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2025-00257 Base Case/05 Discovery/Staff/Staff Set 4/Attachments/"/>
    </mc:Choice>
  </mc:AlternateContent>
  <xr:revisionPtr revIDLastSave="1" documentId="13_ncr:1_{EDB89CB6-9380-484D-8603-275243E3A8D5}" xr6:coauthVersionLast="47" xr6:coauthVersionMax="47" xr10:uidLastSave="{1CA866E0-604D-412E-A654-ACE3F527CA2C}"/>
  <bookViews>
    <workbookView xWindow="-110" yWindow="-110" windowWidth="19420" windowHeight="10300" xr2:uid="{00000000-000D-0000-FFFF-FFFF00000000}"/>
  </bookViews>
  <sheets>
    <sheet name="KPSC 4-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F29" i="3" s="1"/>
  <c r="D26" i="3"/>
  <c r="F26" i="3" s="1"/>
  <c r="D14" i="3"/>
  <c r="F14" i="3" s="1"/>
  <c r="D9" i="3"/>
  <c r="F9" i="3" s="1"/>
  <c r="F31" i="3" l="1"/>
  <c r="F16" i="3"/>
</calcChain>
</file>

<file path=xl/sharedStrings.xml><?xml version="1.0" encoding="utf-8"?>
<sst xmlns="http://schemas.openxmlformats.org/spreadsheetml/2006/main" count="40" uniqueCount="30">
  <si>
    <t>36400 - Poles, Towers and Fixtures</t>
  </si>
  <si>
    <t>W0037374</t>
  </si>
  <si>
    <t>W0036569</t>
  </si>
  <si>
    <t>W0035082</t>
  </si>
  <si>
    <t>W0033036</t>
  </si>
  <si>
    <t>W0034024</t>
  </si>
  <si>
    <t>36500 - Overhead Conductors, Device</t>
  </si>
  <si>
    <t>W0034671</t>
  </si>
  <si>
    <t>T10083487</t>
  </si>
  <si>
    <t>T10251137</t>
  </si>
  <si>
    <t>W0031664</t>
  </si>
  <si>
    <t>W0031603</t>
  </si>
  <si>
    <t>W0030487</t>
  </si>
  <si>
    <t>Account</t>
  </si>
  <si>
    <t>Work Order</t>
  </si>
  <si>
    <t>36400 - Poles, Towers and Fixtures Total</t>
  </si>
  <si>
    <t>36500 - Overhead Conductors, Device Total</t>
  </si>
  <si>
    <t>Kentucky Power Company</t>
  </si>
  <si>
    <t>Calculation of Depreciation Expense Included in Revenue Requirement</t>
  </si>
  <si>
    <t>Using Plant In Service Balances at May 31, 2025</t>
  </si>
  <si>
    <t>Proposed Depr Rate</t>
  </si>
  <si>
    <t>Depr Expense incl in Rev Requirement</t>
  </si>
  <si>
    <t>TIR</t>
  </si>
  <si>
    <t>TOR</t>
  </si>
  <si>
    <t>Total TIR Depreciation Expense</t>
  </si>
  <si>
    <t>Total TOR Depreciation Expense</t>
  </si>
  <si>
    <t>Program</t>
  </si>
  <si>
    <t>TIR and TOR Program Costs Capitalized Since Programs Began in Conjunction with 2018 Vegetation Management Plan</t>
  </si>
  <si>
    <t>Plant Balance
As of May 31, 2025</t>
  </si>
  <si>
    <t>KPCO_R_KPSC_4_5_ Attachment1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</si>
</sst>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43" fontId="0" fillId="0" borderId="0" xfId="1" applyFont="1"/>
    <xf numFmtId="43" fontId="1" fillId="0" borderId="0" xfId="1" applyFont="1"/>
    <xf numFmtId="43" fontId="0" fillId="0" borderId="2" xfId="1" applyFont="1" applyBorder="1"/>
    <xf numFmtId="10" fontId="0" fillId="0" borderId="0" xfId="0" applyNumberFormat="1"/>
    <xf numFmtId="43" fontId="0" fillId="0" borderId="0" xfId="0" applyNumberFormat="1"/>
    <xf numFmtId="10" fontId="1" fillId="0" borderId="0" xfId="0" applyNumberFormat="1" applyFont="1"/>
    <xf numFmtId="43" fontId="1" fillId="0" borderId="0" xfId="0" applyNumberFormat="1" applyFont="1"/>
    <xf numFmtId="10" fontId="1" fillId="0" borderId="0" xfId="0" applyNumberFormat="1" applyFont="1" applyAlignment="1">
      <alignment horizontal="right"/>
    </xf>
    <xf numFmtId="43" fontId="1" fillId="0" borderId="4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D83C-5B57-43A6-92CB-67A3BF41E60C}">
  <sheetPr>
    <pageSetUpPr fitToPage="1"/>
  </sheetPr>
  <dimension ref="A1:F55"/>
  <sheetViews>
    <sheetView tabSelected="1" zoomScaleNormal="100" workbookViewId="0">
      <selection activeCell="G5" sqref="G5"/>
    </sheetView>
  </sheetViews>
  <sheetFormatPr defaultRowHeight="14.5" x14ac:dyDescent="0.35"/>
  <cols>
    <col min="2" max="2" width="41.54296875" customWidth="1"/>
    <col min="3" max="3" width="13.7265625" bestFit="1" customWidth="1"/>
    <col min="4" max="4" width="18.81640625" bestFit="1" customWidth="1"/>
    <col min="5" max="14" width="14.54296875" bestFit="1" customWidth="1"/>
  </cols>
  <sheetData>
    <row r="1" spans="1:6" ht="15.5" x14ac:dyDescent="0.35">
      <c r="A1" s="2" t="s">
        <v>17</v>
      </c>
    </row>
    <row r="2" spans="1:6" ht="15.5" x14ac:dyDescent="0.35">
      <c r="A2" s="2" t="s">
        <v>29</v>
      </c>
    </row>
    <row r="3" spans="1:6" ht="15.5" x14ac:dyDescent="0.35">
      <c r="A3" s="2" t="s">
        <v>27</v>
      </c>
    </row>
    <row r="4" spans="1:6" ht="15.5" x14ac:dyDescent="0.35">
      <c r="A4" s="2" t="s">
        <v>18</v>
      </c>
    </row>
    <row r="5" spans="1:6" ht="15.5" x14ac:dyDescent="0.35">
      <c r="A5" s="2" t="s">
        <v>19</v>
      </c>
    </row>
    <row r="7" spans="1:6" ht="44" thickBot="1" x14ac:dyDescent="0.4">
      <c r="A7" s="3" t="s">
        <v>26</v>
      </c>
      <c r="B7" s="3" t="s">
        <v>13</v>
      </c>
      <c r="C7" s="3" t="s">
        <v>14</v>
      </c>
      <c r="D7" s="3" t="s">
        <v>28</v>
      </c>
      <c r="E7" s="3" t="s">
        <v>20</v>
      </c>
      <c r="F7" s="3" t="s">
        <v>21</v>
      </c>
    </row>
    <row r="8" spans="1:6" x14ac:dyDescent="0.35">
      <c r="A8" s="13" t="s">
        <v>22</v>
      </c>
      <c r="B8" t="s">
        <v>0</v>
      </c>
      <c r="C8" t="s">
        <v>11</v>
      </c>
      <c r="D8" s="4">
        <v>2923572.47</v>
      </c>
      <c r="E8" s="7"/>
      <c r="F8" s="8"/>
    </row>
    <row r="9" spans="1:6" x14ac:dyDescent="0.35">
      <c r="A9" s="14"/>
      <c r="B9" s="1" t="s">
        <v>15</v>
      </c>
      <c r="C9" s="1"/>
      <c r="D9" s="5">
        <f>SUM(D8:D8)</f>
        <v>2923572.47</v>
      </c>
      <c r="E9" s="9">
        <v>3.2000000000000001E-2</v>
      </c>
      <c r="F9" s="10">
        <f>ROUND((D9*E9),2)</f>
        <v>93554.32</v>
      </c>
    </row>
    <row r="10" spans="1:6" x14ac:dyDescent="0.35">
      <c r="A10" s="14"/>
      <c r="B10" s="1"/>
      <c r="C10" s="1"/>
      <c r="D10" s="5"/>
      <c r="E10" s="7"/>
      <c r="F10" s="8"/>
    </row>
    <row r="11" spans="1:6" x14ac:dyDescent="0.35">
      <c r="A11" s="14"/>
      <c r="B11" t="s">
        <v>6</v>
      </c>
      <c r="C11" t="s">
        <v>8</v>
      </c>
      <c r="D11" s="4">
        <v>3573832.84</v>
      </c>
      <c r="E11" s="7"/>
      <c r="F11" s="8"/>
    </row>
    <row r="12" spans="1:6" x14ac:dyDescent="0.35">
      <c r="A12" s="14"/>
      <c r="C12" t="s">
        <v>9</v>
      </c>
      <c r="D12" s="4">
        <v>2357979.1900000004</v>
      </c>
      <c r="E12" s="7"/>
      <c r="F12" s="8"/>
    </row>
    <row r="13" spans="1:6" x14ac:dyDescent="0.35">
      <c r="A13" s="14"/>
      <c r="C13" t="s">
        <v>7</v>
      </c>
      <c r="D13" s="6">
        <v>7585186.370000001</v>
      </c>
      <c r="E13" s="7"/>
      <c r="F13" s="8"/>
    </row>
    <row r="14" spans="1:6" x14ac:dyDescent="0.35">
      <c r="A14" s="14"/>
      <c r="B14" s="1" t="s">
        <v>16</v>
      </c>
      <c r="C14" s="1"/>
      <c r="D14" s="5">
        <f>SUM(D11:D13)</f>
        <v>13516998.400000002</v>
      </c>
      <c r="E14" s="9">
        <v>3.2500000000000001E-2</v>
      </c>
      <c r="F14" s="10">
        <f>ROUND((D14*E14),2)</f>
        <v>439302.45</v>
      </c>
    </row>
    <row r="15" spans="1:6" x14ac:dyDescent="0.35">
      <c r="A15" s="14"/>
      <c r="E15" s="7"/>
      <c r="F15" s="8"/>
    </row>
    <row r="16" spans="1:6" ht="15" thickBot="1" x14ac:dyDescent="0.4">
      <c r="A16" s="14"/>
      <c r="D16" s="8"/>
      <c r="E16" s="11" t="s">
        <v>24</v>
      </c>
      <c r="F16" s="12">
        <f>F9+F14</f>
        <v>532856.77</v>
      </c>
    </row>
    <row r="17" spans="1:6" ht="15" thickTop="1" x14ac:dyDescent="0.35">
      <c r="E17" s="7"/>
      <c r="F17" s="8"/>
    </row>
    <row r="19" spans="1:6" ht="44" thickBot="1" x14ac:dyDescent="0.4">
      <c r="A19" s="3" t="s">
        <v>26</v>
      </c>
      <c r="B19" s="3" t="s">
        <v>13</v>
      </c>
      <c r="C19" s="3" t="s">
        <v>14</v>
      </c>
      <c r="D19" s="3" t="s">
        <v>28</v>
      </c>
      <c r="E19" s="3" t="s">
        <v>20</v>
      </c>
      <c r="F19" s="3" t="s">
        <v>21</v>
      </c>
    </row>
    <row r="20" spans="1:6" x14ac:dyDescent="0.35">
      <c r="A20" s="13" t="s">
        <v>23</v>
      </c>
      <c r="B20" t="s">
        <v>0</v>
      </c>
      <c r="C20" t="s">
        <v>10</v>
      </c>
      <c r="D20" s="4">
        <v>12136663.91</v>
      </c>
      <c r="E20" s="7"/>
      <c r="F20" s="8"/>
    </row>
    <row r="21" spans="1:6" x14ac:dyDescent="0.35">
      <c r="A21" s="14"/>
      <c r="C21" t="s">
        <v>4</v>
      </c>
      <c r="D21" s="4">
        <v>7553853.1299999999</v>
      </c>
      <c r="E21" s="7"/>
      <c r="F21" s="8"/>
    </row>
    <row r="22" spans="1:6" x14ac:dyDescent="0.35">
      <c r="A22" s="14"/>
      <c r="C22" t="s">
        <v>5</v>
      </c>
      <c r="D22" s="4">
        <v>6893264.370000001</v>
      </c>
      <c r="E22" s="7"/>
      <c r="F22" s="8"/>
    </row>
    <row r="23" spans="1:6" x14ac:dyDescent="0.35">
      <c r="A23" s="14"/>
      <c r="C23" t="s">
        <v>3</v>
      </c>
      <c r="D23" s="4">
        <v>6563048.4900000002</v>
      </c>
      <c r="E23" s="7"/>
      <c r="F23" s="8"/>
    </row>
    <row r="24" spans="1:6" x14ac:dyDescent="0.35">
      <c r="A24" s="14"/>
      <c r="C24" t="s">
        <v>2</v>
      </c>
      <c r="D24" s="4">
        <v>6731664.1000000006</v>
      </c>
      <c r="E24" s="7"/>
      <c r="F24" s="8"/>
    </row>
    <row r="25" spans="1:6" x14ac:dyDescent="0.35">
      <c r="A25" s="14"/>
      <c r="C25" t="s">
        <v>1</v>
      </c>
      <c r="D25" s="6">
        <v>4643308.3499999996</v>
      </c>
      <c r="E25" s="7"/>
      <c r="F25" s="8"/>
    </row>
    <row r="26" spans="1:6" x14ac:dyDescent="0.35">
      <c r="A26" s="14"/>
      <c r="B26" s="1" t="s">
        <v>15</v>
      </c>
      <c r="C26" s="1"/>
      <c r="D26" s="5">
        <f>SUM(D20:D25)</f>
        <v>44521802.350000001</v>
      </c>
      <c r="E26" s="9">
        <v>3.2000000000000001E-2</v>
      </c>
      <c r="F26" s="10">
        <f>ROUND((D26*E26),2)</f>
        <v>1424697.68</v>
      </c>
    </row>
    <row r="27" spans="1:6" x14ac:dyDescent="0.35">
      <c r="A27" s="14"/>
    </row>
    <row r="28" spans="1:6" x14ac:dyDescent="0.35">
      <c r="A28" s="14"/>
      <c r="B28" t="s">
        <v>6</v>
      </c>
      <c r="C28" t="s">
        <v>12</v>
      </c>
      <c r="D28" s="4">
        <v>5995105.7300000004</v>
      </c>
      <c r="E28" s="7"/>
      <c r="F28" s="8"/>
    </row>
    <row r="29" spans="1:6" x14ac:dyDescent="0.35">
      <c r="A29" s="14"/>
      <c r="B29" s="1" t="s">
        <v>16</v>
      </c>
      <c r="C29" s="1"/>
      <c r="D29" s="5">
        <f>SUM(D28:D28)</f>
        <v>5995105.7300000004</v>
      </c>
      <c r="E29" s="9">
        <v>3.2500000000000001E-2</v>
      </c>
      <c r="F29" s="10">
        <f>ROUND((D29*E29),2)</f>
        <v>194840.94</v>
      </c>
    </row>
    <row r="30" spans="1:6" x14ac:dyDescent="0.35">
      <c r="A30" s="14"/>
      <c r="E30" s="7"/>
      <c r="F30" s="8"/>
    </row>
    <row r="31" spans="1:6" ht="15" thickBot="1" x14ac:dyDescent="0.4">
      <c r="A31" s="14"/>
      <c r="D31" s="8"/>
      <c r="E31" s="11" t="s">
        <v>25</v>
      </c>
      <c r="F31" s="12">
        <f>F26+F29</f>
        <v>1619538.6199999999</v>
      </c>
    </row>
    <row r="32" spans="1:6" ht="15" thickTop="1" x14ac:dyDescent="0.35">
      <c r="E32" s="7"/>
      <c r="F32" s="8"/>
    </row>
    <row r="33" spans="5:6" x14ac:dyDescent="0.35">
      <c r="E33" s="7"/>
      <c r="F33" s="8"/>
    </row>
    <row r="34" spans="5:6" x14ac:dyDescent="0.35">
      <c r="E34" s="7"/>
      <c r="F34" s="8"/>
    </row>
    <row r="35" spans="5:6" x14ac:dyDescent="0.35">
      <c r="E35" s="7"/>
      <c r="F35" s="8"/>
    </row>
    <row r="36" spans="5:6" x14ac:dyDescent="0.35">
      <c r="E36" s="7"/>
      <c r="F36" s="8"/>
    </row>
    <row r="37" spans="5:6" x14ac:dyDescent="0.35">
      <c r="E37" s="7"/>
      <c r="F37" s="8"/>
    </row>
    <row r="38" spans="5:6" x14ac:dyDescent="0.35">
      <c r="E38" s="7"/>
      <c r="F38" s="8"/>
    </row>
    <row r="39" spans="5:6" x14ac:dyDescent="0.35">
      <c r="E39" s="7"/>
      <c r="F39" s="8"/>
    </row>
    <row r="40" spans="5:6" x14ac:dyDescent="0.35">
      <c r="E40" s="7"/>
      <c r="F40" s="8"/>
    </row>
    <row r="41" spans="5:6" x14ac:dyDescent="0.35">
      <c r="E41" s="7"/>
      <c r="F41" s="8"/>
    </row>
    <row r="42" spans="5:6" x14ac:dyDescent="0.35">
      <c r="E42" s="7"/>
      <c r="F42" s="8"/>
    </row>
    <row r="43" spans="5:6" x14ac:dyDescent="0.35">
      <c r="E43" s="7"/>
      <c r="F43" s="8"/>
    </row>
    <row r="44" spans="5:6" x14ac:dyDescent="0.35">
      <c r="E44" s="7"/>
      <c r="F44" s="8"/>
    </row>
    <row r="45" spans="5:6" x14ac:dyDescent="0.35">
      <c r="E45" s="7"/>
      <c r="F45" s="8"/>
    </row>
    <row r="46" spans="5:6" x14ac:dyDescent="0.35">
      <c r="E46" s="7"/>
      <c r="F46" s="8"/>
    </row>
    <row r="47" spans="5:6" x14ac:dyDescent="0.35">
      <c r="E47" s="7"/>
      <c r="F47" s="8"/>
    </row>
    <row r="48" spans="5:6" x14ac:dyDescent="0.35">
      <c r="E48" s="7"/>
      <c r="F48" s="8"/>
    </row>
    <row r="49" spans="5:6" x14ac:dyDescent="0.35">
      <c r="E49" s="7"/>
      <c r="F49" s="8"/>
    </row>
    <row r="50" spans="5:6" x14ac:dyDescent="0.35">
      <c r="E50" s="7"/>
      <c r="F50" s="8"/>
    </row>
    <row r="51" spans="5:6" x14ac:dyDescent="0.35">
      <c r="E51" s="7"/>
      <c r="F51" s="8"/>
    </row>
    <row r="52" spans="5:6" x14ac:dyDescent="0.35">
      <c r="E52" s="7"/>
      <c r="F52" s="8"/>
    </row>
    <row r="53" spans="5:6" x14ac:dyDescent="0.35">
      <c r="E53" s="7"/>
      <c r="F53" s="8"/>
    </row>
    <row r="54" spans="5:6" x14ac:dyDescent="0.35">
      <c r="E54" s="7"/>
      <c r="F54" s="8"/>
    </row>
    <row r="55" spans="5:6" x14ac:dyDescent="0.35">
      <c r="E55" s="7"/>
      <c r="F55" s="8"/>
    </row>
  </sheetData>
  <mergeCells count="2">
    <mergeCell ref="A8:A16"/>
    <mergeCell ref="A20:A31"/>
  </mergeCells>
  <pageMargins left="0.7" right="0.7" top="0.75" bottom="0.75" header="0.3" footer="0.3"/>
  <pageSetup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9874817209665a0f397ebc2a2c5ec90c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113e03866e97fbdf5adb82d5d7086c7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Y4MzhDRkQwLTg5OTktNEM1OS1BODJDLTExMzBBNUY4OUFFM308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5OTgxMzA8L1VzZXJOYW1lPjxEYXRlVGltZT4xLzIvMjAyNiAyOjU5OjU3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BMughRZF/lZ/hP1PQp5nz1cxH1+KTapMAKUhzd7W3Vw=</DigestValue>
      </Reference>
      <Reference URI="#CLASSIFICATIONHISTORY">
        <DigestMethod Algorithm="http://www.w3.org/2001/04/xmlenc#sha256"/>
        <DigestValue>Uv/IQ3IiJCDI+eiiA01h5CQYCRbuxAe8UHAHr0QdFyQ=</DigestValue>
      </Reference>
    </SignedInfo>
    <SignatureValue>ZtvNE4Yc42oJcYbJw5gAUhCAmS3xQRcjQn2aPEtrDSN203WyZfZx2HcTDqzmPiRySalxHuxi9pB7IRvUHKvpLg==</SignatureValue>
    <Object Id="CLASSIFICATIONHISTORY">
      <ArrayOfString xmlns:xsd="http://www.w3.org/2001/XMLSchema" xmlns:xsi="http://www.w3.org/2001/XMLSchema-instance" xmlns="">
        <string>sShP16AP6F8KOjJLldDUBsHQ9Icl6wzI</string>
      </ArrayOfString>
    </Object>
  </Signatur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916AE469-C59A-48EB-AB1C-25EA0B043AF5}">
  <ds:schemaRefs>
    <ds:schemaRef ds:uri="http://purl.org/dc/elements/1.1/"/>
    <ds:schemaRef ds:uri="http://www.w3.org/XML/1998/namespace"/>
    <ds:schemaRef ds:uri="http://purl.org/dc/terms/"/>
    <ds:schemaRef ds:uri="b6888f76-1100-40b0-929b-1efe9044426d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88ffb1c-9230-4705-a789-27bae69f582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9592AE-04AF-4237-908A-458250893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5B4208-BC44-4E35-9245-62CAB00BD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38CFD0-8999-4C59-A82C-1130A5F89AE3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5.xml><?xml version="1.0" encoding="utf-8"?>
<ds:datastoreItem xmlns:ds="http://schemas.openxmlformats.org/officeDocument/2006/customXml" ds:itemID="{62CD8651-5DE2-4228-AB93-3E8C42B51C8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KPSC 4-5</vt:lpstr>
    </vt:vector>
  </TitlesOfParts>
  <Company>AEP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S998130</dc:creator>
  <cp:lastModifiedBy>Michelle Caldwell</cp:lastModifiedBy>
  <cp:lastPrinted>2026-01-02T17:32:39Z</cp:lastPrinted>
  <dcterms:created xsi:type="dcterms:W3CDTF">2026-01-02T14:53:34Z</dcterms:created>
  <dcterms:modified xsi:type="dcterms:W3CDTF">2026-01-02T18:35:05Z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65b4dddf-3dad-4ca1-86a0-8232ca98ddc8</vt:lpwstr>
  </property>
  <property fmtid="{D5CDD505-2E9C-101B-9397-08002B2CF9AE}" pid="3" name="bjClsUserRVM">
    <vt:lpwstr>[]</vt:lpwstr>
  </property>
  <property fmtid="{D5CDD505-2E9C-101B-9397-08002B2CF9AE}" pid="4" name="bjSaver">
    <vt:lpwstr>MSLcv1Deu+j/oxKLp9zJIfjP3BgDQ2g+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{F838CFD0-8999-4C59-A82C-1130A5F89AE3}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