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Internal\01_Regulatory Services\02_Cases\2025 Cases\00_2025-00257 Base Case\06_All Filed Discovery\03_Joint Intervenors\Set 2\Q19\"/>
    </mc:Choice>
  </mc:AlternateContent>
  <xr:revisionPtr revIDLastSave="0" documentId="8_{42BF6CAC-EFA8-4182-9247-8349DF9A4C2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2" i="1" l="1"/>
  <c r="L42" i="1" s="1"/>
  <c r="I42" i="1" l="1"/>
  <c r="L38" i="1"/>
  <c r="L39" i="1"/>
  <c r="L40" i="1"/>
  <c r="I39" i="1"/>
  <c r="I40" i="1"/>
  <c r="I38" i="1"/>
  <c r="L37" i="1"/>
  <c r="L36" i="1"/>
  <c r="I37" i="1"/>
  <c r="I36" i="1"/>
  <c r="L22" i="1" l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L21" i="1"/>
  <c r="I21" i="1"/>
  <c r="L20" i="1"/>
  <c r="I20" i="1"/>
  <c r="L7" i="1"/>
  <c r="I7" i="1"/>
  <c r="L9" i="1"/>
  <c r="I9" i="1"/>
  <c r="I15" i="1"/>
  <c r="I16" i="1"/>
  <c r="I17" i="1"/>
  <c r="I18" i="1"/>
  <c r="I19" i="1"/>
  <c r="L15" i="1"/>
  <c r="L16" i="1"/>
  <c r="L17" i="1"/>
  <c r="L18" i="1"/>
  <c r="L19" i="1"/>
  <c r="L14" i="1"/>
  <c r="L13" i="1"/>
  <c r="L12" i="1"/>
  <c r="L11" i="1"/>
  <c r="L10" i="1"/>
  <c r="L8" i="1"/>
  <c r="I8" i="1"/>
  <c r="I14" i="1"/>
  <c r="I11" i="1"/>
  <c r="I10" i="1"/>
  <c r="I13" i="1"/>
  <c r="I12" i="1"/>
</calcChain>
</file>

<file path=xl/sharedStrings.xml><?xml version="1.0" encoding="utf-8"?>
<sst xmlns="http://schemas.openxmlformats.org/spreadsheetml/2006/main" count="58" uniqueCount="24">
  <si>
    <t xml:space="preserve">Transaction </t>
  </si>
  <si>
    <t>Date</t>
  </si>
  <si>
    <t>Allowance</t>
  </si>
  <si>
    <t>Type</t>
  </si>
  <si>
    <t>Quantity</t>
  </si>
  <si>
    <t>Serial Block Sold</t>
  </si>
  <si>
    <t>Proceeds</t>
  </si>
  <si>
    <t>Sales</t>
  </si>
  <si>
    <t>Broker</t>
  </si>
  <si>
    <t>Fee</t>
  </si>
  <si>
    <t xml:space="preserve">Book </t>
  </si>
  <si>
    <t>Value</t>
  </si>
  <si>
    <t>Gain</t>
  </si>
  <si>
    <t>Kentucky Power Company</t>
  </si>
  <si>
    <t>Emission Allowance Sales</t>
  </si>
  <si>
    <t>from sales  proceeds ( sales price per allowance X qty)</t>
  </si>
  <si>
    <t>Note: Gains are calculated by subtracting book value of allowances sold ( avg unit cost X qty) and broker fee</t>
  </si>
  <si>
    <t>Price per Allowance</t>
  </si>
  <si>
    <t xml:space="preserve">Seasonal NOx </t>
  </si>
  <si>
    <t>from Compliance Allowance Sold file</t>
  </si>
  <si>
    <t>SO2-1</t>
  </si>
  <si>
    <t>No sales in 2023</t>
  </si>
  <si>
    <t>01/01/2020-09/30/2025</t>
  </si>
  <si>
    <t>No Sales thru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</si>
</sst>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4" fontId="0" fillId="0" borderId="0" xfId="0" applyNumberFormat="1" applyAlignment="1">
      <alignment horizontal="center"/>
    </xf>
    <xf numFmtId="44" fontId="0" fillId="0" borderId="0" xfId="1" applyFont="1" applyFill="1"/>
    <xf numFmtId="44" fontId="0" fillId="0" borderId="0" xfId="1" applyFont="1" applyFill="1" applyAlignment="1">
      <alignment horizontal="center"/>
    </xf>
    <xf numFmtId="43" fontId="0" fillId="0" borderId="0" xfId="2" applyFont="1"/>
    <xf numFmtId="0" fontId="0" fillId="0" borderId="0" xfId="0" applyAlignment="1">
      <alignment horizontal="right"/>
    </xf>
    <xf numFmtId="17" fontId="0" fillId="0" borderId="0" xfId="0" applyNumberFormat="1"/>
    <xf numFmtId="44" fontId="4" fillId="0" borderId="0" xfId="1" applyFont="1" applyFill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center"/>
    </xf>
    <xf numFmtId="0" fontId="0" fillId="0" borderId="1" xfId="0" applyBorder="1"/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44" fontId="4" fillId="0" borderId="1" xfId="1" applyFont="1" applyFill="1" applyBorder="1"/>
    <xf numFmtId="44" fontId="0" fillId="0" borderId="1" xfId="1" applyFont="1" applyFill="1" applyBorder="1" applyAlignment="1">
      <alignment horizontal="center"/>
    </xf>
    <xf numFmtId="43" fontId="0" fillId="0" borderId="0" xfId="0" applyNumberFormat="1"/>
    <xf numFmtId="44" fontId="0" fillId="0" borderId="0" xfId="1" applyFont="1" applyFill="1" applyBorder="1" applyAlignment="1">
      <alignment horizontal="center"/>
    </xf>
    <xf numFmtId="44" fontId="4" fillId="0" borderId="0" xfId="1" applyFont="1" applyFill="1" applyBorder="1"/>
    <xf numFmtId="43" fontId="0" fillId="0" borderId="1" xfId="0" applyNumberFormat="1" applyBorder="1"/>
    <xf numFmtId="43" fontId="0" fillId="0" borderId="0" xfId="2" applyFont="1" applyFill="1"/>
    <xf numFmtId="43" fontId="0" fillId="0" borderId="1" xfId="2" applyFont="1" applyFill="1" applyBorder="1"/>
    <xf numFmtId="43" fontId="0" fillId="0" borderId="0" xfId="2" applyFont="1" applyFill="1" applyBorder="1"/>
    <xf numFmtId="0" fontId="3" fillId="0" borderId="0" xfId="0" applyFont="1" applyAlignment="1">
      <alignment horizontal="center"/>
    </xf>
    <xf numFmtId="0" fontId="0" fillId="0" borderId="2" xfId="0" applyBorder="1"/>
    <xf numFmtId="14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4" fillId="0" borderId="2" xfId="0" applyFont="1" applyBorder="1" applyAlignment="1">
      <alignment horizontal="right"/>
    </xf>
    <xf numFmtId="44" fontId="4" fillId="0" borderId="2" xfId="1" applyFont="1" applyFill="1" applyBorder="1"/>
    <xf numFmtId="44" fontId="0" fillId="0" borderId="2" xfId="1" applyFont="1" applyFill="1" applyBorder="1" applyAlignment="1">
      <alignment horizontal="center"/>
    </xf>
    <xf numFmtId="43" fontId="0" fillId="0" borderId="2" xfId="2" applyFont="1" applyFill="1" applyBorder="1"/>
    <xf numFmtId="43" fontId="0" fillId="0" borderId="2" xfId="2" applyFont="1" applyBorder="1"/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60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52" sqref="C52"/>
    </sheetView>
  </sheetViews>
  <sheetFormatPr defaultRowHeight="15" x14ac:dyDescent="0.25"/>
  <cols>
    <col min="1" max="1" width="11.42578125" bestFit="1" customWidth="1"/>
    <col min="2" max="2" width="28" bestFit="1" customWidth="1"/>
    <col min="3" max="3" width="53.42578125" bestFit="1" customWidth="1"/>
    <col min="6" max="6" width="3.85546875" style="1" customWidth="1"/>
    <col min="8" max="8" width="12.5703125" bestFit="1" customWidth="1"/>
    <col min="9" max="9" width="18.42578125" customWidth="1"/>
    <col min="10" max="10" width="10.5703125" bestFit="1" customWidth="1"/>
    <col min="11" max="11" width="11.5703125" bestFit="1" customWidth="1"/>
    <col min="12" max="12" width="14" customWidth="1"/>
    <col min="13" max="13" width="11.5703125" bestFit="1" customWidth="1"/>
  </cols>
  <sheetData>
    <row r="1" spans="1:12" x14ac:dyDescent="0.25">
      <c r="A1" s="2" t="s">
        <v>13</v>
      </c>
    </row>
    <row r="2" spans="1:12" x14ac:dyDescent="0.25">
      <c r="A2" s="2" t="s">
        <v>14</v>
      </c>
    </row>
    <row r="3" spans="1:12" x14ac:dyDescent="0.25">
      <c r="A3" s="2" t="s">
        <v>22</v>
      </c>
    </row>
    <row r="5" spans="1:12" x14ac:dyDescent="0.25">
      <c r="B5" s="3" t="s">
        <v>0</v>
      </c>
      <c r="C5" s="3" t="s">
        <v>2</v>
      </c>
      <c r="D5" s="2"/>
      <c r="E5" s="2"/>
      <c r="F5" s="3"/>
      <c r="G5" s="2"/>
      <c r="H5" s="3" t="s">
        <v>7</v>
      </c>
      <c r="I5" s="3" t="s">
        <v>7</v>
      </c>
      <c r="J5" s="3" t="s">
        <v>8</v>
      </c>
      <c r="K5" s="3" t="s">
        <v>10</v>
      </c>
      <c r="L5" s="3"/>
    </row>
    <row r="6" spans="1:12" x14ac:dyDescent="0.25">
      <c r="B6" s="4" t="s">
        <v>1</v>
      </c>
      <c r="C6" s="4" t="s">
        <v>3</v>
      </c>
      <c r="D6" s="5" t="s">
        <v>4</v>
      </c>
      <c r="E6" s="31" t="s">
        <v>5</v>
      </c>
      <c r="F6" s="31"/>
      <c r="G6" s="31"/>
      <c r="H6" s="4" t="s">
        <v>6</v>
      </c>
      <c r="I6" s="4" t="s">
        <v>17</v>
      </c>
      <c r="J6" s="4" t="s">
        <v>9</v>
      </c>
      <c r="K6" s="4" t="s">
        <v>11</v>
      </c>
      <c r="L6" s="4" t="s">
        <v>12</v>
      </c>
    </row>
    <row r="7" spans="1:12" x14ac:dyDescent="0.25">
      <c r="B7" s="16">
        <v>43851</v>
      </c>
      <c r="C7" s="13" t="s">
        <v>18</v>
      </c>
      <c r="D7" s="13">
        <v>200</v>
      </c>
      <c r="E7" s="14">
        <v>321757</v>
      </c>
      <c r="F7" s="13"/>
      <c r="G7" s="15">
        <v>321956</v>
      </c>
      <c r="H7" s="12">
        <v>15000</v>
      </c>
      <c r="I7" s="8">
        <f t="shared" ref="I7" si="0">+H7/D7</f>
        <v>75</v>
      </c>
      <c r="J7" s="12">
        <v>400</v>
      </c>
      <c r="K7" s="12"/>
      <c r="L7" s="28">
        <f t="shared" ref="L7" si="1">+H7-J7-K7</f>
        <v>14600</v>
      </c>
    </row>
    <row r="8" spans="1:12" x14ac:dyDescent="0.25">
      <c r="B8" s="16">
        <v>43859</v>
      </c>
      <c r="C8" s="13" t="s">
        <v>18</v>
      </c>
      <c r="D8" s="13">
        <v>100</v>
      </c>
      <c r="E8" s="14">
        <v>295815</v>
      </c>
      <c r="F8" s="13"/>
      <c r="G8" s="15">
        <v>295914</v>
      </c>
      <c r="H8" s="12">
        <v>10000</v>
      </c>
      <c r="I8" s="8">
        <f t="shared" ref="I8:I9" si="2">+H8/D8</f>
        <v>100</v>
      </c>
      <c r="J8" s="12">
        <v>200</v>
      </c>
      <c r="K8" s="12"/>
      <c r="L8" s="28">
        <f t="shared" ref="L8:L42" si="3">+H8-J8-K8</f>
        <v>9800</v>
      </c>
    </row>
    <row r="9" spans="1:12" x14ac:dyDescent="0.25">
      <c r="B9" s="16">
        <v>43871</v>
      </c>
      <c r="C9" s="13" t="s">
        <v>18</v>
      </c>
      <c r="D9" s="13">
        <v>100</v>
      </c>
      <c r="E9" s="14">
        <v>296842</v>
      </c>
      <c r="F9" s="13"/>
      <c r="G9" s="15">
        <v>296941</v>
      </c>
      <c r="H9" s="12">
        <v>9200</v>
      </c>
      <c r="I9" s="8">
        <f t="shared" si="2"/>
        <v>92</v>
      </c>
      <c r="J9" s="12">
        <v>200</v>
      </c>
      <c r="K9" s="12"/>
      <c r="L9" s="28">
        <f t="shared" si="3"/>
        <v>9000</v>
      </c>
    </row>
    <row r="10" spans="1:12" x14ac:dyDescent="0.25">
      <c r="B10" s="16">
        <v>43958</v>
      </c>
      <c r="C10" s="13" t="s">
        <v>18</v>
      </c>
      <c r="D10" s="13">
        <v>16</v>
      </c>
      <c r="E10" s="14">
        <v>296962</v>
      </c>
      <c r="F10" s="13"/>
      <c r="G10" s="15">
        <v>296977</v>
      </c>
      <c r="H10" s="12">
        <v>960</v>
      </c>
      <c r="I10" s="8">
        <f t="shared" ref="I10:I42" si="4">+H10/D10</f>
        <v>60</v>
      </c>
      <c r="J10" s="12">
        <v>32</v>
      </c>
      <c r="K10" s="12"/>
      <c r="L10" s="28">
        <f t="shared" si="3"/>
        <v>928</v>
      </c>
    </row>
    <row r="11" spans="1:12" x14ac:dyDescent="0.25">
      <c r="B11" s="16">
        <v>43958</v>
      </c>
      <c r="C11" s="13" t="s">
        <v>18</v>
      </c>
      <c r="D11" s="13">
        <v>184</v>
      </c>
      <c r="E11" s="14">
        <v>78843</v>
      </c>
      <c r="F11" s="13"/>
      <c r="G11" s="15">
        <v>79026</v>
      </c>
      <c r="H11" s="12">
        <v>11040</v>
      </c>
      <c r="I11" s="8">
        <f t="shared" si="4"/>
        <v>60</v>
      </c>
      <c r="J11" s="12">
        <v>368</v>
      </c>
      <c r="K11" s="12"/>
      <c r="L11" s="28">
        <f t="shared" si="3"/>
        <v>10672</v>
      </c>
    </row>
    <row r="12" spans="1:12" x14ac:dyDescent="0.25">
      <c r="B12" s="16">
        <v>43969</v>
      </c>
      <c r="C12" s="13" t="s">
        <v>18</v>
      </c>
      <c r="D12" s="13">
        <v>164</v>
      </c>
      <c r="E12" s="14">
        <v>321593</v>
      </c>
      <c r="F12" s="13"/>
      <c r="G12" s="15">
        <v>321756</v>
      </c>
      <c r="H12" s="12">
        <v>9676</v>
      </c>
      <c r="I12" s="8">
        <f t="shared" si="4"/>
        <v>59</v>
      </c>
      <c r="J12" s="12">
        <v>328</v>
      </c>
      <c r="K12" s="12">
        <v>0</v>
      </c>
      <c r="L12" s="28">
        <f t="shared" si="3"/>
        <v>9348</v>
      </c>
    </row>
    <row r="13" spans="1:12" x14ac:dyDescent="0.25">
      <c r="B13" s="16">
        <v>43969</v>
      </c>
      <c r="C13" s="13" t="s">
        <v>18</v>
      </c>
      <c r="D13" s="13">
        <v>36</v>
      </c>
      <c r="E13" s="14">
        <v>78807</v>
      </c>
      <c r="F13" s="13"/>
      <c r="G13" s="15">
        <v>78842</v>
      </c>
      <c r="H13" s="12">
        <v>2124</v>
      </c>
      <c r="I13" s="8">
        <f t="shared" si="4"/>
        <v>59</v>
      </c>
      <c r="J13" s="12">
        <v>72</v>
      </c>
      <c r="K13" s="12"/>
      <c r="L13" s="28">
        <f t="shared" si="3"/>
        <v>2052</v>
      </c>
    </row>
    <row r="14" spans="1:12" x14ac:dyDescent="0.25">
      <c r="B14" s="16">
        <v>44104</v>
      </c>
      <c r="C14" s="13" t="s">
        <v>18</v>
      </c>
      <c r="D14" s="13">
        <v>400</v>
      </c>
      <c r="E14" s="14">
        <v>78407</v>
      </c>
      <c r="F14" s="13"/>
      <c r="G14" s="15">
        <v>78806</v>
      </c>
      <c r="H14" s="12">
        <v>24000</v>
      </c>
      <c r="I14" s="8">
        <f t="shared" si="4"/>
        <v>60</v>
      </c>
      <c r="J14" s="12">
        <v>800</v>
      </c>
      <c r="K14" s="12"/>
      <c r="L14" s="28">
        <f t="shared" si="3"/>
        <v>23200</v>
      </c>
    </row>
    <row r="15" spans="1:12" x14ac:dyDescent="0.25">
      <c r="B15" s="16">
        <v>43958</v>
      </c>
      <c r="C15" s="13" t="s">
        <v>20</v>
      </c>
      <c r="D15" s="13">
        <v>2007</v>
      </c>
      <c r="E15" s="14">
        <v>1003493</v>
      </c>
      <c r="F15" s="13"/>
      <c r="G15" s="15">
        <v>1005499</v>
      </c>
      <c r="H15" s="12">
        <v>2007</v>
      </c>
      <c r="I15" s="8">
        <f t="shared" si="4"/>
        <v>1</v>
      </c>
      <c r="J15" s="12">
        <v>50</v>
      </c>
      <c r="K15" s="12">
        <v>686</v>
      </c>
      <c r="L15" s="28">
        <f t="shared" si="3"/>
        <v>1271</v>
      </c>
    </row>
    <row r="16" spans="1:12" x14ac:dyDescent="0.25">
      <c r="B16" s="16">
        <v>43958</v>
      </c>
      <c r="C16" s="13" t="s">
        <v>20</v>
      </c>
      <c r="D16" s="13">
        <v>1794</v>
      </c>
      <c r="E16" s="14">
        <v>1107117</v>
      </c>
      <c r="F16" s="13"/>
      <c r="G16" s="15">
        <v>1108910</v>
      </c>
      <c r="H16" s="12">
        <v>1794</v>
      </c>
      <c r="I16" s="8">
        <f t="shared" si="4"/>
        <v>1</v>
      </c>
      <c r="J16" s="12">
        <v>45</v>
      </c>
      <c r="K16" s="12">
        <v>613</v>
      </c>
      <c r="L16" s="28">
        <f t="shared" si="3"/>
        <v>1136</v>
      </c>
    </row>
    <row r="17" spans="2:13" x14ac:dyDescent="0.25">
      <c r="B17" s="16">
        <v>43958</v>
      </c>
      <c r="C17" s="13" t="s">
        <v>20</v>
      </c>
      <c r="D17" s="13">
        <v>2007</v>
      </c>
      <c r="E17" s="14">
        <v>1110918</v>
      </c>
      <c r="F17" s="13"/>
      <c r="G17" s="15">
        <v>1112924</v>
      </c>
      <c r="H17" s="12">
        <v>2007</v>
      </c>
      <c r="I17" s="8">
        <f t="shared" si="4"/>
        <v>1</v>
      </c>
      <c r="J17" s="12">
        <v>50</v>
      </c>
      <c r="K17" s="12">
        <v>686</v>
      </c>
      <c r="L17" s="28">
        <f t="shared" si="3"/>
        <v>1271</v>
      </c>
    </row>
    <row r="18" spans="2:13" x14ac:dyDescent="0.25">
      <c r="B18" s="16">
        <v>43958</v>
      </c>
      <c r="C18" s="13" t="s">
        <v>20</v>
      </c>
      <c r="D18" s="13">
        <v>2007</v>
      </c>
      <c r="E18" s="14">
        <v>1112029</v>
      </c>
      <c r="F18" s="13"/>
      <c r="G18" s="15">
        <v>1114035</v>
      </c>
      <c r="H18" s="12">
        <v>2007</v>
      </c>
      <c r="I18" s="8">
        <f t="shared" si="4"/>
        <v>1</v>
      </c>
      <c r="J18" s="12">
        <v>50</v>
      </c>
      <c r="K18" s="12">
        <v>686</v>
      </c>
      <c r="L18" s="28">
        <f t="shared" si="3"/>
        <v>1271</v>
      </c>
    </row>
    <row r="19" spans="2:13" s="17" customFormat="1" x14ac:dyDescent="0.25">
      <c r="B19" s="18">
        <v>43958</v>
      </c>
      <c r="C19" s="19" t="s">
        <v>20</v>
      </c>
      <c r="D19" s="19">
        <v>2185</v>
      </c>
      <c r="E19" s="20">
        <v>1516153</v>
      </c>
      <c r="F19" s="19"/>
      <c r="G19" s="21">
        <v>1518337</v>
      </c>
      <c r="H19" s="22">
        <v>2185</v>
      </c>
      <c r="I19" s="23">
        <f t="shared" si="4"/>
        <v>1</v>
      </c>
      <c r="J19" s="22">
        <v>55</v>
      </c>
      <c r="K19" s="22">
        <v>746</v>
      </c>
      <c r="L19" s="29">
        <f t="shared" si="3"/>
        <v>1384</v>
      </c>
      <c r="M19" s="27"/>
    </row>
    <row r="20" spans="2:13" x14ac:dyDescent="0.25">
      <c r="B20" s="16">
        <v>44530</v>
      </c>
      <c r="C20" s="13" t="s">
        <v>18</v>
      </c>
      <c r="D20" s="13">
        <v>350</v>
      </c>
      <c r="E20" s="14">
        <v>295804</v>
      </c>
      <c r="F20" s="13"/>
      <c r="G20" s="15">
        <v>296153</v>
      </c>
      <c r="H20" s="12">
        <v>0</v>
      </c>
      <c r="I20" s="8">
        <f t="shared" si="4"/>
        <v>0</v>
      </c>
      <c r="J20" s="12">
        <v>0</v>
      </c>
      <c r="K20" s="12">
        <v>0</v>
      </c>
      <c r="L20" s="28">
        <f t="shared" si="3"/>
        <v>0</v>
      </c>
    </row>
    <row r="21" spans="2:13" x14ac:dyDescent="0.25">
      <c r="B21" s="16">
        <v>44530</v>
      </c>
      <c r="C21" s="13" t="s">
        <v>18</v>
      </c>
      <c r="D21" s="13">
        <v>112</v>
      </c>
      <c r="E21" s="14">
        <v>296566</v>
      </c>
      <c r="F21" s="13"/>
      <c r="G21" s="15">
        <v>296677</v>
      </c>
      <c r="H21" s="12">
        <v>0</v>
      </c>
      <c r="I21" s="8">
        <f t="shared" si="4"/>
        <v>0</v>
      </c>
      <c r="J21" s="12">
        <v>0</v>
      </c>
      <c r="K21" s="12">
        <v>0</v>
      </c>
      <c r="L21" s="28">
        <f t="shared" si="3"/>
        <v>0</v>
      </c>
    </row>
    <row r="22" spans="2:13" x14ac:dyDescent="0.25">
      <c r="B22" s="16">
        <v>44530</v>
      </c>
      <c r="C22" s="13" t="s">
        <v>18</v>
      </c>
      <c r="D22" s="13">
        <v>5</v>
      </c>
      <c r="E22" s="14">
        <v>296942</v>
      </c>
      <c r="F22" s="13"/>
      <c r="G22" s="15">
        <v>296946</v>
      </c>
      <c r="H22" s="12">
        <v>0</v>
      </c>
      <c r="I22" s="8">
        <f t="shared" si="4"/>
        <v>0</v>
      </c>
      <c r="J22" s="12">
        <v>0</v>
      </c>
      <c r="K22" s="12">
        <v>0</v>
      </c>
      <c r="L22" s="28">
        <f t="shared" si="3"/>
        <v>0</v>
      </c>
    </row>
    <row r="23" spans="2:13" x14ac:dyDescent="0.25">
      <c r="B23" s="16">
        <v>44530</v>
      </c>
      <c r="C23" s="13" t="s">
        <v>18</v>
      </c>
      <c r="D23" s="13">
        <v>5</v>
      </c>
      <c r="E23" s="14">
        <v>296947</v>
      </c>
      <c r="F23" s="13"/>
      <c r="G23" s="15">
        <v>296951</v>
      </c>
      <c r="H23" s="12">
        <v>0</v>
      </c>
      <c r="I23" s="8">
        <f t="shared" si="4"/>
        <v>0</v>
      </c>
      <c r="J23" s="12">
        <v>0</v>
      </c>
      <c r="K23" s="12">
        <v>0</v>
      </c>
      <c r="L23" s="28">
        <f t="shared" si="3"/>
        <v>0</v>
      </c>
    </row>
    <row r="24" spans="2:13" x14ac:dyDescent="0.25">
      <c r="B24" s="16">
        <v>44530</v>
      </c>
      <c r="C24" s="13" t="s">
        <v>18</v>
      </c>
      <c r="D24" s="13">
        <v>5</v>
      </c>
      <c r="E24" s="14">
        <v>296952</v>
      </c>
      <c r="F24" s="13"/>
      <c r="G24" s="15">
        <v>296956</v>
      </c>
      <c r="H24" s="12">
        <v>0</v>
      </c>
      <c r="I24" s="8">
        <f t="shared" si="4"/>
        <v>0</v>
      </c>
      <c r="J24" s="12">
        <v>0</v>
      </c>
      <c r="K24" s="12">
        <v>0</v>
      </c>
      <c r="L24" s="28">
        <f t="shared" si="3"/>
        <v>0</v>
      </c>
    </row>
    <row r="25" spans="2:13" x14ac:dyDescent="0.25">
      <c r="B25" s="16">
        <v>44530</v>
      </c>
      <c r="C25" s="13" t="s">
        <v>18</v>
      </c>
      <c r="D25" s="13">
        <v>5</v>
      </c>
      <c r="E25" s="14">
        <v>296957</v>
      </c>
      <c r="F25" s="13"/>
      <c r="G25" s="15">
        <v>296961</v>
      </c>
      <c r="H25" s="12">
        <v>0</v>
      </c>
      <c r="I25" s="8">
        <f t="shared" si="4"/>
        <v>0</v>
      </c>
      <c r="J25" s="12">
        <v>0</v>
      </c>
      <c r="K25" s="12">
        <v>0</v>
      </c>
      <c r="L25" s="28">
        <f t="shared" si="3"/>
        <v>0</v>
      </c>
    </row>
    <row r="26" spans="2:13" x14ac:dyDescent="0.25">
      <c r="B26" s="16">
        <v>44530</v>
      </c>
      <c r="C26" s="13" t="s">
        <v>18</v>
      </c>
      <c r="D26" s="13">
        <v>15</v>
      </c>
      <c r="E26" s="14">
        <v>296962</v>
      </c>
      <c r="F26" s="13"/>
      <c r="G26" s="15">
        <v>296976</v>
      </c>
      <c r="H26" s="12">
        <v>0</v>
      </c>
      <c r="I26" s="8">
        <f t="shared" si="4"/>
        <v>0</v>
      </c>
      <c r="J26" s="12">
        <v>0</v>
      </c>
      <c r="K26" s="12">
        <v>0</v>
      </c>
      <c r="L26" s="28">
        <f t="shared" si="3"/>
        <v>0</v>
      </c>
    </row>
    <row r="27" spans="2:13" x14ac:dyDescent="0.25">
      <c r="B27" s="16">
        <v>44530</v>
      </c>
      <c r="C27" s="13" t="s">
        <v>18</v>
      </c>
      <c r="D27" s="13">
        <v>5</v>
      </c>
      <c r="E27" s="14">
        <v>307897</v>
      </c>
      <c r="F27" s="13"/>
      <c r="G27" s="15">
        <v>307901</v>
      </c>
      <c r="H27" s="12">
        <v>0</v>
      </c>
      <c r="I27" s="8">
        <f t="shared" si="4"/>
        <v>0</v>
      </c>
      <c r="J27" s="12">
        <v>0</v>
      </c>
      <c r="K27" s="12">
        <v>0</v>
      </c>
      <c r="L27" s="28">
        <f t="shared" si="3"/>
        <v>0</v>
      </c>
    </row>
    <row r="28" spans="2:13" x14ac:dyDescent="0.25">
      <c r="B28" s="16">
        <v>44530</v>
      </c>
      <c r="C28" s="13" t="s">
        <v>18</v>
      </c>
      <c r="D28" s="13">
        <v>6</v>
      </c>
      <c r="E28" s="14">
        <v>307933</v>
      </c>
      <c r="F28" s="13"/>
      <c r="G28" s="15">
        <v>307938</v>
      </c>
      <c r="H28" s="12">
        <v>0</v>
      </c>
      <c r="I28" s="8">
        <f t="shared" si="4"/>
        <v>0</v>
      </c>
      <c r="J28" s="12">
        <v>0</v>
      </c>
      <c r="K28" s="12">
        <v>0</v>
      </c>
      <c r="L28" s="28">
        <f t="shared" si="3"/>
        <v>0</v>
      </c>
    </row>
    <row r="29" spans="2:13" x14ac:dyDescent="0.25">
      <c r="B29" s="16">
        <v>44530</v>
      </c>
      <c r="C29" s="13" t="s">
        <v>18</v>
      </c>
      <c r="D29" s="13">
        <v>5</v>
      </c>
      <c r="E29" s="14">
        <v>308180</v>
      </c>
      <c r="F29" s="13"/>
      <c r="G29" s="15">
        <v>308184</v>
      </c>
      <c r="H29" s="12">
        <v>0</v>
      </c>
      <c r="I29" s="8">
        <f t="shared" si="4"/>
        <v>0</v>
      </c>
      <c r="J29" s="12">
        <v>0</v>
      </c>
      <c r="K29" s="12">
        <v>0</v>
      </c>
      <c r="L29" s="28">
        <f t="shared" si="3"/>
        <v>0</v>
      </c>
    </row>
    <row r="30" spans="2:13" x14ac:dyDescent="0.25">
      <c r="B30" s="16">
        <v>44530</v>
      </c>
      <c r="C30" s="13" t="s">
        <v>18</v>
      </c>
      <c r="D30" s="13">
        <v>5</v>
      </c>
      <c r="E30" s="14">
        <v>308213</v>
      </c>
      <c r="F30" s="13"/>
      <c r="G30" s="15">
        <v>308217</v>
      </c>
      <c r="H30" s="12">
        <v>0</v>
      </c>
      <c r="I30" s="8">
        <f t="shared" si="4"/>
        <v>0</v>
      </c>
      <c r="J30" s="12">
        <v>0</v>
      </c>
      <c r="K30" s="12">
        <v>0</v>
      </c>
      <c r="L30" s="28">
        <f t="shared" si="3"/>
        <v>0</v>
      </c>
    </row>
    <row r="31" spans="2:13" x14ac:dyDescent="0.25">
      <c r="B31" s="16">
        <v>44530</v>
      </c>
      <c r="C31" s="13" t="s">
        <v>18</v>
      </c>
      <c r="D31" s="13">
        <v>7</v>
      </c>
      <c r="E31" s="14">
        <v>311556</v>
      </c>
      <c r="F31" s="13"/>
      <c r="G31" s="15">
        <v>311562</v>
      </c>
      <c r="H31" s="12">
        <v>0</v>
      </c>
      <c r="I31" s="8">
        <f t="shared" si="4"/>
        <v>0</v>
      </c>
      <c r="J31" s="12">
        <v>0</v>
      </c>
      <c r="K31" s="12">
        <v>0</v>
      </c>
      <c r="L31" s="28">
        <f t="shared" si="3"/>
        <v>0</v>
      </c>
    </row>
    <row r="32" spans="2:13" x14ac:dyDescent="0.25">
      <c r="B32" s="16">
        <v>44530</v>
      </c>
      <c r="C32" s="13" t="s">
        <v>18</v>
      </c>
      <c r="D32" s="13">
        <v>9</v>
      </c>
      <c r="E32" s="14">
        <v>311571</v>
      </c>
      <c r="F32" s="13"/>
      <c r="G32" s="15">
        <v>311579</v>
      </c>
      <c r="H32" s="12">
        <v>0</v>
      </c>
      <c r="I32" s="8">
        <f t="shared" si="4"/>
        <v>0</v>
      </c>
      <c r="J32" s="12">
        <v>0</v>
      </c>
      <c r="K32" s="12">
        <v>0</v>
      </c>
      <c r="L32" s="28">
        <f t="shared" si="3"/>
        <v>0</v>
      </c>
    </row>
    <row r="33" spans="1:13" x14ac:dyDescent="0.25">
      <c r="B33" s="16">
        <v>44530</v>
      </c>
      <c r="C33" s="13" t="s">
        <v>18</v>
      </c>
      <c r="D33" s="13">
        <v>1</v>
      </c>
      <c r="E33" s="14">
        <v>64208</v>
      </c>
      <c r="F33" s="13"/>
      <c r="G33" s="15">
        <v>64208</v>
      </c>
      <c r="H33" s="12">
        <v>0</v>
      </c>
      <c r="I33" s="8">
        <f t="shared" si="4"/>
        <v>0</v>
      </c>
      <c r="J33" s="12">
        <v>0</v>
      </c>
      <c r="K33" s="12">
        <v>0</v>
      </c>
      <c r="L33" s="28">
        <f t="shared" si="3"/>
        <v>0</v>
      </c>
    </row>
    <row r="34" spans="1:13" x14ac:dyDescent="0.25">
      <c r="B34" s="16">
        <v>44530</v>
      </c>
      <c r="C34" s="13" t="s">
        <v>18</v>
      </c>
      <c r="D34" s="13">
        <v>106</v>
      </c>
      <c r="E34" s="14">
        <v>65922</v>
      </c>
      <c r="F34" s="13"/>
      <c r="G34" s="15">
        <v>66027</v>
      </c>
      <c r="H34" s="12">
        <v>0</v>
      </c>
      <c r="I34" s="8">
        <f t="shared" si="4"/>
        <v>0</v>
      </c>
      <c r="J34" s="12">
        <v>0</v>
      </c>
      <c r="K34" s="12">
        <v>0</v>
      </c>
      <c r="L34" s="28">
        <f t="shared" si="3"/>
        <v>0</v>
      </c>
    </row>
    <row r="35" spans="1:13" x14ac:dyDescent="0.25">
      <c r="B35" s="16">
        <v>44530</v>
      </c>
      <c r="C35" s="13" t="s">
        <v>18</v>
      </c>
      <c r="D35" s="13">
        <v>287</v>
      </c>
      <c r="E35" s="14">
        <v>77982</v>
      </c>
      <c r="F35" s="13"/>
      <c r="G35" s="15">
        <v>78268</v>
      </c>
      <c r="H35" s="26">
        <v>0</v>
      </c>
      <c r="I35" s="25">
        <f t="shared" si="4"/>
        <v>0</v>
      </c>
      <c r="J35" s="26">
        <v>0</v>
      </c>
      <c r="K35" s="26">
        <v>0</v>
      </c>
      <c r="L35" s="30">
        <f t="shared" si="3"/>
        <v>0</v>
      </c>
    </row>
    <row r="36" spans="1:13" x14ac:dyDescent="0.25">
      <c r="B36" s="16">
        <v>44637</v>
      </c>
      <c r="C36" s="13" t="s">
        <v>18</v>
      </c>
      <c r="D36" s="13">
        <v>68</v>
      </c>
      <c r="E36" s="14">
        <v>21627</v>
      </c>
      <c r="F36" s="13"/>
      <c r="G36" s="15">
        <v>21694</v>
      </c>
      <c r="H36" s="26">
        <v>163200</v>
      </c>
      <c r="I36" s="25">
        <f t="shared" si="4"/>
        <v>2400</v>
      </c>
      <c r="J36" s="26">
        <v>1632</v>
      </c>
      <c r="K36" s="26">
        <v>0</v>
      </c>
      <c r="L36" s="30">
        <f t="shared" si="3"/>
        <v>161568</v>
      </c>
    </row>
    <row r="37" spans="1:13" x14ac:dyDescent="0.25">
      <c r="B37" s="16">
        <v>44637</v>
      </c>
      <c r="C37" s="13" t="s">
        <v>18</v>
      </c>
      <c r="D37" s="13">
        <v>173</v>
      </c>
      <c r="E37" s="14">
        <v>98388</v>
      </c>
      <c r="F37" s="13"/>
      <c r="G37" s="15">
        <v>98560</v>
      </c>
      <c r="H37" s="26">
        <v>415200</v>
      </c>
      <c r="I37" s="25">
        <f t="shared" si="4"/>
        <v>2400</v>
      </c>
      <c r="J37" s="26">
        <v>4152</v>
      </c>
      <c r="K37" s="26">
        <v>0</v>
      </c>
      <c r="L37" s="30">
        <f t="shared" si="3"/>
        <v>411048</v>
      </c>
    </row>
    <row r="38" spans="1:13" x14ac:dyDescent="0.25">
      <c r="B38" s="16">
        <v>44691</v>
      </c>
      <c r="C38" s="13" t="s">
        <v>18</v>
      </c>
      <c r="D38" s="13">
        <v>7</v>
      </c>
      <c r="E38" s="14">
        <v>145079</v>
      </c>
      <c r="F38" s="13"/>
      <c r="G38" s="15">
        <v>145085</v>
      </c>
      <c r="H38" s="26">
        <v>16800</v>
      </c>
      <c r="I38" s="25">
        <f t="shared" si="4"/>
        <v>2400</v>
      </c>
      <c r="J38" s="26">
        <v>168</v>
      </c>
      <c r="K38" s="26">
        <v>0</v>
      </c>
      <c r="L38" s="30">
        <f t="shared" si="3"/>
        <v>16632</v>
      </c>
    </row>
    <row r="39" spans="1:13" x14ac:dyDescent="0.25">
      <c r="B39" s="16">
        <v>44691</v>
      </c>
      <c r="C39" s="13" t="s">
        <v>18</v>
      </c>
      <c r="D39" s="13">
        <v>7</v>
      </c>
      <c r="E39" s="14">
        <v>145093</v>
      </c>
      <c r="F39" s="13"/>
      <c r="G39" s="15">
        <v>145099</v>
      </c>
      <c r="H39" s="26">
        <v>16800</v>
      </c>
      <c r="I39" s="25">
        <f t="shared" si="4"/>
        <v>2400</v>
      </c>
      <c r="J39" s="26">
        <v>168</v>
      </c>
      <c r="K39" s="26">
        <v>0</v>
      </c>
      <c r="L39" s="30">
        <f t="shared" si="3"/>
        <v>16632</v>
      </c>
    </row>
    <row r="40" spans="1:13" x14ac:dyDescent="0.25">
      <c r="B40" s="16">
        <v>44691</v>
      </c>
      <c r="C40" s="13" t="s">
        <v>18</v>
      </c>
      <c r="D40" s="13">
        <v>45</v>
      </c>
      <c r="E40" s="14">
        <v>96129</v>
      </c>
      <c r="F40" s="13"/>
      <c r="G40" s="15">
        <v>96173</v>
      </c>
      <c r="H40" s="26">
        <v>108000</v>
      </c>
      <c r="I40" s="25">
        <f t="shared" si="4"/>
        <v>2400</v>
      </c>
      <c r="J40" s="26">
        <v>1080</v>
      </c>
      <c r="K40" s="26">
        <v>0</v>
      </c>
      <c r="L40" s="30">
        <f t="shared" si="3"/>
        <v>106920</v>
      </c>
      <c r="M40" s="24"/>
    </row>
    <row r="41" spans="1:13" s="32" customFormat="1" x14ac:dyDescent="0.25">
      <c r="B41" s="33" t="s">
        <v>21</v>
      </c>
      <c r="C41" s="34"/>
      <c r="D41" s="34"/>
      <c r="E41" s="35"/>
      <c r="F41" s="34"/>
      <c r="G41" s="36"/>
      <c r="H41" s="37"/>
      <c r="I41" s="38"/>
      <c r="J41" s="37"/>
      <c r="K41" s="37"/>
      <c r="L41" s="39"/>
    </row>
    <row r="42" spans="1:13" s="32" customFormat="1" x14ac:dyDescent="0.25">
      <c r="B42" s="33">
        <v>45549</v>
      </c>
      <c r="C42" s="34" t="s">
        <v>18</v>
      </c>
      <c r="D42" s="34">
        <v>200</v>
      </c>
      <c r="E42" s="35">
        <v>35231</v>
      </c>
      <c r="F42" s="34"/>
      <c r="G42" s="36">
        <v>35430</v>
      </c>
      <c r="H42" s="37">
        <f>300000-114286</f>
        <v>185714</v>
      </c>
      <c r="I42" s="38">
        <f t="shared" si="4"/>
        <v>928.57</v>
      </c>
      <c r="J42" s="37">
        <v>5000</v>
      </c>
      <c r="K42" s="37"/>
      <c r="L42" s="39">
        <f t="shared" si="3"/>
        <v>180714</v>
      </c>
    </row>
    <row r="43" spans="1:13" s="32" customFormat="1" x14ac:dyDescent="0.25">
      <c r="B43" s="33" t="s">
        <v>23</v>
      </c>
      <c r="C43" s="34"/>
      <c r="D43" s="34"/>
      <c r="E43" s="35"/>
      <c r="F43" s="34"/>
      <c r="G43" s="36"/>
      <c r="H43" s="37"/>
      <c r="I43" s="38"/>
      <c r="J43" s="37"/>
      <c r="K43" s="37"/>
      <c r="L43" s="40"/>
    </row>
    <row r="44" spans="1:13" x14ac:dyDescent="0.25">
      <c r="A44" s="11"/>
      <c r="B44" s="6"/>
      <c r="C44" s="1"/>
      <c r="D44" s="1"/>
      <c r="G44" s="10"/>
      <c r="H44" s="7"/>
      <c r="I44" s="8"/>
      <c r="J44" s="7"/>
      <c r="K44" s="7"/>
      <c r="L44" s="7"/>
    </row>
    <row r="45" spans="1:13" x14ac:dyDescent="0.25">
      <c r="A45" t="s">
        <v>16</v>
      </c>
    </row>
    <row r="46" spans="1:13" x14ac:dyDescent="0.25">
      <c r="A46" t="s">
        <v>15</v>
      </c>
    </row>
    <row r="47" spans="1:13" x14ac:dyDescent="0.25">
      <c r="A47" t="s">
        <v>19</v>
      </c>
      <c r="I47" s="9"/>
    </row>
    <row r="48" spans="1:13" x14ac:dyDescent="0.25">
      <c r="I48" s="9"/>
    </row>
    <row r="49" spans="9:9" x14ac:dyDescent="0.25">
      <c r="I49" s="9"/>
    </row>
    <row r="50" spans="9:9" x14ac:dyDescent="0.25">
      <c r="I50" s="9"/>
    </row>
    <row r="51" spans="9:9" x14ac:dyDescent="0.25">
      <c r="I51" s="9"/>
    </row>
    <row r="52" spans="9:9" x14ac:dyDescent="0.25">
      <c r="I52" s="9"/>
    </row>
    <row r="53" spans="9:9" x14ac:dyDescent="0.25">
      <c r="I53" s="9"/>
    </row>
    <row r="54" spans="9:9" x14ac:dyDescent="0.25">
      <c r="I54" s="9"/>
    </row>
    <row r="55" spans="9:9" x14ac:dyDescent="0.25">
      <c r="I55" s="9"/>
    </row>
    <row r="56" spans="9:9" x14ac:dyDescent="0.25">
      <c r="I56" s="9"/>
    </row>
    <row r="58" spans="9:9" x14ac:dyDescent="0.25">
      <c r="I58" s="9"/>
    </row>
    <row r="60" spans="9:9" x14ac:dyDescent="0.25">
      <c r="I60" s="24"/>
    </row>
  </sheetData>
  <mergeCells count="1">
    <mergeCell ref="E6:G6"/>
  </mergeCells>
  <pageMargins left="0.7" right="0.7" top="0.75" bottom="0.75" header="0.3" footer="0.3"/>
  <pageSetup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f7ea4ca8b1cc53a041b470f4a992aa98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9c5f73238733ff5c2c24679da2f0da1b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JjNWY4ZWIxMi01YjI3LTQzOWQtYWFhNi0zNDAyYWY2MjZmYTM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OTk5Mjg2PC9Vc2VyTmFtZT48RGF0ZVRpbWU+OC8yMi8yMDIzIDM6MTQ6MzEgUE08L0RhdGVUaW1lPjxMYWJlbFN0cmluZz5BRVAgUHVibGljPC9MYWJlbFN0cmluZz48L2l0ZW0+PC9sYWJlbEhpc3Rvcnk+</Value>
</WrappedLabelHistory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autoSelectedSuggestion">
  <element uid="c5f8eb12-5b27-439d-aaa6-3402af626fa3" value=""/>
  <element uid="c64218ab-b8d1-40b6-a478-cb8be1e10ecc" value=""/>
</sisl>
</file>

<file path=customXml/itemProps1.xml><?xml version="1.0" encoding="utf-8"?>
<ds:datastoreItem xmlns:ds="http://schemas.openxmlformats.org/officeDocument/2006/customXml" ds:itemID="{CFA05B6E-290D-4797-89B5-DFC2F4C2097B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2.xml><?xml version="1.0" encoding="utf-8"?>
<ds:datastoreItem xmlns:ds="http://schemas.openxmlformats.org/officeDocument/2006/customXml" ds:itemID="{D068FE20-CAD6-40D0-AC41-932AEC03E6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23489E-41C5-4D5C-A861-2FE037285744}"/>
</file>

<file path=customXml/itemProps4.xml><?xml version="1.0" encoding="utf-8"?>
<ds:datastoreItem xmlns:ds="http://schemas.openxmlformats.org/officeDocument/2006/customXml" ds:itemID="{6B4910F7-0DDE-4F32-A884-CB720E593015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3A3B1C92-BDE1-4017-A95D-AD281904DAD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J.D. Cullop</cp:lastModifiedBy>
  <cp:lastPrinted>2017-09-12T18:49:18Z</cp:lastPrinted>
  <dcterms:created xsi:type="dcterms:W3CDTF">2014-09-26T15:16:28Z</dcterms:created>
  <dcterms:modified xsi:type="dcterms:W3CDTF">2025-10-31T16:36:52Z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e2391020-f820-48be-a8af-a608bd100237</vt:lpwstr>
  </property>
  <property fmtid="{D5CDD505-2E9C-101B-9397-08002B2CF9AE}" pid="3" name="bjSaver">
    <vt:lpwstr>LWgZ3Ohqjz+/JsubMno5HREm/uTvOmfW</vt:lpwstr>
  </property>
  <property fmtid="{D5CDD505-2E9C-101B-9397-08002B2CF9AE}" pid="4" name="bjDocumentSecurityLabel">
    <vt:lpwstr>AEP Public</vt:lpwstr>
  </property>
  <property fmtid="{D5CDD505-2E9C-101B-9397-08002B2CF9AE}" pid="5" name="Visual Markings Removed">
    <vt:lpwstr>No</vt:lpwstr>
  </property>
  <property fmtid="{D5CDD505-2E9C-101B-9397-08002B2CF9AE}" pid="6" name="bjDocumentLabelXML">
    <vt:lpwstr>&lt;?xml version="1.0" encoding="us-ascii"?&gt;&lt;sisl xmlns:xsd="http://www.w3.org/2001/XMLSchema" xmlns:xsi="http://www.w3.org/2001/XMLSchema-instance" sislVersion="0" policy="e9c0b8d7-bdb4-4fd3-b62a-f50327aaefce" origin="autoSelectedSuggestion" xmlns="http://w</vt:lpwstr>
  </property>
  <property fmtid="{D5CDD505-2E9C-101B-9397-08002B2CF9AE}" pid="7" name="bjDocumentLabelXML-0">
    <vt:lpwstr>ww.boldonjames.com/2008/01/sie/internal/label"&gt;&lt;element uid="c5f8eb12-5b27-439d-aaa6-3402af626fa3" value="" /&gt;&lt;element uid="c64218ab-b8d1-40b6-a478-cb8be1e10ecc" value="" /&gt;&lt;/sisl&gt;</vt:lpwstr>
  </property>
  <property fmtid="{D5CDD505-2E9C-101B-9397-08002B2CF9AE}" pid="8" name="MSIP_Label_5c34e43d-0b77-4b2c-b224-1b46981ccfdb_SiteId">
    <vt:lpwstr>15f3c881-6b03-4ff6-8559-77bf5177818f</vt:lpwstr>
  </property>
  <property fmtid="{D5CDD505-2E9C-101B-9397-08002B2CF9AE}" pid="9" name="MSIP_Label_5c34e43d-0b77-4b2c-b224-1b46981ccfdb_Name">
    <vt:lpwstr>AEP Public</vt:lpwstr>
  </property>
  <property fmtid="{D5CDD505-2E9C-101B-9397-08002B2CF9AE}" pid="10" name="MSIP_Label_5c34e43d-0b77-4b2c-b224-1b46981ccfdb_Enabled">
    <vt:lpwstr>true</vt:lpwstr>
  </property>
  <property fmtid="{D5CDD505-2E9C-101B-9397-08002B2CF9AE}" pid="11" name="bjClsUserRVM">
    <vt:lpwstr>[]</vt:lpwstr>
  </property>
  <property fmtid="{D5CDD505-2E9C-101B-9397-08002B2CF9AE}" pid="12" name="bjLabelHistoryID">
    <vt:lpwstr>{6B4910F7-0DDE-4F32-A884-CB720E593015}</vt:lpwstr>
  </property>
  <property fmtid="{D5CDD505-2E9C-101B-9397-08002B2CF9AE}" pid="13" name="ContentTypeId">
    <vt:lpwstr>0x0101004DF805D1E1DA4A49A223477D3B105720</vt:lpwstr>
  </property>
  <property fmtid="{D5CDD505-2E9C-101B-9397-08002B2CF9AE}" pid="14" name="MediaServiceImageTags">
    <vt:lpwstr/>
  </property>
</Properties>
</file>