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2025 EKPC Rate Case\First Data Request\"/>
    </mc:Choice>
  </mc:AlternateContent>
  <xr:revisionPtr revIDLastSave="0" documentId="13_ncr:1_{FD89F07F-119A-4B07-A047-D06454B447E7}" xr6:coauthVersionLast="47" xr6:coauthVersionMax="47" xr10:uidLastSave="{00000000-0000-0000-0000-000000000000}"/>
  <bookViews>
    <workbookView xWindow="28680" yWindow="-120" windowWidth="29040" windowHeight="15720" xr2:uid="{5C0101CD-C806-433F-A73A-8D86B1223E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12" i="1"/>
  <c r="C24" i="1" s="1"/>
  <c r="E24" i="1" s="1"/>
  <c r="E27" i="1" l="1"/>
  <c r="E28" i="1" s="1"/>
  <c r="E29" i="1" l="1"/>
  <c r="E30" i="1" s="1"/>
</calcChain>
</file>

<file path=xl/sharedStrings.xml><?xml version="1.0" encoding="utf-8"?>
<sst xmlns="http://schemas.openxmlformats.org/spreadsheetml/2006/main" count="35" uniqueCount="32">
  <si>
    <t>Residential &amp; Small Power - Schedule RSP</t>
  </si>
  <si>
    <t>Prorated Billing Example</t>
  </si>
  <si>
    <t>Billing Period</t>
  </si>
  <si>
    <t>Effective date 9/1/2025</t>
  </si>
  <si>
    <t>From</t>
  </si>
  <si>
    <t>To</t>
  </si>
  <si>
    <t>Number of Days</t>
  </si>
  <si>
    <t>No. Days on Old Rate</t>
  </si>
  <si>
    <t>No. Days on New Rate</t>
  </si>
  <si>
    <t>Billing Date</t>
  </si>
  <si>
    <t>Total kWh Usage</t>
  </si>
  <si>
    <t>Current kWh Rate</t>
  </si>
  <si>
    <t>New kWh Rate</t>
  </si>
  <si>
    <t>Calculation of Billing:</t>
  </si>
  <si>
    <t>Customer Charge</t>
  </si>
  <si>
    <t>kWh Charge (Composite Rate for this Cycle)</t>
  </si>
  <si>
    <t>Fuel Cost Adjustment</t>
  </si>
  <si>
    <t>Environmental Surcharge</t>
  </si>
  <si>
    <t>School Tax</t>
  </si>
  <si>
    <t>kWh</t>
  </si>
  <si>
    <t>LED1 STD 5000-7500 LUMEN</t>
  </si>
  <si>
    <t>Rates</t>
  </si>
  <si>
    <t>Charges</t>
  </si>
  <si>
    <t>Total Current Charges</t>
  </si>
  <si>
    <t>A</t>
  </si>
  <si>
    <t>B</t>
  </si>
  <si>
    <t>C</t>
  </si>
  <si>
    <t xml:space="preserve">kWh charge is a composite rate based on the number of days on old rate and number of days on new rate. </t>
  </si>
  <si>
    <t>Subtotal</t>
  </si>
  <si>
    <t xml:space="preserve">Monthly Customer Charge is changed on the first day of the effective month. </t>
  </si>
  <si>
    <t xml:space="preserve">Outdoor light rates are changed on the first day of the effective month.  </t>
  </si>
  <si>
    <t>FLEMING-MASON ENERGY COOPERATIVE,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</si>
</sst>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000_);[Red]\(&quot;$&quot;#,##0.00000\)"/>
    <numFmt numFmtId="165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164" fontId="2" fillId="0" borderId="0" xfId="0" applyNumberFormat="1" applyFont="1"/>
    <xf numFmtId="8" fontId="2" fillId="0" borderId="0" xfId="0" applyNumberFormat="1" applyFont="1"/>
    <xf numFmtId="10" fontId="2" fillId="0" borderId="0" xfId="0" applyNumberFormat="1" applyFont="1"/>
    <xf numFmtId="9" fontId="2" fillId="0" borderId="0" xfId="0" applyNumberFormat="1" applyFont="1"/>
    <xf numFmtId="165" fontId="2" fillId="0" borderId="0" xfId="1" applyNumberFormat="1" applyFont="1" applyAlignment="1">
      <alignment horizontal="center"/>
    </xf>
    <xf numFmtId="8" fontId="2" fillId="0" borderId="2" xfId="0" applyNumberFormat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E2EA-E785-43D7-8809-E682B5905E33}">
  <dimension ref="A2:F35"/>
  <sheetViews>
    <sheetView tabSelected="1" zoomScaleNormal="100" workbookViewId="0">
      <selection activeCell="C22" sqref="C22:E22"/>
    </sheetView>
  </sheetViews>
  <sheetFormatPr defaultRowHeight="12.75" x14ac:dyDescent="0.2"/>
  <cols>
    <col min="1" max="1" width="7.85546875" style="1" customWidth="1"/>
    <col min="2" max="2" width="37.85546875" style="1" customWidth="1"/>
    <col min="3" max="3" width="10.42578125" style="1" bestFit="1" customWidth="1"/>
    <col min="4" max="4" width="6.7109375" style="2" bestFit="1" customWidth="1"/>
    <col min="5" max="5" width="8.42578125" style="1" bestFit="1" customWidth="1"/>
    <col min="6" max="16384" width="9.140625" style="1"/>
  </cols>
  <sheetData>
    <row r="2" spans="1:6" x14ac:dyDescent="0.2">
      <c r="A2" s="1" t="s">
        <v>31</v>
      </c>
    </row>
    <row r="4" spans="1:6" x14ac:dyDescent="0.2">
      <c r="A4" s="1" t="s">
        <v>0</v>
      </c>
    </row>
    <row r="5" spans="1:6" x14ac:dyDescent="0.2">
      <c r="A5" s="1" t="s">
        <v>3</v>
      </c>
    </row>
    <row r="7" spans="1:6" x14ac:dyDescent="0.2">
      <c r="A7" s="1" t="s">
        <v>1</v>
      </c>
    </row>
    <row r="9" spans="1:6" x14ac:dyDescent="0.2">
      <c r="B9" s="12" t="s">
        <v>2</v>
      </c>
    </row>
    <row r="10" spans="1:6" x14ac:dyDescent="0.2">
      <c r="B10" s="12" t="s">
        <v>4</v>
      </c>
      <c r="C10" s="3">
        <v>45895</v>
      </c>
      <c r="E10" s="2">
        <v>6</v>
      </c>
      <c r="F10" s="1" t="s">
        <v>7</v>
      </c>
    </row>
    <row r="11" spans="1:6" x14ac:dyDescent="0.2">
      <c r="B11" s="12" t="s">
        <v>5</v>
      </c>
      <c r="C11" s="3">
        <v>45925</v>
      </c>
      <c r="E11" s="13">
        <v>25</v>
      </c>
      <c r="F11" s="1" t="s">
        <v>8</v>
      </c>
    </row>
    <row r="12" spans="1:6" x14ac:dyDescent="0.2">
      <c r="B12" s="12" t="s">
        <v>6</v>
      </c>
      <c r="C12" s="2">
        <v>31</v>
      </c>
      <c r="E12" s="2">
        <f>SUM(E10:E11)</f>
        <v>31</v>
      </c>
    </row>
    <row r="14" spans="1:6" x14ac:dyDescent="0.2">
      <c r="B14" s="12" t="s">
        <v>9</v>
      </c>
      <c r="C14" s="3">
        <v>45930</v>
      </c>
    </row>
    <row r="15" spans="1:6" x14ac:dyDescent="0.2">
      <c r="B15" s="12"/>
    </row>
    <row r="16" spans="1:6" x14ac:dyDescent="0.2">
      <c r="B16" s="12" t="s">
        <v>10</v>
      </c>
      <c r="C16" s="8">
        <v>1000</v>
      </c>
    </row>
    <row r="17" spans="1:6" x14ac:dyDescent="0.2">
      <c r="B17" s="12"/>
    </row>
    <row r="18" spans="1:6" x14ac:dyDescent="0.2">
      <c r="B18" s="12" t="s">
        <v>11</v>
      </c>
      <c r="C18" s="4">
        <v>9.7500000000000003E-2</v>
      </c>
    </row>
    <row r="19" spans="1:6" x14ac:dyDescent="0.2">
      <c r="B19" s="12" t="s">
        <v>12</v>
      </c>
      <c r="C19" s="4">
        <v>0.10281999999999999</v>
      </c>
    </row>
    <row r="22" spans="1:6" x14ac:dyDescent="0.2">
      <c r="A22" s="1" t="s">
        <v>13</v>
      </c>
      <c r="C22" s="15" t="s">
        <v>21</v>
      </c>
      <c r="D22" s="15" t="s">
        <v>19</v>
      </c>
      <c r="E22" s="15" t="s">
        <v>22</v>
      </c>
    </row>
    <row r="23" spans="1:6" x14ac:dyDescent="0.2">
      <c r="B23" s="1" t="s">
        <v>14</v>
      </c>
      <c r="C23" s="5">
        <v>20.04</v>
      </c>
      <c r="E23" s="5">
        <v>20.04</v>
      </c>
      <c r="F23" s="10" t="s">
        <v>24</v>
      </c>
    </row>
    <row r="24" spans="1:6" x14ac:dyDescent="0.2">
      <c r="B24" s="1" t="s">
        <v>15</v>
      </c>
      <c r="C24" s="4">
        <f>((((E10*C18)+(E11*C19))/E12))</f>
        <v>0.10179032258064516</v>
      </c>
      <c r="D24" s="8">
        <v>1000</v>
      </c>
      <c r="E24" s="5">
        <f>+C24*D24</f>
        <v>101.79032258064515</v>
      </c>
      <c r="F24" s="10" t="s">
        <v>25</v>
      </c>
    </row>
    <row r="25" spans="1:6" x14ac:dyDescent="0.2">
      <c r="B25" s="1" t="s">
        <v>20</v>
      </c>
      <c r="C25" s="5">
        <v>9.92</v>
      </c>
      <c r="D25" s="2">
        <v>24</v>
      </c>
      <c r="E25" s="5">
        <v>9.92</v>
      </c>
      <c r="F25" s="10" t="s">
        <v>26</v>
      </c>
    </row>
    <row r="26" spans="1:6" x14ac:dyDescent="0.2">
      <c r="B26" s="1" t="s">
        <v>16</v>
      </c>
      <c r="C26" s="4">
        <v>-5.8199999999999997E-3</v>
      </c>
      <c r="E26" s="5">
        <f>SUM(D24:D25)*C26</f>
        <v>-5.9596799999999996</v>
      </c>
    </row>
    <row r="27" spans="1:6" x14ac:dyDescent="0.2">
      <c r="B27" s="1" t="s">
        <v>17</v>
      </c>
      <c r="C27" s="6">
        <v>0.1734</v>
      </c>
      <c r="E27" s="14">
        <f>SUM(E23:E26)*C27</f>
        <v>21.812097423483866</v>
      </c>
    </row>
    <row r="28" spans="1:6" x14ac:dyDescent="0.2">
      <c r="B28" s="1" t="s">
        <v>28</v>
      </c>
      <c r="C28" s="6"/>
      <c r="E28" s="5">
        <f>SUM(E23:E27)</f>
        <v>147.602740004129</v>
      </c>
    </row>
    <row r="29" spans="1:6" x14ac:dyDescent="0.2">
      <c r="B29" s="1" t="s">
        <v>18</v>
      </c>
      <c r="C29" s="7">
        <v>0.03</v>
      </c>
      <c r="E29" s="5">
        <f>SUM(E23:E27)*C29</f>
        <v>4.4280822001238702</v>
      </c>
    </row>
    <row r="30" spans="1:6" ht="13.5" thickBot="1" x14ac:dyDescent="0.25">
      <c r="B30" s="1" t="s">
        <v>23</v>
      </c>
      <c r="E30" s="9">
        <f>SUM(E28:E29)</f>
        <v>152.03082220425287</v>
      </c>
    </row>
    <row r="31" spans="1:6" ht="13.5" thickTop="1" x14ac:dyDescent="0.2"/>
    <row r="33" spans="1:2" x14ac:dyDescent="0.2">
      <c r="A33" s="11" t="s">
        <v>24</v>
      </c>
      <c r="B33" s="1" t="s">
        <v>29</v>
      </c>
    </row>
    <row r="34" spans="1:2" x14ac:dyDescent="0.2">
      <c r="A34" s="11" t="s">
        <v>25</v>
      </c>
      <c r="B34" s="1" t="s">
        <v>27</v>
      </c>
    </row>
    <row r="35" spans="1:2" x14ac:dyDescent="0.2">
      <c r="A35" s="11" t="s">
        <v>26</v>
      </c>
      <c r="B35" s="1" t="s">
        <v>30</v>
      </c>
    </row>
  </sheetData>
  <pageMargins left="0.7" right="0.7" top="0.75" bottom="0.75" header="0.3" footer="0.3"/>
  <pageSetup orientation="landscape" r:id="rId1"/>
  <headerFooter>
    <oddHeader>&amp;R&amp;"Arial ,Regular"&amp;10Attachment 1-4
Page 1 of 1
Witness: Fritz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McRoberts</dc:creator>
  <cp:lastModifiedBy>Jennifer McRoberts</cp:lastModifiedBy>
  <cp:lastPrinted>2025-09-18T20:21:43Z</cp:lastPrinted>
  <dcterms:created xsi:type="dcterms:W3CDTF">2025-09-18T19:35:53Z</dcterms:created>
  <dcterms:modified xsi:type="dcterms:W3CDTF">2025-09-18T20:22:40Z</dcterms:modified>
</cp:coreProperties>
</file>