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schappell\Desktop\"/>
    </mc:Choice>
  </mc:AlternateContent>
  <xr:revisionPtr revIDLastSave="0" documentId="13_ncr:1_{753A475C-3A75-41BA-A9F2-21920463DC07}" xr6:coauthVersionLast="36" xr6:coauthVersionMax="47" xr10:uidLastSave="{00000000-0000-0000-0000-000000000000}"/>
  <bookViews>
    <workbookView xWindow="28680" yWindow="-120" windowWidth="29040" windowHeight="15720" xr2:uid="{AAC16102-2AAD-46E2-B534-EC36492612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G9" i="1" l="1"/>
  <c r="C17" i="1" s="1"/>
  <c r="E17" i="1" s="1"/>
  <c r="E22" i="1" l="1"/>
</calcChain>
</file>

<file path=xl/sharedStrings.xml><?xml version="1.0" encoding="utf-8"?>
<sst xmlns="http://schemas.openxmlformats.org/spreadsheetml/2006/main" count="32" uniqueCount="29">
  <si>
    <t>School Tax</t>
  </si>
  <si>
    <t>Total Current Charges</t>
  </si>
  <si>
    <t>Prorated billing example</t>
  </si>
  <si>
    <t>Billing Period:</t>
  </si>
  <si>
    <t>From</t>
  </si>
  <si>
    <t>To</t>
  </si>
  <si>
    <t>Number of Days</t>
  </si>
  <si>
    <t>Total kWh Usage</t>
  </si>
  <si>
    <t>A</t>
  </si>
  <si>
    <t>B</t>
  </si>
  <si>
    <t>Billing Date</t>
  </si>
  <si>
    <t>Calculation of billing:</t>
  </si>
  <si>
    <t>Residential Account - Rate 1</t>
  </si>
  <si>
    <t>Current Rate</t>
  </si>
  <si>
    <t xml:space="preserve">kWh charge is a composite rate based on number of days on </t>
  </si>
  <si>
    <t>old rate and number of days on new rate</t>
  </si>
  <si>
    <t>No. Days on old rate</t>
  </si>
  <si>
    <t>No. Days on new rate</t>
  </si>
  <si>
    <t>Monthly Customer Charge is changed on 1st day of effective month</t>
  </si>
  <si>
    <t>Owen Electric's example - New Rate Eff. 7/1/26</t>
  </si>
  <si>
    <t>1-48 Watt LED Light Existing Pole M26-5</t>
  </si>
  <si>
    <t>kWh</t>
  </si>
  <si>
    <t>Environmental Surcharge</t>
  </si>
  <si>
    <t>Fuel Cost Adjustment</t>
  </si>
  <si>
    <t>kWh Charge (composite rate for this cycle)</t>
  </si>
  <si>
    <t>C</t>
  </si>
  <si>
    <t>Outdoor light rates are change on 1st day of effective month</t>
  </si>
  <si>
    <t>New Rate</t>
  </si>
  <si>
    <t>Customer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</si>
</sst>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0_);_(&quot;$&quot;* \(#,##0.00000\);_(&quot;$&quot;* &quot;-&quot;??_);_(@_)"/>
    <numFmt numFmtId="169" formatCode="_(&quot;$&quot;* #,##0.000000_);_(&quot;$&quot;* \(#,##0.000000\);_(&quot;$&quot;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4" fontId="2" fillId="0" borderId="0" xfId="0" applyNumberFormat="1" applyFont="1"/>
    <xf numFmtId="164" fontId="2" fillId="0" borderId="0" xfId="1" applyNumberFormat="1" applyFont="1"/>
    <xf numFmtId="44" fontId="2" fillId="0" borderId="0" xfId="2" applyFont="1"/>
    <xf numFmtId="43" fontId="2" fillId="0" borderId="0" xfId="0" applyNumberFormat="1" applyFont="1"/>
    <xf numFmtId="44" fontId="2" fillId="0" borderId="0" xfId="0" applyNumberFormat="1" applyFont="1"/>
    <xf numFmtId="44" fontId="2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Fill="1"/>
    <xf numFmtId="44" fontId="2" fillId="0" borderId="0" xfId="2" applyFont="1" applyFill="1"/>
    <xf numFmtId="44" fontId="2" fillId="0" borderId="0" xfId="0" applyNumberFormat="1" applyFont="1" applyFill="1"/>
    <xf numFmtId="164" fontId="2" fillId="0" borderId="0" xfId="0" applyNumberFormat="1" applyFont="1"/>
    <xf numFmtId="0" fontId="2" fillId="0" borderId="2" xfId="0" applyFont="1" applyBorder="1"/>
    <xf numFmtId="165" fontId="2" fillId="0" borderId="0" xfId="2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0" fontId="2" fillId="0" borderId="0" xfId="0" applyNumberFormat="1" applyFont="1" applyFill="1"/>
    <xf numFmtId="169" fontId="2" fillId="0" borderId="0" xfId="2" applyNumberFormat="1" applyFont="1" applyFill="1"/>
    <xf numFmtId="0" fontId="2" fillId="0" borderId="0" xfId="0" applyFont="1" applyAlignment="1">
      <alignment horizontal="left"/>
    </xf>
    <xf numFmtId="0" fontId="5" fillId="0" borderId="0" xfId="0" applyFont="1"/>
    <xf numFmtId="9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CB18E-4D11-47A9-AFE0-A97E79EFAF15}">
  <dimension ref="A1:I32"/>
  <sheetViews>
    <sheetView tabSelected="1" workbookViewId="0">
      <selection activeCell="B34" sqref="B34"/>
    </sheetView>
  </sheetViews>
  <sheetFormatPr defaultColWidth="9.125" defaultRowHeight="15"/>
  <cols>
    <col min="1" max="1" width="9.125" style="1"/>
    <col min="2" max="2" width="34.625" style="1" customWidth="1"/>
    <col min="3" max="3" width="10.5" style="1" customWidth="1"/>
    <col min="4" max="4" width="6.5" style="17" customWidth="1"/>
    <col min="5" max="5" width="10.125" style="1" bestFit="1" customWidth="1"/>
    <col min="6" max="6" width="9.125" style="1"/>
    <col min="7" max="7" width="9.625" style="1" bestFit="1" customWidth="1"/>
    <col min="8" max="16384" width="9.125" style="1"/>
  </cols>
  <sheetData>
    <row r="1" spans="1:8">
      <c r="A1" s="16" t="s">
        <v>19</v>
      </c>
    </row>
    <row r="3" spans="1:8">
      <c r="A3" s="1" t="s">
        <v>12</v>
      </c>
    </row>
    <row r="4" spans="1:8">
      <c r="A4" s="1" t="s">
        <v>2</v>
      </c>
    </row>
    <row r="6" spans="1:8">
      <c r="C6" s="21" t="s">
        <v>3</v>
      </c>
    </row>
    <row r="7" spans="1:8">
      <c r="C7" s="17" t="s">
        <v>4</v>
      </c>
      <c r="E7" s="2">
        <v>46180</v>
      </c>
      <c r="G7" s="1">
        <v>23</v>
      </c>
      <c r="H7" s="1" t="s">
        <v>16</v>
      </c>
    </row>
    <row r="8" spans="1:8">
      <c r="C8" s="17" t="s">
        <v>5</v>
      </c>
      <c r="E8" s="2">
        <v>46212</v>
      </c>
      <c r="G8" s="14">
        <v>9</v>
      </c>
      <c r="H8" s="1" t="s">
        <v>17</v>
      </c>
    </row>
    <row r="9" spans="1:8">
      <c r="C9" s="21" t="s">
        <v>6</v>
      </c>
      <c r="E9" s="1">
        <v>32</v>
      </c>
      <c r="G9" s="1">
        <f>SUM(G7:G8)</f>
        <v>32</v>
      </c>
    </row>
    <row r="10" spans="1:8">
      <c r="C10" s="21" t="s">
        <v>10</v>
      </c>
      <c r="E10" s="2">
        <v>46213</v>
      </c>
    </row>
    <row r="11" spans="1:8">
      <c r="C11" s="21" t="s">
        <v>7</v>
      </c>
      <c r="E11" s="3">
        <v>1000</v>
      </c>
    </row>
    <row r="12" spans="1:8">
      <c r="C12" s="21" t="s">
        <v>13</v>
      </c>
      <c r="E12" s="15">
        <v>9.5269999999999994E-2</v>
      </c>
    </row>
    <row r="13" spans="1:8">
      <c r="C13" s="21" t="s">
        <v>27</v>
      </c>
      <c r="E13" s="15">
        <v>0.10072</v>
      </c>
    </row>
    <row r="15" spans="1:8">
      <c r="B15" s="22" t="s">
        <v>11</v>
      </c>
      <c r="D15" s="17" t="s">
        <v>21</v>
      </c>
    </row>
    <row r="16" spans="1:8">
      <c r="B16" s="1" t="s">
        <v>28</v>
      </c>
      <c r="E16" s="4">
        <v>21.85</v>
      </c>
      <c r="F16" s="8" t="s">
        <v>8</v>
      </c>
      <c r="G16" s="13"/>
    </row>
    <row r="17" spans="1:9">
      <c r="B17" s="1" t="s">
        <v>24</v>
      </c>
      <c r="C17" s="15">
        <f>((((G7*E12)+(G8*E13))/G9))</f>
        <v>9.6802812500000002E-2</v>
      </c>
      <c r="D17" s="17">
        <v>1000</v>
      </c>
      <c r="E17" s="4">
        <f>D17*C17</f>
        <v>96.802812500000002</v>
      </c>
      <c r="F17" s="8" t="s">
        <v>9</v>
      </c>
      <c r="I17" s="5"/>
    </row>
    <row r="18" spans="1:9">
      <c r="B18" s="1" t="s">
        <v>20</v>
      </c>
      <c r="D18" s="17">
        <v>19</v>
      </c>
      <c r="E18" s="4">
        <f>12.18+(D18*C19)</f>
        <v>12.03636</v>
      </c>
      <c r="F18" s="8" t="s">
        <v>25</v>
      </c>
      <c r="G18" s="15"/>
      <c r="I18" s="5"/>
    </row>
    <row r="19" spans="1:9">
      <c r="B19" s="10" t="s">
        <v>23</v>
      </c>
      <c r="C19" s="20">
        <v>-7.5599999999999999E-3</v>
      </c>
      <c r="D19" s="18"/>
      <c r="E19" s="11">
        <f>D17*C19</f>
        <v>-7.56</v>
      </c>
      <c r="G19" s="5"/>
      <c r="I19" s="5"/>
    </row>
    <row r="20" spans="1:9">
      <c r="B20" s="10" t="s">
        <v>22</v>
      </c>
      <c r="C20" s="19">
        <v>0.19239999999999999</v>
      </c>
      <c r="D20" s="18"/>
      <c r="E20" s="12">
        <f>SUM(E16:E19)*C20</f>
        <v>23.690052788999999</v>
      </c>
      <c r="I20" s="5"/>
    </row>
    <row r="21" spans="1:9">
      <c r="B21" s="1" t="s">
        <v>0</v>
      </c>
      <c r="C21" s="23">
        <v>0.03</v>
      </c>
      <c r="E21" s="6">
        <f>SUM(E16:E20)*C21</f>
        <v>4.4045767586700002</v>
      </c>
    </row>
    <row r="22" spans="1:9" ht="15.75" thickBot="1">
      <c r="B22" s="1" t="s">
        <v>1</v>
      </c>
      <c r="E22" s="7">
        <f>SUM(E16:E21)</f>
        <v>151.22380204767001</v>
      </c>
    </row>
    <row r="23" spans="1:9" ht="15.75" thickTop="1"/>
    <row r="27" spans="1:9">
      <c r="A27" s="9" t="s">
        <v>8</v>
      </c>
      <c r="B27" s="1" t="s">
        <v>18</v>
      </c>
    </row>
    <row r="29" spans="1:9">
      <c r="A29" s="9" t="s">
        <v>9</v>
      </c>
      <c r="B29" s="1" t="s">
        <v>14</v>
      </c>
    </row>
    <row r="30" spans="1:9">
      <c r="B30" s="1" t="s">
        <v>15</v>
      </c>
    </row>
    <row r="32" spans="1:9">
      <c r="A32" s="9" t="s">
        <v>25</v>
      </c>
      <c r="B32" s="1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Moriarty</dc:creator>
  <cp:lastModifiedBy>Shannon Chappell</cp:lastModifiedBy>
  <dcterms:created xsi:type="dcterms:W3CDTF">2025-09-02T13:50:51Z</dcterms:created>
  <dcterms:modified xsi:type="dcterms:W3CDTF">2025-09-11T14:14:58Z</dcterms:modified>
</cp:coreProperties>
</file>