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W:\EKPC Rate Case 2025\PSC DR 1\DR 4\"/>
    </mc:Choice>
  </mc:AlternateContent>
  <xr:revisionPtr revIDLastSave="0" documentId="13_ncr:1_{0842A4FD-395E-4BD1-A301-39EFDD47F522}" xr6:coauthVersionLast="47" xr6:coauthVersionMax="47" xr10:uidLastSave="{00000000-0000-0000-0000-000000000000}"/>
  <bookViews>
    <workbookView xWindow="28680" yWindow="-120" windowWidth="29040" windowHeight="15720" xr2:uid="{AAC16102-2AAD-46E2-B534-EC36492612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3" i="1"/>
  <c r="C12" i="1"/>
  <c r="C15" i="1" l="1"/>
  <c r="C16" i="1"/>
  <c r="C17" i="1" s="1"/>
</calcChain>
</file>

<file path=xl/sharedStrings.xml><?xml version="1.0" encoding="utf-8"?>
<sst xmlns="http://schemas.openxmlformats.org/spreadsheetml/2006/main" count="22" uniqueCount="20">
  <si>
    <t>Residential Account - Rate 12</t>
  </si>
  <si>
    <t>Consumer Facility Charge</t>
  </si>
  <si>
    <t>kWh Charge</t>
  </si>
  <si>
    <t>School Tax</t>
  </si>
  <si>
    <t>Total Current Charges</t>
  </si>
  <si>
    <t>Prorated billing example</t>
  </si>
  <si>
    <t>Billing Period:</t>
  </si>
  <si>
    <t>From</t>
  </si>
  <si>
    <t>To</t>
  </si>
  <si>
    <t>Number of Days</t>
  </si>
  <si>
    <t>Total kWh Usage</t>
  </si>
  <si>
    <t>A</t>
  </si>
  <si>
    <t>Includes 24 days at current rate of $25.30 per month and 8 days at new rate of $26.57 per month.</t>
  </si>
  <si>
    <t>B</t>
  </si>
  <si>
    <t>Billing Date</t>
  </si>
  <si>
    <t>Calculation of billing:</t>
  </si>
  <si>
    <t>Fuel Cost Adjustment @ $(0.00792)</t>
  </si>
  <si>
    <t>Environmental Surcharge @ 17.44%</t>
  </si>
  <si>
    <t>kWh usage is prorated based on number of days in billing period. 750 kWh (1,000 x 24/32) billed</t>
  </si>
  <si>
    <t>at $0.11042 and 250 kWh (1,000 x 8/32) billed at $0.11595.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</si>
</sst>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2"/>
    </xf>
    <xf numFmtId="14" fontId="2" fillId="0" borderId="0" xfId="0" applyNumberFormat="1" applyFont="1"/>
    <xf numFmtId="164" fontId="2" fillId="0" borderId="0" xfId="1" applyNumberFormat="1" applyFont="1"/>
    <xf numFmtId="44" fontId="2" fillId="0" borderId="0" xfId="2" applyFont="1"/>
    <xf numFmtId="43" fontId="2" fillId="0" borderId="0" xfId="0" applyNumberFormat="1" applyFont="1"/>
    <xf numFmtId="44" fontId="2" fillId="0" borderId="0" xfId="0" applyNumberFormat="1" applyFont="1"/>
    <xf numFmtId="44" fontId="2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Fill="1"/>
    <xf numFmtId="44" fontId="2" fillId="0" borderId="0" xfId="2" applyFont="1" applyFill="1"/>
    <xf numFmtId="44" fontId="2" fillId="0" borderId="0" xfId="0" applyNumberFormat="1" applyFont="1" applyFill="1"/>
    <xf numFmtId="164" fontId="2" fillId="0" borderId="0" xfId="0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CB18E-4D11-47A9-AFE0-A97E79EFAF15}">
  <dimension ref="A1:G24"/>
  <sheetViews>
    <sheetView tabSelected="1" workbookViewId="0">
      <selection activeCell="B19" sqref="B19"/>
    </sheetView>
  </sheetViews>
  <sheetFormatPr defaultRowHeight="15" x14ac:dyDescent="0.25"/>
  <cols>
    <col min="1" max="1" width="9.140625" style="1"/>
    <col min="2" max="2" width="34.5703125" style="1" customWidth="1"/>
    <col min="3" max="3" width="9.7109375" style="1" bestFit="1" customWidth="1"/>
    <col min="4" max="4" width="9.140625" style="1"/>
    <col min="5" max="5" width="9.5703125" style="1" bestFit="1" customWidth="1"/>
    <col min="6" max="16384" width="9.140625" style="1"/>
  </cols>
  <sheetData>
    <row r="1" spans="1:7" x14ac:dyDescent="0.25">
      <c r="A1" s="1" t="s">
        <v>0</v>
      </c>
    </row>
    <row r="2" spans="1:7" x14ac:dyDescent="0.25">
      <c r="A2" s="1" t="s">
        <v>5</v>
      </c>
    </row>
    <row r="4" spans="1:7" x14ac:dyDescent="0.25">
      <c r="B4" s="1" t="s">
        <v>6</v>
      </c>
    </row>
    <row r="5" spans="1:7" x14ac:dyDescent="0.25">
      <c r="B5" s="2" t="s">
        <v>7</v>
      </c>
      <c r="C5" s="3">
        <v>46180</v>
      </c>
    </row>
    <row r="6" spans="1:7" x14ac:dyDescent="0.25">
      <c r="B6" s="2" t="s">
        <v>8</v>
      </c>
      <c r="C6" s="3">
        <v>46212</v>
      </c>
    </row>
    <row r="7" spans="1:7" x14ac:dyDescent="0.25">
      <c r="B7" s="1" t="s">
        <v>9</v>
      </c>
      <c r="C7" s="1">
        <v>32</v>
      </c>
    </row>
    <row r="8" spans="1:7" x14ac:dyDescent="0.25">
      <c r="B8" s="1" t="s">
        <v>14</v>
      </c>
      <c r="C8" s="3">
        <v>46213</v>
      </c>
    </row>
    <row r="9" spans="1:7" x14ac:dyDescent="0.25">
      <c r="B9" s="1" t="s">
        <v>10</v>
      </c>
      <c r="C9" s="4">
        <v>1000</v>
      </c>
    </row>
    <row r="11" spans="1:7" x14ac:dyDescent="0.25">
      <c r="B11" s="1" t="s">
        <v>15</v>
      </c>
    </row>
    <row r="12" spans="1:7" x14ac:dyDescent="0.25">
      <c r="B12" s="1" t="s">
        <v>1</v>
      </c>
      <c r="C12" s="5">
        <f>(25.3*(24/32))+(26.57*(8/32))</f>
        <v>25.6175</v>
      </c>
      <c r="D12" s="9" t="s">
        <v>11</v>
      </c>
      <c r="E12" s="14"/>
    </row>
    <row r="13" spans="1:7" x14ac:dyDescent="0.25">
      <c r="B13" s="1" t="s">
        <v>2</v>
      </c>
      <c r="C13" s="5">
        <f>((24/32)*C9*0.11042)+((8/32)*C9*0.11595)</f>
        <v>111.80249999999999</v>
      </c>
      <c r="D13" s="9" t="s">
        <v>13</v>
      </c>
      <c r="E13" s="6"/>
      <c r="G13" s="6"/>
    </row>
    <row r="14" spans="1:7" x14ac:dyDescent="0.25">
      <c r="B14" s="11" t="s">
        <v>16</v>
      </c>
      <c r="C14" s="12">
        <f>C9*-0.00792</f>
        <v>-7.92</v>
      </c>
      <c r="E14" s="6"/>
      <c r="G14" s="6"/>
    </row>
    <row r="15" spans="1:7" x14ac:dyDescent="0.25">
      <c r="B15" s="11" t="s">
        <v>17</v>
      </c>
      <c r="C15" s="13">
        <f>SUM(C12:C14)*0.1744</f>
        <v>22.584800000000001</v>
      </c>
      <c r="G15" s="6"/>
    </row>
    <row r="16" spans="1:7" x14ac:dyDescent="0.25">
      <c r="B16" s="1" t="s">
        <v>3</v>
      </c>
      <c r="C16" s="7">
        <f>SUM(C12:C15)*0.03</f>
        <v>4.5625439999999999</v>
      </c>
    </row>
    <row r="17" spans="1:3" ht="15.75" thickBot="1" x14ac:dyDescent="0.3">
      <c r="B17" s="1" t="s">
        <v>4</v>
      </c>
      <c r="C17" s="8">
        <f>SUM(C12:C16)</f>
        <v>156.647344</v>
      </c>
    </row>
    <row r="18" spans="1:3" ht="15.75" thickTop="1" x14ac:dyDescent="0.25"/>
    <row r="21" spans="1:3" x14ac:dyDescent="0.25">
      <c r="A21" s="10" t="s">
        <v>11</v>
      </c>
      <c r="B21" s="1" t="s">
        <v>12</v>
      </c>
    </row>
    <row r="23" spans="1:3" x14ac:dyDescent="0.25">
      <c r="A23" s="10" t="s">
        <v>13</v>
      </c>
      <c r="B23" s="1" t="s">
        <v>18</v>
      </c>
    </row>
    <row r="24" spans="1:3" x14ac:dyDescent="0.25">
      <c r="B24" s="1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Moriarty</dc:creator>
  <cp:lastModifiedBy>Michael Moriarty</cp:lastModifiedBy>
  <dcterms:created xsi:type="dcterms:W3CDTF">2025-09-02T13:50:51Z</dcterms:created>
  <dcterms:modified xsi:type="dcterms:W3CDTF">2025-09-05T14:16:12Z</dcterms:modified>
</cp:coreProperties>
</file>