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02668\Documents\Rate case 2025\ACTUAL RATE CASE APPLICATION &amp; DRs\DR1\DR1 Request 20\"/>
    </mc:Choice>
  </mc:AlternateContent>
  <xr:revisionPtr revIDLastSave="0" documentId="8_{2DB49DB0-61E9-4C01-8EA1-D86D73516CF2}" xr6:coauthVersionLast="47" xr6:coauthVersionMax="47" xr10:uidLastSave="{00000000-0000-0000-0000-000000000000}"/>
  <bookViews>
    <workbookView xWindow="28680" yWindow="-120" windowWidth="29040" windowHeight="15720" xr2:uid="{EA630EBE-32F0-49D2-9334-AC8DFC63BF9D}"/>
  </bookViews>
  <sheets>
    <sheet name="PSC DR1 #20 Calendar Yr. Co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2" i="1"/>
  <c r="I17" i="1"/>
  <c r="I11" i="1"/>
  <c r="J11" i="1"/>
  <c r="J22" i="1"/>
  <c r="I16" i="1"/>
  <c r="E17" i="1"/>
  <c r="F17" i="1"/>
  <c r="G17" i="1"/>
  <c r="H17" i="1"/>
  <c r="D17" i="1"/>
  <c r="J17" i="1"/>
  <c r="J28" i="1"/>
  <c r="E28" i="1"/>
  <c r="H11" i="1" l="1"/>
  <c r="G11" i="1"/>
  <c r="F11" i="1"/>
  <c r="E11" i="1"/>
  <c r="D11" i="1"/>
  <c r="I10" i="1"/>
  <c r="I9" i="1"/>
  <c r="I8" i="1"/>
  <c r="I27" i="1"/>
  <c r="H28" i="1"/>
  <c r="G28" i="1"/>
  <c r="F28" i="1"/>
  <c r="D28" i="1"/>
  <c r="E22" i="1" l="1"/>
  <c r="F22" i="1"/>
  <c r="G22" i="1"/>
  <c r="H22" i="1"/>
  <c r="D22" i="1"/>
  <c r="I25" i="1" l="1"/>
  <c r="I26" i="1"/>
  <c r="I24" i="1"/>
  <c r="I20" i="1"/>
  <c r="I21" i="1"/>
  <c r="I19" i="1"/>
  <c r="I14" i="1"/>
  <c r="I15" i="1"/>
  <c r="I13" i="1"/>
</calcChain>
</file>

<file path=xl/sharedStrings.xml><?xml version="1.0" encoding="utf-8"?>
<sst xmlns="http://schemas.openxmlformats.org/spreadsheetml/2006/main" count="49" uniqueCount="26">
  <si>
    <t>East Kentucky Power Cooperative, Inc.</t>
  </si>
  <si>
    <r>
      <t xml:space="preserve">Executive Officers Salaries and Other Compensation </t>
    </r>
    <r>
      <rPr>
        <b/>
        <sz val="9"/>
        <color theme="1"/>
        <rFont val="Aptos Narrow"/>
        <family val="2"/>
        <scheme val="minor"/>
      </rPr>
      <t>(1)</t>
    </r>
  </si>
  <si>
    <t>Test Year and Three Most Recent Calendar Years</t>
  </si>
  <si>
    <t>Year Ending 12/31</t>
  </si>
  <si>
    <t>Name</t>
  </si>
  <si>
    <t>Title</t>
  </si>
  <si>
    <t xml:space="preserve"> (A) Breakdown of Box 5 W-2</t>
  </si>
  <si>
    <r>
      <t xml:space="preserve">Retirement and Other Deferred Compensation   </t>
    </r>
    <r>
      <rPr>
        <b/>
        <sz val="9"/>
        <color theme="1"/>
        <rFont val="Aptos Narrow"/>
        <family val="2"/>
        <scheme val="minor"/>
      </rPr>
      <t>(2)</t>
    </r>
  </si>
  <si>
    <t>Nontaxable Benefits</t>
  </si>
  <si>
    <t>Total</t>
  </si>
  <si>
    <t>Compensation in Column (A) reported as deferred on prior Form 990</t>
  </si>
  <si>
    <t>Base Compensation</t>
  </si>
  <si>
    <t>Bonus &amp; Incentive Compensation</t>
  </si>
  <si>
    <t>Other Reportable Compensation</t>
  </si>
  <si>
    <t>Anthony S. Campbell</t>
  </si>
  <si>
    <t>President &amp; CEO</t>
  </si>
  <si>
    <t>Michael A. McNalley</t>
  </si>
  <si>
    <t>Executive VP, and CFO</t>
  </si>
  <si>
    <t>Don M. Mosier</t>
  </si>
  <si>
    <t>Executive VP, and COO</t>
  </si>
  <si>
    <t>Totals</t>
  </si>
  <si>
    <t>(1)  Prepared based upon the requirements of IRS Form 990, Schedule J</t>
  </si>
  <si>
    <t>Case No. 2025-00208</t>
  </si>
  <si>
    <t>Clifton E. Scott</t>
  </si>
  <si>
    <t>Ann F. Bridges</t>
  </si>
  <si>
    <t xml:space="preserve">(2)  Includes contributions to 401K, 457f, and change in actuarial value of RS Plan, if applicable.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</si>
</sst>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1" fontId="1" fillId="0" borderId="0" xfId="0" applyNumberFormat="1" applyFont="1" applyAlignment="1">
      <alignment horizontal="center" wrapText="1"/>
    </xf>
    <xf numFmtId="41" fontId="0" fillId="0" borderId="6" xfId="0" applyNumberFormat="1" applyBorder="1"/>
    <xf numFmtId="41" fontId="0" fillId="0" borderId="0" xfId="0" applyNumberFormat="1"/>
    <xf numFmtId="41" fontId="0" fillId="0" borderId="7" xfId="0" applyNumberFormat="1" applyBorder="1"/>
    <xf numFmtId="41" fontId="0" fillId="0" borderId="8" xfId="0" applyNumberFormat="1" applyBorder="1"/>
    <xf numFmtId="0" fontId="0" fillId="0" borderId="9" xfId="0" applyBorder="1"/>
    <xf numFmtId="0" fontId="0" fillId="0" borderId="10" xfId="0" applyBorder="1"/>
    <xf numFmtId="41" fontId="0" fillId="0" borderId="10" xfId="0" applyNumberFormat="1" applyBorder="1"/>
    <xf numFmtId="0" fontId="0" fillId="0" borderId="11" xfId="0" applyBorder="1"/>
    <xf numFmtId="0" fontId="3" fillId="0" borderId="0" xfId="0" applyFont="1"/>
    <xf numFmtId="41" fontId="0" fillId="0" borderId="0" xfId="0" applyNumberFormat="1" applyFill="1"/>
    <xf numFmtId="41" fontId="0" fillId="0" borderId="6" xfId="0" applyNumberFormat="1" applyFill="1" applyBorder="1"/>
    <xf numFmtId="41" fontId="0" fillId="0" borderId="7" xfId="0" applyNumberFormat="1" applyFill="1" applyBorder="1"/>
    <xf numFmtId="41" fontId="0" fillId="0" borderId="8" xfId="0" applyNumberForma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4DE5-527A-42F4-851F-0644FA4BB50B}">
  <sheetPr>
    <pageSetUpPr fitToPage="1"/>
  </sheetPr>
  <dimension ref="A1:J32"/>
  <sheetViews>
    <sheetView tabSelected="1" topLeftCell="A4" workbookViewId="0">
      <selection activeCell="J17" sqref="J17"/>
    </sheetView>
  </sheetViews>
  <sheetFormatPr defaultRowHeight="14.25"/>
  <cols>
    <col min="2" max="2" width="20.125" customWidth="1"/>
    <col min="3" max="3" width="21.75" customWidth="1"/>
    <col min="4" max="4" width="13.875" customWidth="1"/>
    <col min="5" max="5" width="14.625" customWidth="1"/>
    <col min="6" max="6" width="14" customWidth="1"/>
    <col min="7" max="7" width="14.875" customWidth="1"/>
    <col min="8" max="8" width="11.75" customWidth="1"/>
    <col min="9" max="9" width="11.625" bestFit="1" customWidth="1"/>
    <col min="10" max="10" width="14.75" customWidth="1"/>
  </cols>
  <sheetData>
    <row r="1" spans="1:10" ht="1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15">
      <c r="A2" s="26" t="s">
        <v>22</v>
      </c>
      <c r="B2" s="26"/>
      <c r="C2" s="26"/>
      <c r="D2" s="26"/>
      <c r="E2" s="26"/>
      <c r="F2" s="26"/>
      <c r="G2" s="26"/>
      <c r="H2" s="26"/>
      <c r="I2" s="26"/>
    </row>
    <row r="3" spans="1:10" ht="15">
      <c r="A3" s="26" t="s">
        <v>1</v>
      </c>
      <c r="B3" s="26"/>
      <c r="C3" s="26"/>
      <c r="D3" s="26"/>
      <c r="E3" s="26"/>
      <c r="F3" s="26"/>
      <c r="G3" s="26"/>
      <c r="H3" s="26"/>
      <c r="I3" s="26"/>
    </row>
    <row r="4" spans="1:10" ht="15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10" ht="15" thickBot="1"/>
    <row r="6" spans="1:10" ht="15">
      <c r="A6" s="31" t="s">
        <v>3</v>
      </c>
      <c r="B6" s="33" t="s">
        <v>4</v>
      </c>
      <c r="C6" s="35" t="s">
        <v>5</v>
      </c>
      <c r="D6" s="37" t="s">
        <v>6</v>
      </c>
      <c r="E6" s="37"/>
      <c r="F6" s="37"/>
      <c r="G6" s="27" t="s">
        <v>7</v>
      </c>
      <c r="H6" s="27" t="s">
        <v>8</v>
      </c>
      <c r="I6" s="27" t="s">
        <v>9</v>
      </c>
      <c r="J6" s="29" t="s">
        <v>10</v>
      </c>
    </row>
    <row r="7" spans="1:10" ht="70.150000000000006" customHeight="1">
      <c r="A7" s="32"/>
      <c r="B7" s="34"/>
      <c r="C7" s="36"/>
      <c r="D7" s="1" t="s">
        <v>11</v>
      </c>
      <c r="E7" s="1" t="s">
        <v>12</v>
      </c>
      <c r="F7" s="1" t="s">
        <v>13</v>
      </c>
      <c r="G7" s="28"/>
      <c r="H7" s="28"/>
      <c r="I7" s="28"/>
      <c r="J7" s="30"/>
    </row>
    <row r="8" spans="1:10">
      <c r="A8" s="2">
        <v>2024</v>
      </c>
      <c r="B8" t="s">
        <v>14</v>
      </c>
      <c r="C8" t="s">
        <v>15</v>
      </c>
      <c r="D8" s="18">
        <v>1263880</v>
      </c>
      <c r="E8" s="18">
        <v>0</v>
      </c>
      <c r="F8" s="18">
        <v>390632</v>
      </c>
      <c r="G8" s="18">
        <v>91002</v>
      </c>
      <c r="H8" s="18">
        <v>26339</v>
      </c>
      <c r="I8" s="18">
        <f>SUM(D8:H8)</f>
        <v>1771853</v>
      </c>
      <c r="J8" s="19">
        <v>0</v>
      </c>
    </row>
    <row r="9" spans="1:10">
      <c r="A9" s="2">
        <v>2024</v>
      </c>
      <c r="B9" t="s">
        <v>18</v>
      </c>
      <c r="C9" t="s">
        <v>19</v>
      </c>
      <c r="D9" s="18">
        <v>687280</v>
      </c>
      <c r="E9" s="18">
        <v>4000</v>
      </c>
      <c r="F9" s="18">
        <v>187768</v>
      </c>
      <c r="G9" s="18">
        <v>37950</v>
      </c>
      <c r="H9" s="18">
        <v>26600</v>
      </c>
      <c r="I9" s="18">
        <f>SUM(D9:H9)</f>
        <v>943598</v>
      </c>
      <c r="J9" s="19">
        <v>0</v>
      </c>
    </row>
    <row r="10" spans="1:10">
      <c r="A10" s="2">
        <v>2024</v>
      </c>
      <c r="B10" t="s">
        <v>23</v>
      </c>
      <c r="C10" t="s">
        <v>17</v>
      </c>
      <c r="D10" s="18">
        <v>461455</v>
      </c>
      <c r="E10" s="18">
        <v>4000</v>
      </c>
      <c r="F10" s="18">
        <v>27795</v>
      </c>
      <c r="G10" s="18">
        <v>37950</v>
      </c>
      <c r="H10" s="18">
        <v>30128</v>
      </c>
      <c r="I10" s="18">
        <f>SUM(D10:H10)</f>
        <v>561328</v>
      </c>
      <c r="J10" s="19">
        <v>0</v>
      </c>
    </row>
    <row r="11" spans="1:10" ht="15">
      <c r="A11" s="3"/>
      <c r="B11" s="4" t="s">
        <v>20</v>
      </c>
      <c r="D11" s="20">
        <f>SUM(D8:D10)</f>
        <v>2412615</v>
      </c>
      <c r="E11" s="20">
        <f t="shared" ref="E11:H11" si="0">SUM(E8:E10)</f>
        <v>8000</v>
      </c>
      <c r="F11" s="20">
        <f t="shared" si="0"/>
        <v>606195</v>
      </c>
      <c r="G11" s="20">
        <f t="shared" si="0"/>
        <v>166902</v>
      </c>
      <c r="H11" s="20">
        <f t="shared" si="0"/>
        <v>83067</v>
      </c>
      <c r="I11" s="20">
        <f>SUM(I8:I10)</f>
        <v>3276779</v>
      </c>
      <c r="J11" s="21">
        <f>SUM(J8:J10)</f>
        <v>0</v>
      </c>
    </row>
    <row r="12" spans="1:10" ht="15">
      <c r="A12" s="24"/>
      <c r="B12" s="25"/>
      <c r="C12" s="23"/>
      <c r="D12" s="22"/>
      <c r="E12" s="8"/>
      <c r="F12" s="22"/>
      <c r="G12" s="22"/>
      <c r="H12" s="22"/>
      <c r="I12" s="22"/>
      <c r="J12" s="9"/>
    </row>
    <row r="13" spans="1:10">
      <c r="A13" s="2">
        <v>2023</v>
      </c>
      <c r="B13" t="s">
        <v>14</v>
      </c>
      <c r="C13" t="s">
        <v>15</v>
      </c>
      <c r="D13" s="18">
        <v>1198276</v>
      </c>
      <c r="E13" s="18">
        <v>0</v>
      </c>
      <c r="F13" s="18">
        <v>361247</v>
      </c>
      <c r="G13" s="18">
        <v>87935</v>
      </c>
      <c r="H13" s="18">
        <v>26899</v>
      </c>
      <c r="I13" s="18">
        <f>SUM(D13:H13)</f>
        <v>1674357</v>
      </c>
      <c r="J13" s="19">
        <v>0</v>
      </c>
    </row>
    <row r="14" spans="1:10">
      <c r="A14" s="2">
        <v>2023</v>
      </c>
      <c r="B14" t="s">
        <v>18</v>
      </c>
      <c r="C14" t="s">
        <v>19</v>
      </c>
      <c r="D14" s="18">
        <v>643444</v>
      </c>
      <c r="E14" s="18">
        <v>0</v>
      </c>
      <c r="F14" s="18">
        <v>174776</v>
      </c>
      <c r="G14" s="18">
        <v>30254</v>
      </c>
      <c r="H14" s="18">
        <v>26398</v>
      </c>
      <c r="I14" s="18">
        <f>SUM(D14:H14)</f>
        <v>874872</v>
      </c>
      <c r="J14" s="19">
        <v>0</v>
      </c>
    </row>
    <row r="15" spans="1:10">
      <c r="A15" s="2">
        <v>2023</v>
      </c>
      <c r="B15" t="s">
        <v>23</v>
      </c>
      <c r="C15" t="s">
        <v>17</v>
      </c>
      <c r="D15" s="18">
        <v>268843</v>
      </c>
      <c r="E15" s="18">
        <v>10000</v>
      </c>
      <c r="F15" s="18">
        <v>44808</v>
      </c>
      <c r="G15" s="18">
        <v>16542</v>
      </c>
      <c r="H15" s="18">
        <v>18164</v>
      </c>
      <c r="I15" s="18">
        <f>SUM(D15:H15)</f>
        <v>358357</v>
      </c>
      <c r="J15" s="19">
        <v>0</v>
      </c>
    </row>
    <row r="16" spans="1:10">
      <c r="A16" s="2">
        <v>2023</v>
      </c>
      <c r="B16" t="s">
        <v>24</v>
      </c>
      <c r="C16" t="s">
        <v>17</v>
      </c>
      <c r="D16" s="18">
        <v>16923</v>
      </c>
      <c r="E16" s="18">
        <v>0</v>
      </c>
      <c r="F16" s="18">
        <v>316972</v>
      </c>
      <c r="G16" s="18">
        <v>0</v>
      </c>
      <c r="H16" s="18">
        <v>2</v>
      </c>
      <c r="I16" s="18">
        <f>SUM(D16:H16)</f>
        <v>333897</v>
      </c>
      <c r="J16" s="19">
        <v>0</v>
      </c>
    </row>
    <row r="17" spans="1:10" ht="15">
      <c r="A17" s="3"/>
      <c r="B17" s="4" t="s">
        <v>20</v>
      </c>
      <c r="D17" s="20">
        <f>SUM(D13:D16)</f>
        <v>2127486</v>
      </c>
      <c r="E17" s="20">
        <f t="shared" ref="E17:H17" si="1">SUM(E13:E16)</f>
        <v>10000</v>
      </c>
      <c r="F17" s="20">
        <f t="shared" si="1"/>
        <v>897803</v>
      </c>
      <c r="G17" s="20">
        <f t="shared" si="1"/>
        <v>134731</v>
      </c>
      <c r="H17" s="20">
        <f t="shared" si="1"/>
        <v>71463</v>
      </c>
      <c r="I17" s="20">
        <f>SUM(I13:I16)</f>
        <v>3241483</v>
      </c>
      <c r="J17" s="21">
        <f>SUM(J13:J16)</f>
        <v>0</v>
      </c>
    </row>
    <row r="18" spans="1:10" ht="15">
      <c r="A18" s="5"/>
      <c r="B18" s="6"/>
      <c r="C18" s="7"/>
      <c r="D18" s="1"/>
      <c r="E18" s="8"/>
      <c r="F18" s="1"/>
      <c r="G18" s="1"/>
      <c r="H18" s="1"/>
      <c r="I18" s="1"/>
      <c r="J18" s="9"/>
    </row>
    <row r="19" spans="1:10">
      <c r="A19" s="2">
        <v>2022</v>
      </c>
      <c r="B19" t="s">
        <v>14</v>
      </c>
      <c r="C19" t="s">
        <v>15</v>
      </c>
      <c r="D19" s="10">
        <v>1135176</v>
      </c>
      <c r="E19" s="10">
        <v>0</v>
      </c>
      <c r="F19" s="10">
        <v>395370</v>
      </c>
      <c r="G19" s="10">
        <v>107042</v>
      </c>
      <c r="H19" s="10">
        <v>25257</v>
      </c>
      <c r="I19" s="10">
        <f>SUM(D19:H19)</f>
        <v>1662845</v>
      </c>
      <c r="J19" s="9">
        <v>0</v>
      </c>
    </row>
    <row r="20" spans="1:10">
      <c r="A20" s="2">
        <v>2022</v>
      </c>
      <c r="B20" t="s">
        <v>18</v>
      </c>
      <c r="C20" t="s">
        <v>19</v>
      </c>
      <c r="D20" s="10">
        <v>598923</v>
      </c>
      <c r="E20" s="10">
        <v>4434</v>
      </c>
      <c r="F20" s="10">
        <v>166209</v>
      </c>
      <c r="G20" s="10">
        <v>30500</v>
      </c>
      <c r="H20" s="10">
        <v>24785</v>
      </c>
      <c r="I20" s="10">
        <f t="shared" ref="I20" si="2">SUM(D20:H20)</f>
        <v>824851</v>
      </c>
      <c r="J20" s="9">
        <v>0</v>
      </c>
    </row>
    <row r="21" spans="1:10">
      <c r="A21" s="2">
        <v>2022</v>
      </c>
      <c r="B21" t="s">
        <v>24</v>
      </c>
      <c r="C21" t="s">
        <v>17</v>
      </c>
      <c r="D21" s="10">
        <v>416627</v>
      </c>
      <c r="E21" s="10">
        <v>1421</v>
      </c>
      <c r="F21" s="10">
        <v>19347</v>
      </c>
      <c r="G21" s="10">
        <v>6100</v>
      </c>
      <c r="H21" s="10">
        <v>21908</v>
      </c>
      <c r="I21" s="10">
        <f>SUM(D21:H21)</f>
        <v>465403</v>
      </c>
      <c r="J21" s="9">
        <v>0</v>
      </c>
    </row>
    <row r="22" spans="1:10" ht="15">
      <c r="A22" s="3"/>
      <c r="B22" s="4" t="s">
        <v>20</v>
      </c>
      <c r="D22" s="11">
        <f>SUM(D19:D21)</f>
        <v>2150726</v>
      </c>
      <c r="E22" s="11">
        <f t="shared" ref="E22:H22" si="3">SUM(E19:E21)</f>
        <v>5855</v>
      </c>
      <c r="F22" s="11">
        <f t="shared" si="3"/>
        <v>580926</v>
      </c>
      <c r="G22" s="11">
        <f t="shared" si="3"/>
        <v>143642</v>
      </c>
      <c r="H22" s="11">
        <f t="shared" si="3"/>
        <v>71950</v>
      </c>
      <c r="I22" s="11">
        <f>SUM(I19:I21)</f>
        <v>2953099</v>
      </c>
      <c r="J22" s="12">
        <f>SUM(J19:J21)</f>
        <v>0</v>
      </c>
    </row>
    <row r="23" spans="1:10">
      <c r="A23" s="3"/>
      <c r="D23" s="10"/>
      <c r="E23" s="10"/>
      <c r="F23" s="10"/>
      <c r="G23" s="10"/>
      <c r="H23" s="10"/>
      <c r="I23" s="10"/>
      <c r="J23" s="9"/>
    </row>
    <row r="24" spans="1:10">
      <c r="A24" s="2">
        <v>2021</v>
      </c>
      <c r="B24" t="s">
        <v>14</v>
      </c>
      <c r="C24" t="s">
        <v>15</v>
      </c>
      <c r="D24" s="10">
        <v>1080430</v>
      </c>
      <c r="E24" s="10">
        <v>0</v>
      </c>
      <c r="F24" s="10">
        <v>8277590</v>
      </c>
      <c r="G24" s="10">
        <v>14419</v>
      </c>
      <c r="H24" s="10">
        <v>23941</v>
      </c>
      <c r="I24" s="10">
        <f>SUM(D24:H24)</f>
        <v>9396380</v>
      </c>
      <c r="J24" s="9">
        <v>4954766</v>
      </c>
    </row>
    <row r="25" spans="1:10">
      <c r="A25" s="2">
        <v>2021</v>
      </c>
      <c r="B25" t="s">
        <v>18</v>
      </c>
      <c r="C25" t="s">
        <v>19</v>
      </c>
      <c r="D25" s="10">
        <v>564394</v>
      </c>
      <c r="E25" s="10">
        <v>0</v>
      </c>
      <c r="F25" s="10">
        <v>159848</v>
      </c>
      <c r="G25" s="10">
        <v>29000</v>
      </c>
      <c r="H25" s="10">
        <v>23570</v>
      </c>
      <c r="I25" s="10">
        <f>SUM(D25:H25)</f>
        <v>776812</v>
      </c>
      <c r="J25" s="9">
        <v>0</v>
      </c>
    </row>
    <row r="26" spans="1:10">
      <c r="A26" s="2">
        <v>2021</v>
      </c>
      <c r="B26" t="s">
        <v>24</v>
      </c>
      <c r="C26" t="s">
        <v>17</v>
      </c>
      <c r="D26" s="10">
        <v>359083</v>
      </c>
      <c r="E26" s="10">
        <v>0</v>
      </c>
      <c r="F26" s="10">
        <v>19051</v>
      </c>
      <c r="G26" s="10">
        <v>127131</v>
      </c>
      <c r="H26" s="10">
        <v>20329</v>
      </c>
      <c r="I26" s="10">
        <f>SUM(D26:H26)</f>
        <v>525594</v>
      </c>
      <c r="J26" s="9">
        <v>0</v>
      </c>
    </row>
    <row r="27" spans="1:10">
      <c r="A27" s="2">
        <v>2021</v>
      </c>
      <c r="B27" t="s">
        <v>16</v>
      </c>
      <c r="C27" t="s">
        <v>17</v>
      </c>
      <c r="D27" s="10">
        <v>359804</v>
      </c>
      <c r="E27" s="10">
        <v>0</v>
      </c>
      <c r="F27" s="10">
        <v>212047</v>
      </c>
      <c r="G27" s="10">
        <v>4148</v>
      </c>
      <c r="H27" s="10">
        <v>849</v>
      </c>
      <c r="I27" s="10">
        <f>SUM(D27:H27)</f>
        <v>576848</v>
      </c>
      <c r="J27" s="9">
        <v>0</v>
      </c>
    </row>
    <row r="28" spans="1:10" ht="15">
      <c r="A28" s="3"/>
      <c r="B28" s="4" t="s">
        <v>20</v>
      </c>
      <c r="D28" s="11">
        <f t="shared" ref="D28:J28" si="4">SUM(D24:D27)</f>
        <v>2363711</v>
      </c>
      <c r="E28" s="11">
        <f t="shared" si="4"/>
        <v>0</v>
      </c>
      <c r="F28" s="11">
        <f t="shared" si="4"/>
        <v>8668536</v>
      </c>
      <c r="G28" s="11">
        <f t="shared" si="4"/>
        <v>174698</v>
      </c>
      <c r="H28" s="11">
        <f t="shared" si="4"/>
        <v>68689</v>
      </c>
      <c r="I28" s="11">
        <f>SUM(I24:I27)</f>
        <v>11275634</v>
      </c>
      <c r="J28" s="12">
        <f t="shared" si="4"/>
        <v>4954766</v>
      </c>
    </row>
    <row r="29" spans="1:10" ht="15" thickBot="1">
      <c r="A29" s="13"/>
      <c r="B29" s="14"/>
      <c r="C29" s="14"/>
      <c r="D29" s="15"/>
      <c r="E29" s="15"/>
      <c r="F29" s="15"/>
      <c r="G29" s="15"/>
      <c r="H29" s="15"/>
      <c r="I29" s="15"/>
      <c r="J29" s="16"/>
    </row>
    <row r="30" spans="1:10">
      <c r="D30" s="10"/>
      <c r="E30" s="10"/>
      <c r="F30" s="10"/>
      <c r="G30" s="10"/>
      <c r="H30" s="10"/>
      <c r="I30" s="10"/>
    </row>
    <row r="31" spans="1:10">
      <c r="A31" s="17" t="s">
        <v>21</v>
      </c>
      <c r="D31" s="10"/>
      <c r="E31" s="10"/>
      <c r="F31" s="10"/>
      <c r="G31" s="10"/>
      <c r="H31" s="10"/>
      <c r="I31" s="10"/>
    </row>
    <row r="32" spans="1:10">
      <c r="A32" s="17" t="s">
        <v>25</v>
      </c>
      <c r="D32" s="10"/>
      <c r="E32" s="10"/>
      <c r="F32" s="10"/>
      <c r="G32" s="10"/>
      <c r="H32" s="10"/>
      <c r="I32" s="10"/>
    </row>
  </sheetData>
  <mergeCells count="8">
    <mergeCell ref="I6:I7"/>
    <mergeCell ref="J6:J7"/>
    <mergeCell ref="A6:A7"/>
    <mergeCell ref="B6:B7"/>
    <mergeCell ref="C6:C7"/>
    <mergeCell ref="D6:F6"/>
    <mergeCell ref="G6:G7"/>
    <mergeCell ref="H6:H7"/>
  </mergeCells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PSC DR1 #20 Calendar Yr.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Hartlage</dc:creator>
  <cp:lastModifiedBy>Michelle Carpenter</cp:lastModifiedBy>
  <dcterms:created xsi:type="dcterms:W3CDTF">2025-07-24T12:36:39Z</dcterms:created>
  <dcterms:modified xsi:type="dcterms:W3CDTF">2025-08-13T15:01:22Z</dcterms:modified>
</cp:coreProperties>
</file>