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:\General Accounting\Month End Analysis\Rate Case 2025\Case No. 2025-00208\DR 1\Final Files Case No. 2025-0028 Posted to OneDrive\"/>
    </mc:Choice>
  </mc:AlternateContent>
  <xr:revisionPtr revIDLastSave="0" documentId="8_{39D72EFE-3D72-464D-B7D4-F796CB2A0E1B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PSC DR1-13" sheetId="1" r:id="rId1"/>
  </sheets>
  <definedNames>
    <definedName name="NvsASD">"V2023-12-31"</definedName>
    <definedName name="NvsAutoDrillOk">"VN"</definedName>
    <definedName name="NvsElapsedTime">0.0000231481462833472</definedName>
    <definedName name="NvsEndTime">45861.6862847222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"V1997-01-01"</definedName>
    <definedName name="NvsPanelSetid">"VEKPC"</definedName>
    <definedName name="NvsReqBU">"VEKPC"</definedName>
    <definedName name="NvsReqBUOnly">"VY"</definedName>
    <definedName name="NvsSheetType" localSheetId="0">"M"</definedName>
    <definedName name="NvsTransLed">"VN"</definedName>
    <definedName name="NvsTreeASD">"V2023-12-31"</definedName>
    <definedName name="NvsValTbl.ACCOUNT">"GL_ACCOUNT_TBL"</definedName>
    <definedName name="NvsValTbl.PRODUCT">"PRODUCT_TBL"</definedName>
    <definedName name="_xlnm.Print_Area" localSheetId="0">'PSC DR1-13'!$A$1:$O$29</definedName>
    <definedName name="_xlnm.Print_Titles" localSheetId="0">'PSC DR1-13'!$6:$8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9" i="1" l="1"/>
  <c r="N29" i="1"/>
  <c r="M29" i="1"/>
  <c r="L29" i="1"/>
  <c r="K29" i="1"/>
  <c r="J29" i="1"/>
  <c r="I29" i="1"/>
  <c r="H29" i="1"/>
  <c r="G29" i="1"/>
  <c r="F29" i="1"/>
  <c r="E29" i="1"/>
  <c r="D29" i="1"/>
  <c r="C29" i="1"/>
</calcChain>
</file>

<file path=xl/sharedStrings.xml><?xml version="1.0" encoding="utf-8"?>
<sst xmlns="http://schemas.openxmlformats.org/spreadsheetml/2006/main" count="61" uniqueCount="60">
  <si>
    <t>PERIOD:</t>
  </si>
  <si>
    <t>June</t>
  </si>
  <si>
    <t>May</t>
  </si>
  <si>
    <t>April</t>
  </si>
  <si>
    <t>March</t>
  </si>
  <si>
    <t>February</t>
  </si>
  <si>
    <t>January</t>
  </si>
  <si>
    <t>July</t>
  </si>
  <si>
    <t>August</t>
  </si>
  <si>
    <t>September</t>
  </si>
  <si>
    <t>October</t>
  </si>
  <si>
    <t>November</t>
  </si>
  <si>
    <t>December</t>
  </si>
  <si>
    <t>ACCOUNT</t>
  </si>
  <si>
    <t>Cash-Genrl-PNC Bank Kentucky</t>
  </si>
  <si>
    <t>Cash-Genrl-PNC Prop Casualty</t>
  </si>
  <si>
    <t>Cash-Genrl-PNC Payroll</t>
  </si>
  <si>
    <t>Cash-Genrl-PNC Coop Solar</t>
  </si>
  <si>
    <t>Cash-MMDA-USBank</t>
  </si>
  <si>
    <t>Cash-MMDA-TraditionalBank</t>
  </si>
  <si>
    <t>Cash-Construction Fund-Trustee</t>
  </si>
  <si>
    <t>Other Special Deposits</t>
  </si>
  <si>
    <t>Special Deposit-PJM</t>
  </si>
  <si>
    <t>Working Funds</t>
  </si>
  <si>
    <t>Workng Fnds-Spec ROW Procuremt</t>
  </si>
  <si>
    <t>Workng Fnds-Medical Insurance</t>
  </si>
  <si>
    <t>Workng Fnds-Self Funded Dental</t>
  </si>
  <si>
    <t>Workng Fnds-Sec 125 Flex Spend</t>
  </si>
  <si>
    <t>Temp Cash Invst-Treasury Bills</t>
  </si>
  <si>
    <t>Beginning</t>
  </si>
  <si>
    <t>Balance</t>
  </si>
  <si>
    <t>Working Funds-HRA</t>
  </si>
  <si>
    <t>Working Funds-FSA</t>
  </si>
  <si>
    <t>Workng Fnds-KREC Med Fund JPMC</t>
  </si>
  <si>
    <t>131101</t>
  </si>
  <si>
    <t>131102</t>
  </si>
  <si>
    <t>131103</t>
  </si>
  <si>
    <t>131104</t>
  </si>
  <si>
    <t>131105</t>
  </si>
  <si>
    <t>131106</t>
  </si>
  <si>
    <t>131200</t>
  </si>
  <si>
    <t>134001</t>
  </si>
  <si>
    <t>134002</t>
  </si>
  <si>
    <t>135000</t>
  </si>
  <si>
    <t>135002</t>
  </si>
  <si>
    <t>135005</t>
  </si>
  <si>
    <t>135006</t>
  </si>
  <si>
    <t>135007</t>
  </si>
  <si>
    <t>135008</t>
  </si>
  <si>
    <t>135009</t>
  </si>
  <si>
    <t>135010</t>
  </si>
  <si>
    <t>136001</t>
  </si>
  <si>
    <t>2023-12-31</t>
  </si>
  <si>
    <t>East Kentucky Power Cooperative, Inc.</t>
  </si>
  <si>
    <t>2023 Test Year</t>
  </si>
  <si>
    <t>Case No. 2025-00208</t>
  </si>
  <si>
    <t>TOTAL CASH AND CASH EQUIVALENT ACCOUNTS</t>
  </si>
  <si>
    <t>NUMBER</t>
  </si>
  <si>
    <t>DESCRIPTION</t>
  </si>
  <si>
    <t>Cash and Cash Equivalent Account Balances by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</si>
</sst>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 Unicode MS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</cellStyleXfs>
  <cellXfs count="19">
    <xf numFmtId="0" fontId="0" fillId="0" borderId="0" xfId="0"/>
    <xf numFmtId="43" fontId="2" fillId="0" borderId="0" xfId="1" applyFont="1"/>
    <xf numFmtId="43" fontId="2" fillId="0" borderId="0" xfId="1" applyFont="1" applyFill="1"/>
    <xf numFmtId="43" fontId="2" fillId="0" borderId="1" xfId="1" applyFont="1" applyFill="1" applyBorder="1"/>
    <xf numFmtId="164" fontId="2" fillId="0" borderId="0" xfId="1" applyNumberFormat="1" applyFont="1" applyFill="1"/>
    <xf numFmtId="164" fontId="5" fillId="0" borderId="0" xfId="1" applyNumberFormat="1" applyFont="1" applyAlignment="1">
      <alignment horizontal="center"/>
    </xf>
    <xf numFmtId="164" fontId="5" fillId="0" borderId="0" xfId="1" applyNumberFormat="1" applyFont="1" applyAlignment="1">
      <alignment horizontal="left"/>
    </xf>
    <xf numFmtId="164" fontId="5" fillId="0" borderId="0" xfId="1" applyNumberFormat="1" applyFont="1" applyFill="1"/>
    <xf numFmtId="164" fontId="2" fillId="0" borderId="0" xfId="1" applyNumberFormat="1" applyFont="1" applyAlignment="1">
      <alignment horizontal="right"/>
    </xf>
    <xf numFmtId="164" fontId="2" fillId="0" borderId="0" xfId="1" applyNumberFormat="1" applyFont="1"/>
    <xf numFmtId="164" fontId="2" fillId="0" borderId="0" xfId="1" applyNumberFormat="1" applyFont="1" applyAlignment="1">
      <alignment horizontal="centerContinuous"/>
    </xf>
    <xf numFmtId="164" fontId="5" fillId="0" borderId="0" xfId="1" applyNumberFormat="1" applyFont="1"/>
    <xf numFmtId="43" fontId="5" fillId="0" borderId="0" xfId="1" applyFont="1" applyFill="1" applyBorder="1" applyAlignment="1">
      <alignment horizontal="center"/>
    </xf>
    <xf numFmtId="0" fontId="5" fillId="0" borderId="2" xfId="1" quotePrefix="1" applyNumberFormat="1" applyFont="1" applyFill="1" applyBorder="1" applyAlignment="1">
      <alignment horizontal="center"/>
    </xf>
    <xf numFmtId="164" fontId="6" fillId="0" borderId="0" xfId="1" applyNumberFormat="1" applyFont="1"/>
    <xf numFmtId="0" fontId="2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164" fontId="7" fillId="0" borderId="0" xfId="1" applyNumberFormat="1" applyFont="1" applyAlignment="1">
      <alignment horizontal="center"/>
    </xf>
  </cellXfs>
  <cellStyles count="10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3" xfId="5" xr:uid="{00000000-0005-0000-0000-000005000000}"/>
    <cellStyle name="Normal 4" xfId="6" xr:uid="{00000000-0005-0000-0000-000006000000}"/>
    <cellStyle name="Normal 4 2" xfId="7" xr:uid="{00000000-0005-0000-0000-000007000000}"/>
    <cellStyle name="Normal 5" xfId="8" xr:uid="{00000000-0005-0000-0000-000008000000}"/>
    <cellStyle name="Percent 2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7"/>
  <sheetViews>
    <sheetView tabSelected="1" zoomScaleNormal="100" workbookViewId="0">
      <selection activeCell="C10" sqref="C10"/>
    </sheetView>
  </sheetViews>
  <sheetFormatPr defaultColWidth="37.5703125" defaultRowHeight="11.25"/>
  <cols>
    <col min="1" max="1" width="13.140625" style="9" customWidth="1"/>
    <col min="2" max="2" width="27.85546875" style="9" customWidth="1"/>
    <col min="3" max="15" width="14.42578125" style="1" customWidth="1"/>
    <col min="16" max="16384" width="37.5703125" style="9"/>
  </cols>
  <sheetData>
    <row r="1" spans="1:15" s="14" customFormat="1" ht="12.75" customHeight="1">
      <c r="A1" s="18" t="s">
        <v>53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s="14" customFormat="1" ht="12.75" customHeight="1">
      <c r="A2" s="18" t="s">
        <v>55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s="14" customFormat="1" ht="12">
      <c r="A3" s="18" t="s">
        <v>59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14" customFormat="1" ht="12.75" customHeight="1">
      <c r="A4" s="18" t="s">
        <v>54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>
      <c r="A5" s="10"/>
      <c r="B5" s="10"/>
    </row>
    <row r="6" spans="1:15">
      <c r="A6" s="16" t="s">
        <v>13</v>
      </c>
      <c r="B6" s="16" t="s">
        <v>13</v>
      </c>
      <c r="C6" s="12" t="s">
        <v>29</v>
      </c>
      <c r="D6" s="12" t="s">
        <v>6</v>
      </c>
      <c r="E6" s="12" t="s">
        <v>5</v>
      </c>
      <c r="F6" s="12" t="s">
        <v>4</v>
      </c>
      <c r="G6" s="12" t="s">
        <v>3</v>
      </c>
      <c r="H6" s="12" t="s">
        <v>2</v>
      </c>
      <c r="I6" s="12" t="s">
        <v>1</v>
      </c>
      <c r="J6" s="12" t="s">
        <v>7</v>
      </c>
      <c r="K6" s="12" t="s">
        <v>8</v>
      </c>
      <c r="L6" s="12" t="s">
        <v>9</v>
      </c>
      <c r="M6" s="12" t="s">
        <v>10</v>
      </c>
      <c r="N6" s="12" t="s">
        <v>11</v>
      </c>
      <c r="O6" s="12" t="s">
        <v>12</v>
      </c>
    </row>
    <row r="7" spans="1:15">
      <c r="A7" s="17" t="s">
        <v>57</v>
      </c>
      <c r="B7" s="17" t="s">
        <v>58</v>
      </c>
      <c r="C7" s="13" t="s">
        <v>30</v>
      </c>
      <c r="D7" s="13">
        <v>2023</v>
      </c>
      <c r="E7" s="13">
        <v>2023</v>
      </c>
      <c r="F7" s="13">
        <v>2023</v>
      </c>
      <c r="G7" s="13">
        <v>2023</v>
      </c>
      <c r="H7" s="13">
        <v>2023</v>
      </c>
      <c r="I7" s="13">
        <v>2023</v>
      </c>
      <c r="J7" s="13">
        <v>2023</v>
      </c>
      <c r="K7" s="13">
        <v>2023</v>
      </c>
      <c r="L7" s="13">
        <v>2023</v>
      </c>
      <c r="M7" s="13">
        <v>2023</v>
      </c>
      <c r="N7" s="13">
        <v>2023</v>
      </c>
      <c r="O7" s="13">
        <v>2023</v>
      </c>
    </row>
    <row r="8" spans="1:15">
      <c r="B8" s="6"/>
      <c r="C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>
      <c r="A9" s="5"/>
      <c r="C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>
      <c r="A10" s="8" t="s">
        <v>34</v>
      </c>
      <c r="B10" s="4" t="s">
        <v>14</v>
      </c>
      <c r="C10" s="2">
        <v>63677445.520000003</v>
      </c>
      <c r="D10" s="1">
        <v>16500517.470000001</v>
      </c>
      <c r="E10" s="2">
        <v>31330085.210000001</v>
      </c>
      <c r="F10" s="2">
        <v>30762885.510000002</v>
      </c>
      <c r="G10" s="2">
        <v>6261720.1799999997</v>
      </c>
      <c r="H10" s="2">
        <v>15229636.859999999</v>
      </c>
      <c r="I10" s="2">
        <v>13584857.470000001</v>
      </c>
      <c r="J10" s="2">
        <v>22228574.670000002</v>
      </c>
      <c r="K10" s="2">
        <v>13964407.65</v>
      </c>
      <c r="L10" s="2">
        <v>43512796.810000002</v>
      </c>
      <c r="M10" s="2">
        <v>30856672.670000002</v>
      </c>
      <c r="N10" s="2">
        <v>21241710.190000001</v>
      </c>
      <c r="O10" s="2">
        <v>65713178.170000002</v>
      </c>
    </row>
    <row r="11" spans="1:15">
      <c r="A11" s="8" t="s">
        <v>35</v>
      </c>
      <c r="B11" s="4" t="s">
        <v>15</v>
      </c>
      <c r="C11" s="2">
        <v>37042.82</v>
      </c>
      <c r="D11" s="1">
        <v>29795.02</v>
      </c>
      <c r="E11" s="2">
        <v>20899.150000000001</v>
      </c>
      <c r="F11" s="2">
        <v>26343.09</v>
      </c>
      <c r="G11" s="2">
        <v>26801.99</v>
      </c>
      <c r="H11" s="2">
        <v>29022.940000000002</v>
      </c>
      <c r="I11" s="2">
        <v>48060.66</v>
      </c>
      <c r="J11" s="2">
        <v>694.53</v>
      </c>
      <c r="K11" s="2">
        <v>32156.07</v>
      </c>
      <c r="L11" s="2">
        <v>49107.37</v>
      </c>
      <c r="M11" s="2">
        <v>38790.730000000003</v>
      </c>
      <c r="N11" s="2">
        <v>18760.189999999999</v>
      </c>
      <c r="O11" s="2">
        <v>36851.69</v>
      </c>
    </row>
    <row r="12" spans="1:15">
      <c r="A12" s="8" t="s">
        <v>36</v>
      </c>
      <c r="B12" s="4" t="s">
        <v>16</v>
      </c>
      <c r="C12" s="2">
        <v>7594.57</v>
      </c>
      <c r="D12" s="1">
        <v>7594.57</v>
      </c>
      <c r="E12" s="2">
        <v>7594.57</v>
      </c>
      <c r="F12" s="2">
        <v>7594.57</v>
      </c>
      <c r="G12" s="2">
        <v>7594.57</v>
      </c>
      <c r="H12" s="2">
        <v>7594.57</v>
      </c>
      <c r="I12" s="2">
        <v>7594.57</v>
      </c>
      <c r="J12" s="2">
        <v>7594.57</v>
      </c>
      <c r="K12" s="2">
        <v>2053146.91</v>
      </c>
      <c r="L12" s="2">
        <v>7594.57</v>
      </c>
      <c r="M12" s="2">
        <v>7594.57</v>
      </c>
      <c r="N12" s="2">
        <v>7594.57</v>
      </c>
      <c r="O12" s="2">
        <v>7594.57</v>
      </c>
    </row>
    <row r="13" spans="1:15">
      <c r="A13" s="8" t="s">
        <v>37</v>
      </c>
      <c r="B13" s="4" t="s">
        <v>17</v>
      </c>
      <c r="C13" s="2">
        <v>22513.18</v>
      </c>
      <c r="D13" s="1">
        <v>26244.11</v>
      </c>
      <c r="E13" s="2">
        <v>29663.71</v>
      </c>
      <c r="F13" s="2">
        <v>6465.77</v>
      </c>
      <c r="G13" s="2">
        <v>6427.83</v>
      </c>
      <c r="H13" s="2">
        <v>6389.14</v>
      </c>
      <c r="I13" s="2">
        <v>14822.94</v>
      </c>
      <c r="J13" s="2">
        <v>17003.849999999999</v>
      </c>
      <c r="K13" s="2">
        <v>26800.65</v>
      </c>
      <c r="L13" s="2">
        <v>17204.310000000001</v>
      </c>
      <c r="M13" s="2">
        <v>4891.0200000000004</v>
      </c>
      <c r="N13" s="2">
        <v>4828.08</v>
      </c>
      <c r="O13" s="2">
        <v>4765.1400000000003</v>
      </c>
    </row>
    <row r="14" spans="1:15">
      <c r="A14" s="8" t="s">
        <v>38</v>
      </c>
      <c r="B14" s="4" t="s">
        <v>18</v>
      </c>
      <c r="C14" s="2">
        <v>15796003.130000001</v>
      </c>
      <c r="D14" s="1">
        <v>15800181.25</v>
      </c>
      <c r="E14" s="2">
        <v>15797096.880000001</v>
      </c>
      <c r="F14" s="2">
        <v>15807728.130000001</v>
      </c>
      <c r="G14" s="2">
        <v>15809718.75</v>
      </c>
      <c r="H14" s="2">
        <v>15814159.380000001</v>
      </c>
      <c r="I14" s="2">
        <v>15812343.75</v>
      </c>
      <c r="J14" s="2">
        <v>15814640.630000001</v>
      </c>
      <c r="K14" s="2">
        <v>15815778.130000001</v>
      </c>
      <c r="L14" s="2">
        <v>15813656.25</v>
      </c>
      <c r="M14" s="2">
        <v>15815362.51</v>
      </c>
      <c r="N14" s="2">
        <v>15809062.5</v>
      </c>
      <c r="O14" s="2">
        <v>5044906.25</v>
      </c>
    </row>
    <row r="15" spans="1:15">
      <c r="A15" s="8" t="s">
        <v>39</v>
      </c>
      <c r="B15" s="4" t="s">
        <v>19</v>
      </c>
      <c r="C15" s="2">
        <v>5018581.5199999996</v>
      </c>
      <c r="D15" s="1">
        <v>5520143.9699999997</v>
      </c>
      <c r="E15" s="2">
        <v>5520464.4299999997</v>
      </c>
      <c r="F15" s="2">
        <v>5523045.8600000003</v>
      </c>
      <c r="G15" s="2">
        <v>5523112.54</v>
      </c>
      <c r="H15" s="2">
        <v>5524851.54</v>
      </c>
      <c r="I15" s="2">
        <v>5524248.9400000004</v>
      </c>
      <c r="J15" s="2">
        <v>5524499.0800000001</v>
      </c>
      <c r="K15" s="2">
        <v>5526220.5999999996</v>
      </c>
      <c r="L15" s="2">
        <v>5525384.8200000003</v>
      </c>
      <c r="M15" s="2">
        <v>5526224.5600000005</v>
      </c>
      <c r="N15" s="2">
        <v>5525373.1299999999</v>
      </c>
      <c r="O15" s="2">
        <v>5526228.1699999999</v>
      </c>
    </row>
    <row r="16" spans="1:15">
      <c r="A16" s="8" t="s">
        <v>40</v>
      </c>
      <c r="B16" s="4" t="s">
        <v>20</v>
      </c>
      <c r="C16" s="2">
        <v>500</v>
      </c>
      <c r="D16" s="1">
        <v>500</v>
      </c>
      <c r="E16" s="2">
        <v>500</v>
      </c>
      <c r="F16" s="2">
        <v>500</v>
      </c>
      <c r="G16" s="2">
        <v>500</v>
      </c>
      <c r="H16" s="2">
        <v>500</v>
      </c>
      <c r="I16" s="2">
        <v>500</v>
      </c>
      <c r="J16" s="2">
        <v>500</v>
      </c>
      <c r="K16" s="2">
        <v>500</v>
      </c>
      <c r="L16" s="2">
        <v>500</v>
      </c>
      <c r="M16" s="2">
        <v>500</v>
      </c>
      <c r="N16" s="2">
        <v>74366.98</v>
      </c>
      <c r="O16" s="2">
        <v>500</v>
      </c>
    </row>
    <row r="17" spans="1:15">
      <c r="A17" s="8" t="s">
        <v>41</v>
      </c>
      <c r="B17" s="4" t="s">
        <v>21</v>
      </c>
      <c r="C17" s="2">
        <v>425</v>
      </c>
      <c r="D17" s="1">
        <v>425</v>
      </c>
      <c r="E17" s="2">
        <v>425</v>
      </c>
      <c r="F17" s="2">
        <v>425</v>
      </c>
      <c r="G17" s="2">
        <v>425</v>
      </c>
      <c r="H17" s="2">
        <v>425</v>
      </c>
      <c r="I17" s="2">
        <v>425</v>
      </c>
      <c r="J17" s="2">
        <v>425</v>
      </c>
      <c r="K17" s="2">
        <v>425</v>
      </c>
      <c r="L17" s="2">
        <v>425</v>
      </c>
      <c r="M17" s="2">
        <v>425</v>
      </c>
      <c r="N17" s="2">
        <v>425</v>
      </c>
      <c r="O17" s="2">
        <v>425</v>
      </c>
    </row>
    <row r="18" spans="1:15">
      <c r="A18" s="8" t="s">
        <v>42</v>
      </c>
      <c r="B18" s="4" t="s">
        <v>22</v>
      </c>
      <c r="C18" s="2">
        <v>3770963.94</v>
      </c>
      <c r="D18" s="1">
        <v>3784095.16</v>
      </c>
      <c r="E18" s="2">
        <v>3796696.7199999997</v>
      </c>
      <c r="F18" s="2">
        <v>3810957.74</v>
      </c>
      <c r="G18" s="2">
        <v>3825366.29</v>
      </c>
      <c r="H18" s="2">
        <v>3841045.05</v>
      </c>
      <c r="I18" s="2">
        <v>3856356.61</v>
      </c>
      <c r="J18" s="2">
        <v>3872241.63</v>
      </c>
      <c r="K18" s="2">
        <v>3888685.4</v>
      </c>
      <c r="L18" s="2">
        <v>3904666.3</v>
      </c>
      <c r="M18" s="2">
        <v>3921600.7800000003</v>
      </c>
      <c r="N18" s="2">
        <v>3938200.43</v>
      </c>
      <c r="O18" s="2">
        <v>3955426.01</v>
      </c>
    </row>
    <row r="19" spans="1:15">
      <c r="A19" s="8" t="s">
        <v>43</v>
      </c>
      <c r="B19" s="4" t="s">
        <v>23</v>
      </c>
      <c r="C19" s="2">
        <v>7215.3</v>
      </c>
      <c r="D19" s="1">
        <v>7215.3</v>
      </c>
      <c r="E19" s="2">
        <v>7215.3</v>
      </c>
      <c r="F19" s="2">
        <v>7215.3</v>
      </c>
      <c r="G19" s="2">
        <v>7215.3</v>
      </c>
      <c r="H19" s="2">
        <v>7215.3</v>
      </c>
      <c r="I19" s="2">
        <v>7215.3</v>
      </c>
      <c r="J19" s="2">
        <v>7215.3</v>
      </c>
      <c r="K19" s="2">
        <v>7215.3</v>
      </c>
      <c r="L19" s="2">
        <v>7215.3</v>
      </c>
      <c r="M19" s="2">
        <v>7215.3</v>
      </c>
      <c r="N19" s="2">
        <v>7215.3</v>
      </c>
      <c r="O19" s="2">
        <v>7215.3</v>
      </c>
    </row>
    <row r="20" spans="1:15">
      <c r="A20" s="8" t="s">
        <v>44</v>
      </c>
      <c r="B20" s="4" t="s">
        <v>24</v>
      </c>
      <c r="C20" s="2">
        <v>31209.5</v>
      </c>
      <c r="D20" s="1">
        <v>18787.62</v>
      </c>
      <c r="E20" s="2">
        <v>33074.480000000003</v>
      </c>
      <c r="F20" s="2">
        <v>15161.550000000001</v>
      </c>
      <c r="G20" s="2">
        <v>28301.55</v>
      </c>
      <c r="H20" s="2">
        <v>34869.129999999997</v>
      </c>
      <c r="I20" s="2">
        <v>7758.46</v>
      </c>
      <c r="J20" s="2">
        <v>9897.68</v>
      </c>
      <c r="K20" s="2">
        <v>42979.590000000004</v>
      </c>
      <c r="L20" s="2">
        <v>15734.6</v>
      </c>
      <c r="M20" s="2">
        <v>3242.4900000000002</v>
      </c>
      <c r="N20" s="2">
        <v>27719.760000000002</v>
      </c>
      <c r="O20" s="2">
        <v>43821.26</v>
      </c>
    </row>
    <row r="21" spans="1:15">
      <c r="A21" s="8" t="s">
        <v>45</v>
      </c>
      <c r="B21" s="4" t="s">
        <v>25</v>
      </c>
      <c r="C21" s="2">
        <v>590495.49</v>
      </c>
      <c r="D21" s="1">
        <v>1810752.03</v>
      </c>
      <c r="E21" s="2">
        <v>167249.21</v>
      </c>
      <c r="F21" s="2">
        <v>725163.81</v>
      </c>
      <c r="G21" s="2">
        <v>676555.77</v>
      </c>
      <c r="H21" s="2">
        <v>649787.64</v>
      </c>
      <c r="I21" s="2">
        <v>279263.93</v>
      </c>
      <c r="J21" s="2">
        <v>1234154.72</v>
      </c>
      <c r="K21" s="2">
        <v>527998.19000000006</v>
      </c>
      <c r="L21" s="2">
        <v>105241.62</v>
      </c>
      <c r="M21" s="2">
        <v>879080.8</v>
      </c>
      <c r="N21" s="2">
        <v>35963.71</v>
      </c>
      <c r="O21" s="2">
        <v>751847.99</v>
      </c>
    </row>
    <row r="22" spans="1:15">
      <c r="A22" s="8" t="s">
        <v>46</v>
      </c>
      <c r="B22" s="4" t="s">
        <v>26</v>
      </c>
      <c r="C22" s="2">
        <v>478716.69</v>
      </c>
      <c r="D22" s="1">
        <v>478716.69</v>
      </c>
      <c r="E22" s="2">
        <v>478716.69</v>
      </c>
      <c r="F22" s="2">
        <v>478716.69</v>
      </c>
      <c r="G22" s="2">
        <v>478716.69</v>
      </c>
      <c r="H22" s="2">
        <v>478716.69</v>
      </c>
      <c r="I22" s="2">
        <v>478716.69</v>
      </c>
      <c r="J22" s="2">
        <v>478716.69</v>
      </c>
      <c r="K22" s="2">
        <v>478716.69</v>
      </c>
      <c r="L22" s="2">
        <v>478716.69</v>
      </c>
      <c r="M22" s="2">
        <v>478716.69</v>
      </c>
      <c r="N22" s="2">
        <v>478716.69</v>
      </c>
      <c r="O22" s="2">
        <v>478716.69</v>
      </c>
    </row>
    <row r="23" spans="1:15">
      <c r="A23" s="8" t="s">
        <v>47</v>
      </c>
      <c r="B23" s="4" t="s">
        <v>27</v>
      </c>
      <c r="C23" s="2">
        <v>130140.66</v>
      </c>
      <c r="D23" s="1">
        <v>130140.66</v>
      </c>
      <c r="E23" s="2">
        <v>130140.66</v>
      </c>
      <c r="F23" s="2">
        <v>130140.66</v>
      </c>
      <c r="G23" s="2">
        <v>130140.66</v>
      </c>
      <c r="H23" s="2">
        <v>130140.66</v>
      </c>
      <c r="I23" s="2">
        <v>130140.66</v>
      </c>
      <c r="J23" s="2">
        <v>130140.66</v>
      </c>
      <c r="K23" s="2">
        <v>130140.66</v>
      </c>
      <c r="L23" s="2">
        <v>130140.66</v>
      </c>
      <c r="M23" s="2">
        <v>130140.66</v>
      </c>
      <c r="N23" s="2">
        <v>124097.84</v>
      </c>
      <c r="O23" s="2">
        <v>124097.84</v>
      </c>
    </row>
    <row r="24" spans="1:15">
      <c r="A24" s="8" t="s">
        <v>48</v>
      </c>
      <c r="B24" s="4" t="s">
        <v>31</v>
      </c>
      <c r="C24" s="2">
        <v>100000</v>
      </c>
      <c r="D24" s="1">
        <v>100001</v>
      </c>
      <c r="E24" s="2">
        <v>100001</v>
      </c>
      <c r="F24" s="2">
        <v>94712.28</v>
      </c>
      <c r="G24" s="2">
        <v>58635.71</v>
      </c>
      <c r="H24" s="2">
        <v>25036.93</v>
      </c>
      <c r="I24" s="2">
        <v>95256.430000000008</v>
      </c>
      <c r="J24" s="2">
        <v>74320.7</v>
      </c>
      <c r="K24" s="2">
        <v>153806.71</v>
      </c>
      <c r="L24" s="2">
        <v>140261.89000000001</v>
      </c>
      <c r="M24" s="2">
        <v>126112.36</v>
      </c>
      <c r="N24" s="2">
        <v>111784</v>
      </c>
      <c r="O24" s="2">
        <v>96098.3</v>
      </c>
    </row>
    <row r="25" spans="1:15">
      <c r="A25" s="8" t="s">
        <v>49</v>
      </c>
      <c r="B25" s="4" t="s">
        <v>32</v>
      </c>
      <c r="C25" s="2">
        <v>0</v>
      </c>
      <c r="D25" s="1">
        <v>14197.380000000001</v>
      </c>
      <c r="E25" s="2">
        <v>23905.52</v>
      </c>
      <c r="F25" s="2">
        <v>25582.28</v>
      </c>
      <c r="G25" s="2">
        <v>25590.7</v>
      </c>
      <c r="H25" s="2">
        <v>24063.29</v>
      </c>
      <c r="I25" s="2">
        <v>23026.28</v>
      </c>
      <c r="J25" s="2">
        <v>23455.03</v>
      </c>
      <c r="K25" s="2">
        <v>22883.94</v>
      </c>
      <c r="L25" s="2">
        <v>24012.670000000002</v>
      </c>
      <c r="M25" s="2">
        <v>23246.799999999999</v>
      </c>
      <c r="N25" s="2">
        <v>29854.920000000002</v>
      </c>
      <c r="O25" s="2">
        <v>26965.260000000002</v>
      </c>
    </row>
    <row r="26" spans="1:15">
      <c r="A26" s="8" t="s">
        <v>50</v>
      </c>
      <c r="B26" s="4" t="s">
        <v>33</v>
      </c>
      <c r="C26" s="2">
        <v>0</v>
      </c>
      <c r="D26" s="1">
        <v>6600</v>
      </c>
      <c r="E26" s="2">
        <v>6600</v>
      </c>
      <c r="F26" s="2">
        <v>6600</v>
      </c>
      <c r="G26" s="2">
        <v>6600</v>
      </c>
      <c r="H26" s="2">
        <v>6600</v>
      </c>
      <c r="I26" s="2">
        <v>6600</v>
      </c>
      <c r="J26" s="2">
        <v>6600</v>
      </c>
      <c r="K26" s="2">
        <v>6600</v>
      </c>
      <c r="L26" s="2">
        <v>6600</v>
      </c>
      <c r="M26" s="2">
        <v>6600</v>
      </c>
      <c r="N26" s="2">
        <v>6600</v>
      </c>
      <c r="O26" s="2">
        <v>6600</v>
      </c>
    </row>
    <row r="27" spans="1:15">
      <c r="A27" s="8" t="s">
        <v>51</v>
      </c>
      <c r="B27" s="4" t="s">
        <v>28</v>
      </c>
      <c r="C27" s="2">
        <v>140000000</v>
      </c>
      <c r="D27" s="1">
        <v>150000000</v>
      </c>
      <c r="E27" s="2">
        <v>151000000</v>
      </c>
      <c r="F27" s="2">
        <v>150000000</v>
      </c>
      <c r="G27" s="2">
        <v>158000000</v>
      </c>
      <c r="H27" s="2">
        <v>131000000</v>
      </c>
      <c r="I27" s="2">
        <v>110100000</v>
      </c>
      <c r="J27" s="2">
        <v>120000000</v>
      </c>
      <c r="K27" s="2">
        <v>135000000</v>
      </c>
      <c r="L27" s="2">
        <v>165000000</v>
      </c>
      <c r="M27" s="2">
        <v>150000000</v>
      </c>
      <c r="N27" s="2">
        <v>145200000</v>
      </c>
      <c r="O27" s="2">
        <v>215000000</v>
      </c>
    </row>
    <row r="28" spans="1:15">
      <c r="A28" s="4"/>
      <c r="B28" s="4"/>
    </row>
    <row r="29" spans="1:15" ht="12" thickBot="1">
      <c r="A29" s="7" t="s">
        <v>56</v>
      </c>
      <c r="B29" s="7"/>
      <c r="C29" s="3">
        <f t="shared" ref="C29:O29" si="0">SUM(C10:C27)</f>
        <v>229668847.31999999</v>
      </c>
      <c r="D29" s="3">
        <f t="shared" si="0"/>
        <v>194235907.22999999</v>
      </c>
      <c r="E29" s="3">
        <f t="shared" si="0"/>
        <v>208450328.53</v>
      </c>
      <c r="F29" s="3">
        <f t="shared" si="0"/>
        <v>207429238.24000001</v>
      </c>
      <c r="G29" s="3">
        <f t="shared" si="0"/>
        <v>190873423.53</v>
      </c>
      <c r="H29" s="3">
        <f t="shared" si="0"/>
        <v>172810054.12</v>
      </c>
      <c r="I29" s="3">
        <f t="shared" si="0"/>
        <v>149977187.69</v>
      </c>
      <c r="J29" s="3">
        <f t="shared" si="0"/>
        <v>169430674.74000001</v>
      </c>
      <c r="K29" s="3">
        <f t="shared" si="0"/>
        <v>177678461.49000001</v>
      </c>
      <c r="L29" s="3">
        <f t="shared" si="0"/>
        <v>234739258.86000001</v>
      </c>
      <c r="M29" s="3">
        <f t="shared" si="0"/>
        <v>207826416.94</v>
      </c>
      <c r="N29" s="3">
        <f t="shared" si="0"/>
        <v>192642273.28999999</v>
      </c>
      <c r="O29" s="3">
        <f t="shared" si="0"/>
        <v>296825237.63999999</v>
      </c>
    </row>
    <row r="30" spans="1:15" ht="12" thickTop="1">
      <c r="C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idden="1">
      <c r="A31" s="9" t="s">
        <v>0</v>
      </c>
      <c r="B31" s="15" t="s">
        <v>52</v>
      </c>
      <c r="C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>
      <c r="C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>
      <c r="C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>
      <c r="C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>
      <c r="C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>
      <c r="C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>
      <c r="C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>
      <c r="C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>
      <c r="A39" s="11"/>
      <c r="B39" s="11"/>
      <c r="C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>
      <c r="A40" s="11"/>
      <c r="B40" s="11"/>
      <c r="C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>
      <c r="A41" s="11"/>
      <c r="B41" s="11"/>
      <c r="C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>
      <c r="A42" s="11"/>
      <c r="B42" s="11"/>
      <c r="C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>
      <c r="A43" s="11"/>
      <c r="B43" s="11"/>
      <c r="C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>
      <c r="A44" s="11"/>
      <c r="B44" s="11"/>
      <c r="C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>
      <c r="A45" s="11"/>
      <c r="B45" s="11"/>
      <c r="C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>
      <c r="A46" s="11"/>
      <c r="B46" s="11"/>
      <c r="C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>
      <c r="A47" s="11"/>
      <c r="B47" s="11"/>
      <c r="C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>
      <c r="A48" s="11"/>
      <c r="B48" s="11"/>
      <c r="C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>
      <c r="A49" s="11"/>
      <c r="B49" s="11"/>
      <c r="C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>
      <c r="A50" s="11"/>
      <c r="B50" s="11"/>
      <c r="C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>
      <c r="A51" s="11"/>
      <c r="B51" s="11"/>
      <c r="C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>
      <c r="A52" s="11"/>
      <c r="B52" s="11"/>
      <c r="C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>
      <c r="A53" s="11"/>
      <c r="B53" s="11"/>
      <c r="C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>
      <c r="A54" s="11"/>
      <c r="B54" s="11"/>
      <c r="C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>
      <c r="A55" s="11"/>
      <c r="B55" s="11"/>
      <c r="C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>
      <c r="A56" s="11"/>
      <c r="B56" s="11"/>
      <c r="C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>
      <c r="A57" s="11"/>
      <c r="B57" s="11"/>
    </row>
  </sheetData>
  <mergeCells count="4">
    <mergeCell ref="A3:O3"/>
    <mergeCell ref="A1:O1"/>
    <mergeCell ref="A2:O2"/>
    <mergeCell ref="A4:O4"/>
  </mergeCells>
  <phoneticPr fontId="2" type="noConversion"/>
  <printOptions horizontalCentered="1" gridLines="1"/>
  <pageMargins left="0.25" right="0.25" top="0.75" bottom="0.75" header="0.3" footer="0.3"/>
  <pageSetup paperSize="17" scale="59" fitToHeight="0" orientation="landscape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F1761B99A93040A03A8E42C6E42200" ma:contentTypeVersion="17" ma:contentTypeDescription="Create a new document." ma:contentTypeScope="" ma:versionID="980b554da23a07fc20832a1dd7bf2e0e">
  <xsd:schema xmlns:xsd="http://www.w3.org/2001/XMLSchema" xmlns:xs="http://www.w3.org/2001/XMLSchema" xmlns:p="http://schemas.microsoft.com/office/2006/metadata/properties" xmlns:ns2="ae06fcea-541a-49e3-952a-5eaf56d381f3" xmlns:ns3="daea435f-7073-4c60-9060-e78a3a9f8d50" targetNamespace="http://schemas.microsoft.com/office/2006/metadata/properties" ma:root="true" ma:fieldsID="8e4adc7ef244004100da516e020dff9c" ns2:_="" ns3:_="">
    <xsd:import namespace="ae06fcea-541a-49e3-952a-5eaf56d381f3"/>
    <xsd:import namespace="daea435f-7073-4c60-9060-e78a3a9f8d50"/>
    <xsd:element name="properties">
      <xsd:complexType>
        <xsd:sequence>
          <xsd:element name="documentManagement">
            <xsd:complexType>
              <xsd:all>
                <xsd:element ref="ns2:Comment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6fcea-541a-49e3-952a-5eaf56d381f3" elementFormDefault="qualified">
    <xsd:import namespace="http://schemas.microsoft.com/office/2006/documentManagement/types"/>
    <xsd:import namespace="http://schemas.microsoft.com/office/infopath/2007/PartnerControls"/>
    <xsd:element name="Comment" ma:index="3" nillable="true" ma:displayName="Comment" ma:internalName="Comment" ma:readOnly="false">
      <xsd:simpleType>
        <xsd:restriction base="dms:Text">
          <xsd:maxLength value="255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2f345f3-6a94-45cd-9be3-ab551ccca9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a435f-7073-4c60-9060-e78a3a9f8d5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16" nillable="true" ma:displayName="Taxonomy Catch All Column" ma:hidden="true" ma:list="{fc3f6179-9671-476d-b47b-6bb1899845eb}" ma:internalName="TaxCatchAll" ma:readOnly="false" ma:showField="CatchAllData" ma:web="daea435f-7073-4c60-9060-e78a3a9f8d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 xmlns="ae06fcea-541a-49e3-952a-5eaf56d381f3" xsi:nil="true"/>
    <TaxCatchAll xmlns="daea435f-7073-4c60-9060-e78a3a9f8d50" xsi:nil="true"/>
    <lcf76f155ced4ddcb4097134ff3c332f xmlns="ae06fcea-541a-49e3-952a-5eaf56d381f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F234E96-06B9-4EC1-A3E8-3C4C00726F07}"/>
</file>

<file path=customXml/itemProps2.xml><?xml version="1.0" encoding="utf-8"?>
<ds:datastoreItem xmlns:ds="http://schemas.openxmlformats.org/officeDocument/2006/customXml" ds:itemID="{501A79D1-D066-429E-A4A5-0C1507531917}"/>
</file>

<file path=customXml/itemProps3.xml><?xml version="1.0" encoding="utf-8"?>
<ds:datastoreItem xmlns:ds="http://schemas.openxmlformats.org/officeDocument/2006/customXml" ds:itemID="{2690E0FA-A86E-43E2-B380-1E30717379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PSC DR1-13</vt:lpstr>
      <vt:lpstr>'PSC DR1-13'!Print_Area</vt:lpstr>
      <vt:lpstr>'PSC DR1-13'!Print_Titles</vt:lpstr>
    </vt:vector>
  </TitlesOfParts>
  <Company>EKPC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EKPC</dc:creator>
  <cp:lastModifiedBy>Tony Sampson</cp:lastModifiedBy>
  <cp:lastPrinted>2025-08-06T20:37:21Z</cp:lastPrinted>
  <dcterms:created xsi:type="dcterms:W3CDTF">2001-02-20T21:12:48Z</dcterms:created>
  <dcterms:modified xsi:type="dcterms:W3CDTF">2025-08-06T21:08:54Z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0x0101002BF1761B99A93040A03A8E42C6E42200</vt:lpwstr>
  </property>
</Properties>
</file>