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9031C1E6-1F3B-42F9-B0E0-D3F16359E32A}" xr6:coauthVersionLast="47" xr6:coauthVersionMax="47" xr10:uidLastSave="{00000000-0000-0000-0000-000000000000}"/>
  <bookViews>
    <workbookView xWindow="-28920" yWindow="-120" windowWidth="29040" windowHeight="15720" xr2:uid="{C07F22B1-5C2D-42E5-B32B-E226D2B4F8C1}"/>
  </bookViews>
  <sheets>
    <sheet name="Capital " sheetId="6" r:id="rId1"/>
    <sheet name="Removal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6" l="1"/>
  <c r="G4" i="6"/>
  <c r="F4" i="6"/>
</calcChain>
</file>

<file path=xl/sharedStrings.xml><?xml version="1.0" encoding="utf-8"?>
<sst xmlns="http://schemas.openxmlformats.org/spreadsheetml/2006/main" count="377" uniqueCount="211">
  <si>
    <t>Category</t>
  </si>
  <si>
    <t>Project</t>
  </si>
  <si>
    <t>Kentucky Power</t>
  </si>
  <si>
    <t>Wheeling Power</t>
  </si>
  <si>
    <t>Total Actual</t>
  </si>
  <si>
    <t>Total Forecasted</t>
  </si>
  <si>
    <t>Administration</t>
  </si>
  <si>
    <t>000001586    Capital Staff Project</t>
  </si>
  <si>
    <t>TSCREDITC    Tech Servics Cap Offset Credit</t>
  </si>
  <si>
    <t>Ash Handling Facilities</t>
  </si>
  <si>
    <t>MLWMPPOND    ML M N CY Pond Trtmnt Facility</t>
  </si>
  <si>
    <t>Ash, Wastewater CCR</t>
  </si>
  <si>
    <t>MLWSPCCHN    ML S Collection Cnv Chain Repl</t>
  </si>
  <si>
    <t>Ash, Wastewater-Landfill</t>
  </si>
  <si>
    <t>MLWPC0LF3    ML PCC U0 Landfill Exp Ph 3</t>
  </si>
  <si>
    <t>Ash, Wastewtr Systems Group</t>
  </si>
  <si>
    <t>MLWSPASHL    ML S Ash Line Remove Replace</t>
  </si>
  <si>
    <t>BlrDrft/CombustnAir-FGD Assoc</t>
  </si>
  <si>
    <t>MLWVPIDEJ    ML V ID Fan Expansion Joints</t>
  </si>
  <si>
    <t>MLWVPIDHY    ML V ID Fan Hyd Cyl Rplc</t>
  </si>
  <si>
    <t>Boiler &amp; Auxiliaries</t>
  </si>
  <si>
    <t>MLWSPBRNE    ML S Coal Burner Exp Joint Rpl</t>
  </si>
  <si>
    <t>MLWSPBRNN    ML S Burner Nozzle Rplcmt</t>
  </si>
  <si>
    <t>MLWSPSOOT    ML S Sootblower Replace Remove</t>
  </si>
  <si>
    <t>MLWSPVALV    ML S Blr Brnr Steam Valve Repl</t>
  </si>
  <si>
    <t>MLWNPINSL    ML N Insulation &amp; Lagging Rplc</t>
  </si>
  <si>
    <t>MLWSPDUCT    ML S Duct Lag Insul Replace</t>
  </si>
  <si>
    <t>MLWSPNPPB    ML S Other Non Outage PPB</t>
  </si>
  <si>
    <t>MLWSPGRBX    ML S Gearbox Replacements</t>
  </si>
  <si>
    <t>MLW2CGRPL    ML U2 Clinker Grinder Replace</t>
  </si>
  <si>
    <t>MLW1CGRPL    ML U1 Clinker Grinder Replace</t>
  </si>
  <si>
    <t>MLWOPSOOT    ML O Sootblower (Stm Outg)</t>
  </si>
  <si>
    <t>MLWSPBECK    ML S Brnr Rgstr Sleeve Drv Rpl</t>
  </si>
  <si>
    <t>MLWSPSJNT    ML S Burner Line Slip Jnt Repl</t>
  </si>
  <si>
    <t>Boiler Draft/Combustn Air Grp</t>
  </si>
  <si>
    <t>MLWSPFANS    ML S Fans Blowers etc</t>
  </si>
  <si>
    <t>Boiler Make-up Water Sup Syst</t>
  </si>
  <si>
    <t>MLWEPRESN    ML E Resin Replacements</t>
  </si>
  <si>
    <t>Boiler/Boiler Components</t>
  </si>
  <si>
    <t>MLWOPNONP    ML O Non-Process Outage PPB</t>
  </si>
  <si>
    <t>MLWSC1AHB    ML S U1 Air Heater Basket Rplc</t>
  </si>
  <si>
    <t>MLWSC2AHB    ML S U2 Air Heater Basket Rplc</t>
  </si>
  <si>
    <t>MLWSP2LSO    ML S U2 Lower Sidewl Weld Ovly</t>
  </si>
  <si>
    <t>MLWEPNPCS    ML E Nash Pump Cap Spare</t>
  </si>
  <si>
    <t>MLWEPSTRN    ML E Strainer Replacements</t>
  </si>
  <si>
    <t>MLWSOBRNB    ML S BURNER BARRIER REPLACEMNT</t>
  </si>
  <si>
    <t>MLWSP1BLC    ML1 S BLR CAMERA UPGRADE (OUT)</t>
  </si>
  <si>
    <t>MLWSP2BLC    ML2 S BLR CAMERA UPGRADE (OUT)</t>
  </si>
  <si>
    <t>MLWSP2BSS    ML2 S Boiler Sidewall Seals</t>
  </si>
  <si>
    <t>MLWSPSFVL    ML S Safety Valves</t>
  </si>
  <si>
    <t>Bottom Ash Disposal Sys CCR</t>
  </si>
  <si>
    <t>MLWSPCCRC    ML S CCR Critical Cap Replmnts</t>
  </si>
  <si>
    <t>Building Facilities</t>
  </si>
  <si>
    <t>MLWEPELVC    ML E Elevator Controls Upgrade</t>
  </si>
  <si>
    <t>Condenser &amp; Auxiliaries</t>
  </si>
  <si>
    <t>MLWEPVALV    ML E Valve Replacements</t>
  </si>
  <si>
    <t>Cooling Twr, Misc Wtr, ChemGrp</t>
  </si>
  <si>
    <t>MLWPC2CTC    ML PCC U2 Cooling Tower Comp</t>
  </si>
  <si>
    <t>000026265    ML U2 Cooling Tower Reinforce</t>
  </si>
  <si>
    <t>Cooling Water Facilities</t>
  </si>
  <si>
    <t>MLWEPCWPM    ML E Circ Water Pump Reb (Cap)</t>
  </si>
  <si>
    <t>MLWEPCWPR    ML E Circ Water Pump Replace</t>
  </si>
  <si>
    <t>MLWEPCWPS    ML E Circ Water Pump Cap Spare</t>
  </si>
  <si>
    <t>CT/CC Group</t>
  </si>
  <si>
    <t>MLWEC1CTF    ML E U1 Cooling Tower Compnnts</t>
  </si>
  <si>
    <t>MLWPCT1PC    ML1 Cooling Tower Canopy PreCI</t>
  </si>
  <si>
    <t>MLWPCT1BP    ML U1 Cooling Tower Canopy RPL</t>
  </si>
  <si>
    <t>Environmental</t>
  </si>
  <si>
    <t>MLWNPROAD    ML N Road Paving and Capital</t>
  </si>
  <si>
    <t>MLWSPEJNT    ML S Expansion Joint Repl</t>
  </si>
  <si>
    <t>MLWDFALND    ML DFA LAND ACQUISITION</t>
  </si>
  <si>
    <t>MLWMPDRNG    ML M Drainage Projects (Cap)</t>
  </si>
  <si>
    <t>MLWVPMONS    ML V Monitoring Systems</t>
  </si>
  <si>
    <t>MLWVPCNTM    ML V Containment Systems</t>
  </si>
  <si>
    <t>MLWEPCATT    ML E Cation Tank Rplc</t>
  </si>
  <si>
    <t>MLWSPPEXP    ML S Pulv Exp Joint Repl</t>
  </si>
  <si>
    <t>MLWVPMEMB    ML V RO Membrane Replacements</t>
  </si>
  <si>
    <t>Facilities</t>
  </si>
  <si>
    <t>MLWSHSVB    2021 Gen Plt Cap Blkt - KYPC-G</t>
  </si>
  <si>
    <t>MLWSTORB    Gen Plt Blkt KY-G WP</t>
  </si>
  <si>
    <t>000026231    General Plant Cap Blkt - WPCo</t>
  </si>
  <si>
    <t>FGD (Scrubber) Group</t>
  </si>
  <si>
    <t>MLWMPECRN    ML M ECrane Capital Work</t>
  </si>
  <si>
    <t>MLWOPFGDP    ML O FGD Process Outage PPB</t>
  </si>
  <si>
    <t>MLWPC0LIM    ML PCC U0 Lime Conversion</t>
  </si>
  <si>
    <t>MLWVPAIRC    ML V FGD Air Compressor Rplc</t>
  </si>
  <si>
    <t>MLWVPBATT    ML V FGD CPS Batteries</t>
  </si>
  <si>
    <t>MLWVPFGDN    ML V FGD Other Non Outage PPB</t>
  </si>
  <si>
    <t>MLWVPHEAT    ML V FGD CPS Heaters</t>
  </si>
  <si>
    <t>MLWVPPUMP    ML V FGD CPS Pumps</t>
  </si>
  <si>
    <t>MLWVPTRMT    ML V FGD CPS Env Transmitters</t>
  </si>
  <si>
    <t>MLWVPVALV    ML V FGD CPS Valve Replace</t>
  </si>
  <si>
    <t>MLWVPGRBX    ML V Gearbox Replacements</t>
  </si>
  <si>
    <t>MLWVPOPIP    ML V Outage FGD Pipe Replace</t>
  </si>
  <si>
    <t>MLWVPPIPE    ML V Non Outage FGD Pipe Repl</t>
  </si>
  <si>
    <t>MLWVPDSIN    ML V DSI Non Outage PPB Rplcmt</t>
  </si>
  <si>
    <t>MLWVPTANK    ML V FGD CPS Tanks</t>
  </si>
  <si>
    <t>MLWVPEJNT    ML V FGD CPS Expansion Joints</t>
  </si>
  <si>
    <t>MLWVIDFMR    ML VP OUT ID FAN MOTOR REPL</t>
  </si>
  <si>
    <t>MLWVPELGC    ML V ELG CAP COMPONENT REPL</t>
  </si>
  <si>
    <t>MLWVPBLML    ML V Ball Mill Liner Replace</t>
  </si>
  <si>
    <t>MLWVPABEJ    ML V Absorber Exp Joints</t>
  </si>
  <si>
    <t>MLWVP21ID    MLP V REBUILD #21 ID FAN</t>
  </si>
  <si>
    <t>MLWVP11ID    MLP V REBUILD #11 ID FAN</t>
  </si>
  <si>
    <t>MLWVPHBSH    ML V ID Fan Hub Shell Rplc</t>
  </si>
  <si>
    <t>MLWVP22ID    MLP V REBUILD #22 ID FAN</t>
  </si>
  <si>
    <t>MLWVPBMIL    ML V Ball Mill Inlt Liner Repl</t>
  </si>
  <si>
    <t>MLWVPOXAB    ML V Oxidation Air Blowers</t>
  </si>
  <si>
    <t>Financial</t>
  </si>
  <si>
    <t>Fly Ash Disposal System</t>
  </si>
  <si>
    <t>MLWSPDFAF    ML S Dry Fly Ash Fltr Sep Bags</t>
  </si>
  <si>
    <t>MLWSPBLWR    ML S Blowers &amp; Fans Rplc</t>
  </si>
  <si>
    <t>Fly Ash Landfill</t>
  </si>
  <si>
    <t>MLWHAULRD    Mitchell Haul Road Relocate</t>
  </si>
  <si>
    <t>Fossil/Steam-OthDirectUnitCost</t>
  </si>
  <si>
    <t>MLWEPHVAC    MLP E HVAC Unit Replacements</t>
  </si>
  <si>
    <t>MLWNPBLDG    ML N Capital Building Upgrades</t>
  </si>
  <si>
    <t>MLWNPTOOL    ML N Capital Tool Purchases</t>
  </si>
  <si>
    <t>MLWNPWINT    ML CAPITAL WINTERIZATION</t>
  </si>
  <si>
    <t>MLWEP2BAT    ML E U2 Station Battery Rep</t>
  </si>
  <si>
    <t>MLWMPHSTF    ML M HS TUNNEL FIRE CAPITAL</t>
  </si>
  <si>
    <t>INCCAPINV    Incremental Capital Investment</t>
  </si>
  <si>
    <t>MLWNPLABR    ML N Capital Labor Budgeting</t>
  </si>
  <si>
    <t>Fuel</t>
  </si>
  <si>
    <t>MLWMPOCOM    ML M Out Conv Component Repl</t>
  </si>
  <si>
    <t>MLWMPD10T    ML M Rebuild D10T Caught Fire</t>
  </si>
  <si>
    <t>Fuel Systems Group</t>
  </si>
  <si>
    <t>MLWMPBELT    ML M Conveyor Belt Rplcmts</t>
  </si>
  <si>
    <t>MLWMPCHUT    ML M Chute Replacements</t>
  </si>
  <si>
    <t>MLWMPHEAT    ML M Heat Trace Instl/Rplc</t>
  </si>
  <si>
    <t>MLWMPPUMP    ML M CY Pump Replace Cap &gt;10HP</t>
  </si>
  <si>
    <t>MLWSPPULV    ML S Pulverizer Rebuilds</t>
  </si>
  <si>
    <t>MLWMPCTRL    ML M Control Upgrades</t>
  </si>
  <si>
    <t>MLWMPVALV    ML M CY Valve Replacements</t>
  </si>
  <si>
    <t>MLWMPOTHR    ML M Other Non-Outage PPB</t>
  </si>
  <si>
    <t>MLWMPHEVY    ML M Heavy Equip Rebuild PPB</t>
  </si>
  <si>
    <t>MLWMPGGBX    ML M Gypsum GRBX Cap Spare</t>
  </si>
  <si>
    <t>MLWMPHSGB    ML M HS Coal GRBX Cap Spare</t>
  </si>
  <si>
    <t>MLWMPLGBX    ML M Limestone GRBX Cap Spare</t>
  </si>
  <si>
    <t>MLWSPOILL    ML S Oil Lighter Replacements</t>
  </si>
  <si>
    <t>MLWSPPDMP    ML S PULV DAMPER REPL (OUT)</t>
  </si>
  <si>
    <t>Generator &amp; Support Systems</t>
  </si>
  <si>
    <t>MLWEP0DCS    ML E U0 Ovation DCS Upgrade</t>
  </si>
  <si>
    <t>MLWEP1DCS    ML E U1 Ovation DCS Upgrade</t>
  </si>
  <si>
    <t>MLWEP2DCS    ML E U2 Ovation DCS Upgrade</t>
  </si>
  <si>
    <t>MLWEPCTRL    ML E Control Upgds Rplcmts</t>
  </si>
  <si>
    <t>MLWEPDGHR    ML E Doghouse Rectifier</t>
  </si>
  <si>
    <t>MLWEPFTCL    ML E Flash Tank Controls</t>
  </si>
  <si>
    <t>MLWEPMOTR    ML E Motor Rewind/Rplc &gt;10HP</t>
  </si>
  <si>
    <t>MLWEPPUMP    ML E Pump Replacements</t>
  </si>
  <si>
    <t>MLWEPSERV    ML E Server Replacements</t>
  </si>
  <si>
    <t>MLWEPSWGR    ML E Switchgear Breaker Rplcmt</t>
  </si>
  <si>
    <t>MLWEPTRMT    ML E Transmitter Replacements</t>
  </si>
  <si>
    <t>MLWEPCABL    ML E Cable Replacements</t>
  </si>
  <si>
    <t>MLWMPCOMP    ML M CY Conv Component Repl</t>
  </si>
  <si>
    <t>ML1XTRPTP    ML1 XTR PPT Fail 12-19-23 PPB</t>
  </si>
  <si>
    <t>MLWEPTFRM    ML E Transformers</t>
  </si>
  <si>
    <t>MLWMPMOTR    ML M Motor Rewind/Rplc &gt;10HP</t>
  </si>
  <si>
    <t>MLWEPAIRD    ML E Air Dryer Install Replace</t>
  </si>
  <si>
    <t>MLWMPROTO    ML M Roto Booster Fan Replace</t>
  </si>
  <si>
    <t>MLWSPSBSR    MLP STACK BREACH CASING REPL</t>
  </si>
  <si>
    <t>MLWEPCPLC    ML E Critical PLC Replacements</t>
  </si>
  <si>
    <t>MLWEPXPPT    ML E Exciter PPT Xfrmr Repl</t>
  </si>
  <si>
    <t>MLWMPBUBC    ML M Barge Unldr Bckt Chn Repl</t>
  </si>
  <si>
    <t>MLWMPGRBX    ML M Gearbox Rebuild PPB</t>
  </si>
  <si>
    <t>Industrial Safety</t>
  </si>
  <si>
    <t>MLWEPDFPM    ML E Diesel Fire Pump Replace</t>
  </si>
  <si>
    <t>MLWEPLGHT    ML E Lighting Replacements</t>
  </si>
  <si>
    <t>MLWMPFIRE    ML M Fire Protection Replace</t>
  </si>
  <si>
    <t>MLWNPFIRE    ML N Fire Systems Capital Repl</t>
  </si>
  <si>
    <t>Main Generator System</t>
  </si>
  <si>
    <t>MLWEP1GGB    ML E U1 Gen Gas Baffle Purch</t>
  </si>
  <si>
    <t>MLWEP1GNI    ML E U1 Generator Field Out In</t>
  </si>
  <si>
    <t>Main Turbine System</t>
  </si>
  <si>
    <t>MLWEP2LAI    ML E U2 LPA Turb Insp</t>
  </si>
  <si>
    <t>MLWEP2LBI    ML E U2 LPB Turb Insp</t>
  </si>
  <si>
    <t>MLWEPMTRL    ML E Main Trb Redundnt LVDT</t>
  </si>
  <si>
    <t>MLWES1BTI    ML1 E BFPT INSPECTION</t>
  </si>
  <si>
    <t>MLWEC1VHL    ML E U1 VHP/HP&amp;LPA Turbn Insp</t>
  </si>
  <si>
    <t>MLWEP2LA1    ML2 E LPA L1 Rotor Repr at CMS</t>
  </si>
  <si>
    <t>MLWEP2LB0    ML2 E LPB L0 Rotor Repr at CMS</t>
  </si>
  <si>
    <t>MLWEP2LA0    ML2 E LPA L0 Rotor Repr at CMS</t>
  </si>
  <si>
    <t>MLWEP2LB1    ML2 E LPB L1 Rotor Repr at CMS</t>
  </si>
  <si>
    <t>MLWES2BTI    ML2 E BFPT INSPECTION</t>
  </si>
  <si>
    <t>Other</t>
  </si>
  <si>
    <t>Other/Overheads</t>
  </si>
  <si>
    <t>Precipitator</t>
  </si>
  <si>
    <t>MLWEPPTPF    ML E Precip Trnsfrmr Pwr Feed</t>
  </si>
  <si>
    <t>MLWPC2ESP    ML PCC U2 ESP Upgrades</t>
  </si>
  <si>
    <t>MLWSPPHCH    ML S Precip Hopr Case/Htr Rplc</t>
  </si>
  <si>
    <t>SCR</t>
  </si>
  <si>
    <t>MLWPC1CL4    ML PCC U1 SCR Catalyst Layer 4</t>
  </si>
  <si>
    <t>MLWVC2CL4    ML V U2 Catalyst Layer 4 Rplc</t>
  </si>
  <si>
    <t>MLWVC1CL1    Mitchell U1 SCR Catalyst L1</t>
  </si>
  <si>
    <t>MLWVPSCRM    ML V SCR GAS MNTR SYSTEM REPL</t>
  </si>
  <si>
    <t>Security_Audit_Risk</t>
  </si>
  <si>
    <t>MLWNPSECU    ML N Security Projects (Cap)</t>
  </si>
  <si>
    <t>Stm, Condensate, FeedwtrSysGrp</t>
  </si>
  <si>
    <t>MLWEPBFPB    ML E BFP Rebuild Removed (Cap)</t>
  </si>
  <si>
    <t>MLWEPBFPE    ML E BFP Rotating Element Rplc</t>
  </si>
  <si>
    <t>Telecommunications</t>
  </si>
  <si>
    <t>ITCB413W0    KENTUCKY POWER - GEN</t>
  </si>
  <si>
    <t>Turbine &amp; Support Systems</t>
  </si>
  <si>
    <t>MLWEPTURB    ML E Trb Brg, Rtr, Shaft Rbld</t>
  </si>
  <si>
    <t>Grand Total</t>
  </si>
  <si>
    <t>MLWSPSOTO    ML S SOOTBLOWER REMOVAL</t>
  </si>
  <si>
    <t>MLWSPLIME    ML S Lime Injection Equipment</t>
  </si>
  <si>
    <t>MLWEPBLWR    ML E Blower Vent Fan Repl</t>
  </si>
  <si>
    <t>MLWMPREMV    ML M Misc CY Removal Prj</t>
  </si>
  <si>
    <t>Forecast Additional Spend through December 2025</t>
  </si>
  <si>
    <t>Actuals Spend thought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</si>
</sst>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4" fillId="0" borderId="0" xfId="0" applyFont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/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/>
    <xf numFmtId="164" fontId="4" fillId="0" borderId="2" xfId="0" applyNumberFormat="1" applyFont="1" applyBorder="1"/>
    <xf numFmtId="164" fontId="4" fillId="0" borderId="0" xfId="0" applyNumberFormat="1" applyFont="1"/>
    <xf numFmtId="164" fontId="4" fillId="3" borderId="4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2" xfId="0" applyNumberFormat="1" applyFont="1" applyBorder="1"/>
    <xf numFmtId="164" fontId="2" fillId="0" borderId="0" xfId="0" applyNumberFormat="1" applyFont="1"/>
    <xf numFmtId="164" fontId="2" fillId="3" borderId="4" xfId="0" applyNumberFormat="1" applyFont="1" applyFill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/>
    <xf numFmtId="164" fontId="1" fillId="0" borderId="2" xfId="0" applyNumberFormat="1" applyFont="1" applyBorder="1"/>
    <xf numFmtId="164" fontId="1" fillId="3" borderId="4" xfId="0" applyNumberFormat="1" applyFont="1" applyFill="1" applyBorder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0AA9F-8CED-4878-B5A1-9F77155C4B4E}">
  <dimension ref="A1:H170"/>
  <sheetViews>
    <sheetView tabSelected="1" zoomScaleNormal="100" workbookViewId="0">
      <selection activeCell="J9" sqref="J9"/>
    </sheetView>
  </sheetViews>
  <sheetFormatPr defaultColWidth="9.1796875" defaultRowHeight="14" x14ac:dyDescent="0.3"/>
  <cols>
    <col min="1" max="1" width="34.453125" style="1" customWidth="1"/>
    <col min="2" max="2" width="61.54296875" style="1" bestFit="1" customWidth="1"/>
    <col min="3" max="8" width="17.7265625" style="1" customWidth="1"/>
    <col min="9" max="16384" width="9.1796875" style="1"/>
  </cols>
  <sheetData>
    <row r="1" spans="1:8" ht="14.5" thickBot="1" x14ac:dyDescent="0.35"/>
    <row r="2" spans="1:8" x14ac:dyDescent="0.3">
      <c r="C2" s="33" t="s">
        <v>210</v>
      </c>
      <c r="D2" s="34"/>
      <c r="E2" s="35"/>
      <c r="F2" s="33" t="s">
        <v>209</v>
      </c>
      <c r="G2" s="34"/>
      <c r="H2" s="35"/>
    </row>
    <row r="3" spans="1:8" s="2" customFormat="1" ht="29.25" customHeight="1" x14ac:dyDescent="0.35">
      <c r="A3" s="16" t="s">
        <v>0</v>
      </c>
      <c r="B3" s="16" t="s">
        <v>1</v>
      </c>
      <c r="C3" s="17" t="s">
        <v>2</v>
      </c>
      <c r="D3" s="16" t="s">
        <v>3</v>
      </c>
      <c r="E3" s="18" t="s">
        <v>4</v>
      </c>
      <c r="F3" s="17" t="s">
        <v>2</v>
      </c>
      <c r="G3" s="16" t="s">
        <v>3</v>
      </c>
      <c r="H3" s="18" t="s">
        <v>5</v>
      </c>
    </row>
    <row r="4" spans="1:8" x14ac:dyDescent="0.3">
      <c r="A4" s="19" t="s">
        <v>6</v>
      </c>
      <c r="B4" s="19" t="s">
        <v>7</v>
      </c>
      <c r="C4" s="20"/>
      <c r="D4" s="21"/>
      <c r="E4" s="22"/>
      <c r="F4" s="20">
        <f>-21658.66579-109246</f>
        <v>-130904.66579</v>
      </c>
      <c r="G4" s="21">
        <f>-175776.7562066-886619</f>
        <v>-1062395.7562066</v>
      </c>
      <c r="H4" s="22">
        <f>F4+G4</f>
        <v>-1193300.4219966</v>
      </c>
    </row>
    <row r="5" spans="1:8" x14ac:dyDescent="0.3">
      <c r="A5" s="23"/>
      <c r="B5" s="19" t="s">
        <v>8</v>
      </c>
      <c r="C5" s="20"/>
      <c r="D5" s="21"/>
      <c r="E5" s="22"/>
      <c r="F5" s="20">
        <v>-54850.004388000001</v>
      </c>
      <c r="G5" s="21">
        <v>-445150.03561199986</v>
      </c>
      <c r="H5" s="22">
        <v>-500000.03999999986</v>
      </c>
    </row>
    <row r="6" spans="1:8" x14ac:dyDescent="0.3">
      <c r="A6" s="24" t="s">
        <v>9</v>
      </c>
      <c r="B6" s="19" t="s">
        <v>10</v>
      </c>
      <c r="C6" s="20"/>
      <c r="D6" s="21"/>
      <c r="E6" s="22"/>
      <c r="F6" s="20">
        <v>49428.470555099993</v>
      </c>
      <c r="G6" s="21">
        <v>401150.11244489998</v>
      </c>
      <c r="H6" s="22">
        <v>450578.58299999998</v>
      </c>
    </row>
    <row r="7" spans="1:8" x14ac:dyDescent="0.3">
      <c r="A7" s="24" t="s">
        <v>11</v>
      </c>
      <c r="B7" s="19" t="s">
        <v>12</v>
      </c>
      <c r="C7" s="20">
        <v>57079.530000000013</v>
      </c>
      <c r="D7" s="21">
        <v>395087.37</v>
      </c>
      <c r="E7" s="22">
        <v>452166.9</v>
      </c>
      <c r="F7" s="20">
        <v>405154.47837100015</v>
      </c>
      <c r="G7" s="21">
        <v>309344.75062900002</v>
      </c>
      <c r="H7" s="22">
        <v>714499.22900000017</v>
      </c>
    </row>
    <row r="8" spans="1:8" x14ac:dyDescent="0.3">
      <c r="A8" s="24" t="s">
        <v>13</v>
      </c>
      <c r="B8" s="19" t="s">
        <v>14</v>
      </c>
      <c r="C8" s="20"/>
      <c r="D8" s="21"/>
      <c r="E8" s="22"/>
      <c r="F8" s="20">
        <v>44883.320258899999</v>
      </c>
      <c r="G8" s="21">
        <v>364262.71674110001</v>
      </c>
      <c r="H8" s="22">
        <v>409146.03700000001</v>
      </c>
    </row>
    <row r="9" spans="1:8" x14ac:dyDescent="0.3">
      <c r="A9" s="24" t="s">
        <v>15</v>
      </c>
      <c r="B9" s="19" t="s">
        <v>16</v>
      </c>
      <c r="C9" s="20">
        <v>1507.4299999999967</v>
      </c>
      <c r="D9" s="21">
        <v>9952.869999999999</v>
      </c>
      <c r="E9" s="22">
        <v>11460.299999999996</v>
      </c>
      <c r="F9" s="20">
        <v>-983.54167799999982</v>
      </c>
      <c r="G9" s="21">
        <v>-7982.1983220000002</v>
      </c>
      <c r="H9" s="22">
        <v>-8965.74</v>
      </c>
    </row>
    <row r="10" spans="1:8" x14ac:dyDescent="0.3">
      <c r="A10" s="19" t="s">
        <v>17</v>
      </c>
      <c r="B10" s="19" t="s">
        <v>18</v>
      </c>
      <c r="C10" s="20">
        <v>2927.3300000000027</v>
      </c>
      <c r="D10" s="21">
        <v>14356.070000000007</v>
      </c>
      <c r="E10" s="22">
        <v>17283.400000000009</v>
      </c>
      <c r="F10" s="20">
        <v>8058.0088925999999</v>
      </c>
      <c r="G10" s="21">
        <v>65396.949107400003</v>
      </c>
      <c r="H10" s="22">
        <v>73454.957999999999</v>
      </c>
    </row>
    <row r="11" spans="1:8" x14ac:dyDescent="0.3">
      <c r="A11" s="23"/>
      <c r="B11" s="19" t="s">
        <v>19</v>
      </c>
      <c r="C11" s="20">
        <v>6312.8200000000006</v>
      </c>
      <c r="D11" s="21">
        <v>46083.11</v>
      </c>
      <c r="E11" s="22">
        <v>52395.93</v>
      </c>
      <c r="F11" s="20">
        <v>-5747.8335210000023</v>
      </c>
      <c r="G11" s="21">
        <v>-46648.096479</v>
      </c>
      <c r="H11" s="22">
        <v>-52395.93</v>
      </c>
    </row>
    <row r="12" spans="1:8" x14ac:dyDescent="0.3">
      <c r="A12" s="19" t="s">
        <v>20</v>
      </c>
      <c r="B12" s="19" t="s">
        <v>21</v>
      </c>
      <c r="C12" s="20">
        <v>366.21</v>
      </c>
      <c r="D12" s="21">
        <v>1814.9199999999996</v>
      </c>
      <c r="E12" s="22">
        <v>2181.1299999999997</v>
      </c>
      <c r="F12" s="20"/>
      <c r="G12" s="21"/>
      <c r="H12" s="22"/>
    </row>
    <row r="13" spans="1:8" x14ac:dyDescent="0.3">
      <c r="A13" s="25"/>
      <c r="B13" s="19" t="s">
        <v>22</v>
      </c>
      <c r="C13" s="20">
        <v>574067.28000000038</v>
      </c>
      <c r="D13" s="21">
        <v>3361057.6199999982</v>
      </c>
      <c r="E13" s="22">
        <v>3935124.8999999985</v>
      </c>
      <c r="F13" s="20"/>
      <c r="G13" s="21"/>
      <c r="H13" s="22"/>
    </row>
    <row r="14" spans="1:8" x14ac:dyDescent="0.3">
      <c r="A14" s="25"/>
      <c r="B14" s="19" t="s">
        <v>23</v>
      </c>
      <c r="C14" s="20">
        <v>153356.56999999983</v>
      </c>
      <c r="D14" s="21">
        <v>831255.38999999943</v>
      </c>
      <c r="E14" s="22">
        <v>984611.95999999926</v>
      </c>
      <c r="F14" s="20"/>
      <c r="G14" s="21"/>
      <c r="H14" s="22"/>
    </row>
    <row r="15" spans="1:8" x14ac:dyDescent="0.3">
      <c r="A15" s="25"/>
      <c r="B15" s="19" t="s">
        <v>24</v>
      </c>
      <c r="C15" s="20">
        <v>64671.260000000017</v>
      </c>
      <c r="D15" s="21">
        <v>427526.08999999997</v>
      </c>
      <c r="E15" s="22">
        <v>492197.35</v>
      </c>
      <c r="F15" s="20">
        <v>-16869.114209000007</v>
      </c>
      <c r="G15" s="21">
        <v>-136905.85579100004</v>
      </c>
      <c r="H15" s="22">
        <v>-153774.97000000003</v>
      </c>
    </row>
    <row r="16" spans="1:8" x14ac:dyDescent="0.3">
      <c r="A16" s="25"/>
      <c r="B16" s="19" t="s">
        <v>25</v>
      </c>
      <c r="C16" s="20">
        <v>99488.26999999996</v>
      </c>
      <c r="D16" s="21">
        <v>486591.93999999989</v>
      </c>
      <c r="E16" s="22">
        <v>586080.20999999985</v>
      </c>
      <c r="F16" s="20"/>
      <c r="G16" s="21"/>
      <c r="H16" s="22"/>
    </row>
    <row r="17" spans="1:8" x14ac:dyDescent="0.3">
      <c r="A17" s="25"/>
      <c r="B17" s="19" t="s">
        <v>26</v>
      </c>
      <c r="C17" s="20">
        <v>23644.989999999998</v>
      </c>
      <c r="D17" s="21">
        <v>117779.15999999999</v>
      </c>
      <c r="E17" s="22">
        <v>141424.15</v>
      </c>
      <c r="F17" s="20"/>
      <c r="G17" s="21"/>
      <c r="H17" s="22"/>
    </row>
    <row r="18" spans="1:8" x14ac:dyDescent="0.3">
      <c r="A18" s="25"/>
      <c r="B18" s="19" t="s">
        <v>27</v>
      </c>
      <c r="C18" s="20">
        <v>51520.45</v>
      </c>
      <c r="D18" s="21">
        <v>293866.7300000001</v>
      </c>
      <c r="E18" s="22">
        <v>345387.18000000011</v>
      </c>
      <c r="F18" s="20"/>
      <c r="G18" s="21"/>
      <c r="H18" s="22"/>
    </row>
    <row r="19" spans="1:8" x14ac:dyDescent="0.3">
      <c r="A19" s="25"/>
      <c r="B19" s="19" t="s">
        <v>28</v>
      </c>
      <c r="C19" s="20">
        <v>1774.32</v>
      </c>
      <c r="D19" s="21">
        <v>12139.5</v>
      </c>
      <c r="E19" s="22">
        <v>13913.82</v>
      </c>
      <c r="F19" s="20">
        <v>-1178.534525</v>
      </c>
      <c r="G19" s="21">
        <v>-9564.7154750000009</v>
      </c>
      <c r="H19" s="22">
        <v>-10743.25</v>
      </c>
    </row>
    <row r="20" spans="1:8" x14ac:dyDescent="0.3">
      <c r="A20" s="25"/>
      <c r="B20" s="19" t="s">
        <v>29</v>
      </c>
      <c r="C20" s="20">
        <v>169146.62000000011</v>
      </c>
      <c r="D20" s="21">
        <v>1057307.8999999994</v>
      </c>
      <c r="E20" s="22">
        <v>1226454.5199999996</v>
      </c>
      <c r="F20" s="20">
        <v>145718.81342130003</v>
      </c>
      <c r="G20" s="21">
        <v>1182620.4155786999</v>
      </c>
      <c r="H20" s="22">
        <v>1328339.2289999998</v>
      </c>
    </row>
    <row r="21" spans="1:8" x14ac:dyDescent="0.3">
      <c r="A21" s="25"/>
      <c r="B21" s="19" t="s">
        <v>30</v>
      </c>
      <c r="C21" s="20">
        <v>205765.08000000002</v>
      </c>
      <c r="D21" s="21">
        <v>1367675.0600000005</v>
      </c>
      <c r="E21" s="22">
        <v>1573440.1400000006</v>
      </c>
      <c r="F21" s="20">
        <v>19086.109084199961</v>
      </c>
      <c r="G21" s="21">
        <v>154898.47691580013</v>
      </c>
      <c r="H21" s="22">
        <v>173984.5860000001</v>
      </c>
    </row>
    <row r="22" spans="1:8" x14ac:dyDescent="0.3">
      <c r="A22" s="25"/>
      <c r="B22" s="19" t="s">
        <v>31</v>
      </c>
      <c r="C22" s="20">
        <v>1519.65</v>
      </c>
      <c r="D22" s="21">
        <v>9623.35</v>
      </c>
      <c r="E22" s="22">
        <v>11143</v>
      </c>
      <c r="F22" s="20"/>
      <c r="G22" s="21"/>
      <c r="H22" s="22"/>
    </row>
    <row r="23" spans="1:8" x14ac:dyDescent="0.3">
      <c r="A23" s="25"/>
      <c r="B23" s="19" t="s">
        <v>32</v>
      </c>
      <c r="C23" s="20"/>
      <c r="D23" s="21"/>
      <c r="E23" s="22"/>
      <c r="F23" s="20">
        <v>24714.233138399999</v>
      </c>
      <c r="G23" s="21">
        <v>200575.03886159998</v>
      </c>
      <c r="H23" s="22">
        <v>225289.272</v>
      </c>
    </row>
    <row r="24" spans="1:8" x14ac:dyDescent="0.3">
      <c r="A24" s="23"/>
      <c r="B24" s="19" t="s">
        <v>33</v>
      </c>
      <c r="C24" s="20"/>
      <c r="D24" s="21"/>
      <c r="E24" s="22"/>
      <c r="F24" s="20">
        <v>24174.027335999999</v>
      </c>
      <c r="G24" s="21">
        <v>196190.85266400001</v>
      </c>
      <c r="H24" s="22">
        <v>220364.88</v>
      </c>
    </row>
    <row r="25" spans="1:8" x14ac:dyDescent="0.3">
      <c r="A25" s="24" t="s">
        <v>34</v>
      </c>
      <c r="B25" s="19" t="s">
        <v>35</v>
      </c>
      <c r="C25" s="20">
        <v>1032.5</v>
      </c>
      <c r="D25" s="21">
        <v>5633.2300000000014</v>
      </c>
      <c r="E25" s="22">
        <v>6665.7300000000014</v>
      </c>
      <c r="F25" s="20"/>
      <c r="G25" s="21"/>
      <c r="H25" s="22"/>
    </row>
    <row r="26" spans="1:8" x14ac:dyDescent="0.3">
      <c r="A26" s="24" t="s">
        <v>36</v>
      </c>
      <c r="B26" s="19" t="s">
        <v>37</v>
      </c>
      <c r="C26" s="20">
        <v>43246.289999999986</v>
      </c>
      <c r="D26" s="21">
        <v>232620.25999999998</v>
      </c>
      <c r="E26" s="22">
        <v>275866.55</v>
      </c>
      <c r="F26" s="20"/>
      <c r="G26" s="21"/>
      <c r="H26" s="22"/>
    </row>
    <row r="27" spans="1:8" x14ac:dyDescent="0.3">
      <c r="A27" s="19" t="s">
        <v>38</v>
      </c>
      <c r="B27" s="19" t="s">
        <v>39</v>
      </c>
      <c r="C27" s="20">
        <v>315461.84000000037</v>
      </c>
      <c r="D27" s="21">
        <v>1708146.5000000014</v>
      </c>
      <c r="E27" s="22">
        <v>2023608.3400000017</v>
      </c>
      <c r="F27" s="20">
        <v>-323.74334900000008</v>
      </c>
      <c r="G27" s="21">
        <v>-2627.4266509999998</v>
      </c>
      <c r="H27" s="22">
        <v>-2951.17</v>
      </c>
    </row>
    <row r="28" spans="1:8" x14ac:dyDescent="0.3">
      <c r="A28" s="25"/>
      <c r="B28" s="19" t="s">
        <v>40</v>
      </c>
      <c r="C28" s="20">
        <v>577060.30999999994</v>
      </c>
      <c r="D28" s="21">
        <v>3149896.3899999969</v>
      </c>
      <c r="E28" s="22">
        <v>3726956.6999999969</v>
      </c>
      <c r="F28" s="20"/>
      <c r="G28" s="21"/>
      <c r="H28" s="22"/>
    </row>
    <row r="29" spans="1:8" x14ac:dyDescent="0.3">
      <c r="A29" s="25"/>
      <c r="B29" s="19" t="s">
        <v>41</v>
      </c>
      <c r="C29" s="20">
        <v>649887.75999999885</v>
      </c>
      <c r="D29" s="21">
        <v>3194252.4399999995</v>
      </c>
      <c r="E29" s="22">
        <v>3844140.1999999983</v>
      </c>
      <c r="F29" s="20"/>
      <c r="G29" s="21"/>
      <c r="H29" s="22"/>
    </row>
    <row r="30" spans="1:8" x14ac:dyDescent="0.3">
      <c r="A30" s="25"/>
      <c r="B30" s="19" t="s">
        <v>42</v>
      </c>
      <c r="C30" s="20">
        <v>235084.74000000005</v>
      </c>
      <c r="D30" s="21">
        <v>1149788.7200000002</v>
      </c>
      <c r="E30" s="22">
        <v>1384873.4600000002</v>
      </c>
      <c r="F30" s="20"/>
      <c r="G30" s="21"/>
      <c r="H30" s="22"/>
    </row>
    <row r="31" spans="1:8" x14ac:dyDescent="0.3">
      <c r="A31" s="25"/>
      <c r="B31" s="19" t="s">
        <v>43</v>
      </c>
      <c r="C31" s="20"/>
      <c r="D31" s="21"/>
      <c r="E31" s="22"/>
      <c r="F31" s="20">
        <v>42563.399139300003</v>
      </c>
      <c r="G31" s="21">
        <v>345434.76986070006</v>
      </c>
      <c r="H31" s="22">
        <v>387998.16900000005</v>
      </c>
    </row>
    <row r="32" spans="1:8" x14ac:dyDescent="0.3">
      <c r="A32" s="25"/>
      <c r="B32" s="19" t="s">
        <v>44</v>
      </c>
      <c r="C32" s="20"/>
      <c r="D32" s="21"/>
      <c r="E32" s="22"/>
      <c r="F32" s="20">
        <v>15411.305094900006</v>
      </c>
      <c r="G32" s="21">
        <v>125074.6119051</v>
      </c>
      <c r="H32" s="22">
        <v>140485.91700000002</v>
      </c>
    </row>
    <row r="33" spans="1:8" x14ac:dyDescent="0.3">
      <c r="A33" s="25"/>
      <c r="B33" s="19" t="s">
        <v>45</v>
      </c>
      <c r="C33" s="20"/>
      <c r="D33" s="21"/>
      <c r="E33" s="22"/>
      <c r="F33" s="20">
        <v>31604.2630594</v>
      </c>
      <c r="G33" s="21">
        <v>256492.9389406</v>
      </c>
      <c r="H33" s="22">
        <v>288097.20199999999</v>
      </c>
    </row>
    <row r="34" spans="1:8" x14ac:dyDescent="0.3">
      <c r="A34" s="25"/>
      <c r="B34" s="19" t="s">
        <v>46</v>
      </c>
      <c r="C34" s="20"/>
      <c r="D34" s="21"/>
      <c r="E34" s="22"/>
      <c r="F34" s="20">
        <v>21545.361380499999</v>
      </c>
      <c r="G34" s="21">
        <v>174857.20361950001</v>
      </c>
      <c r="H34" s="22">
        <v>196402.565</v>
      </c>
    </row>
    <row r="35" spans="1:8" x14ac:dyDescent="0.3">
      <c r="A35" s="25"/>
      <c r="B35" s="19" t="s">
        <v>47</v>
      </c>
      <c r="C35" s="20"/>
      <c r="D35" s="21"/>
      <c r="E35" s="22"/>
      <c r="F35" s="20">
        <v>22769.231514799998</v>
      </c>
      <c r="G35" s="21">
        <v>184789.85248520001</v>
      </c>
      <c r="H35" s="22">
        <v>207559.084</v>
      </c>
    </row>
    <row r="36" spans="1:8" x14ac:dyDescent="0.3">
      <c r="A36" s="25"/>
      <c r="B36" s="19" t="s">
        <v>48</v>
      </c>
      <c r="C36" s="20"/>
      <c r="D36" s="21"/>
      <c r="E36" s="22"/>
      <c r="F36" s="20">
        <v>39884.220283000002</v>
      </c>
      <c r="G36" s="21">
        <v>323691.16971699998</v>
      </c>
      <c r="H36" s="22">
        <v>363575.39</v>
      </c>
    </row>
    <row r="37" spans="1:8" x14ac:dyDescent="0.3">
      <c r="A37" s="23"/>
      <c r="B37" s="19" t="s">
        <v>49</v>
      </c>
      <c r="C37" s="20"/>
      <c r="D37" s="21"/>
      <c r="E37" s="22"/>
      <c r="F37" s="20">
        <v>20595.194830500004</v>
      </c>
      <c r="G37" s="21">
        <v>167145.87016950001</v>
      </c>
      <c r="H37" s="22">
        <v>187741.065</v>
      </c>
    </row>
    <row r="38" spans="1:8" x14ac:dyDescent="0.3">
      <c r="A38" s="24" t="s">
        <v>50</v>
      </c>
      <c r="B38" s="19" t="s">
        <v>51</v>
      </c>
      <c r="C38" s="20"/>
      <c r="D38" s="21"/>
      <c r="E38" s="22"/>
      <c r="F38" s="20">
        <v>84322.264999999999</v>
      </c>
      <c r="G38" s="21">
        <v>84322.264999999999</v>
      </c>
      <c r="H38" s="22">
        <v>168644.53</v>
      </c>
    </row>
    <row r="39" spans="1:8" x14ac:dyDescent="0.3">
      <c r="A39" s="24" t="s">
        <v>52</v>
      </c>
      <c r="B39" s="19" t="s">
        <v>53</v>
      </c>
      <c r="C39" s="20"/>
      <c r="D39" s="21"/>
      <c r="E39" s="22"/>
      <c r="F39" s="20">
        <v>19222.1720785</v>
      </c>
      <c r="G39" s="21">
        <v>156002.73292150002</v>
      </c>
      <c r="H39" s="22">
        <v>175224.90500000003</v>
      </c>
    </row>
    <row r="40" spans="1:8" x14ac:dyDescent="0.3">
      <c r="A40" s="24" t="s">
        <v>54</v>
      </c>
      <c r="B40" s="19" t="s">
        <v>55</v>
      </c>
      <c r="C40" s="20">
        <v>48998.379999999976</v>
      </c>
      <c r="D40" s="21">
        <v>282546.15000000026</v>
      </c>
      <c r="E40" s="22">
        <v>331544.53000000026</v>
      </c>
      <c r="F40" s="20">
        <v>-279620.49897950003</v>
      </c>
      <c r="G40" s="21">
        <v>-2269335.7360205003</v>
      </c>
      <c r="H40" s="22">
        <v>-2548956.2350000003</v>
      </c>
    </row>
    <row r="41" spans="1:8" x14ac:dyDescent="0.3">
      <c r="A41" s="19" t="s">
        <v>56</v>
      </c>
      <c r="B41" s="19" t="s">
        <v>57</v>
      </c>
      <c r="C41" s="20">
        <v>666383.03000000142</v>
      </c>
      <c r="D41" s="21">
        <v>3255657.4500000016</v>
      </c>
      <c r="E41" s="22">
        <v>3922040.4800000032</v>
      </c>
      <c r="F41" s="20"/>
      <c r="G41" s="21"/>
      <c r="H41" s="22"/>
    </row>
    <row r="42" spans="1:8" x14ac:dyDescent="0.3">
      <c r="A42" s="23"/>
      <c r="B42" s="19" t="s">
        <v>58</v>
      </c>
      <c r="C42" s="20">
        <v>2455312.8699999987</v>
      </c>
      <c r="D42" s="21">
        <v>16311029.41</v>
      </c>
      <c r="E42" s="22">
        <v>18766342.279999997</v>
      </c>
      <c r="F42" s="20">
        <v>1739009.3922483006</v>
      </c>
      <c r="G42" s="21">
        <v>14113400.7467517</v>
      </c>
      <c r="H42" s="22">
        <v>15852410.139</v>
      </c>
    </row>
    <row r="43" spans="1:8" x14ac:dyDescent="0.3">
      <c r="A43" s="19" t="s">
        <v>59</v>
      </c>
      <c r="B43" s="19" t="s">
        <v>60</v>
      </c>
      <c r="C43" s="20">
        <v>161698.93</v>
      </c>
      <c r="D43" s="21">
        <v>942705.03000000084</v>
      </c>
      <c r="E43" s="22">
        <v>1104403.9600000009</v>
      </c>
      <c r="F43" s="20">
        <v>15534.88773960001</v>
      </c>
      <c r="G43" s="21">
        <v>126077.58026039999</v>
      </c>
      <c r="H43" s="22">
        <v>141612.46799999999</v>
      </c>
    </row>
    <row r="44" spans="1:8" x14ac:dyDescent="0.3">
      <c r="A44" s="25"/>
      <c r="B44" s="19" t="s">
        <v>61</v>
      </c>
      <c r="C44" s="20"/>
      <c r="D44" s="21"/>
      <c r="E44" s="22"/>
      <c r="F44" s="20">
        <v>50566.820982800004</v>
      </c>
      <c r="G44" s="21">
        <v>410388.70301719999</v>
      </c>
      <c r="H44" s="22">
        <v>460955.52399999998</v>
      </c>
    </row>
    <row r="45" spans="1:8" x14ac:dyDescent="0.3">
      <c r="A45" s="23"/>
      <c r="B45" s="19" t="s">
        <v>62</v>
      </c>
      <c r="C45" s="20"/>
      <c r="D45" s="21"/>
      <c r="E45" s="22"/>
      <c r="F45" s="20">
        <v>52768.487806100005</v>
      </c>
      <c r="G45" s="21">
        <v>428256.92519390001</v>
      </c>
      <c r="H45" s="22">
        <v>481025.413</v>
      </c>
    </row>
    <row r="46" spans="1:8" x14ac:dyDescent="0.3">
      <c r="A46" s="19" t="s">
        <v>63</v>
      </c>
      <c r="B46" s="19" t="s">
        <v>64</v>
      </c>
      <c r="C46" s="20">
        <v>1336903.5599999996</v>
      </c>
      <c r="D46" s="21">
        <v>7352605.5500000138</v>
      </c>
      <c r="E46" s="22">
        <v>8689509.1100000143</v>
      </c>
      <c r="F46" s="20"/>
      <c r="G46" s="21"/>
      <c r="H46" s="22"/>
    </row>
    <row r="47" spans="1:8" x14ac:dyDescent="0.3">
      <c r="A47" s="25"/>
      <c r="B47" s="19" t="s">
        <v>65</v>
      </c>
      <c r="C47" s="20">
        <v>213.59999999992738</v>
      </c>
      <c r="D47" s="21">
        <v>1013.0100000002985</v>
      </c>
      <c r="E47" s="22">
        <v>1226.6100000002259</v>
      </c>
      <c r="F47" s="20">
        <v>-0.57482800000000012</v>
      </c>
      <c r="G47" s="21">
        <v>-4.6651720000000001</v>
      </c>
      <c r="H47" s="22">
        <v>-5.24</v>
      </c>
    </row>
    <row r="48" spans="1:8" x14ac:dyDescent="0.3">
      <c r="A48" s="23"/>
      <c r="B48" s="19" t="s">
        <v>66</v>
      </c>
      <c r="C48" s="20">
        <v>622366.72000000009</v>
      </c>
      <c r="D48" s="21">
        <v>3706128.1199999987</v>
      </c>
      <c r="E48" s="22">
        <v>4328494.8399999989</v>
      </c>
      <c r="F48" s="20"/>
      <c r="G48" s="21"/>
      <c r="H48" s="22"/>
    </row>
    <row r="49" spans="1:8" x14ac:dyDescent="0.3">
      <c r="A49" s="19" t="s">
        <v>67</v>
      </c>
      <c r="B49" s="19" t="s">
        <v>68</v>
      </c>
      <c r="C49" s="20">
        <v>812.65000000000009</v>
      </c>
      <c r="D49" s="21">
        <v>5068.920000000001</v>
      </c>
      <c r="E49" s="22">
        <v>5881.5700000000015</v>
      </c>
      <c r="F49" s="20">
        <v>-3.0090710000000018</v>
      </c>
      <c r="G49" s="21">
        <v>-24.420928999999997</v>
      </c>
      <c r="H49" s="22">
        <v>-27.43</v>
      </c>
    </row>
    <row r="50" spans="1:8" x14ac:dyDescent="0.3">
      <c r="A50" s="25"/>
      <c r="B50" s="19" t="s">
        <v>69</v>
      </c>
      <c r="C50" s="20">
        <v>425980.94999999984</v>
      </c>
      <c r="D50" s="21">
        <v>2323783.64</v>
      </c>
      <c r="E50" s="22">
        <v>2749764.59</v>
      </c>
      <c r="F50" s="20">
        <v>24346.052842500001</v>
      </c>
      <c r="G50" s="21">
        <v>197586.97215749999</v>
      </c>
      <c r="H50" s="22">
        <v>221933.02499999999</v>
      </c>
    </row>
    <row r="51" spans="1:8" x14ac:dyDescent="0.3">
      <c r="A51" s="25"/>
      <c r="B51" s="19" t="s">
        <v>70</v>
      </c>
      <c r="C51" s="20">
        <v>126333.59000000001</v>
      </c>
      <c r="D51" s="21">
        <v>690579.19999999984</v>
      </c>
      <c r="E51" s="22">
        <v>816912.7899999998</v>
      </c>
      <c r="F51" s="20"/>
      <c r="G51" s="21"/>
      <c r="H51" s="22"/>
    </row>
    <row r="52" spans="1:8" x14ac:dyDescent="0.3">
      <c r="A52" s="25"/>
      <c r="B52" s="19" t="s">
        <v>71</v>
      </c>
      <c r="C52" s="20">
        <v>15734.78</v>
      </c>
      <c r="D52" s="21">
        <v>89714.81</v>
      </c>
      <c r="E52" s="22">
        <v>105449.59</v>
      </c>
      <c r="F52" s="20"/>
      <c r="G52" s="21"/>
      <c r="H52" s="22"/>
    </row>
    <row r="53" spans="1:8" x14ac:dyDescent="0.3">
      <c r="A53" s="25"/>
      <c r="B53" s="19" t="s">
        <v>72</v>
      </c>
      <c r="C53" s="20">
        <v>906.7600000000001</v>
      </c>
      <c r="D53" s="21">
        <v>5580.7499999999991</v>
      </c>
      <c r="E53" s="22">
        <v>6487.5099999999993</v>
      </c>
      <c r="F53" s="20">
        <v>6865.0707576000004</v>
      </c>
      <c r="G53" s="21">
        <v>55715.337242399983</v>
      </c>
      <c r="H53" s="22">
        <v>62580.407999999981</v>
      </c>
    </row>
    <row r="54" spans="1:8" x14ac:dyDescent="0.3">
      <c r="A54" s="25"/>
      <c r="B54" s="19" t="s">
        <v>73</v>
      </c>
      <c r="C54" s="20">
        <v>731.85</v>
      </c>
      <c r="D54" s="21">
        <v>4945.6799999999994</v>
      </c>
      <c r="E54" s="22">
        <v>5677.53</v>
      </c>
      <c r="F54" s="20"/>
      <c r="G54" s="21"/>
      <c r="H54" s="22"/>
    </row>
    <row r="55" spans="1:8" x14ac:dyDescent="0.3">
      <c r="A55" s="25"/>
      <c r="B55" s="19" t="s">
        <v>74</v>
      </c>
      <c r="C55" s="20">
        <v>17318.650000000001</v>
      </c>
      <c r="D55" s="21">
        <v>119390.15000000005</v>
      </c>
      <c r="E55" s="22">
        <v>136708.80000000005</v>
      </c>
      <c r="F55" s="20">
        <v>-868.88981999999942</v>
      </c>
      <c r="G55" s="21">
        <v>-7051.7101799999982</v>
      </c>
      <c r="H55" s="22">
        <v>-7920.5999999999976</v>
      </c>
    </row>
    <row r="56" spans="1:8" x14ac:dyDescent="0.3">
      <c r="A56" s="25"/>
      <c r="B56" s="19" t="s">
        <v>75</v>
      </c>
      <c r="C56" s="20"/>
      <c r="D56" s="21"/>
      <c r="E56" s="22"/>
      <c r="F56" s="20">
        <v>35884.194517800002</v>
      </c>
      <c r="G56" s="21">
        <v>291227.87948220002</v>
      </c>
      <c r="H56" s="22">
        <v>327112.07400000002</v>
      </c>
    </row>
    <row r="57" spans="1:8" x14ac:dyDescent="0.3">
      <c r="A57" s="23"/>
      <c r="B57" s="19" t="s">
        <v>76</v>
      </c>
      <c r="C57" s="20"/>
      <c r="D57" s="21"/>
      <c r="E57" s="22"/>
      <c r="F57" s="20">
        <v>6972.1662602000015</v>
      </c>
      <c r="G57" s="21">
        <v>56584.499739799983</v>
      </c>
      <c r="H57" s="22">
        <v>63556.665999999983</v>
      </c>
    </row>
    <row r="58" spans="1:8" x14ac:dyDescent="0.3">
      <c r="A58" s="19" t="s">
        <v>77</v>
      </c>
      <c r="B58" s="19" t="s">
        <v>78</v>
      </c>
      <c r="C58" s="20">
        <v>6101.47</v>
      </c>
      <c r="D58" s="21">
        <v>29235.950000000004</v>
      </c>
      <c r="E58" s="22">
        <v>35337.420000000006</v>
      </c>
      <c r="F58" s="20"/>
      <c r="G58" s="21"/>
      <c r="H58" s="22"/>
    </row>
    <row r="59" spans="1:8" x14ac:dyDescent="0.3">
      <c r="A59" s="25"/>
      <c r="B59" s="19" t="s">
        <v>79</v>
      </c>
      <c r="C59" s="20">
        <v>696.95</v>
      </c>
      <c r="D59" s="21">
        <v>3339.25</v>
      </c>
      <c r="E59" s="22">
        <v>4036.2</v>
      </c>
      <c r="F59" s="20"/>
      <c r="G59" s="21"/>
      <c r="H59" s="22"/>
    </row>
    <row r="60" spans="1:8" x14ac:dyDescent="0.3">
      <c r="A60" s="23"/>
      <c r="B60" s="19" t="s">
        <v>80</v>
      </c>
      <c r="C60" s="20">
        <v>7238.3700000000008</v>
      </c>
      <c r="D60" s="21">
        <v>50677.469999999994</v>
      </c>
      <c r="E60" s="22">
        <v>57915.839999999997</v>
      </c>
      <c r="F60" s="20">
        <v>-6353.3676480000004</v>
      </c>
      <c r="G60" s="21">
        <v>-51562.472352000004</v>
      </c>
      <c r="H60" s="22">
        <v>-57915.840000000004</v>
      </c>
    </row>
    <row r="61" spans="1:8" x14ac:dyDescent="0.3">
      <c r="A61" s="19" t="s">
        <v>81</v>
      </c>
      <c r="B61" s="19" t="s">
        <v>82</v>
      </c>
      <c r="C61" s="20">
        <v>55151.05999999999</v>
      </c>
      <c r="D61" s="21">
        <v>284093.68</v>
      </c>
      <c r="E61" s="22">
        <v>339244.74</v>
      </c>
      <c r="F61" s="20"/>
      <c r="G61" s="21"/>
      <c r="H61" s="22"/>
    </row>
    <row r="62" spans="1:8" x14ac:dyDescent="0.3">
      <c r="A62" s="25"/>
      <c r="B62" s="19" t="s">
        <v>83</v>
      </c>
      <c r="C62" s="20">
        <v>266913.47000000015</v>
      </c>
      <c r="D62" s="21">
        <v>1513108.5899999996</v>
      </c>
      <c r="E62" s="22">
        <v>1780022.0599999998</v>
      </c>
      <c r="F62" s="20"/>
      <c r="G62" s="21"/>
      <c r="H62" s="22"/>
    </row>
    <row r="63" spans="1:8" x14ac:dyDescent="0.3">
      <c r="A63" s="25"/>
      <c r="B63" s="19" t="s">
        <v>84</v>
      </c>
      <c r="C63" s="20">
        <v>1636278.600000001</v>
      </c>
      <c r="D63" s="21">
        <v>8141749.1300000111</v>
      </c>
      <c r="E63" s="22">
        <v>9778027.7300000116</v>
      </c>
      <c r="F63" s="20"/>
      <c r="G63" s="21"/>
      <c r="H63" s="22"/>
    </row>
    <row r="64" spans="1:8" x14ac:dyDescent="0.3">
      <c r="A64" s="25"/>
      <c r="B64" s="19" t="s">
        <v>85</v>
      </c>
      <c r="C64" s="20">
        <v>10415.780000000021</v>
      </c>
      <c r="D64" s="21">
        <v>65632.610000000073</v>
      </c>
      <c r="E64" s="22">
        <v>76048.390000000101</v>
      </c>
      <c r="F64" s="20"/>
      <c r="G64" s="21"/>
      <c r="H64" s="22"/>
    </row>
    <row r="65" spans="1:8" x14ac:dyDescent="0.3">
      <c r="A65" s="25"/>
      <c r="B65" s="19" t="s">
        <v>86</v>
      </c>
      <c r="C65" s="20">
        <v>51806.640000000043</v>
      </c>
      <c r="D65" s="21">
        <v>251088.98999999993</v>
      </c>
      <c r="E65" s="22">
        <v>302895.63</v>
      </c>
      <c r="F65" s="20"/>
      <c r="G65" s="21"/>
      <c r="H65" s="22"/>
    </row>
    <row r="66" spans="1:8" x14ac:dyDescent="0.3">
      <c r="A66" s="25"/>
      <c r="B66" s="19" t="s">
        <v>87</v>
      </c>
      <c r="C66" s="20">
        <v>292401.97000000015</v>
      </c>
      <c r="D66" s="21">
        <v>1637819.0399999982</v>
      </c>
      <c r="E66" s="22">
        <v>1930221.0099999984</v>
      </c>
      <c r="F66" s="20">
        <v>-19056.796585999997</v>
      </c>
      <c r="G66" s="21">
        <v>-154660.58341400005</v>
      </c>
      <c r="H66" s="22">
        <v>-173717.38000000006</v>
      </c>
    </row>
    <row r="67" spans="1:8" x14ac:dyDescent="0.3">
      <c r="A67" s="25"/>
      <c r="B67" s="19" t="s">
        <v>88</v>
      </c>
      <c r="C67" s="20">
        <v>3195.8299999999995</v>
      </c>
      <c r="D67" s="21">
        <v>16463.410000000011</v>
      </c>
      <c r="E67" s="22">
        <v>19659.240000000009</v>
      </c>
      <c r="F67" s="20"/>
      <c r="G67" s="21"/>
      <c r="H67" s="22"/>
    </row>
    <row r="68" spans="1:8" x14ac:dyDescent="0.3">
      <c r="A68" s="25"/>
      <c r="B68" s="19" t="s">
        <v>89</v>
      </c>
      <c r="C68" s="20">
        <v>178353.49000000005</v>
      </c>
      <c r="D68" s="21">
        <v>1104119.6699999992</v>
      </c>
      <c r="E68" s="22">
        <v>1282473.1599999992</v>
      </c>
      <c r="F68" s="20">
        <v>-22993.503950000013</v>
      </c>
      <c r="G68" s="21">
        <v>-186609.99604999999</v>
      </c>
      <c r="H68" s="22">
        <v>-209603.5</v>
      </c>
    </row>
    <row r="69" spans="1:8" x14ac:dyDescent="0.3">
      <c r="A69" s="25"/>
      <c r="B69" s="19" t="s">
        <v>90</v>
      </c>
      <c r="C69" s="20">
        <v>40738.009999999973</v>
      </c>
      <c r="D69" s="21">
        <v>246636.3300000001</v>
      </c>
      <c r="E69" s="22">
        <v>287374.34000000008</v>
      </c>
      <c r="F69" s="20">
        <v>-3447.7536210000012</v>
      </c>
      <c r="G69" s="21">
        <v>-27981.176378999997</v>
      </c>
      <c r="H69" s="22">
        <v>-31428.929999999997</v>
      </c>
    </row>
    <row r="70" spans="1:8" x14ac:dyDescent="0.3">
      <c r="A70" s="25"/>
      <c r="B70" s="19" t="s">
        <v>91</v>
      </c>
      <c r="C70" s="20">
        <v>76210.640000000087</v>
      </c>
      <c r="D70" s="21">
        <v>403652.36</v>
      </c>
      <c r="E70" s="22">
        <v>479863.00000000006</v>
      </c>
      <c r="F70" s="20">
        <v>18775.413014400001</v>
      </c>
      <c r="G70" s="21">
        <v>152376.93898559999</v>
      </c>
      <c r="H70" s="22">
        <v>171152.35199999998</v>
      </c>
    </row>
    <row r="71" spans="1:8" x14ac:dyDescent="0.3">
      <c r="A71" s="25"/>
      <c r="B71" s="19" t="s">
        <v>92</v>
      </c>
      <c r="C71" s="20">
        <v>28004.559999999998</v>
      </c>
      <c r="D71" s="21">
        <v>155538.16000000006</v>
      </c>
      <c r="E71" s="22">
        <v>183542.72000000006</v>
      </c>
      <c r="F71" s="20"/>
      <c r="G71" s="21"/>
      <c r="H71" s="22"/>
    </row>
    <row r="72" spans="1:8" x14ac:dyDescent="0.3">
      <c r="A72" s="25"/>
      <c r="B72" s="19" t="s">
        <v>93</v>
      </c>
      <c r="C72" s="20">
        <v>303694.51</v>
      </c>
      <c r="D72" s="21">
        <v>1834304.2700000003</v>
      </c>
      <c r="E72" s="22">
        <v>2137998.7800000003</v>
      </c>
      <c r="F72" s="20">
        <v>-76476.378670000006</v>
      </c>
      <c r="G72" s="21">
        <v>-620664.72132999974</v>
      </c>
      <c r="H72" s="22">
        <v>-697141.09999999974</v>
      </c>
    </row>
    <row r="73" spans="1:8" x14ac:dyDescent="0.3">
      <c r="A73" s="25"/>
      <c r="B73" s="19" t="s">
        <v>94</v>
      </c>
      <c r="C73" s="20">
        <v>200326.35000000006</v>
      </c>
      <c r="D73" s="21">
        <v>1116229.8799999997</v>
      </c>
      <c r="E73" s="22">
        <v>1316556.2299999997</v>
      </c>
      <c r="F73" s="20"/>
      <c r="G73" s="21"/>
      <c r="H73" s="22"/>
    </row>
    <row r="74" spans="1:8" x14ac:dyDescent="0.3">
      <c r="A74" s="25"/>
      <c r="B74" s="19" t="s">
        <v>95</v>
      </c>
      <c r="C74" s="20">
        <v>9228.9300000000039</v>
      </c>
      <c r="D74" s="21">
        <v>52013.420000000006</v>
      </c>
      <c r="E74" s="22">
        <v>61242.350000000006</v>
      </c>
      <c r="F74" s="20"/>
      <c r="G74" s="21"/>
      <c r="H74" s="22"/>
    </row>
    <row r="75" spans="1:8" x14ac:dyDescent="0.3">
      <c r="A75" s="25"/>
      <c r="B75" s="19" t="s">
        <v>96</v>
      </c>
      <c r="C75" s="20">
        <v>3406.2499999999995</v>
      </c>
      <c r="D75" s="21">
        <v>22503.46000000001</v>
      </c>
      <c r="E75" s="22">
        <v>25909.71000000001</v>
      </c>
      <c r="F75" s="20">
        <v>-1236.9574539999994</v>
      </c>
      <c r="G75" s="21">
        <v>-10038.862546000002</v>
      </c>
      <c r="H75" s="22">
        <v>-11275.820000000002</v>
      </c>
    </row>
    <row r="76" spans="1:8" x14ac:dyDescent="0.3">
      <c r="A76" s="25"/>
      <c r="B76" s="19" t="s">
        <v>97</v>
      </c>
      <c r="C76" s="20">
        <v>35546.15</v>
      </c>
      <c r="D76" s="21">
        <v>246322.12999999992</v>
      </c>
      <c r="E76" s="22">
        <v>281868.27999999991</v>
      </c>
      <c r="F76" s="20">
        <v>-9243.0696900000039</v>
      </c>
      <c r="G76" s="21">
        <v>-75014.630309999993</v>
      </c>
      <c r="H76" s="22">
        <v>-84257.7</v>
      </c>
    </row>
    <row r="77" spans="1:8" x14ac:dyDescent="0.3">
      <c r="A77" s="25"/>
      <c r="B77" s="19" t="s">
        <v>98</v>
      </c>
      <c r="C77" s="20">
        <v>45903.75</v>
      </c>
      <c r="D77" s="21">
        <v>294914.17999999988</v>
      </c>
      <c r="E77" s="22">
        <v>340817.92999999988</v>
      </c>
      <c r="F77" s="20">
        <v>20011.317677499999</v>
      </c>
      <c r="G77" s="21">
        <v>162407.25732249999</v>
      </c>
      <c r="H77" s="22">
        <v>182418.57499999998</v>
      </c>
    </row>
    <row r="78" spans="1:8" x14ac:dyDescent="0.3">
      <c r="A78" s="25"/>
      <c r="B78" s="19" t="s">
        <v>99</v>
      </c>
      <c r="C78" s="20">
        <v>3855.25</v>
      </c>
      <c r="D78" s="21">
        <v>26102.840000000007</v>
      </c>
      <c r="E78" s="22">
        <v>29958.090000000007</v>
      </c>
      <c r="F78" s="20">
        <v>1174.5151169999997</v>
      </c>
      <c r="G78" s="21">
        <v>178594.06988300002</v>
      </c>
      <c r="H78" s="22">
        <v>179768.58500000002</v>
      </c>
    </row>
    <row r="79" spans="1:8" x14ac:dyDescent="0.3">
      <c r="A79" s="25"/>
      <c r="B79" s="19" t="s">
        <v>100</v>
      </c>
      <c r="C79" s="20">
        <v>47692.69</v>
      </c>
      <c r="D79" s="21">
        <v>330363.37</v>
      </c>
      <c r="E79" s="22">
        <v>378056.06</v>
      </c>
      <c r="F79" s="20">
        <v>-10849.687622000003</v>
      </c>
      <c r="G79" s="21">
        <v>-88053.572377999997</v>
      </c>
      <c r="H79" s="22">
        <v>-98903.26</v>
      </c>
    </row>
    <row r="80" spans="1:8" x14ac:dyDescent="0.3">
      <c r="A80" s="25"/>
      <c r="B80" s="19" t="s">
        <v>101</v>
      </c>
      <c r="C80" s="20">
        <v>3280.33</v>
      </c>
      <c r="D80" s="21">
        <v>21958.44</v>
      </c>
      <c r="E80" s="22">
        <v>25238.769999999997</v>
      </c>
      <c r="F80" s="20">
        <v>-293.03393099999982</v>
      </c>
      <c r="G80" s="21">
        <v>-2378.1960690000001</v>
      </c>
      <c r="H80" s="22">
        <v>-2671.23</v>
      </c>
    </row>
    <row r="81" spans="1:8" x14ac:dyDescent="0.3">
      <c r="A81" s="25"/>
      <c r="B81" s="19" t="s">
        <v>102</v>
      </c>
      <c r="C81" s="20">
        <v>53738.720000000001</v>
      </c>
      <c r="D81" s="21">
        <v>381460.85999999993</v>
      </c>
      <c r="E81" s="22">
        <v>435199.57999999996</v>
      </c>
      <c r="F81" s="20">
        <v>-52734.691649499997</v>
      </c>
      <c r="G81" s="21">
        <v>-427982.64335049986</v>
      </c>
      <c r="H81" s="22">
        <v>-480717.33499999985</v>
      </c>
    </row>
    <row r="82" spans="1:8" x14ac:dyDescent="0.3">
      <c r="A82" s="25"/>
      <c r="B82" s="19" t="s">
        <v>103</v>
      </c>
      <c r="C82" s="20">
        <v>42757.890000000007</v>
      </c>
      <c r="D82" s="21">
        <v>315518.94999999984</v>
      </c>
      <c r="E82" s="22">
        <v>358276.83999999985</v>
      </c>
      <c r="F82" s="20">
        <v>-39326.725431500025</v>
      </c>
      <c r="G82" s="21">
        <v>-319166.6695684999</v>
      </c>
      <c r="H82" s="22">
        <v>-358493.3949999999</v>
      </c>
    </row>
    <row r="83" spans="1:8" x14ac:dyDescent="0.3">
      <c r="A83" s="25"/>
      <c r="B83" s="19" t="s">
        <v>104</v>
      </c>
      <c r="C83" s="20">
        <v>22294.12</v>
      </c>
      <c r="D83" s="21">
        <v>161802.68</v>
      </c>
      <c r="E83" s="22">
        <v>184096.8</v>
      </c>
      <c r="F83" s="20">
        <v>-20195.418960000006</v>
      </c>
      <c r="G83" s="21">
        <v>-163901.38103999998</v>
      </c>
      <c r="H83" s="22">
        <v>-184096.8</v>
      </c>
    </row>
    <row r="84" spans="1:8" x14ac:dyDescent="0.3">
      <c r="A84" s="25"/>
      <c r="B84" s="19" t="s">
        <v>105</v>
      </c>
      <c r="C84" s="20"/>
      <c r="D84" s="21"/>
      <c r="E84" s="22"/>
      <c r="F84" s="20">
        <v>48905.336595800007</v>
      </c>
      <c r="G84" s="21">
        <v>396904.47740420001</v>
      </c>
      <c r="H84" s="22">
        <v>445809.81400000001</v>
      </c>
    </row>
    <row r="85" spans="1:8" x14ac:dyDescent="0.3">
      <c r="A85" s="25"/>
      <c r="B85" s="19" t="s">
        <v>106</v>
      </c>
      <c r="C85" s="20"/>
      <c r="D85" s="21"/>
      <c r="E85" s="22"/>
      <c r="F85" s="20">
        <v>17825.71356700001</v>
      </c>
      <c r="G85" s="21">
        <v>144669.39643299999</v>
      </c>
      <c r="H85" s="22">
        <v>162495.10999999999</v>
      </c>
    </row>
    <row r="86" spans="1:8" x14ac:dyDescent="0.3">
      <c r="A86" s="23"/>
      <c r="B86" s="19" t="s">
        <v>107</v>
      </c>
      <c r="C86" s="20"/>
      <c r="D86" s="21"/>
      <c r="E86" s="22"/>
      <c r="F86" s="20">
        <v>3954.2777936000011</v>
      </c>
      <c r="G86" s="21">
        <v>32092.010206399998</v>
      </c>
      <c r="H86" s="22">
        <v>36046.288</v>
      </c>
    </row>
    <row r="87" spans="1:8" x14ac:dyDescent="0.3">
      <c r="A87" s="24" t="s">
        <v>108</v>
      </c>
      <c r="C87" s="26"/>
      <c r="D87" s="3"/>
      <c r="E87" s="27"/>
      <c r="F87" s="20">
        <v>174621.53308540006</v>
      </c>
      <c r="G87" s="21">
        <v>1417188.2489145999</v>
      </c>
      <c r="H87" s="22">
        <v>1591809.7819999999</v>
      </c>
    </row>
    <row r="88" spans="1:8" x14ac:dyDescent="0.3">
      <c r="A88" s="19" t="s">
        <v>109</v>
      </c>
      <c r="B88" s="19" t="s">
        <v>110</v>
      </c>
      <c r="C88" s="20">
        <v>5910.9600000000019</v>
      </c>
      <c r="D88" s="21">
        <v>32084.610000000015</v>
      </c>
      <c r="E88" s="22">
        <v>37995.570000000014</v>
      </c>
      <c r="F88" s="20">
        <v>9666.0333980000032</v>
      </c>
      <c r="G88" s="21">
        <v>78447.306602000011</v>
      </c>
      <c r="H88" s="22">
        <v>88113.340000000011</v>
      </c>
    </row>
    <row r="89" spans="1:8" x14ac:dyDescent="0.3">
      <c r="A89" s="23"/>
      <c r="B89" s="19" t="s">
        <v>111</v>
      </c>
      <c r="C89" s="20"/>
      <c r="D89" s="21"/>
      <c r="E89" s="22"/>
      <c r="F89" s="20">
        <v>7963.469542300003</v>
      </c>
      <c r="G89" s="21">
        <v>64629.689457700006</v>
      </c>
      <c r="H89" s="22">
        <v>72593.159000000014</v>
      </c>
    </row>
    <row r="90" spans="1:8" x14ac:dyDescent="0.3">
      <c r="A90" s="24" t="s">
        <v>112</v>
      </c>
      <c r="B90" s="19" t="s">
        <v>113</v>
      </c>
      <c r="C90" s="20">
        <v>956108.64999999979</v>
      </c>
      <c r="D90" s="21">
        <v>6261566.799999998</v>
      </c>
      <c r="E90" s="22">
        <v>7217675.4499999974</v>
      </c>
      <c r="F90" s="20">
        <v>-1328.4538360000001</v>
      </c>
      <c r="G90" s="21">
        <v>-10781.426163999999</v>
      </c>
      <c r="H90" s="22">
        <v>-12109.88</v>
      </c>
    </row>
    <row r="91" spans="1:8" x14ac:dyDescent="0.3">
      <c r="A91" s="19" t="s">
        <v>114</v>
      </c>
      <c r="B91" s="19" t="s">
        <v>115</v>
      </c>
      <c r="C91" s="20">
        <v>81612.680000000022</v>
      </c>
      <c r="D91" s="21">
        <v>443710.6700000001</v>
      </c>
      <c r="E91" s="22">
        <v>525323.35000000009</v>
      </c>
      <c r="F91" s="20">
        <v>8704.6959872999996</v>
      </c>
      <c r="G91" s="21">
        <v>70645.313012699989</v>
      </c>
      <c r="H91" s="22">
        <v>79350.008999999991</v>
      </c>
    </row>
    <row r="92" spans="1:8" x14ac:dyDescent="0.3">
      <c r="A92" s="25"/>
      <c r="B92" s="19" t="s">
        <v>116</v>
      </c>
      <c r="C92" s="20">
        <v>271380.00999999989</v>
      </c>
      <c r="D92" s="21">
        <v>1585483.0299999998</v>
      </c>
      <c r="E92" s="22">
        <v>1856863.0399999996</v>
      </c>
      <c r="F92" s="20">
        <v>5348.437651299997</v>
      </c>
      <c r="G92" s="21">
        <v>43406.691348699969</v>
      </c>
      <c r="H92" s="22">
        <v>48755.128999999964</v>
      </c>
    </row>
    <row r="93" spans="1:8" x14ac:dyDescent="0.3">
      <c r="A93" s="25"/>
      <c r="B93" s="19" t="s">
        <v>117</v>
      </c>
      <c r="C93" s="20">
        <v>262462.78999999975</v>
      </c>
      <c r="D93" s="21">
        <v>1471812.6800000002</v>
      </c>
      <c r="E93" s="22">
        <v>1734275.47</v>
      </c>
      <c r="F93" s="20">
        <v>8651.3745471000002</v>
      </c>
      <c r="G93" s="21">
        <v>70212.568452899985</v>
      </c>
      <c r="H93" s="22">
        <v>78863.942999999985</v>
      </c>
    </row>
    <row r="94" spans="1:8" x14ac:dyDescent="0.3">
      <c r="A94" s="25"/>
      <c r="B94" s="19" t="s">
        <v>118</v>
      </c>
      <c r="C94" s="20">
        <v>53357.439999999937</v>
      </c>
      <c r="D94" s="21">
        <v>345123.15000000014</v>
      </c>
      <c r="E94" s="22">
        <v>398480.59000000008</v>
      </c>
      <c r="F94" s="20"/>
      <c r="G94" s="21"/>
      <c r="H94" s="22"/>
    </row>
    <row r="95" spans="1:8" x14ac:dyDescent="0.3">
      <c r="A95" s="25"/>
      <c r="B95" s="19" t="s">
        <v>119</v>
      </c>
      <c r="C95" s="20">
        <v>19381.79</v>
      </c>
      <c r="D95" s="21">
        <v>133361.50999999998</v>
      </c>
      <c r="E95" s="22">
        <v>152743.29999999999</v>
      </c>
      <c r="F95" s="20">
        <v>17470.330653699995</v>
      </c>
      <c r="G95" s="21">
        <v>141785.19034629996</v>
      </c>
      <c r="H95" s="22">
        <v>159255.52099999995</v>
      </c>
    </row>
    <row r="96" spans="1:8" x14ac:dyDescent="0.3">
      <c r="A96" s="25"/>
      <c r="B96" s="19" t="s">
        <v>120</v>
      </c>
      <c r="C96" s="20">
        <v>31547.989999999983</v>
      </c>
      <c r="D96" s="21">
        <v>219776.34999999995</v>
      </c>
      <c r="E96" s="22">
        <v>251324.33999999994</v>
      </c>
      <c r="F96" s="20">
        <v>-15822.636544000003</v>
      </c>
      <c r="G96" s="21">
        <v>-128412.88345599998</v>
      </c>
      <c r="H96" s="22">
        <v>-144235.51999999999</v>
      </c>
    </row>
    <row r="97" spans="1:8" x14ac:dyDescent="0.3">
      <c r="A97" s="25"/>
      <c r="B97" s="19" t="s">
        <v>121</v>
      </c>
      <c r="C97" s="20"/>
      <c r="D97" s="21"/>
      <c r="E97" s="22"/>
      <c r="F97" s="20">
        <v>62601.767081600003</v>
      </c>
      <c r="G97" s="21">
        <v>508061.56091840006</v>
      </c>
      <c r="H97" s="22">
        <v>570663.3280000001</v>
      </c>
    </row>
    <row r="98" spans="1:8" x14ac:dyDescent="0.3">
      <c r="A98" s="23"/>
      <c r="B98" s="19" t="s">
        <v>122</v>
      </c>
      <c r="C98" s="20"/>
      <c r="D98" s="21"/>
      <c r="E98" s="22"/>
      <c r="F98" s="20">
        <v>50636.254829900012</v>
      </c>
      <c r="G98" s="21">
        <v>410952.21217009996</v>
      </c>
      <c r="H98" s="22">
        <v>461588.46699999995</v>
      </c>
    </row>
    <row r="99" spans="1:8" x14ac:dyDescent="0.3">
      <c r="A99" s="19" t="s">
        <v>123</v>
      </c>
      <c r="B99" s="19" t="s">
        <v>124</v>
      </c>
      <c r="C99" s="20">
        <v>36532.160000000003</v>
      </c>
      <c r="D99" s="21">
        <v>233085.77000000002</v>
      </c>
      <c r="E99" s="22">
        <v>269617.93000000005</v>
      </c>
      <c r="F99" s="20"/>
      <c r="G99" s="21"/>
      <c r="H99" s="22"/>
    </row>
    <row r="100" spans="1:8" x14ac:dyDescent="0.3">
      <c r="A100" s="23"/>
      <c r="B100" s="19" t="s">
        <v>125</v>
      </c>
      <c r="C100" s="20"/>
      <c r="D100" s="21"/>
      <c r="E100" s="22"/>
      <c r="F100" s="20">
        <v>85501.223356700008</v>
      </c>
      <c r="G100" s="21">
        <v>693908.28764330002</v>
      </c>
      <c r="H100" s="22">
        <v>779409.51100000006</v>
      </c>
    </row>
    <row r="101" spans="1:8" x14ac:dyDescent="0.3">
      <c r="A101" s="19" t="s">
        <v>126</v>
      </c>
      <c r="B101" s="19" t="s">
        <v>127</v>
      </c>
      <c r="C101" s="20">
        <v>227949.76999999993</v>
      </c>
      <c r="D101" s="21">
        <v>1249790.9900000007</v>
      </c>
      <c r="E101" s="22">
        <v>1477740.7600000007</v>
      </c>
      <c r="F101" s="20">
        <v>43803.299515199993</v>
      </c>
      <c r="G101" s="21">
        <v>355497.51648479985</v>
      </c>
      <c r="H101" s="22">
        <v>399300.81599999988</v>
      </c>
    </row>
    <row r="102" spans="1:8" x14ac:dyDescent="0.3">
      <c r="A102" s="25"/>
      <c r="B102" s="19" t="s">
        <v>128</v>
      </c>
      <c r="C102" s="20">
        <v>145792.34999999998</v>
      </c>
      <c r="D102" s="21">
        <v>743324.86</v>
      </c>
      <c r="E102" s="22">
        <v>889117.21</v>
      </c>
      <c r="F102" s="20">
        <v>37611.700533399999</v>
      </c>
      <c r="G102" s="21">
        <v>305247.92146660003</v>
      </c>
      <c r="H102" s="22">
        <v>342859.62200000003</v>
      </c>
    </row>
    <row r="103" spans="1:8" x14ac:dyDescent="0.3">
      <c r="A103" s="25"/>
      <c r="B103" s="19" t="s">
        <v>129</v>
      </c>
      <c r="C103" s="20">
        <v>33350.350000000013</v>
      </c>
      <c r="D103" s="21">
        <v>174762.59000000003</v>
      </c>
      <c r="E103" s="22">
        <v>208112.94000000003</v>
      </c>
      <c r="F103" s="20">
        <v>-1486.61052</v>
      </c>
      <c r="G103" s="21">
        <v>-12064.989479999998</v>
      </c>
      <c r="H103" s="22">
        <v>-13551.599999999999</v>
      </c>
    </row>
    <row r="104" spans="1:8" x14ac:dyDescent="0.3">
      <c r="A104" s="25"/>
      <c r="B104" s="19" t="s">
        <v>130</v>
      </c>
      <c r="C104" s="20">
        <v>43746.860000000008</v>
      </c>
      <c r="D104" s="21">
        <v>258123.79999999984</v>
      </c>
      <c r="E104" s="22">
        <v>301870.65999999986</v>
      </c>
      <c r="F104" s="20">
        <v>-973.67679580000231</v>
      </c>
      <c r="G104" s="21">
        <v>-7902.1372041999994</v>
      </c>
      <c r="H104" s="22">
        <v>-8875.8140000000021</v>
      </c>
    </row>
    <row r="105" spans="1:8" x14ac:dyDescent="0.3">
      <c r="A105" s="25"/>
      <c r="B105" s="19" t="s">
        <v>131</v>
      </c>
      <c r="C105" s="20">
        <v>400754.34000000043</v>
      </c>
      <c r="D105" s="21">
        <v>2199513.959999999</v>
      </c>
      <c r="E105" s="22">
        <v>2600268.2999999993</v>
      </c>
      <c r="F105" s="20">
        <v>76128.539935399982</v>
      </c>
      <c r="G105" s="21">
        <v>617841.74206460011</v>
      </c>
      <c r="H105" s="22">
        <v>693970.28200000012</v>
      </c>
    </row>
    <row r="106" spans="1:8" x14ac:dyDescent="0.3">
      <c r="A106" s="25"/>
      <c r="B106" s="19" t="s">
        <v>132</v>
      </c>
      <c r="C106" s="20">
        <v>8565.1400000000012</v>
      </c>
      <c r="D106" s="21">
        <v>54063.329999999994</v>
      </c>
      <c r="E106" s="22">
        <v>62628.469999999994</v>
      </c>
      <c r="F106" s="20">
        <v>-24.814140000000009</v>
      </c>
      <c r="G106" s="21">
        <v>-201.38586000000001</v>
      </c>
      <c r="H106" s="22">
        <v>-226.20000000000002</v>
      </c>
    </row>
    <row r="107" spans="1:8" x14ac:dyDescent="0.3">
      <c r="A107" s="25"/>
      <c r="B107" s="19" t="s">
        <v>133</v>
      </c>
      <c r="C107" s="20">
        <v>18170.930000000004</v>
      </c>
      <c r="D107" s="21">
        <v>100176.33000000018</v>
      </c>
      <c r="E107" s="22">
        <v>118347.26000000018</v>
      </c>
      <c r="F107" s="20"/>
      <c r="G107" s="21"/>
      <c r="H107" s="22"/>
    </row>
    <row r="108" spans="1:8" x14ac:dyDescent="0.3">
      <c r="A108" s="25"/>
      <c r="B108" s="19" t="s">
        <v>134</v>
      </c>
      <c r="C108" s="20">
        <v>25346.979999999992</v>
      </c>
      <c r="D108" s="21">
        <v>169260.90999999997</v>
      </c>
      <c r="E108" s="22">
        <v>194607.88999999996</v>
      </c>
      <c r="F108" s="20">
        <v>-14180.835627999999</v>
      </c>
      <c r="G108" s="21">
        <v>-115088.40437199999</v>
      </c>
      <c r="H108" s="22">
        <v>-129269.23999999999</v>
      </c>
    </row>
    <row r="109" spans="1:8" x14ac:dyDescent="0.3">
      <c r="A109" s="25"/>
      <c r="B109" s="19" t="s">
        <v>135</v>
      </c>
      <c r="C109" s="20">
        <v>4021.6800000000003</v>
      </c>
      <c r="D109" s="21">
        <v>27189.360000000001</v>
      </c>
      <c r="E109" s="22">
        <v>31211.040000000001</v>
      </c>
      <c r="F109" s="20">
        <v>89245.851615399995</v>
      </c>
      <c r="G109" s="21">
        <v>724298.83038460021</v>
      </c>
      <c r="H109" s="22">
        <v>813544.68200000026</v>
      </c>
    </row>
    <row r="110" spans="1:8" x14ac:dyDescent="0.3">
      <c r="A110" s="25"/>
      <c r="B110" s="19" t="s">
        <v>136</v>
      </c>
      <c r="C110" s="20"/>
      <c r="D110" s="21"/>
      <c r="E110" s="22"/>
      <c r="F110" s="20">
        <v>20595.194830499997</v>
      </c>
      <c r="G110" s="21">
        <v>167145.87016950001</v>
      </c>
      <c r="H110" s="22">
        <v>187741.065</v>
      </c>
    </row>
    <row r="111" spans="1:8" x14ac:dyDescent="0.3">
      <c r="A111" s="25"/>
      <c r="B111" s="19" t="s">
        <v>137</v>
      </c>
      <c r="C111" s="20"/>
      <c r="D111" s="21"/>
      <c r="E111" s="22"/>
      <c r="F111" s="20">
        <v>53944.822407300002</v>
      </c>
      <c r="G111" s="21">
        <v>437803.78659269999</v>
      </c>
      <c r="H111" s="22">
        <v>491748.609</v>
      </c>
    </row>
    <row r="112" spans="1:8" x14ac:dyDescent="0.3">
      <c r="A112" s="25"/>
      <c r="B112" s="19" t="s">
        <v>138</v>
      </c>
      <c r="C112" s="20"/>
      <c r="D112" s="21"/>
      <c r="E112" s="22"/>
      <c r="F112" s="20">
        <v>9553.8038257000007</v>
      </c>
      <c r="G112" s="21">
        <v>77536.477174300002</v>
      </c>
      <c r="H112" s="22">
        <v>87090.281000000003</v>
      </c>
    </row>
    <row r="113" spans="1:8" x14ac:dyDescent="0.3">
      <c r="A113" s="25"/>
      <c r="B113" s="19" t="s">
        <v>139</v>
      </c>
      <c r="C113" s="20"/>
      <c r="D113" s="21"/>
      <c r="E113" s="22"/>
      <c r="F113" s="20">
        <v>26860.033481499999</v>
      </c>
      <c r="G113" s="21">
        <v>217989.86151849997</v>
      </c>
      <c r="H113" s="22">
        <v>244849.89499999996</v>
      </c>
    </row>
    <row r="114" spans="1:8" x14ac:dyDescent="0.3">
      <c r="A114" s="23"/>
      <c r="B114" s="19" t="s">
        <v>140</v>
      </c>
      <c r="C114" s="20"/>
      <c r="D114" s="21"/>
      <c r="E114" s="22"/>
      <c r="F114" s="20">
        <v>80412.818256300001</v>
      </c>
      <c r="G114" s="21">
        <v>652611.96074369992</v>
      </c>
      <c r="H114" s="22">
        <v>733024.77899999986</v>
      </c>
    </row>
    <row r="115" spans="1:8" x14ac:dyDescent="0.3">
      <c r="A115" s="19" t="s">
        <v>141</v>
      </c>
      <c r="B115" s="19" t="s">
        <v>142</v>
      </c>
      <c r="C115" s="20">
        <v>131688.78000000006</v>
      </c>
      <c r="D115" s="21">
        <v>634608.6100000001</v>
      </c>
      <c r="E115" s="22">
        <v>766297.39000000013</v>
      </c>
      <c r="F115" s="20"/>
      <c r="G115" s="21"/>
      <c r="H115" s="22"/>
    </row>
    <row r="116" spans="1:8" x14ac:dyDescent="0.3">
      <c r="A116" s="25"/>
      <c r="B116" s="19" t="s">
        <v>143</v>
      </c>
      <c r="C116" s="20">
        <v>115789.87999999976</v>
      </c>
      <c r="D116" s="21">
        <v>558172.61000000022</v>
      </c>
      <c r="E116" s="22">
        <v>673962.49</v>
      </c>
      <c r="F116" s="20"/>
      <c r="G116" s="21"/>
      <c r="H116" s="22"/>
    </row>
    <row r="117" spans="1:8" x14ac:dyDescent="0.3">
      <c r="A117" s="25"/>
      <c r="B117" s="19" t="s">
        <v>144</v>
      </c>
      <c r="C117" s="20">
        <v>117579.01000000005</v>
      </c>
      <c r="D117" s="21">
        <v>566642.19000000029</v>
      </c>
      <c r="E117" s="22">
        <v>684221.2000000003</v>
      </c>
      <c r="F117" s="20"/>
      <c r="G117" s="21"/>
      <c r="H117" s="22"/>
    </row>
    <row r="118" spans="1:8" x14ac:dyDescent="0.3">
      <c r="A118" s="25"/>
      <c r="B118" s="19" t="s">
        <v>145</v>
      </c>
      <c r="C118" s="20">
        <v>249953.69999999987</v>
      </c>
      <c r="D118" s="21">
        <v>1510451.6600000025</v>
      </c>
      <c r="E118" s="22">
        <v>1760405.3600000024</v>
      </c>
      <c r="F118" s="20">
        <v>80277.332722799969</v>
      </c>
      <c r="G118" s="21">
        <v>651512.39127719996</v>
      </c>
      <c r="H118" s="22">
        <v>731789.72399999993</v>
      </c>
    </row>
    <row r="119" spans="1:8" x14ac:dyDescent="0.3">
      <c r="A119" s="25"/>
      <c r="B119" s="19" t="s">
        <v>146</v>
      </c>
      <c r="C119" s="20">
        <v>29952.499999999985</v>
      </c>
      <c r="D119" s="21">
        <v>148194.63000000003</v>
      </c>
      <c r="E119" s="22">
        <v>178147.13</v>
      </c>
      <c r="F119" s="20"/>
      <c r="G119" s="21"/>
      <c r="H119" s="22"/>
    </row>
    <row r="120" spans="1:8" x14ac:dyDescent="0.3">
      <c r="A120" s="25"/>
      <c r="B120" s="19" t="s">
        <v>147</v>
      </c>
      <c r="C120" s="20">
        <v>35928.479999999974</v>
      </c>
      <c r="D120" s="21">
        <v>216689.08000000005</v>
      </c>
      <c r="E120" s="22">
        <v>252617.56000000003</v>
      </c>
      <c r="F120" s="20"/>
      <c r="G120" s="21"/>
      <c r="H120" s="22"/>
    </row>
    <row r="121" spans="1:8" x14ac:dyDescent="0.3">
      <c r="A121" s="25"/>
      <c r="B121" s="19" t="s">
        <v>148</v>
      </c>
      <c r="C121" s="20">
        <v>72313.309999999969</v>
      </c>
      <c r="D121" s="21">
        <v>445667.00999999972</v>
      </c>
      <c r="E121" s="22">
        <v>517980.31999999972</v>
      </c>
      <c r="F121" s="20">
        <v>-1061.7450527999988</v>
      </c>
      <c r="G121" s="21">
        <v>-8616.8789471999989</v>
      </c>
      <c r="H121" s="22">
        <v>-9678.623999999998</v>
      </c>
    </row>
    <row r="122" spans="1:8" x14ac:dyDescent="0.3">
      <c r="A122" s="25"/>
      <c r="B122" s="19" t="s">
        <v>149</v>
      </c>
      <c r="C122" s="20">
        <v>317225.77999999974</v>
      </c>
      <c r="D122" s="21">
        <v>1838777.6700000002</v>
      </c>
      <c r="E122" s="22">
        <v>2156003.4499999997</v>
      </c>
      <c r="F122" s="20">
        <v>22894.712847099996</v>
      </c>
      <c r="G122" s="21">
        <v>185808.23015290004</v>
      </c>
      <c r="H122" s="22">
        <v>208702.94300000003</v>
      </c>
    </row>
    <row r="123" spans="1:8" x14ac:dyDescent="0.3">
      <c r="A123" s="25"/>
      <c r="B123" s="19" t="s">
        <v>150</v>
      </c>
      <c r="C123" s="20">
        <v>100960.84000000001</v>
      </c>
      <c r="D123" s="21">
        <v>501165.01999999984</v>
      </c>
      <c r="E123" s="22">
        <v>602125.85999999987</v>
      </c>
      <c r="F123" s="20"/>
      <c r="G123" s="21"/>
      <c r="H123" s="22"/>
    </row>
    <row r="124" spans="1:8" x14ac:dyDescent="0.3">
      <c r="A124" s="25"/>
      <c r="B124" s="19" t="s">
        <v>151</v>
      </c>
      <c r="C124" s="20">
        <v>118899.53999999998</v>
      </c>
      <c r="D124" s="21">
        <v>628220.14999999956</v>
      </c>
      <c r="E124" s="22">
        <v>747119.68999999948</v>
      </c>
      <c r="F124" s="20"/>
      <c r="G124" s="21"/>
      <c r="H124" s="22"/>
    </row>
    <row r="125" spans="1:8" x14ac:dyDescent="0.3">
      <c r="A125" s="25"/>
      <c r="B125" s="19" t="s">
        <v>152</v>
      </c>
      <c r="C125" s="20">
        <v>46009.790000000008</v>
      </c>
      <c r="D125" s="21">
        <v>299324.70000000019</v>
      </c>
      <c r="E125" s="22">
        <v>345334.49000000022</v>
      </c>
      <c r="F125" s="20">
        <v>-9719.7879337999984</v>
      </c>
      <c r="G125" s="21">
        <v>-78883.566066200001</v>
      </c>
      <c r="H125" s="22">
        <v>-88603.353999999992</v>
      </c>
    </row>
    <row r="126" spans="1:8" x14ac:dyDescent="0.3">
      <c r="A126" s="25"/>
      <c r="B126" s="19" t="s">
        <v>153</v>
      </c>
      <c r="C126" s="20">
        <v>15283.510000000004</v>
      </c>
      <c r="D126" s="21">
        <v>87146.590000000069</v>
      </c>
      <c r="E126" s="22">
        <v>102430.10000000008</v>
      </c>
      <c r="F126" s="20">
        <v>4610.0015354999996</v>
      </c>
      <c r="G126" s="21">
        <v>37413.713464499997</v>
      </c>
      <c r="H126" s="22">
        <v>42023.714999999997</v>
      </c>
    </row>
    <row r="127" spans="1:8" x14ac:dyDescent="0.3">
      <c r="A127" s="25"/>
      <c r="B127" s="19" t="s">
        <v>154</v>
      </c>
      <c r="C127" s="20">
        <v>68541.510000000009</v>
      </c>
      <c r="D127" s="21">
        <v>443096.7</v>
      </c>
      <c r="E127" s="22">
        <v>511638.21</v>
      </c>
      <c r="F127" s="20">
        <v>6178.3123372000018</v>
      </c>
      <c r="G127" s="21">
        <v>50141.763662800004</v>
      </c>
      <c r="H127" s="22">
        <v>56320.076000000008</v>
      </c>
    </row>
    <row r="128" spans="1:8" x14ac:dyDescent="0.3">
      <c r="A128" s="25"/>
      <c r="B128" s="19" t="s">
        <v>155</v>
      </c>
      <c r="C128" s="20">
        <v>1119.6799999999996</v>
      </c>
      <c r="D128" s="21">
        <v>6513.91</v>
      </c>
      <c r="E128" s="22">
        <v>7633.5899999999992</v>
      </c>
      <c r="F128" s="20"/>
      <c r="G128" s="21"/>
      <c r="H128" s="22"/>
    </row>
    <row r="129" spans="1:8" x14ac:dyDescent="0.3">
      <c r="A129" s="25"/>
      <c r="B129" s="19" t="s">
        <v>156</v>
      </c>
      <c r="C129" s="20">
        <v>82699.929999999993</v>
      </c>
      <c r="D129" s="21">
        <v>551566.82000000007</v>
      </c>
      <c r="E129" s="22">
        <v>634266.75</v>
      </c>
      <c r="F129" s="20">
        <v>-11314.767354</v>
      </c>
      <c r="G129" s="21">
        <v>-91828.052646000011</v>
      </c>
      <c r="H129" s="22">
        <v>-103142.82</v>
      </c>
    </row>
    <row r="130" spans="1:8" x14ac:dyDescent="0.3">
      <c r="A130" s="25"/>
      <c r="B130" s="19" t="s">
        <v>157</v>
      </c>
      <c r="C130" s="20">
        <v>10767.32</v>
      </c>
      <c r="D130" s="21">
        <v>75243.58</v>
      </c>
      <c r="E130" s="22">
        <v>86010.9</v>
      </c>
      <c r="F130" s="20">
        <v>-2099.4936694000016</v>
      </c>
      <c r="G130" s="21">
        <v>-17039.008330600016</v>
      </c>
      <c r="H130" s="22">
        <v>-19138.502000000019</v>
      </c>
    </row>
    <row r="131" spans="1:8" x14ac:dyDescent="0.3">
      <c r="A131" s="25"/>
      <c r="B131" s="19" t="s">
        <v>158</v>
      </c>
      <c r="C131" s="20">
        <v>15615.639999999994</v>
      </c>
      <c r="D131" s="21">
        <v>108715.32999999994</v>
      </c>
      <c r="E131" s="22">
        <v>124330.96999999994</v>
      </c>
      <c r="F131" s="20">
        <v>-5067.9611890000024</v>
      </c>
      <c r="G131" s="21">
        <v>-41130.408810999994</v>
      </c>
      <c r="H131" s="22">
        <v>-46198.369999999995</v>
      </c>
    </row>
    <row r="132" spans="1:8" x14ac:dyDescent="0.3">
      <c r="A132" s="25"/>
      <c r="B132" s="19" t="s">
        <v>159</v>
      </c>
      <c r="C132" s="20">
        <v>60073.02</v>
      </c>
      <c r="D132" s="21">
        <v>418431.07000000007</v>
      </c>
      <c r="E132" s="22">
        <v>478504.09000000008</v>
      </c>
      <c r="F132" s="20">
        <v>12652.145065599998</v>
      </c>
      <c r="G132" s="21">
        <v>102681.90293440002</v>
      </c>
      <c r="H132" s="22">
        <v>115334.04800000001</v>
      </c>
    </row>
    <row r="133" spans="1:8" x14ac:dyDescent="0.3">
      <c r="A133" s="25"/>
      <c r="B133" s="19" t="s">
        <v>160</v>
      </c>
      <c r="C133" s="20">
        <v>47095.689999999988</v>
      </c>
      <c r="D133" s="21">
        <v>345351.55999999988</v>
      </c>
      <c r="E133" s="22">
        <v>392447.24999999988</v>
      </c>
      <c r="F133" s="20">
        <v>-9414.0415279999888</v>
      </c>
      <c r="G133" s="21">
        <v>-76402.198472000018</v>
      </c>
      <c r="H133" s="22">
        <v>-85816.24</v>
      </c>
    </row>
    <row r="134" spans="1:8" x14ac:dyDescent="0.3">
      <c r="A134" s="25"/>
      <c r="B134" s="19" t="s">
        <v>161</v>
      </c>
      <c r="C134" s="20"/>
      <c r="D134" s="21"/>
      <c r="E134" s="22"/>
      <c r="F134" s="20">
        <v>6043.5070533999997</v>
      </c>
      <c r="G134" s="21">
        <v>49047.714946599997</v>
      </c>
      <c r="H134" s="22">
        <v>55091.221999999994</v>
      </c>
    </row>
    <row r="135" spans="1:8" x14ac:dyDescent="0.3">
      <c r="A135" s="25"/>
      <c r="B135" s="19" t="s">
        <v>162</v>
      </c>
      <c r="C135" s="20"/>
      <c r="D135" s="21"/>
      <c r="E135" s="22"/>
      <c r="F135" s="20">
        <v>10349.6878569</v>
      </c>
      <c r="G135" s="21">
        <v>83995.689143100011</v>
      </c>
      <c r="H135" s="22">
        <v>94345.377000000008</v>
      </c>
    </row>
    <row r="136" spans="1:8" x14ac:dyDescent="0.3">
      <c r="A136" s="25"/>
      <c r="B136" s="19" t="s">
        <v>163</v>
      </c>
      <c r="C136" s="20"/>
      <c r="D136" s="21"/>
      <c r="E136" s="22"/>
      <c r="F136" s="20">
        <v>150271.3728555</v>
      </c>
      <c r="G136" s="21">
        <v>1219567.9421445001</v>
      </c>
      <c r="H136" s="22">
        <v>1369839.3150000002</v>
      </c>
    </row>
    <row r="137" spans="1:8" x14ac:dyDescent="0.3">
      <c r="A137" s="23"/>
      <c r="B137" s="19" t="s">
        <v>164</v>
      </c>
      <c r="C137" s="20"/>
      <c r="D137" s="21"/>
      <c r="E137" s="22"/>
      <c r="F137" s="20">
        <v>4119.0451093000001</v>
      </c>
      <c r="G137" s="21">
        <v>33429.223890699999</v>
      </c>
      <c r="H137" s="22">
        <v>37548.269</v>
      </c>
    </row>
    <row r="138" spans="1:8" x14ac:dyDescent="0.3">
      <c r="A138" s="19" t="s">
        <v>165</v>
      </c>
      <c r="B138" s="19" t="s">
        <v>166</v>
      </c>
      <c r="C138" s="20">
        <v>125295.57000000009</v>
      </c>
      <c r="D138" s="21">
        <v>745675.22000000044</v>
      </c>
      <c r="E138" s="22">
        <v>870970.7900000005</v>
      </c>
      <c r="F138" s="20"/>
      <c r="G138" s="21"/>
      <c r="H138" s="22"/>
    </row>
    <row r="139" spans="1:8" x14ac:dyDescent="0.3">
      <c r="A139" s="25"/>
      <c r="B139" s="19" t="s">
        <v>167</v>
      </c>
      <c r="C139" s="20">
        <v>68705.530000000013</v>
      </c>
      <c r="D139" s="21">
        <v>358151.32999999984</v>
      </c>
      <c r="E139" s="22">
        <v>426856.85999999987</v>
      </c>
      <c r="F139" s="20">
        <v>20273.315613599996</v>
      </c>
      <c r="G139" s="21">
        <v>164533.57238640002</v>
      </c>
      <c r="H139" s="22">
        <v>184806.88800000001</v>
      </c>
    </row>
    <row r="140" spans="1:8" x14ac:dyDescent="0.3">
      <c r="A140" s="25"/>
      <c r="B140" s="19" t="s">
        <v>168</v>
      </c>
      <c r="C140" s="20"/>
      <c r="D140" s="21"/>
      <c r="E140" s="22"/>
      <c r="F140" s="20">
        <v>29062.089191300001</v>
      </c>
      <c r="G140" s="21">
        <v>235861.23980869999</v>
      </c>
      <c r="H140" s="22">
        <v>264923.32899999997</v>
      </c>
    </row>
    <row r="141" spans="1:8" x14ac:dyDescent="0.3">
      <c r="A141" s="23"/>
      <c r="B141" s="19" t="s">
        <v>169</v>
      </c>
      <c r="C141" s="20"/>
      <c r="D141" s="21"/>
      <c r="E141" s="22"/>
      <c r="F141" s="20">
        <v>25860.446094200001</v>
      </c>
      <c r="G141" s="21">
        <v>209877.43990579998</v>
      </c>
      <c r="H141" s="22">
        <v>235737.886</v>
      </c>
    </row>
    <row r="142" spans="1:8" x14ac:dyDescent="0.3">
      <c r="A142" s="19" t="s">
        <v>170</v>
      </c>
      <c r="B142" s="19" t="s">
        <v>171</v>
      </c>
      <c r="C142" s="20">
        <v>124757.70000000004</v>
      </c>
      <c r="D142" s="21">
        <v>887180.02999999991</v>
      </c>
      <c r="E142" s="22">
        <v>1011937.73</v>
      </c>
      <c r="F142" s="20"/>
      <c r="G142" s="21"/>
      <c r="H142" s="22"/>
    </row>
    <row r="143" spans="1:8" x14ac:dyDescent="0.3">
      <c r="A143" s="23"/>
      <c r="B143" s="19" t="s">
        <v>172</v>
      </c>
      <c r="C143" s="20">
        <v>110307.73999999999</v>
      </c>
      <c r="D143" s="21">
        <v>812795.3400000002</v>
      </c>
      <c r="E143" s="22">
        <v>923103.08000000019</v>
      </c>
      <c r="F143" s="20">
        <v>58261.123145500067</v>
      </c>
      <c r="G143" s="21">
        <v>472833.89185450005</v>
      </c>
      <c r="H143" s="22">
        <v>531095.01500000013</v>
      </c>
    </row>
    <row r="144" spans="1:8" x14ac:dyDescent="0.3">
      <c r="A144" s="19" t="s">
        <v>173</v>
      </c>
      <c r="B144" s="19" t="s">
        <v>174</v>
      </c>
      <c r="C144" s="20">
        <v>266203.85999999987</v>
      </c>
      <c r="D144" s="21">
        <v>1303903.7400000002</v>
      </c>
      <c r="E144" s="22">
        <v>1570107.6</v>
      </c>
      <c r="F144" s="20"/>
      <c r="G144" s="21"/>
      <c r="H144" s="22"/>
    </row>
    <row r="145" spans="1:8" x14ac:dyDescent="0.3">
      <c r="A145" s="25"/>
      <c r="B145" s="19" t="s">
        <v>175</v>
      </c>
      <c r="C145" s="20">
        <v>218887.75000000003</v>
      </c>
      <c r="D145" s="21">
        <v>1070461.4799999997</v>
      </c>
      <c r="E145" s="22">
        <v>1289349.2299999997</v>
      </c>
      <c r="F145" s="20"/>
      <c r="G145" s="21"/>
      <c r="H145" s="22"/>
    </row>
    <row r="146" spans="1:8" x14ac:dyDescent="0.3">
      <c r="A146" s="25"/>
      <c r="B146" s="19" t="s">
        <v>176</v>
      </c>
      <c r="C146" s="20">
        <v>31331.339999999967</v>
      </c>
      <c r="D146" s="21">
        <v>163467.53999999992</v>
      </c>
      <c r="E146" s="22">
        <v>194798.87999999989</v>
      </c>
      <c r="F146" s="20"/>
      <c r="G146" s="21"/>
      <c r="H146" s="22"/>
    </row>
    <row r="147" spans="1:8" x14ac:dyDescent="0.3">
      <c r="A147" s="25"/>
      <c r="B147" s="19" t="s">
        <v>177</v>
      </c>
      <c r="C147" s="20">
        <v>42015.170000000013</v>
      </c>
      <c r="D147" s="21">
        <v>304125.83000000025</v>
      </c>
      <c r="E147" s="22">
        <v>346141.00000000023</v>
      </c>
      <c r="F147" s="20">
        <v>-3536.2289746999995</v>
      </c>
      <c r="G147" s="21">
        <v>-28699.222025299998</v>
      </c>
      <c r="H147" s="22">
        <v>-32235.450999999997</v>
      </c>
    </row>
    <row r="148" spans="1:8" x14ac:dyDescent="0.3">
      <c r="A148" s="25"/>
      <c r="B148" s="19" t="s">
        <v>178</v>
      </c>
      <c r="C148" s="20">
        <v>582966.70000000054</v>
      </c>
      <c r="D148" s="21">
        <v>3273003.6600000006</v>
      </c>
      <c r="E148" s="22">
        <v>3855970.3600000013</v>
      </c>
      <c r="F148" s="20"/>
      <c r="G148" s="21"/>
      <c r="H148" s="22"/>
    </row>
    <row r="149" spans="1:8" x14ac:dyDescent="0.3">
      <c r="A149" s="25"/>
      <c r="B149" s="19" t="s">
        <v>179</v>
      </c>
      <c r="C149" s="20">
        <v>86748.59</v>
      </c>
      <c r="D149" s="21">
        <v>581104.79000000015</v>
      </c>
      <c r="E149" s="22">
        <v>667853.38000000012</v>
      </c>
      <c r="F149" s="20">
        <v>-341.87675900000022</v>
      </c>
      <c r="G149" s="21">
        <v>-2774.5932409999996</v>
      </c>
      <c r="H149" s="22">
        <v>-3116.47</v>
      </c>
    </row>
    <row r="150" spans="1:8" x14ac:dyDescent="0.3">
      <c r="A150" s="25"/>
      <c r="B150" s="19" t="s">
        <v>180</v>
      </c>
      <c r="C150" s="20">
        <v>271139.45000000007</v>
      </c>
      <c r="D150" s="21">
        <v>1816288.5499999998</v>
      </c>
      <c r="E150" s="22">
        <v>2087428</v>
      </c>
      <c r="F150" s="20">
        <v>-1068.5646630000001</v>
      </c>
      <c r="G150" s="21">
        <v>-8672.2253369999999</v>
      </c>
      <c r="H150" s="22">
        <v>-9740.7900000000009</v>
      </c>
    </row>
    <row r="151" spans="1:8" x14ac:dyDescent="0.3">
      <c r="A151" s="25"/>
      <c r="B151" s="19" t="s">
        <v>181</v>
      </c>
      <c r="C151" s="20">
        <v>271139.45000000007</v>
      </c>
      <c r="D151" s="21">
        <v>1816288.5499999998</v>
      </c>
      <c r="E151" s="22">
        <v>2087428</v>
      </c>
      <c r="F151" s="20">
        <v>-1068.5646630000001</v>
      </c>
      <c r="G151" s="21">
        <v>-8672.2253369999999</v>
      </c>
      <c r="H151" s="22">
        <v>-9740.7900000000009</v>
      </c>
    </row>
    <row r="152" spans="1:8" x14ac:dyDescent="0.3">
      <c r="A152" s="25"/>
      <c r="B152" s="19" t="s">
        <v>182</v>
      </c>
      <c r="C152" s="20">
        <v>86748.590000000011</v>
      </c>
      <c r="D152" s="21">
        <v>581104.79</v>
      </c>
      <c r="E152" s="22">
        <v>667853.38</v>
      </c>
      <c r="F152" s="20">
        <v>-341.87675900000022</v>
      </c>
      <c r="G152" s="21">
        <v>-2774.5932409999996</v>
      </c>
      <c r="H152" s="22">
        <v>-3116.47</v>
      </c>
    </row>
    <row r="153" spans="1:8" x14ac:dyDescent="0.3">
      <c r="A153" s="23"/>
      <c r="B153" s="19" t="s">
        <v>183</v>
      </c>
      <c r="C153" s="20"/>
      <c r="D153" s="21"/>
      <c r="E153" s="22"/>
      <c r="F153" s="20">
        <v>34920.560866700005</v>
      </c>
      <c r="G153" s="21">
        <v>283407.25013329997</v>
      </c>
      <c r="H153" s="22">
        <v>318327.81099999999</v>
      </c>
    </row>
    <row r="154" spans="1:8" x14ac:dyDescent="0.3">
      <c r="A154" s="24" t="s">
        <v>184</v>
      </c>
      <c r="C154" s="26"/>
      <c r="D154" s="3"/>
      <c r="E154" s="27"/>
      <c r="F154" s="20">
        <v>-14.980632</v>
      </c>
      <c r="G154" s="21">
        <v>-121.57936799999997</v>
      </c>
      <c r="H154" s="22">
        <v>-136.55999999999997</v>
      </c>
    </row>
    <row r="155" spans="1:8" x14ac:dyDescent="0.3">
      <c r="A155" s="24" t="s">
        <v>185</v>
      </c>
      <c r="C155" s="26"/>
      <c r="D155" s="3"/>
      <c r="E155" s="27"/>
      <c r="F155" s="20">
        <v>-9.8729999999999651E-4</v>
      </c>
      <c r="G155" s="21">
        <v>-8.0126999999999976E-3</v>
      </c>
      <c r="H155" s="22">
        <v>-8.9999999999999941E-3</v>
      </c>
    </row>
    <row r="156" spans="1:8" x14ac:dyDescent="0.3">
      <c r="A156" s="19" t="s">
        <v>186</v>
      </c>
      <c r="B156" s="19" t="s">
        <v>187</v>
      </c>
      <c r="C156" s="20">
        <v>7617.9700000000366</v>
      </c>
      <c r="D156" s="21">
        <v>38551.070000000029</v>
      </c>
      <c r="E156" s="22">
        <v>46169.040000000066</v>
      </c>
      <c r="F156" s="20"/>
      <c r="G156" s="21"/>
      <c r="H156" s="22"/>
    </row>
    <row r="157" spans="1:8" x14ac:dyDescent="0.3">
      <c r="A157" s="25"/>
      <c r="B157" s="19" t="s">
        <v>188</v>
      </c>
      <c r="C157" s="20">
        <v>558790.27000000316</v>
      </c>
      <c r="D157" s="21">
        <v>3682090.9699999974</v>
      </c>
      <c r="E157" s="22">
        <v>4240881.24</v>
      </c>
      <c r="F157" s="20"/>
      <c r="G157" s="21"/>
      <c r="H157" s="22"/>
    </row>
    <row r="158" spans="1:8" x14ac:dyDescent="0.3">
      <c r="A158" s="23"/>
      <c r="B158" s="19" t="s">
        <v>189</v>
      </c>
      <c r="C158" s="20">
        <v>889.4</v>
      </c>
      <c r="D158" s="21">
        <v>5812.9900000000007</v>
      </c>
      <c r="E158" s="22">
        <v>6702.39</v>
      </c>
      <c r="F158" s="20"/>
      <c r="G158" s="21"/>
      <c r="H158" s="22"/>
    </row>
    <row r="159" spans="1:8" x14ac:dyDescent="0.3">
      <c r="A159" s="19" t="s">
        <v>190</v>
      </c>
      <c r="B159" s="19" t="s">
        <v>191</v>
      </c>
      <c r="C159" s="20">
        <v>3.702211870404426E-10</v>
      </c>
      <c r="D159" s="21">
        <v>5.5024429457262158E-11</v>
      </c>
      <c r="E159" s="22">
        <v>4.2524561649770476E-10</v>
      </c>
      <c r="F159" s="20"/>
      <c r="G159" s="21"/>
      <c r="H159" s="22"/>
    </row>
    <row r="160" spans="1:8" x14ac:dyDescent="0.3">
      <c r="A160" s="25"/>
      <c r="B160" s="19" t="s">
        <v>192</v>
      </c>
      <c r="C160" s="20">
        <v>213011.95999999624</v>
      </c>
      <c r="D160" s="21">
        <v>1040464.5199999998</v>
      </c>
      <c r="E160" s="22">
        <v>1253476.479999996</v>
      </c>
      <c r="F160" s="20"/>
      <c r="G160" s="21"/>
      <c r="H160" s="22"/>
    </row>
    <row r="161" spans="1:8" x14ac:dyDescent="0.3">
      <c r="A161" s="25"/>
      <c r="B161" s="19" t="s">
        <v>193</v>
      </c>
      <c r="C161" s="20">
        <v>322198.41000000015</v>
      </c>
      <c r="D161" s="21">
        <v>2257007.5700000008</v>
      </c>
      <c r="E161" s="22">
        <v>2579205.9800000009</v>
      </c>
      <c r="F161" s="20">
        <v>106153.66853289993</v>
      </c>
      <c r="G161" s="21">
        <v>861518.78846710012</v>
      </c>
      <c r="H161" s="22">
        <v>967672.45700000005</v>
      </c>
    </row>
    <row r="162" spans="1:8" x14ac:dyDescent="0.3">
      <c r="A162" s="23"/>
      <c r="B162" s="19" t="s">
        <v>194</v>
      </c>
      <c r="C162" s="20"/>
      <c r="D162" s="21"/>
      <c r="E162" s="22"/>
      <c r="F162" s="20">
        <v>32896.253383299998</v>
      </c>
      <c r="G162" s="21">
        <v>266978.43561669998</v>
      </c>
      <c r="H162" s="22">
        <v>299874.68899999995</v>
      </c>
    </row>
    <row r="163" spans="1:8" x14ac:dyDescent="0.3">
      <c r="A163" s="24" t="s">
        <v>195</v>
      </c>
      <c r="B163" s="19" t="s">
        <v>196</v>
      </c>
      <c r="C163" s="20">
        <v>14823.010000000004</v>
      </c>
      <c r="D163" s="21">
        <v>81478.049999999988</v>
      </c>
      <c r="E163" s="22">
        <v>96301.06</v>
      </c>
      <c r="F163" s="20"/>
      <c r="G163" s="21"/>
      <c r="H163" s="22"/>
    </row>
    <row r="164" spans="1:8" x14ac:dyDescent="0.3">
      <c r="A164" s="19" t="s">
        <v>197</v>
      </c>
      <c r="B164" s="19" t="s">
        <v>198</v>
      </c>
      <c r="C164" s="20">
        <v>144181</v>
      </c>
      <c r="D164" s="21">
        <v>418062.7900000005</v>
      </c>
      <c r="E164" s="22">
        <v>562243.7900000005</v>
      </c>
      <c r="F164" s="20">
        <v>-519.25288300000011</v>
      </c>
      <c r="G164" s="21">
        <v>-4214.1371169999993</v>
      </c>
      <c r="H164" s="22">
        <v>-4733.3899999999994</v>
      </c>
    </row>
    <row r="165" spans="1:8" x14ac:dyDescent="0.3">
      <c r="A165" s="23"/>
      <c r="B165" s="19" t="s">
        <v>199</v>
      </c>
      <c r="C165" s="20">
        <v>10026.749999999998</v>
      </c>
      <c r="D165" s="21">
        <v>49087.550000000017</v>
      </c>
      <c r="E165" s="22">
        <v>59114.300000000017</v>
      </c>
      <c r="F165" s="20"/>
      <c r="G165" s="21"/>
      <c r="H165" s="22"/>
    </row>
    <row r="166" spans="1:8" x14ac:dyDescent="0.3">
      <c r="A166" s="24" t="s">
        <v>200</v>
      </c>
      <c r="B166" s="19" t="s">
        <v>201</v>
      </c>
      <c r="C166" s="20">
        <v>31620.019999999997</v>
      </c>
      <c r="D166" s="21">
        <v>161845.91999999998</v>
      </c>
      <c r="E166" s="22">
        <v>193465.93999999997</v>
      </c>
      <c r="F166" s="20">
        <v>-93.212089999999989</v>
      </c>
      <c r="G166" s="21">
        <v>-756.48791000000006</v>
      </c>
      <c r="H166" s="22">
        <v>-849.7</v>
      </c>
    </row>
    <row r="167" spans="1:8" x14ac:dyDescent="0.3">
      <c r="A167" s="24" t="s">
        <v>202</v>
      </c>
      <c r="B167" s="19" t="s">
        <v>203</v>
      </c>
      <c r="C167" s="20">
        <v>22337.81</v>
      </c>
      <c r="D167" s="21">
        <v>165226.28</v>
      </c>
      <c r="E167" s="22">
        <v>187564.09</v>
      </c>
      <c r="F167" s="20">
        <v>-20575.780673000012</v>
      </c>
      <c r="G167" s="21">
        <v>-166988.309327</v>
      </c>
      <c r="H167" s="22">
        <v>-187564.09</v>
      </c>
    </row>
    <row r="168" spans="1:8" ht="14.5" thickBot="1" x14ac:dyDescent="0.35">
      <c r="A168" s="28" t="s">
        <v>204</v>
      </c>
      <c r="B168" s="29"/>
      <c r="C168" s="30">
        <v>20415084.169999987</v>
      </c>
      <c r="D168" s="31">
        <v>118369219.75999999</v>
      </c>
      <c r="E168" s="32">
        <v>138784303.93000001</v>
      </c>
      <c r="F168" s="30">
        <v>3682259.8904617019</v>
      </c>
      <c r="G168" s="31">
        <v>26474623.574538309</v>
      </c>
      <c r="H168" s="32">
        <v>30156883.465</v>
      </c>
    </row>
    <row r="170" spans="1:8" x14ac:dyDescent="0.3">
      <c r="D170" s="3"/>
      <c r="G170" s="3"/>
      <c r="H170" s="3"/>
    </row>
  </sheetData>
  <mergeCells count="2">
    <mergeCell ref="C2:E2"/>
    <mergeCell ref="F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DF4D-FDE6-4416-886C-BDB23D4E4128}">
  <dimension ref="A1:H133"/>
  <sheetViews>
    <sheetView showGridLines="0" workbookViewId="0">
      <selection activeCell="B28" sqref="B28"/>
    </sheetView>
  </sheetViews>
  <sheetFormatPr defaultColWidth="9.1796875" defaultRowHeight="14" x14ac:dyDescent="0.3"/>
  <cols>
    <col min="1" max="1" width="34.453125" style="1" customWidth="1"/>
    <col min="2" max="2" width="61.54296875" style="1" bestFit="1" customWidth="1"/>
    <col min="3" max="8" width="17.7265625" style="1" customWidth="1"/>
    <col min="9" max="16384" width="9.1796875" style="1"/>
  </cols>
  <sheetData>
    <row r="1" spans="1:8" ht="14.5" thickBot="1" x14ac:dyDescent="0.35"/>
    <row r="2" spans="1:8" x14ac:dyDescent="0.3">
      <c r="C2" s="33" t="s">
        <v>210</v>
      </c>
      <c r="D2" s="34"/>
      <c r="E2" s="35"/>
      <c r="F2" s="33" t="s">
        <v>209</v>
      </c>
      <c r="G2" s="34"/>
      <c r="H2" s="35"/>
    </row>
    <row r="3" spans="1:8" s="2" customFormat="1" ht="29.25" customHeight="1" x14ac:dyDescent="0.35">
      <c r="A3" s="16" t="s">
        <v>0</v>
      </c>
      <c r="B3" s="16" t="s">
        <v>1</v>
      </c>
      <c r="C3" s="17" t="s">
        <v>2</v>
      </c>
      <c r="D3" s="16" t="s">
        <v>3</v>
      </c>
      <c r="E3" s="18" t="s">
        <v>4</v>
      </c>
      <c r="F3" s="17" t="s">
        <v>2</v>
      </c>
      <c r="G3" s="16" t="s">
        <v>3</v>
      </c>
      <c r="H3" s="18" t="s">
        <v>5</v>
      </c>
    </row>
    <row r="4" spans="1:8" x14ac:dyDescent="0.3">
      <c r="A4" s="6" t="s">
        <v>9</v>
      </c>
      <c r="B4" s="4" t="s">
        <v>10</v>
      </c>
      <c r="C4" s="10"/>
      <c r="D4" s="11"/>
      <c r="E4" s="12"/>
      <c r="F4" s="10">
        <v>70000.02</v>
      </c>
      <c r="G4" s="11">
        <v>70000.02</v>
      </c>
      <c r="H4" s="12">
        <v>140000.04</v>
      </c>
    </row>
    <row r="5" spans="1:8" x14ac:dyDescent="0.3">
      <c r="A5" s="6" t="s">
        <v>11</v>
      </c>
      <c r="B5" s="4" t="s">
        <v>12</v>
      </c>
      <c r="C5" s="10">
        <v>22839.7</v>
      </c>
      <c r="D5" s="11">
        <v>22839.68</v>
      </c>
      <c r="E5" s="12">
        <v>45679.380000000005</v>
      </c>
      <c r="F5" s="10">
        <v>98435.31</v>
      </c>
      <c r="G5" s="11">
        <v>98435.31</v>
      </c>
      <c r="H5" s="12">
        <v>196870.62</v>
      </c>
    </row>
    <row r="6" spans="1:8" x14ac:dyDescent="0.3">
      <c r="A6" s="6" t="s">
        <v>15</v>
      </c>
      <c r="B6" s="4" t="s">
        <v>16</v>
      </c>
      <c r="C6" s="10">
        <v>29293.940000000166</v>
      </c>
      <c r="D6" s="11">
        <v>29293.819999999992</v>
      </c>
      <c r="E6" s="12">
        <v>58587.760000000155</v>
      </c>
      <c r="F6" s="10">
        <v>-1210.0300000000002</v>
      </c>
      <c r="G6" s="11">
        <v>-1210.0300000000002</v>
      </c>
      <c r="H6" s="12">
        <v>-2420.0600000000004</v>
      </c>
    </row>
    <row r="7" spans="1:8" x14ac:dyDescent="0.3">
      <c r="A7" s="4" t="s">
        <v>17</v>
      </c>
      <c r="B7" s="4" t="s">
        <v>18</v>
      </c>
      <c r="C7" s="10">
        <v>1728.4999999999998</v>
      </c>
      <c r="D7" s="11">
        <v>1728.49</v>
      </c>
      <c r="E7" s="12">
        <v>3456.99</v>
      </c>
      <c r="F7" s="10">
        <v>6000</v>
      </c>
      <c r="G7" s="11">
        <v>6000</v>
      </c>
      <c r="H7" s="12">
        <v>12000</v>
      </c>
    </row>
    <row r="8" spans="1:8" x14ac:dyDescent="0.3">
      <c r="A8" s="5"/>
      <c r="B8" s="4" t="s">
        <v>19</v>
      </c>
      <c r="C8" s="10">
        <v>24943.13</v>
      </c>
      <c r="D8" s="11">
        <v>24943.1</v>
      </c>
      <c r="E8" s="12">
        <v>49886.229999999996</v>
      </c>
      <c r="F8" s="10">
        <v>-24943.114999999998</v>
      </c>
      <c r="G8" s="11">
        <v>-24943.114999999998</v>
      </c>
      <c r="H8" s="12">
        <v>-49886.229999999996</v>
      </c>
    </row>
    <row r="9" spans="1:8" x14ac:dyDescent="0.3">
      <c r="A9" s="4" t="s">
        <v>20</v>
      </c>
      <c r="B9" s="4" t="s">
        <v>21</v>
      </c>
      <c r="C9" s="10">
        <v>402.84000000000015</v>
      </c>
      <c r="D9" s="11">
        <v>402.83000000000004</v>
      </c>
      <c r="E9" s="12">
        <v>805.67000000000019</v>
      </c>
      <c r="F9" s="10"/>
      <c r="G9" s="11"/>
      <c r="H9" s="12"/>
    </row>
    <row r="10" spans="1:8" x14ac:dyDescent="0.3">
      <c r="A10" s="7"/>
      <c r="B10" s="4" t="s">
        <v>22</v>
      </c>
      <c r="C10" s="10">
        <v>367640.42000000027</v>
      </c>
      <c r="D10" s="11">
        <v>367639.76999999984</v>
      </c>
      <c r="E10" s="12">
        <v>735280.19000000018</v>
      </c>
      <c r="F10" s="10">
        <v>-44122.755000000005</v>
      </c>
      <c r="G10" s="11">
        <v>-44122.755000000005</v>
      </c>
      <c r="H10" s="12">
        <v>-88245.510000000009</v>
      </c>
    </row>
    <row r="11" spans="1:8" x14ac:dyDescent="0.3">
      <c r="A11" s="7"/>
      <c r="B11" s="4" t="s">
        <v>23</v>
      </c>
      <c r="C11" s="10">
        <v>107983.32000000002</v>
      </c>
      <c r="D11" s="11">
        <v>107982.78999999998</v>
      </c>
      <c r="E11" s="12">
        <v>215966.11</v>
      </c>
      <c r="F11" s="10">
        <v>-13825.045</v>
      </c>
      <c r="G11" s="11">
        <v>-13825.045</v>
      </c>
      <c r="H11" s="12">
        <v>-27650.09</v>
      </c>
    </row>
    <row r="12" spans="1:8" x14ac:dyDescent="0.3">
      <c r="A12" s="7"/>
      <c r="B12" s="4" t="s">
        <v>24</v>
      </c>
      <c r="C12" s="10">
        <v>18883.499999999985</v>
      </c>
      <c r="D12" s="11">
        <v>18883.029999999984</v>
      </c>
      <c r="E12" s="12">
        <v>37766.52999999997</v>
      </c>
      <c r="F12" s="10">
        <v>-8607.7850000000017</v>
      </c>
      <c r="G12" s="11">
        <v>-8607.7850000000017</v>
      </c>
      <c r="H12" s="12">
        <v>-17215.570000000003</v>
      </c>
    </row>
    <row r="13" spans="1:8" x14ac:dyDescent="0.3">
      <c r="A13" s="7"/>
      <c r="B13" s="4" t="s">
        <v>25</v>
      </c>
      <c r="C13" s="10">
        <v>4843.22</v>
      </c>
      <c r="D13" s="11">
        <v>4843.21</v>
      </c>
      <c r="E13" s="12">
        <v>9686.43</v>
      </c>
      <c r="F13" s="10"/>
      <c r="G13" s="11"/>
      <c r="H13" s="12"/>
    </row>
    <row r="14" spans="1:8" x14ac:dyDescent="0.3">
      <c r="A14" s="7"/>
      <c r="B14" s="4" t="s">
        <v>205</v>
      </c>
      <c r="C14" s="10">
        <v>178114.15000000005</v>
      </c>
      <c r="D14" s="11">
        <v>178113.97</v>
      </c>
      <c r="E14" s="12">
        <v>356228.12000000005</v>
      </c>
      <c r="F14" s="10"/>
      <c r="G14" s="11"/>
      <c r="H14" s="12"/>
    </row>
    <row r="15" spans="1:8" x14ac:dyDescent="0.3">
      <c r="A15" s="7"/>
      <c r="B15" s="4" t="s">
        <v>26</v>
      </c>
      <c r="C15" s="10">
        <v>6272.9700000000012</v>
      </c>
      <c r="D15" s="11">
        <v>6272.9500000000044</v>
      </c>
      <c r="E15" s="12">
        <v>12545.920000000006</v>
      </c>
      <c r="F15" s="10"/>
      <c r="G15" s="11"/>
      <c r="H15" s="12"/>
    </row>
    <row r="16" spans="1:8" x14ac:dyDescent="0.3">
      <c r="A16" s="7"/>
      <c r="B16" s="4" t="s">
        <v>27</v>
      </c>
      <c r="C16" s="10">
        <v>59946.009999999995</v>
      </c>
      <c r="D16" s="11">
        <v>59945.68</v>
      </c>
      <c r="E16" s="12">
        <v>119891.69</v>
      </c>
      <c r="F16" s="10"/>
      <c r="G16" s="11"/>
      <c r="H16" s="12"/>
    </row>
    <row r="17" spans="1:8" x14ac:dyDescent="0.3">
      <c r="A17" s="7"/>
      <c r="B17" s="4" t="s">
        <v>29</v>
      </c>
      <c r="C17" s="10"/>
      <c r="D17" s="11"/>
      <c r="E17" s="12"/>
      <c r="F17" s="10">
        <v>75000</v>
      </c>
      <c r="G17" s="11">
        <v>75000</v>
      </c>
      <c r="H17" s="12">
        <v>150000</v>
      </c>
    </row>
    <row r="18" spans="1:8" x14ac:dyDescent="0.3">
      <c r="A18" s="7"/>
      <c r="B18" s="4" t="s">
        <v>30</v>
      </c>
      <c r="C18" s="10">
        <v>256685.40000000002</v>
      </c>
      <c r="D18" s="11">
        <v>256685.25999999998</v>
      </c>
      <c r="E18" s="12">
        <v>513370.66000000003</v>
      </c>
      <c r="F18" s="10">
        <v>-181685.32999999996</v>
      </c>
      <c r="G18" s="11">
        <v>-181685.32999999996</v>
      </c>
      <c r="H18" s="12">
        <v>-363370.65999999992</v>
      </c>
    </row>
    <row r="19" spans="1:8" x14ac:dyDescent="0.3">
      <c r="A19" s="7"/>
      <c r="B19" s="4" t="s">
        <v>31</v>
      </c>
      <c r="C19" s="10">
        <v>1949.22</v>
      </c>
      <c r="D19" s="11">
        <v>1949.22</v>
      </c>
      <c r="E19" s="12">
        <v>3898.44</v>
      </c>
      <c r="F19" s="10"/>
      <c r="G19" s="11"/>
      <c r="H19" s="12"/>
    </row>
    <row r="20" spans="1:8" x14ac:dyDescent="0.3">
      <c r="A20" s="7"/>
      <c r="B20" s="4" t="s">
        <v>32</v>
      </c>
      <c r="C20" s="10"/>
      <c r="D20" s="11"/>
      <c r="E20" s="12"/>
      <c r="F20" s="10">
        <v>9999.9600000000009</v>
      </c>
      <c r="G20" s="11">
        <v>9999.9600000000009</v>
      </c>
      <c r="H20" s="12">
        <v>19999.920000000002</v>
      </c>
    </row>
    <row r="21" spans="1:8" x14ac:dyDescent="0.3">
      <c r="A21" s="5"/>
      <c r="B21" s="4" t="s">
        <v>33</v>
      </c>
      <c r="C21" s="10"/>
      <c r="D21" s="11"/>
      <c r="E21" s="12"/>
      <c r="F21" s="10">
        <v>21000</v>
      </c>
      <c r="G21" s="11">
        <v>21000</v>
      </c>
      <c r="H21" s="12">
        <v>42000</v>
      </c>
    </row>
    <row r="22" spans="1:8" x14ac:dyDescent="0.3">
      <c r="A22" s="6" t="s">
        <v>34</v>
      </c>
      <c r="B22" s="4" t="s">
        <v>35</v>
      </c>
      <c r="C22" s="10">
        <v>4559.4000000000015</v>
      </c>
      <c r="D22" s="11">
        <v>4559.33</v>
      </c>
      <c r="E22" s="12">
        <v>9118.7300000000014</v>
      </c>
      <c r="F22" s="10"/>
      <c r="G22" s="11"/>
      <c r="H22" s="12"/>
    </row>
    <row r="23" spans="1:8" x14ac:dyDescent="0.3">
      <c r="A23" s="6" t="s">
        <v>36</v>
      </c>
      <c r="B23" s="4" t="s">
        <v>37</v>
      </c>
      <c r="C23" s="10">
        <v>17715.630000000005</v>
      </c>
      <c r="D23" s="11">
        <v>17715.520000000004</v>
      </c>
      <c r="E23" s="12">
        <v>35431.150000000009</v>
      </c>
      <c r="F23" s="10"/>
      <c r="G23" s="11"/>
      <c r="H23" s="12"/>
    </row>
    <row r="24" spans="1:8" x14ac:dyDescent="0.3">
      <c r="A24" s="4" t="s">
        <v>38</v>
      </c>
      <c r="B24" s="4" t="s">
        <v>39</v>
      </c>
      <c r="C24" s="10">
        <v>301474.65000000014</v>
      </c>
      <c r="D24" s="11">
        <v>301473.28999999986</v>
      </c>
      <c r="E24" s="12">
        <v>602947.93999999994</v>
      </c>
      <c r="F24" s="10">
        <v>-1529.37</v>
      </c>
      <c r="G24" s="11">
        <v>-1529.37</v>
      </c>
      <c r="H24" s="12">
        <v>-3058.74</v>
      </c>
    </row>
    <row r="25" spans="1:8" x14ac:dyDescent="0.3">
      <c r="A25" s="7"/>
      <c r="B25" s="4" t="s">
        <v>40</v>
      </c>
      <c r="C25" s="10">
        <v>779380.92999999993</v>
      </c>
      <c r="D25" s="11">
        <v>779380.8200000003</v>
      </c>
      <c r="E25" s="12">
        <v>1558761.7500000002</v>
      </c>
      <c r="F25" s="10"/>
      <c r="G25" s="11"/>
      <c r="H25" s="12"/>
    </row>
    <row r="26" spans="1:8" x14ac:dyDescent="0.3">
      <c r="A26" s="7"/>
      <c r="B26" s="4" t="s">
        <v>41</v>
      </c>
      <c r="C26" s="10">
        <v>34616.250000000116</v>
      </c>
      <c r="D26" s="11">
        <v>34616.249999999767</v>
      </c>
      <c r="E26" s="12">
        <v>69232.499999999884</v>
      </c>
      <c r="F26" s="10"/>
      <c r="G26" s="11"/>
      <c r="H26" s="12"/>
    </row>
    <row r="27" spans="1:8" x14ac:dyDescent="0.3">
      <c r="A27" s="7"/>
      <c r="B27" s="4" t="s">
        <v>44</v>
      </c>
      <c r="C27" s="10"/>
      <c r="D27" s="11"/>
      <c r="E27" s="12"/>
      <c r="F27" s="10">
        <v>4999.9949999999999</v>
      </c>
      <c r="G27" s="11">
        <v>4999.9949999999999</v>
      </c>
      <c r="H27" s="12">
        <v>9999.99</v>
      </c>
    </row>
    <row r="28" spans="1:8" x14ac:dyDescent="0.3">
      <c r="A28" s="7"/>
      <c r="B28" s="4" t="s">
        <v>46</v>
      </c>
      <c r="C28" s="10"/>
      <c r="D28" s="11"/>
      <c r="E28" s="12"/>
      <c r="F28" s="10">
        <v>15000</v>
      </c>
      <c r="G28" s="11">
        <v>15000</v>
      </c>
      <c r="H28" s="12">
        <v>30000</v>
      </c>
    </row>
    <row r="29" spans="1:8" x14ac:dyDescent="0.3">
      <c r="A29" s="5"/>
      <c r="B29" s="4" t="s">
        <v>47</v>
      </c>
      <c r="C29" s="10"/>
      <c r="D29" s="11"/>
      <c r="E29" s="12"/>
      <c r="F29" s="10">
        <v>15000</v>
      </c>
      <c r="G29" s="11">
        <v>15000</v>
      </c>
      <c r="H29" s="12">
        <v>30000</v>
      </c>
    </row>
    <row r="30" spans="1:8" x14ac:dyDescent="0.3">
      <c r="A30" s="6" t="s">
        <v>50</v>
      </c>
      <c r="B30" s="4" t="s">
        <v>51</v>
      </c>
      <c r="C30" s="10"/>
      <c r="D30" s="11"/>
      <c r="E30" s="12"/>
      <c r="F30" s="10">
        <v>7500</v>
      </c>
      <c r="G30" s="11">
        <v>7500</v>
      </c>
      <c r="H30" s="12">
        <v>15000</v>
      </c>
    </row>
    <row r="31" spans="1:8" x14ac:dyDescent="0.3">
      <c r="A31" s="6" t="s">
        <v>52</v>
      </c>
      <c r="B31" s="4" t="s">
        <v>53</v>
      </c>
      <c r="C31" s="10"/>
      <c r="D31" s="11"/>
      <c r="E31" s="12"/>
      <c r="F31" s="10">
        <v>30000</v>
      </c>
      <c r="G31" s="11">
        <v>30000</v>
      </c>
      <c r="H31" s="12">
        <v>60000</v>
      </c>
    </row>
    <row r="32" spans="1:8" x14ac:dyDescent="0.3">
      <c r="A32" s="6" t="s">
        <v>54</v>
      </c>
      <c r="B32" s="4" t="s">
        <v>55</v>
      </c>
      <c r="C32" s="10">
        <v>424170.23999999976</v>
      </c>
      <c r="D32" s="11">
        <v>424168.90999999974</v>
      </c>
      <c r="E32" s="12">
        <v>848339.14999999944</v>
      </c>
      <c r="F32" s="10">
        <v>-84060.455000000031</v>
      </c>
      <c r="G32" s="11">
        <v>-84060.455000000031</v>
      </c>
      <c r="H32" s="12">
        <v>-168120.91000000006</v>
      </c>
    </row>
    <row r="33" spans="1:8" x14ac:dyDescent="0.3">
      <c r="A33" s="6" t="s">
        <v>56</v>
      </c>
      <c r="B33" s="4" t="s">
        <v>57</v>
      </c>
      <c r="C33" s="10">
        <v>529832.89</v>
      </c>
      <c r="D33" s="11">
        <v>529832.79</v>
      </c>
      <c r="E33" s="12">
        <v>1059665.6800000002</v>
      </c>
      <c r="F33" s="10"/>
      <c r="G33" s="11"/>
      <c r="H33" s="12"/>
    </row>
    <row r="34" spans="1:8" x14ac:dyDescent="0.3">
      <c r="A34" s="6" t="s">
        <v>59</v>
      </c>
      <c r="B34" s="4" t="s">
        <v>60</v>
      </c>
      <c r="C34" s="10">
        <v>94819.839999999997</v>
      </c>
      <c r="D34" s="11">
        <v>94819.310000000027</v>
      </c>
      <c r="E34" s="12">
        <v>189639.15000000002</v>
      </c>
      <c r="F34" s="10">
        <v>-59227.99000000002</v>
      </c>
      <c r="G34" s="11">
        <v>-59227.99000000002</v>
      </c>
      <c r="H34" s="12">
        <v>-118455.98000000004</v>
      </c>
    </row>
    <row r="35" spans="1:8" x14ac:dyDescent="0.3">
      <c r="A35" s="4" t="s">
        <v>63</v>
      </c>
      <c r="B35" s="4" t="s">
        <v>64</v>
      </c>
      <c r="C35" s="10">
        <v>818544.9</v>
      </c>
      <c r="D35" s="11">
        <v>818544.58999999985</v>
      </c>
      <c r="E35" s="12">
        <v>1637089.4899999998</v>
      </c>
      <c r="F35" s="10"/>
      <c r="G35" s="11"/>
      <c r="H35" s="12"/>
    </row>
    <row r="36" spans="1:8" x14ac:dyDescent="0.3">
      <c r="A36" s="5"/>
      <c r="B36" s="4" t="s">
        <v>66</v>
      </c>
      <c r="C36" s="10">
        <v>76638.930000000008</v>
      </c>
      <c r="D36" s="11">
        <v>76638.919999999984</v>
      </c>
      <c r="E36" s="12">
        <v>153277.84999999998</v>
      </c>
      <c r="F36" s="10"/>
      <c r="G36" s="11"/>
      <c r="H36" s="12"/>
    </row>
    <row r="37" spans="1:8" x14ac:dyDescent="0.3">
      <c r="A37" s="4" t="s">
        <v>67</v>
      </c>
      <c r="B37" s="4" t="s">
        <v>68</v>
      </c>
      <c r="C37" s="10"/>
      <c r="D37" s="11">
        <v>0</v>
      </c>
      <c r="E37" s="12">
        <v>0</v>
      </c>
      <c r="F37" s="10"/>
      <c r="G37" s="11"/>
      <c r="H37" s="12"/>
    </row>
    <row r="38" spans="1:8" x14ac:dyDescent="0.3">
      <c r="A38" s="7"/>
      <c r="B38" s="4" t="s">
        <v>69</v>
      </c>
      <c r="C38" s="10">
        <v>1099276.9099999995</v>
      </c>
      <c r="D38" s="11">
        <v>1099276.4700000002</v>
      </c>
      <c r="E38" s="12">
        <v>2198553.38</v>
      </c>
      <c r="F38" s="10">
        <v>115200.9</v>
      </c>
      <c r="G38" s="11">
        <v>115200.9</v>
      </c>
      <c r="H38" s="12">
        <v>230401.8</v>
      </c>
    </row>
    <row r="39" spans="1:8" x14ac:dyDescent="0.3">
      <c r="A39" s="7"/>
      <c r="B39" s="4" t="s">
        <v>71</v>
      </c>
      <c r="C39" s="10">
        <v>6807.9000000000015</v>
      </c>
      <c r="D39" s="11">
        <v>6807.869999999999</v>
      </c>
      <c r="E39" s="12">
        <v>13615.77</v>
      </c>
      <c r="F39" s="10"/>
      <c r="G39" s="11"/>
      <c r="H39" s="12"/>
    </row>
    <row r="40" spans="1:8" x14ac:dyDescent="0.3">
      <c r="A40" s="7"/>
      <c r="B40" s="4" t="s">
        <v>72</v>
      </c>
      <c r="C40" s="10">
        <v>430.99</v>
      </c>
      <c r="D40" s="11">
        <v>430.96000000000004</v>
      </c>
      <c r="E40" s="12">
        <v>861.95</v>
      </c>
      <c r="F40" s="10"/>
      <c r="G40" s="11"/>
      <c r="H40" s="12"/>
    </row>
    <row r="41" spans="1:8" x14ac:dyDescent="0.3">
      <c r="A41" s="7"/>
      <c r="B41" s="4" t="s">
        <v>73</v>
      </c>
      <c r="C41" s="10">
        <v>380.61</v>
      </c>
      <c r="D41" s="11">
        <v>380.6</v>
      </c>
      <c r="E41" s="12">
        <v>761.21</v>
      </c>
      <c r="F41" s="10"/>
      <c r="G41" s="11"/>
      <c r="H41" s="12"/>
    </row>
    <row r="42" spans="1:8" x14ac:dyDescent="0.3">
      <c r="A42" s="7"/>
      <c r="B42" s="4" t="s">
        <v>75</v>
      </c>
      <c r="C42" s="10"/>
      <c r="D42" s="11"/>
      <c r="E42" s="12"/>
      <c r="F42" s="10">
        <v>47547.994999999995</v>
      </c>
      <c r="G42" s="11">
        <v>47547.994999999995</v>
      </c>
      <c r="H42" s="12">
        <v>95095.989999999991</v>
      </c>
    </row>
    <row r="43" spans="1:8" x14ac:dyDescent="0.3">
      <c r="A43" s="5"/>
      <c r="B43" s="4" t="s">
        <v>76</v>
      </c>
      <c r="C43" s="10"/>
      <c r="D43" s="11"/>
      <c r="E43" s="12"/>
      <c r="F43" s="10">
        <v>750</v>
      </c>
      <c r="G43" s="11">
        <v>750</v>
      </c>
      <c r="H43" s="12">
        <v>1500</v>
      </c>
    </row>
    <row r="44" spans="1:8" x14ac:dyDescent="0.3">
      <c r="A44" s="4" t="s">
        <v>81</v>
      </c>
      <c r="B44" s="4" t="s">
        <v>82</v>
      </c>
      <c r="C44" s="10">
        <v>-7735.79000000001</v>
      </c>
      <c r="D44" s="11">
        <v>-7735.7899999999981</v>
      </c>
      <c r="E44" s="12">
        <v>-15471.580000000009</v>
      </c>
      <c r="F44" s="10"/>
      <c r="G44" s="11"/>
      <c r="H44" s="12"/>
    </row>
    <row r="45" spans="1:8" x14ac:dyDescent="0.3">
      <c r="A45" s="7"/>
      <c r="B45" s="4" t="s">
        <v>83</v>
      </c>
      <c r="C45" s="10">
        <v>376755.3000000001</v>
      </c>
      <c r="D45" s="11">
        <v>376754.62000000023</v>
      </c>
      <c r="E45" s="12">
        <v>753509.92000000039</v>
      </c>
      <c r="F45" s="10"/>
      <c r="G45" s="11"/>
      <c r="H45" s="12"/>
    </row>
    <row r="46" spans="1:8" x14ac:dyDescent="0.3">
      <c r="A46" s="7"/>
      <c r="B46" s="4" t="s">
        <v>84</v>
      </c>
      <c r="C46" s="10">
        <v>348315.33999999997</v>
      </c>
      <c r="D46" s="11">
        <v>348315.12000000023</v>
      </c>
      <c r="E46" s="12">
        <v>696630.4600000002</v>
      </c>
      <c r="F46" s="10"/>
      <c r="G46" s="11"/>
      <c r="H46" s="12"/>
    </row>
    <row r="47" spans="1:8" x14ac:dyDescent="0.3">
      <c r="A47" s="7"/>
      <c r="B47" s="4" t="s">
        <v>85</v>
      </c>
      <c r="C47" s="10">
        <v>2140.5900000000015</v>
      </c>
      <c r="D47" s="11">
        <v>2140.58</v>
      </c>
      <c r="E47" s="12">
        <v>4281.1700000000019</v>
      </c>
      <c r="F47" s="10"/>
      <c r="G47" s="11"/>
      <c r="H47" s="12"/>
    </row>
    <row r="48" spans="1:8" x14ac:dyDescent="0.3">
      <c r="A48" s="7"/>
      <c r="B48" s="4" t="s">
        <v>86</v>
      </c>
      <c r="C48" s="10">
        <v>26585.990000000005</v>
      </c>
      <c r="D48" s="11">
        <v>26585.669999999984</v>
      </c>
      <c r="E48" s="12">
        <v>53171.659999999989</v>
      </c>
      <c r="F48" s="10"/>
      <c r="G48" s="11"/>
      <c r="H48" s="12"/>
    </row>
    <row r="49" spans="1:8" x14ac:dyDescent="0.3">
      <c r="A49" s="7"/>
      <c r="B49" s="4" t="s">
        <v>87</v>
      </c>
      <c r="C49" s="10">
        <v>923279.74000000069</v>
      </c>
      <c r="D49" s="11">
        <v>923278.76999999944</v>
      </c>
      <c r="E49" s="12">
        <v>1846558.5100000002</v>
      </c>
      <c r="F49" s="10">
        <v>-3090.92</v>
      </c>
      <c r="G49" s="11">
        <v>-3090.92</v>
      </c>
      <c r="H49" s="12">
        <v>-6181.84</v>
      </c>
    </row>
    <row r="50" spans="1:8" x14ac:dyDescent="0.3">
      <c r="A50" s="7"/>
      <c r="B50" s="4" t="s">
        <v>88</v>
      </c>
      <c r="C50" s="10">
        <v>-2094.11</v>
      </c>
      <c r="D50" s="11">
        <v>-2094.11</v>
      </c>
      <c r="E50" s="12">
        <v>-4188.22</v>
      </c>
      <c r="F50" s="10"/>
      <c r="G50" s="11"/>
      <c r="H50" s="12"/>
    </row>
    <row r="51" spans="1:8" x14ac:dyDescent="0.3">
      <c r="A51" s="7"/>
      <c r="B51" s="4" t="s">
        <v>89</v>
      </c>
      <c r="C51" s="10">
        <v>55317.139999999948</v>
      </c>
      <c r="D51" s="11">
        <v>55315.890000000014</v>
      </c>
      <c r="E51" s="12">
        <v>110633.02999999997</v>
      </c>
      <c r="F51" s="10">
        <v>-29049.435000000001</v>
      </c>
      <c r="G51" s="11">
        <v>-29049.435000000001</v>
      </c>
      <c r="H51" s="12">
        <v>-58098.87</v>
      </c>
    </row>
    <row r="52" spans="1:8" x14ac:dyDescent="0.3">
      <c r="A52" s="7"/>
      <c r="B52" s="4" t="s">
        <v>90</v>
      </c>
      <c r="C52" s="10">
        <v>4916.5700000000006</v>
      </c>
      <c r="D52" s="11">
        <v>4915.96</v>
      </c>
      <c r="E52" s="12">
        <v>9832.5300000000007</v>
      </c>
      <c r="F52" s="10">
        <v>-1073.085</v>
      </c>
      <c r="G52" s="11">
        <v>-1073.085</v>
      </c>
      <c r="H52" s="12">
        <v>-2146.17</v>
      </c>
    </row>
    <row r="53" spans="1:8" x14ac:dyDescent="0.3">
      <c r="A53" s="7"/>
      <c r="B53" s="4" t="s">
        <v>91</v>
      </c>
      <c r="C53" s="10">
        <v>108512.92999999995</v>
      </c>
      <c r="D53" s="11">
        <v>108512.35</v>
      </c>
      <c r="E53" s="12">
        <v>217025.27999999997</v>
      </c>
      <c r="F53" s="10">
        <v>14961.625</v>
      </c>
      <c r="G53" s="11">
        <v>14961.625</v>
      </c>
      <c r="H53" s="12">
        <v>29923.25</v>
      </c>
    </row>
    <row r="54" spans="1:8" x14ac:dyDescent="0.3">
      <c r="A54" s="7"/>
      <c r="B54" s="4" t="s">
        <v>92</v>
      </c>
      <c r="C54" s="10">
        <v>5754.7400000000007</v>
      </c>
      <c r="D54" s="11">
        <v>5754.6799999999957</v>
      </c>
      <c r="E54" s="12">
        <v>11509.419999999996</v>
      </c>
      <c r="F54" s="10"/>
      <c r="G54" s="11"/>
      <c r="H54" s="12"/>
    </row>
    <row r="55" spans="1:8" x14ac:dyDescent="0.3">
      <c r="A55" s="7"/>
      <c r="B55" s="4" t="s">
        <v>206</v>
      </c>
      <c r="C55" s="10">
        <v>50084.75</v>
      </c>
      <c r="D55" s="11">
        <v>50084.680000000008</v>
      </c>
      <c r="E55" s="12">
        <v>100169.43000000001</v>
      </c>
      <c r="F55" s="10">
        <v>-5203.54</v>
      </c>
      <c r="G55" s="11">
        <v>-5203.54</v>
      </c>
      <c r="H55" s="12">
        <v>-10407.08</v>
      </c>
    </row>
    <row r="56" spans="1:8" x14ac:dyDescent="0.3">
      <c r="A56" s="7"/>
      <c r="B56" s="4" t="s">
        <v>93</v>
      </c>
      <c r="C56" s="10">
        <v>365802.99999999983</v>
      </c>
      <c r="D56" s="11">
        <v>365802.75000000023</v>
      </c>
      <c r="E56" s="12">
        <v>731605.75</v>
      </c>
      <c r="F56" s="10">
        <v>-89766.489999999991</v>
      </c>
      <c r="G56" s="11">
        <v>-89766.489999999991</v>
      </c>
      <c r="H56" s="12">
        <v>-179532.97999999998</v>
      </c>
    </row>
    <row r="57" spans="1:8" x14ac:dyDescent="0.3">
      <c r="A57" s="7"/>
      <c r="B57" s="4" t="s">
        <v>94</v>
      </c>
      <c r="C57" s="10">
        <v>277879.20999999996</v>
      </c>
      <c r="D57" s="11">
        <v>277878.85000000021</v>
      </c>
      <c r="E57" s="12">
        <v>555758.06000000017</v>
      </c>
      <c r="F57" s="10"/>
      <c r="G57" s="11"/>
      <c r="H57" s="12"/>
    </row>
    <row r="58" spans="1:8" x14ac:dyDescent="0.3">
      <c r="A58" s="7"/>
      <c r="B58" s="4" t="s">
        <v>95</v>
      </c>
      <c r="C58" s="10">
        <v>602.09</v>
      </c>
      <c r="D58" s="11">
        <v>601.98999999999978</v>
      </c>
      <c r="E58" s="12">
        <v>1204.08</v>
      </c>
      <c r="F58" s="10"/>
      <c r="G58" s="11"/>
      <c r="H58" s="12"/>
    </row>
    <row r="59" spans="1:8" x14ac:dyDescent="0.3">
      <c r="A59" s="7"/>
      <c r="B59" s="4" t="s">
        <v>96</v>
      </c>
      <c r="C59" s="10">
        <v>6455.72</v>
      </c>
      <c r="D59" s="11">
        <v>6455.6700000000019</v>
      </c>
      <c r="E59" s="12">
        <v>12911.390000000003</v>
      </c>
      <c r="F59" s="10">
        <v>-1557.365</v>
      </c>
      <c r="G59" s="11">
        <v>-1557.365</v>
      </c>
      <c r="H59" s="12">
        <v>-3114.73</v>
      </c>
    </row>
    <row r="60" spans="1:8" x14ac:dyDescent="0.3">
      <c r="A60" s="7"/>
      <c r="B60" s="4" t="s">
        <v>97</v>
      </c>
      <c r="C60" s="10">
        <v>45005.789999999994</v>
      </c>
      <c r="D60" s="11">
        <v>45005.710000000006</v>
      </c>
      <c r="E60" s="12">
        <v>90011.5</v>
      </c>
      <c r="F60" s="10">
        <v>-14581.485000000002</v>
      </c>
      <c r="G60" s="11">
        <v>-14581.485000000002</v>
      </c>
      <c r="H60" s="12">
        <v>-29162.970000000005</v>
      </c>
    </row>
    <row r="61" spans="1:8" x14ac:dyDescent="0.3">
      <c r="A61" s="7"/>
      <c r="B61" s="4" t="s">
        <v>98</v>
      </c>
      <c r="C61" s="10">
        <v>34644.200000000012</v>
      </c>
      <c r="D61" s="11">
        <v>34644.080000000002</v>
      </c>
      <c r="E61" s="12">
        <v>69288.280000000013</v>
      </c>
      <c r="F61" s="10">
        <v>350000</v>
      </c>
      <c r="G61" s="11">
        <v>350000</v>
      </c>
      <c r="H61" s="12">
        <v>700000</v>
      </c>
    </row>
    <row r="62" spans="1:8" x14ac:dyDescent="0.3">
      <c r="A62" s="7"/>
      <c r="B62" s="4" t="s">
        <v>99</v>
      </c>
      <c r="C62" s="10"/>
      <c r="D62" s="11"/>
      <c r="E62" s="12"/>
      <c r="F62" s="10">
        <v>0</v>
      </c>
      <c r="G62" s="11">
        <v>15000</v>
      </c>
      <c r="H62" s="12">
        <v>15000</v>
      </c>
    </row>
    <row r="63" spans="1:8" x14ac:dyDescent="0.3">
      <c r="A63" s="7"/>
      <c r="B63" s="4" t="s">
        <v>100</v>
      </c>
      <c r="C63" s="10">
        <v>27795.84</v>
      </c>
      <c r="D63" s="11">
        <v>27795.82</v>
      </c>
      <c r="E63" s="12">
        <v>55591.66</v>
      </c>
      <c r="F63" s="10">
        <v>-27795.829999999994</v>
      </c>
      <c r="G63" s="11">
        <v>-27795.829999999994</v>
      </c>
      <c r="H63" s="12">
        <v>-55591.659999999989</v>
      </c>
    </row>
    <row r="64" spans="1:8" x14ac:dyDescent="0.3">
      <c r="A64" s="7"/>
      <c r="B64" s="4" t="s">
        <v>102</v>
      </c>
      <c r="C64" s="10">
        <v>124602.33000000002</v>
      </c>
      <c r="D64" s="11">
        <v>124602.11000000002</v>
      </c>
      <c r="E64" s="12">
        <v>249204.44000000003</v>
      </c>
      <c r="F64" s="10">
        <v>-125610.22</v>
      </c>
      <c r="G64" s="11">
        <v>-125610.22</v>
      </c>
      <c r="H64" s="12">
        <v>-251220.44</v>
      </c>
    </row>
    <row r="65" spans="1:8" x14ac:dyDescent="0.3">
      <c r="A65" s="7"/>
      <c r="B65" s="4" t="s">
        <v>103</v>
      </c>
      <c r="C65" s="10">
        <v>89036.48000000001</v>
      </c>
      <c r="D65" s="11">
        <v>89036.260000000009</v>
      </c>
      <c r="E65" s="12">
        <v>178072.74000000002</v>
      </c>
      <c r="F65" s="10">
        <v>-89036.369999999981</v>
      </c>
      <c r="G65" s="11">
        <v>-89036.369999999981</v>
      </c>
      <c r="H65" s="12">
        <v>-178072.73999999996</v>
      </c>
    </row>
    <row r="66" spans="1:8" x14ac:dyDescent="0.3">
      <c r="A66" s="7"/>
      <c r="B66" s="4" t="s">
        <v>105</v>
      </c>
      <c r="C66" s="10"/>
      <c r="D66" s="11"/>
      <c r="E66" s="12"/>
      <c r="F66" s="10">
        <v>75000</v>
      </c>
      <c r="G66" s="11">
        <v>75000</v>
      </c>
      <c r="H66" s="12">
        <v>150000</v>
      </c>
    </row>
    <row r="67" spans="1:8" x14ac:dyDescent="0.3">
      <c r="A67" s="7"/>
      <c r="B67" s="4" t="s">
        <v>106</v>
      </c>
      <c r="C67" s="10"/>
      <c r="D67" s="11"/>
      <c r="E67" s="12"/>
      <c r="F67" s="10">
        <v>33999.99</v>
      </c>
      <c r="G67" s="11">
        <v>33999.99</v>
      </c>
      <c r="H67" s="12">
        <v>67999.98</v>
      </c>
    </row>
    <row r="68" spans="1:8" x14ac:dyDescent="0.3">
      <c r="A68" s="5"/>
      <c r="B68" s="4" t="s">
        <v>107</v>
      </c>
      <c r="C68" s="10"/>
      <c r="D68" s="11"/>
      <c r="E68" s="12"/>
      <c r="F68" s="10">
        <v>5599.9800000000005</v>
      </c>
      <c r="G68" s="11">
        <v>5599.9800000000005</v>
      </c>
      <c r="H68" s="12">
        <v>11199.960000000001</v>
      </c>
    </row>
    <row r="69" spans="1:8" x14ac:dyDescent="0.3">
      <c r="A69" s="4" t="s">
        <v>109</v>
      </c>
      <c r="B69" s="4" t="s">
        <v>110</v>
      </c>
      <c r="C69" s="10">
        <v>2901.7799999999993</v>
      </c>
      <c r="D69" s="11">
        <v>2901.51</v>
      </c>
      <c r="E69" s="12">
        <v>5803.2899999999991</v>
      </c>
      <c r="F69" s="10">
        <v>7200</v>
      </c>
      <c r="G69" s="11">
        <v>7200</v>
      </c>
      <c r="H69" s="12">
        <v>14400</v>
      </c>
    </row>
    <row r="70" spans="1:8" x14ac:dyDescent="0.3">
      <c r="A70" s="5"/>
      <c r="B70" s="4" t="s">
        <v>111</v>
      </c>
      <c r="C70" s="10"/>
      <c r="D70" s="11"/>
      <c r="E70" s="12"/>
      <c r="F70" s="10">
        <v>2500.02</v>
      </c>
      <c r="G70" s="11">
        <v>2500.02</v>
      </c>
      <c r="H70" s="12">
        <v>5000.04</v>
      </c>
    </row>
    <row r="71" spans="1:8" x14ac:dyDescent="0.3">
      <c r="A71" s="4" t="s">
        <v>114</v>
      </c>
      <c r="B71" s="4" t="s">
        <v>115</v>
      </c>
      <c r="C71" s="10">
        <v>42941.609999999993</v>
      </c>
      <c r="D71" s="11">
        <v>42941.480000000018</v>
      </c>
      <c r="E71" s="12">
        <v>85883.090000000011</v>
      </c>
      <c r="F71" s="10">
        <v>10000.02</v>
      </c>
      <c r="G71" s="11">
        <v>10000.02</v>
      </c>
      <c r="H71" s="12">
        <v>20000.04</v>
      </c>
    </row>
    <row r="72" spans="1:8" x14ac:dyDescent="0.3">
      <c r="A72" s="7"/>
      <c r="B72" s="4" t="s">
        <v>116</v>
      </c>
      <c r="C72" s="10">
        <v>-7147.4599999999491</v>
      </c>
      <c r="D72" s="11">
        <v>-7147.7699999999186</v>
      </c>
      <c r="E72" s="12">
        <v>-14295.229999999869</v>
      </c>
      <c r="F72" s="10">
        <v>4393.8150000000014</v>
      </c>
      <c r="G72" s="11">
        <v>4393.8150000000014</v>
      </c>
      <c r="H72" s="12">
        <v>8787.6300000000028</v>
      </c>
    </row>
    <row r="73" spans="1:8" x14ac:dyDescent="0.3">
      <c r="A73" s="7"/>
      <c r="B73" s="4" t="s">
        <v>117</v>
      </c>
      <c r="C73" s="10">
        <v>-85756.37</v>
      </c>
      <c r="D73" s="11">
        <v>-85756.49</v>
      </c>
      <c r="E73" s="12">
        <v>-171512.86</v>
      </c>
      <c r="F73" s="10">
        <v>-218.655</v>
      </c>
      <c r="G73" s="11">
        <v>-218.655</v>
      </c>
      <c r="H73" s="12">
        <v>-437.31</v>
      </c>
    </row>
    <row r="74" spans="1:8" x14ac:dyDescent="0.3">
      <c r="A74" s="7"/>
      <c r="B74" s="4" t="s">
        <v>118</v>
      </c>
      <c r="C74" s="10">
        <v>6042.4800000000005</v>
      </c>
      <c r="D74" s="11">
        <v>6042.41</v>
      </c>
      <c r="E74" s="12">
        <v>12084.89</v>
      </c>
      <c r="F74" s="10">
        <v>-1246.5700000000002</v>
      </c>
      <c r="G74" s="11">
        <v>-1246.5700000000002</v>
      </c>
      <c r="H74" s="12">
        <v>-2493.1400000000003</v>
      </c>
    </row>
    <row r="75" spans="1:8" x14ac:dyDescent="0.3">
      <c r="A75" s="7"/>
      <c r="B75" s="4" t="s">
        <v>119</v>
      </c>
      <c r="C75" s="10"/>
      <c r="D75" s="11"/>
      <c r="E75" s="12"/>
      <c r="F75" s="10">
        <v>35000</v>
      </c>
      <c r="G75" s="11">
        <v>35000</v>
      </c>
      <c r="H75" s="12">
        <v>70000</v>
      </c>
    </row>
    <row r="76" spans="1:8" x14ac:dyDescent="0.3">
      <c r="A76" s="7"/>
      <c r="B76" s="4" t="s">
        <v>120</v>
      </c>
      <c r="C76" s="10">
        <v>16244.550000000001</v>
      </c>
      <c r="D76" s="11">
        <v>16244.519999999995</v>
      </c>
      <c r="E76" s="12">
        <v>32489.069999999996</v>
      </c>
      <c r="F76" s="10">
        <v>-16244.535</v>
      </c>
      <c r="G76" s="11">
        <v>-16244.535</v>
      </c>
      <c r="H76" s="12">
        <v>-32489.07</v>
      </c>
    </row>
    <row r="77" spans="1:8" x14ac:dyDescent="0.3">
      <c r="A77" s="7"/>
      <c r="B77" s="4" t="s">
        <v>207</v>
      </c>
      <c r="C77" s="10"/>
      <c r="D77" s="11">
        <v>0</v>
      </c>
      <c r="E77" s="12">
        <v>0</v>
      </c>
      <c r="F77" s="10"/>
      <c r="G77" s="11"/>
      <c r="H77" s="12"/>
    </row>
    <row r="78" spans="1:8" x14ac:dyDescent="0.3">
      <c r="A78" s="7"/>
      <c r="B78" s="4" t="s">
        <v>121</v>
      </c>
      <c r="C78" s="10"/>
      <c r="D78" s="11"/>
      <c r="E78" s="12"/>
      <c r="F78" s="10">
        <v>0</v>
      </c>
      <c r="G78" s="11">
        <v>0</v>
      </c>
      <c r="H78" s="12">
        <v>0</v>
      </c>
    </row>
    <row r="79" spans="1:8" x14ac:dyDescent="0.3">
      <c r="A79" s="5"/>
      <c r="B79" s="4" t="s">
        <v>122</v>
      </c>
      <c r="C79" s="10"/>
      <c r="D79" s="11"/>
      <c r="E79" s="12"/>
      <c r="F79" s="10">
        <v>164863.68200000003</v>
      </c>
      <c r="G79" s="11">
        <v>164863.68200000003</v>
      </c>
      <c r="H79" s="12">
        <v>329727.36400000006</v>
      </c>
    </row>
    <row r="80" spans="1:8" x14ac:dyDescent="0.3">
      <c r="A80" s="6" t="s">
        <v>123</v>
      </c>
      <c r="B80" s="4" t="s">
        <v>125</v>
      </c>
      <c r="C80" s="10"/>
      <c r="D80" s="11"/>
      <c r="E80" s="12"/>
      <c r="F80" s="10">
        <v>142500</v>
      </c>
      <c r="G80" s="11">
        <v>142500</v>
      </c>
      <c r="H80" s="12">
        <v>285000</v>
      </c>
    </row>
    <row r="81" spans="1:8" x14ac:dyDescent="0.3">
      <c r="A81" s="4" t="s">
        <v>126</v>
      </c>
      <c r="B81" s="4" t="s">
        <v>127</v>
      </c>
      <c r="C81" s="10">
        <v>63392.230000000032</v>
      </c>
      <c r="D81" s="11">
        <v>63391.850000000042</v>
      </c>
      <c r="E81" s="12">
        <v>126784.08000000007</v>
      </c>
      <c r="F81" s="10">
        <v>10958.75</v>
      </c>
      <c r="G81" s="11">
        <v>10958.75</v>
      </c>
      <c r="H81" s="12">
        <v>21917.5</v>
      </c>
    </row>
    <row r="82" spans="1:8" x14ac:dyDescent="0.3">
      <c r="A82" s="7"/>
      <c r="B82" s="4" t="s">
        <v>128</v>
      </c>
      <c r="C82" s="10">
        <v>127317.26</v>
      </c>
      <c r="D82" s="11">
        <v>127317.18000000007</v>
      </c>
      <c r="E82" s="12">
        <v>254634.44000000006</v>
      </c>
      <c r="F82" s="10">
        <v>30000</v>
      </c>
      <c r="G82" s="11">
        <v>30000</v>
      </c>
      <c r="H82" s="12">
        <v>60000</v>
      </c>
    </row>
    <row r="83" spans="1:8" x14ac:dyDescent="0.3">
      <c r="A83" s="7"/>
      <c r="B83" s="4" t="s">
        <v>129</v>
      </c>
      <c r="C83" s="10">
        <v>2488.09</v>
      </c>
      <c r="D83" s="11">
        <v>2488.099999999999</v>
      </c>
      <c r="E83" s="12">
        <v>4976.1899999999987</v>
      </c>
      <c r="F83" s="10">
        <v>-2085.4249999999997</v>
      </c>
      <c r="G83" s="11">
        <v>-2085.4249999999997</v>
      </c>
      <c r="H83" s="12">
        <v>-4170.8499999999995</v>
      </c>
    </row>
    <row r="84" spans="1:8" x14ac:dyDescent="0.3">
      <c r="A84" s="7"/>
      <c r="B84" s="4" t="s">
        <v>130</v>
      </c>
      <c r="C84" s="10">
        <v>8765.9499999999953</v>
      </c>
      <c r="D84" s="11">
        <v>8765.5700000000015</v>
      </c>
      <c r="E84" s="12">
        <v>17531.519999999997</v>
      </c>
      <c r="F84" s="10">
        <v>2842.085</v>
      </c>
      <c r="G84" s="11">
        <v>2842.085</v>
      </c>
      <c r="H84" s="12">
        <v>5684.17</v>
      </c>
    </row>
    <row r="85" spans="1:8" x14ac:dyDescent="0.3">
      <c r="A85" s="7"/>
      <c r="B85" s="4" t="s">
        <v>131</v>
      </c>
      <c r="C85" s="10">
        <v>252389.27</v>
      </c>
      <c r="D85" s="11">
        <v>252388.38000000012</v>
      </c>
      <c r="E85" s="12">
        <v>504777.65000000014</v>
      </c>
      <c r="F85" s="10">
        <v>89333.435000000012</v>
      </c>
      <c r="G85" s="11">
        <v>89333.435000000012</v>
      </c>
      <c r="H85" s="12">
        <v>178666.87000000002</v>
      </c>
    </row>
    <row r="86" spans="1:8" x14ac:dyDescent="0.3">
      <c r="A86" s="7"/>
      <c r="B86" s="4" t="s">
        <v>132</v>
      </c>
      <c r="C86" s="10">
        <v>9561.91</v>
      </c>
      <c r="D86" s="11">
        <v>9561.7900000000027</v>
      </c>
      <c r="E86" s="12">
        <v>19123.700000000004</v>
      </c>
      <c r="F86" s="10">
        <v>-3370.5400000000004</v>
      </c>
      <c r="G86" s="11">
        <v>-3370.5400000000004</v>
      </c>
      <c r="H86" s="12">
        <v>-6741.0800000000008</v>
      </c>
    </row>
    <row r="87" spans="1:8" x14ac:dyDescent="0.3">
      <c r="A87" s="7"/>
      <c r="B87" s="4" t="s">
        <v>133</v>
      </c>
      <c r="C87" s="10">
        <v>5094.5900000000038</v>
      </c>
      <c r="D87" s="11">
        <v>5094.4899999999952</v>
      </c>
      <c r="E87" s="12">
        <v>10189.079999999998</v>
      </c>
      <c r="F87" s="10"/>
      <c r="G87" s="11"/>
      <c r="H87" s="12"/>
    </row>
    <row r="88" spans="1:8" x14ac:dyDescent="0.3">
      <c r="A88" s="7"/>
      <c r="B88" s="4" t="s">
        <v>208</v>
      </c>
      <c r="C88" s="10">
        <v>10686.920000000002</v>
      </c>
      <c r="D88" s="11">
        <v>10686.829999999998</v>
      </c>
      <c r="E88" s="12">
        <v>21373.75</v>
      </c>
      <c r="F88" s="10">
        <v>-1009.14</v>
      </c>
      <c r="G88" s="11">
        <v>-1009.14</v>
      </c>
      <c r="H88" s="12">
        <v>-2018.28</v>
      </c>
    </row>
    <row r="89" spans="1:8" x14ac:dyDescent="0.3">
      <c r="A89" s="7"/>
      <c r="B89" s="4" t="s">
        <v>134</v>
      </c>
      <c r="C89" s="10">
        <v>2542.0100000000002</v>
      </c>
      <c r="D89" s="11">
        <v>2541.9700000000003</v>
      </c>
      <c r="E89" s="12">
        <v>5083.9800000000005</v>
      </c>
      <c r="F89" s="10">
        <v>-1370.0050000000001</v>
      </c>
      <c r="G89" s="11">
        <v>-1370.0050000000001</v>
      </c>
      <c r="H89" s="12">
        <v>-2740.01</v>
      </c>
    </row>
    <row r="90" spans="1:8" x14ac:dyDescent="0.3">
      <c r="A90" s="7"/>
      <c r="B90" s="4" t="s">
        <v>139</v>
      </c>
      <c r="C90" s="10"/>
      <c r="D90" s="11"/>
      <c r="E90" s="12"/>
      <c r="F90" s="10">
        <v>24999.994999999999</v>
      </c>
      <c r="G90" s="11">
        <v>24999.994999999999</v>
      </c>
      <c r="H90" s="12">
        <v>49999.99</v>
      </c>
    </row>
    <row r="91" spans="1:8" x14ac:dyDescent="0.3">
      <c r="A91" s="5"/>
      <c r="B91" s="4" t="s">
        <v>140</v>
      </c>
      <c r="C91" s="10"/>
      <c r="D91" s="11"/>
      <c r="E91" s="12"/>
      <c r="F91" s="10">
        <v>100000.005</v>
      </c>
      <c r="G91" s="11">
        <v>100000.005</v>
      </c>
      <c r="H91" s="12">
        <v>200000.01</v>
      </c>
    </row>
    <row r="92" spans="1:8" x14ac:dyDescent="0.3">
      <c r="A92" s="4" t="s">
        <v>141</v>
      </c>
      <c r="B92" s="4" t="s">
        <v>142</v>
      </c>
      <c r="C92" s="10">
        <v>727.6</v>
      </c>
      <c r="D92" s="11">
        <v>727.58999999999992</v>
      </c>
      <c r="E92" s="12">
        <v>1455.19</v>
      </c>
      <c r="F92" s="10"/>
      <c r="G92" s="11"/>
      <c r="H92" s="12"/>
    </row>
    <row r="93" spans="1:8" x14ac:dyDescent="0.3">
      <c r="A93" s="7"/>
      <c r="B93" s="4" t="s">
        <v>145</v>
      </c>
      <c r="C93" s="10">
        <v>53750.590000000033</v>
      </c>
      <c r="D93" s="11">
        <v>53749.539999999935</v>
      </c>
      <c r="E93" s="12">
        <v>107500.12999999998</v>
      </c>
      <c r="F93" s="10">
        <v>85962.249999999971</v>
      </c>
      <c r="G93" s="11">
        <v>85962.249999999971</v>
      </c>
      <c r="H93" s="12">
        <v>171924.49999999994</v>
      </c>
    </row>
    <row r="94" spans="1:8" x14ac:dyDescent="0.3">
      <c r="A94" s="7"/>
      <c r="B94" s="4" t="s">
        <v>146</v>
      </c>
      <c r="C94" s="10">
        <v>6628.6399999999994</v>
      </c>
      <c r="D94" s="11">
        <v>6628.630000000001</v>
      </c>
      <c r="E94" s="12">
        <v>13257.27</v>
      </c>
      <c r="F94" s="10"/>
      <c r="G94" s="11"/>
      <c r="H94" s="12"/>
    </row>
    <row r="95" spans="1:8" x14ac:dyDescent="0.3">
      <c r="A95" s="7"/>
      <c r="B95" s="4" t="s">
        <v>147</v>
      </c>
      <c r="C95" s="10">
        <v>4476.6200000000017</v>
      </c>
      <c r="D95" s="11">
        <v>4476.53</v>
      </c>
      <c r="E95" s="12">
        <v>8953.1500000000015</v>
      </c>
      <c r="F95" s="10"/>
      <c r="G95" s="11"/>
      <c r="H95" s="12"/>
    </row>
    <row r="96" spans="1:8" x14ac:dyDescent="0.3">
      <c r="A96" s="7"/>
      <c r="B96" s="4" t="s">
        <v>148</v>
      </c>
      <c r="C96" s="10">
        <v>-20156.59000000004</v>
      </c>
      <c r="D96" s="11">
        <v>-20158.079999999954</v>
      </c>
      <c r="E96" s="12">
        <v>-40314.67</v>
      </c>
      <c r="F96" s="10">
        <v>27697.159999999996</v>
      </c>
      <c r="G96" s="11">
        <v>27697.159999999996</v>
      </c>
      <c r="H96" s="12">
        <v>55394.319999999992</v>
      </c>
    </row>
    <row r="97" spans="1:8" x14ac:dyDescent="0.3">
      <c r="A97" s="7"/>
      <c r="B97" s="4" t="s">
        <v>149</v>
      </c>
      <c r="C97" s="10">
        <v>114789.47000000007</v>
      </c>
      <c r="D97" s="11">
        <v>114788.0000000001</v>
      </c>
      <c r="E97" s="12">
        <v>229577.47000000018</v>
      </c>
      <c r="F97" s="10">
        <v>-6805.935000000004</v>
      </c>
      <c r="G97" s="11">
        <v>-6805.935000000004</v>
      </c>
      <c r="H97" s="12">
        <v>-13611.870000000008</v>
      </c>
    </row>
    <row r="98" spans="1:8" x14ac:dyDescent="0.3">
      <c r="A98" s="7"/>
      <c r="B98" s="4" t="s">
        <v>151</v>
      </c>
      <c r="C98" s="10">
        <v>27164.580000000005</v>
      </c>
      <c r="D98" s="11">
        <v>27164.340000000007</v>
      </c>
      <c r="E98" s="12">
        <v>54328.920000000013</v>
      </c>
      <c r="F98" s="10"/>
      <c r="G98" s="11"/>
      <c r="H98" s="12"/>
    </row>
    <row r="99" spans="1:8" x14ac:dyDescent="0.3">
      <c r="A99" s="7"/>
      <c r="B99" s="4" t="s">
        <v>152</v>
      </c>
      <c r="C99" s="10">
        <v>14473.870000000008</v>
      </c>
      <c r="D99" s="11">
        <v>14472.660000000007</v>
      </c>
      <c r="E99" s="12">
        <v>28946.530000000013</v>
      </c>
      <c r="F99" s="10">
        <v>1930.2549999999994</v>
      </c>
      <c r="G99" s="11">
        <v>1930.2549999999994</v>
      </c>
      <c r="H99" s="12">
        <v>3860.5099999999989</v>
      </c>
    </row>
    <row r="100" spans="1:8" x14ac:dyDescent="0.3">
      <c r="A100" s="7"/>
      <c r="B100" s="4" t="s">
        <v>153</v>
      </c>
      <c r="C100" s="10">
        <v>5411.0700000000006</v>
      </c>
      <c r="D100" s="11">
        <v>5411.0600000000049</v>
      </c>
      <c r="E100" s="12">
        <v>10822.130000000005</v>
      </c>
      <c r="F100" s="10">
        <v>12000</v>
      </c>
      <c r="G100" s="11">
        <v>12000</v>
      </c>
      <c r="H100" s="12">
        <v>24000</v>
      </c>
    </row>
    <row r="101" spans="1:8" x14ac:dyDescent="0.3">
      <c r="A101" s="7"/>
      <c r="B101" s="4" t="s">
        <v>154</v>
      </c>
      <c r="C101" s="10">
        <v>60685.540000000023</v>
      </c>
      <c r="D101" s="11">
        <v>60685.200000000026</v>
      </c>
      <c r="E101" s="12">
        <v>121370.74000000005</v>
      </c>
      <c r="F101" s="10">
        <v>-15274.644999999999</v>
      </c>
      <c r="G101" s="11">
        <v>-15274.644999999999</v>
      </c>
      <c r="H101" s="12">
        <v>-30549.289999999997</v>
      </c>
    </row>
    <row r="102" spans="1:8" x14ac:dyDescent="0.3">
      <c r="A102" s="7"/>
      <c r="B102" s="4" t="s">
        <v>155</v>
      </c>
      <c r="C102" s="10">
        <v>433.93</v>
      </c>
      <c r="D102" s="11">
        <v>433.86000000000018</v>
      </c>
      <c r="E102" s="12">
        <v>867.79000000000019</v>
      </c>
      <c r="F102" s="10"/>
      <c r="G102" s="11"/>
      <c r="H102" s="12"/>
    </row>
    <row r="103" spans="1:8" x14ac:dyDescent="0.3">
      <c r="A103" s="7"/>
      <c r="B103" s="4" t="s">
        <v>156</v>
      </c>
      <c r="C103" s="10">
        <v>8844.98</v>
      </c>
      <c r="D103" s="11">
        <v>8844.9500000000007</v>
      </c>
      <c r="E103" s="12">
        <v>17689.93</v>
      </c>
      <c r="F103" s="10">
        <v>-8844.9650000000001</v>
      </c>
      <c r="G103" s="11">
        <v>-8844.9650000000001</v>
      </c>
      <c r="H103" s="12">
        <v>-17689.93</v>
      </c>
    </row>
    <row r="104" spans="1:8" x14ac:dyDescent="0.3">
      <c r="A104" s="7"/>
      <c r="B104" s="4" t="s">
        <v>157</v>
      </c>
      <c r="C104" s="10">
        <v>8221.34</v>
      </c>
      <c r="D104" s="11">
        <v>8221.32</v>
      </c>
      <c r="E104" s="12">
        <v>16442.66</v>
      </c>
      <c r="F104" s="10"/>
      <c r="G104" s="11"/>
      <c r="H104" s="12"/>
    </row>
    <row r="105" spans="1:8" x14ac:dyDescent="0.3">
      <c r="A105" s="7"/>
      <c r="B105" s="4" t="s">
        <v>158</v>
      </c>
      <c r="C105" s="10">
        <v>2602.35</v>
      </c>
      <c r="D105" s="11">
        <v>2602.3500000000004</v>
      </c>
      <c r="E105" s="12">
        <v>5204.7000000000007</v>
      </c>
      <c r="F105" s="10">
        <v>-2602.35</v>
      </c>
      <c r="G105" s="11">
        <v>-2602.35</v>
      </c>
      <c r="H105" s="12">
        <v>-5204.7</v>
      </c>
    </row>
    <row r="106" spans="1:8" x14ac:dyDescent="0.3">
      <c r="A106" s="7"/>
      <c r="B106" s="4" t="s">
        <v>159</v>
      </c>
      <c r="C106" s="10">
        <v>101101.03999999998</v>
      </c>
      <c r="D106" s="11">
        <v>101100.88</v>
      </c>
      <c r="E106" s="12">
        <v>202201.91999999998</v>
      </c>
      <c r="F106" s="10">
        <v>-14251.995000000004</v>
      </c>
      <c r="G106" s="11">
        <v>-14251.995000000004</v>
      </c>
      <c r="H106" s="12">
        <v>-28503.990000000009</v>
      </c>
    </row>
    <row r="107" spans="1:8" x14ac:dyDescent="0.3">
      <c r="A107" s="7"/>
      <c r="B107" s="4" t="s">
        <v>160</v>
      </c>
      <c r="C107" s="10">
        <v>13217.24</v>
      </c>
      <c r="D107" s="11">
        <v>13217.219999999998</v>
      </c>
      <c r="E107" s="12">
        <v>26434.46</v>
      </c>
      <c r="F107" s="10">
        <v>-717.22000000000151</v>
      </c>
      <c r="G107" s="11">
        <v>-717.22000000000151</v>
      </c>
      <c r="H107" s="12">
        <v>-1434.440000000003</v>
      </c>
    </row>
    <row r="108" spans="1:8" x14ac:dyDescent="0.3">
      <c r="A108" s="7"/>
      <c r="B108" s="4" t="s">
        <v>161</v>
      </c>
      <c r="C108" s="10"/>
      <c r="D108" s="11"/>
      <c r="E108" s="12"/>
      <c r="F108" s="10">
        <v>2499.9949999999999</v>
      </c>
      <c r="G108" s="11">
        <v>2499.9949999999999</v>
      </c>
      <c r="H108" s="12">
        <v>4999.99</v>
      </c>
    </row>
    <row r="109" spans="1:8" x14ac:dyDescent="0.3">
      <c r="A109" s="7"/>
      <c r="B109" s="4" t="s">
        <v>162</v>
      </c>
      <c r="C109" s="10"/>
      <c r="D109" s="11"/>
      <c r="E109" s="12"/>
      <c r="F109" s="10">
        <v>10000.004999999999</v>
      </c>
      <c r="G109" s="11">
        <v>10000.004999999999</v>
      </c>
      <c r="H109" s="12">
        <v>20000.009999999998</v>
      </c>
    </row>
    <row r="110" spans="1:8" x14ac:dyDescent="0.3">
      <c r="A110" s="7"/>
      <c r="B110" s="4" t="s">
        <v>163</v>
      </c>
      <c r="C110" s="10"/>
      <c r="D110" s="11"/>
      <c r="E110" s="12"/>
      <c r="F110" s="10">
        <v>177500</v>
      </c>
      <c r="G110" s="11">
        <v>177500</v>
      </c>
      <c r="H110" s="12">
        <v>355000</v>
      </c>
    </row>
    <row r="111" spans="1:8" x14ac:dyDescent="0.3">
      <c r="A111" s="5"/>
      <c r="B111" s="4" t="s">
        <v>164</v>
      </c>
      <c r="C111" s="10"/>
      <c r="D111" s="11"/>
      <c r="E111" s="12"/>
      <c r="F111" s="10">
        <v>5000</v>
      </c>
      <c r="G111" s="11">
        <v>5000</v>
      </c>
      <c r="H111" s="12">
        <v>10000</v>
      </c>
    </row>
    <row r="112" spans="1:8" x14ac:dyDescent="0.3">
      <c r="A112" s="4" t="s">
        <v>165</v>
      </c>
      <c r="B112" s="4" t="s">
        <v>166</v>
      </c>
      <c r="C112" s="10">
        <v>42193.80999999999</v>
      </c>
      <c r="D112" s="11">
        <v>42193.229999999996</v>
      </c>
      <c r="E112" s="12">
        <v>84387.039999999979</v>
      </c>
      <c r="F112" s="10">
        <v>-7546.3150000000005</v>
      </c>
      <c r="G112" s="11">
        <v>-7546.3150000000005</v>
      </c>
      <c r="H112" s="12">
        <v>-15092.630000000001</v>
      </c>
    </row>
    <row r="113" spans="1:8" x14ac:dyDescent="0.3">
      <c r="A113" s="7"/>
      <c r="B113" s="4" t="s">
        <v>167</v>
      </c>
      <c r="C113" s="10">
        <v>515.18999999999994</v>
      </c>
      <c r="D113" s="11">
        <v>515.19000000000005</v>
      </c>
      <c r="E113" s="12">
        <v>1030.3800000000001</v>
      </c>
      <c r="F113" s="10">
        <v>5500.0199999999995</v>
      </c>
      <c r="G113" s="11">
        <v>5500.0199999999995</v>
      </c>
      <c r="H113" s="12">
        <v>11000.039999999999</v>
      </c>
    </row>
    <row r="114" spans="1:8" x14ac:dyDescent="0.3">
      <c r="A114" s="5"/>
      <c r="B114" s="4" t="s">
        <v>169</v>
      </c>
      <c r="C114" s="10"/>
      <c r="D114" s="11"/>
      <c r="E114" s="12"/>
      <c r="F114" s="10">
        <v>37500</v>
      </c>
      <c r="G114" s="11">
        <v>37500</v>
      </c>
      <c r="H114" s="12">
        <v>75000</v>
      </c>
    </row>
    <row r="115" spans="1:8" x14ac:dyDescent="0.3">
      <c r="A115" s="4" t="s">
        <v>170</v>
      </c>
      <c r="B115" s="4" t="s">
        <v>171</v>
      </c>
      <c r="C115" s="10">
        <v>25927.670000000002</v>
      </c>
      <c r="D115" s="11">
        <v>25927.639999999996</v>
      </c>
      <c r="E115" s="12">
        <v>51855.31</v>
      </c>
      <c r="F115" s="10">
        <v>-25927.654999999999</v>
      </c>
      <c r="G115" s="11">
        <v>-25927.654999999999</v>
      </c>
      <c r="H115" s="12">
        <v>-51855.31</v>
      </c>
    </row>
    <row r="116" spans="1:8" x14ac:dyDescent="0.3">
      <c r="A116" s="5"/>
      <c r="B116" s="4" t="s">
        <v>172</v>
      </c>
      <c r="C116" s="10">
        <v>356269.24000000005</v>
      </c>
      <c r="D116" s="11">
        <v>356268.81000000011</v>
      </c>
      <c r="E116" s="12">
        <v>712538.05000000016</v>
      </c>
      <c r="F116" s="10">
        <v>-281269.02500000002</v>
      </c>
      <c r="G116" s="11">
        <v>-281269.02500000002</v>
      </c>
      <c r="H116" s="12">
        <v>-562538.05000000005</v>
      </c>
    </row>
    <row r="117" spans="1:8" x14ac:dyDescent="0.3">
      <c r="A117" s="4" t="s">
        <v>173</v>
      </c>
      <c r="B117" s="4" t="s">
        <v>174</v>
      </c>
      <c r="C117" s="10">
        <v>254961.83000000005</v>
      </c>
      <c r="D117" s="11">
        <v>254961.38999999969</v>
      </c>
      <c r="E117" s="12">
        <v>509923.21999999974</v>
      </c>
      <c r="F117" s="10"/>
      <c r="G117" s="11"/>
      <c r="H117" s="12"/>
    </row>
    <row r="118" spans="1:8" x14ac:dyDescent="0.3">
      <c r="A118" s="7"/>
      <c r="B118" s="4" t="s">
        <v>175</v>
      </c>
      <c r="C118" s="10">
        <v>326825.95999999996</v>
      </c>
      <c r="D118" s="11">
        <v>326825.26000000007</v>
      </c>
      <c r="E118" s="12">
        <v>653651.22</v>
      </c>
      <c r="F118" s="10"/>
      <c r="G118" s="11"/>
      <c r="H118" s="12"/>
    </row>
    <row r="119" spans="1:8" x14ac:dyDescent="0.3">
      <c r="A119" s="7"/>
      <c r="B119" s="4" t="s">
        <v>176</v>
      </c>
      <c r="C119" s="10">
        <v>2702.8500000000004</v>
      </c>
      <c r="D119" s="11">
        <v>2702.6200000000003</v>
      </c>
      <c r="E119" s="12">
        <v>5405.4700000000012</v>
      </c>
      <c r="F119" s="10"/>
      <c r="G119" s="11"/>
      <c r="H119" s="12"/>
    </row>
    <row r="120" spans="1:8" x14ac:dyDescent="0.3">
      <c r="A120" s="7"/>
      <c r="B120" s="4" t="s">
        <v>177</v>
      </c>
      <c r="C120" s="10">
        <v>101380.72000000003</v>
      </c>
      <c r="D120" s="11">
        <v>101380.63000000002</v>
      </c>
      <c r="E120" s="12">
        <v>202761.35000000003</v>
      </c>
      <c r="F120" s="10">
        <v>-45806.219999999994</v>
      </c>
      <c r="G120" s="11">
        <v>-45806.219999999994</v>
      </c>
      <c r="H120" s="12">
        <v>-91612.439999999988</v>
      </c>
    </row>
    <row r="121" spans="1:8" x14ac:dyDescent="0.3">
      <c r="A121" s="7"/>
      <c r="B121" s="4" t="s">
        <v>178</v>
      </c>
      <c r="C121" s="10">
        <v>773231.84999999939</v>
      </c>
      <c r="D121" s="11">
        <v>773230.9800000008</v>
      </c>
      <c r="E121" s="12">
        <v>1546462.83</v>
      </c>
      <c r="F121" s="10"/>
      <c r="G121" s="11"/>
      <c r="H121" s="12"/>
    </row>
    <row r="122" spans="1:8" x14ac:dyDescent="0.3">
      <c r="A122" s="5"/>
      <c r="B122" s="4" t="s">
        <v>183</v>
      </c>
      <c r="C122" s="10"/>
      <c r="D122" s="11"/>
      <c r="E122" s="12"/>
      <c r="F122" s="10">
        <v>50000</v>
      </c>
      <c r="G122" s="11">
        <v>50000</v>
      </c>
      <c r="H122" s="12">
        <v>100000</v>
      </c>
    </row>
    <row r="123" spans="1:8" x14ac:dyDescent="0.3">
      <c r="A123" s="4" t="s">
        <v>186</v>
      </c>
      <c r="B123" s="4" t="s">
        <v>187</v>
      </c>
      <c r="C123" s="10">
        <v>5790.0400000000009</v>
      </c>
      <c r="D123" s="11">
        <v>5790.0099999999984</v>
      </c>
      <c r="E123" s="12">
        <v>11580.05</v>
      </c>
      <c r="F123" s="10"/>
      <c r="G123" s="11"/>
      <c r="H123" s="12"/>
    </row>
    <row r="124" spans="1:8" x14ac:dyDescent="0.3">
      <c r="A124" s="7"/>
      <c r="B124" s="4" t="s">
        <v>188</v>
      </c>
      <c r="C124" s="10">
        <v>593085.43000000005</v>
      </c>
      <c r="D124" s="11">
        <v>593085.34</v>
      </c>
      <c r="E124" s="12">
        <v>1186170.77</v>
      </c>
      <c r="F124" s="10"/>
      <c r="G124" s="11"/>
      <c r="H124" s="12"/>
    </row>
    <row r="125" spans="1:8" x14ac:dyDescent="0.3">
      <c r="A125" s="5"/>
      <c r="B125" s="4" t="s">
        <v>189</v>
      </c>
      <c r="C125" s="10">
        <v>1244.07</v>
      </c>
      <c r="D125" s="11">
        <v>1244.07</v>
      </c>
      <c r="E125" s="12">
        <v>2488.14</v>
      </c>
      <c r="F125" s="10"/>
      <c r="G125" s="11"/>
      <c r="H125" s="12"/>
    </row>
    <row r="126" spans="1:8" x14ac:dyDescent="0.3">
      <c r="A126" s="4" t="s">
        <v>190</v>
      </c>
      <c r="B126" s="4" t="s">
        <v>191</v>
      </c>
      <c r="C126" s="10">
        <v>6136.7999999999747</v>
      </c>
      <c r="D126" s="11">
        <v>6136.7799999999943</v>
      </c>
      <c r="E126" s="12">
        <v>12273.579999999969</v>
      </c>
      <c r="F126" s="10"/>
      <c r="G126" s="11"/>
      <c r="H126" s="12"/>
    </row>
    <row r="127" spans="1:8" x14ac:dyDescent="0.3">
      <c r="A127" s="7"/>
      <c r="B127" s="4" t="s">
        <v>192</v>
      </c>
      <c r="C127" s="10">
        <v>12353.04</v>
      </c>
      <c r="D127" s="11">
        <v>12353.010000000002</v>
      </c>
      <c r="E127" s="12">
        <v>24706.050000000003</v>
      </c>
      <c r="F127" s="10"/>
      <c r="G127" s="11"/>
      <c r="H127" s="12"/>
    </row>
    <row r="128" spans="1:8" x14ac:dyDescent="0.3">
      <c r="A128" s="7"/>
      <c r="B128" s="4" t="s">
        <v>193</v>
      </c>
      <c r="C128" s="10">
        <v>408580.56000000011</v>
      </c>
      <c r="D128" s="11">
        <v>408580.45000000019</v>
      </c>
      <c r="E128" s="12">
        <v>817161.01000000024</v>
      </c>
      <c r="F128" s="10">
        <v>-82080.505000000005</v>
      </c>
      <c r="G128" s="11">
        <v>-82080.505000000005</v>
      </c>
      <c r="H128" s="12">
        <v>-164161.01</v>
      </c>
    </row>
    <row r="129" spans="1:8" x14ac:dyDescent="0.3">
      <c r="A129" s="5"/>
      <c r="B129" s="4" t="s">
        <v>194</v>
      </c>
      <c r="C129" s="10"/>
      <c r="D129" s="11"/>
      <c r="E129" s="12"/>
      <c r="F129" s="10">
        <v>12500</v>
      </c>
      <c r="G129" s="11">
        <v>12500</v>
      </c>
      <c r="H129" s="12">
        <v>25000</v>
      </c>
    </row>
    <row r="130" spans="1:8" x14ac:dyDescent="0.3">
      <c r="A130" s="4" t="s">
        <v>197</v>
      </c>
      <c r="B130" s="4" t="s">
        <v>198</v>
      </c>
      <c r="C130" s="10">
        <v>-84037.040000000125</v>
      </c>
      <c r="D130" s="11">
        <v>-84037.330000000016</v>
      </c>
      <c r="E130" s="12">
        <v>-168074.37000000014</v>
      </c>
      <c r="F130" s="10"/>
      <c r="G130" s="11"/>
      <c r="H130" s="12"/>
    </row>
    <row r="131" spans="1:8" x14ac:dyDescent="0.3">
      <c r="A131" s="5"/>
      <c r="B131" s="4" t="s">
        <v>199</v>
      </c>
      <c r="C131" s="10">
        <v>13223.099999999999</v>
      </c>
      <c r="D131" s="11">
        <v>13222.960000000001</v>
      </c>
      <c r="E131" s="12">
        <v>26446.059999999998</v>
      </c>
      <c r="F131" s="10"/>
      <c r="G131" s="11"/>
      <c r="H131" s="12"/>
    </row>
    <row r="132" spans="1:8" x14ac:dyDescent="0.3">
      <c r="A132" s="6" t="s">
        <v>202</v>
      </c>
      <c r="B132" s="4" t="s">
        <v>203</v>
      </c>
      <c r="C132" s="10">
        <v>1760</v>
      </c>
      <c r="D132" s="11">
        <v>1760</v>
      </c>
      <c r="E132" s="12">
        <v>3520</v>
      </c>
      <c r="F132" s="10">
        <v>-1760</v>
      </c>
      <c r="G132" s="11">
        <v>-1760</v>
      </c>
      <c r="H132" s="12">
        <v>-3520</v>
      </c>
    </row>
    <row r="133" spans="1:8" ht="14.5" thickBot="1" x14ac:dyDescent="0.35">
      <c r="A133" s="8" t="s">
        <v>204</v>
      </c>
      <c r="B133" s="9"/>
      <c r="C133" s="13">
        <v>11835816.449999996</v>
      </c>
      <c r="D133" s="14">
        <v>11835789.999999998</v>
      </c>
      <c r="E133" s="15">
        <v>23671606.449999988</v>
      </c>
      <c r="F133" s="13">
        <v>724268.95200000005</v>
      </c>
      <c r="G133" s="14">
        <v>739268.95200000005</v>
      </c>
      <c r="H133" s="15">
        <v>1463537.9040000001</v>
      </c>
    </row>
  </sheetData>
  <mergeCells count="2">
    <mergeCell ref="C2:E2"/>
    <mergeCell ref="F2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ExMjU8L1VzZXJOYW1lPjxEYXRlVGltZT42LzMwLzIwMjUgNzo0MTo1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A8415E34-7979-4F5D-B0D5-B158C6B52048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F6D1C64-29F1-4E68-B8E1-62F7F21DDB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 </vt:lpstr>
      <vt:lpstr>Removal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2025-06-30T19:41:25Z</dcterms:created>
  <dcterms:modified xsi:type="dcterms:W3CDTF">2025-06-30T19:42:00Z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f87e2209-8c19-428f-9cca-12bada2201d5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LabelHistoryID">
    <vt:lpwstr>{A8415E34-7979-4F5D-B0D5-B158C6B52048}</vt:lpwstr>
  </property>
</Properties>
</file>