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ates and Tariffs\2025 Rate Case 2025-00159\"/>
    </mc:Choice>
  </mc:AlternateContent>
  <xr:revisionPtr revIDLastSave="0" documentId="13_ncr:1_{B0B96640-3419-440B-A824-04DCE63C6ECA}" xr6:coauthVersionLast="47" xr6:coauthVersionMax="47" xr10:uidLastSave="{00000000-0000-0000-0000-000000000000}"/>
  <bookViews>
    <workbookView xWindow="-120" yWindow="-120" windowWidth="29040" windowHeight="15720" xr2:uid="{7BC7AC82-DF0B-42B1-8E5A-15E2E67C243F}"/>
  </bookViews>
  <sheets>
    <sheet name="Meade County RECC" sheetId="1" r:id="rId1"/>
  </sheets>
  <definedNames>
    <definedName name="_xlnm._FilterDatabase" localSheetId="0" hidden="1">'Meade County RECC'!$A$10:$L$21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M22" i="1"/>
  <c r="M16" i="1"/>
  <c r="J16" i="1"/>
  <c r="M11" i="1"/>
  <c r="L31" i="1"/>
  <c r="M21" i="1"/>
  <c r="M20" i="1"/>
  <c r="M19" i="1"/>
  <c r="M18" i="1"/>
  <c r="M17" i="1"/>
  <c r="M15" i="1"/>
  <c r="M14" i="1"/>
  <c r="M13" i="1"/>
  <c r="M12" i="1"/>
  <c r="K31" i="1"/>
  <c r="I31" i="1"/>
  <c r="H31" i="1"/>
  <c r="M3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31" i="1" l="1"/>
</calcChain>
</file>

<file path=xl/sharedStrings.xml><?xml version="1.0" encoding="utf-8"?>
<sst xmlns="http://schemas.openxmlformats.org/spreadsheetml/2006/main" count="55" uniqueCount="43">
  <si>
    <t xml:space="preserve">Date </t>
  </si>
  <si>
    <t>Vendor</t>
  </si>
  <si>
    <t>Invoice Number</t>
  </si>
  <si>
    <t xml:space="preserve">Hours </t>
  </si>
  <si>
    <t>Rate</t>
  </si>
  <si>
    <t xml:space="preserve">Account </t>
  </si>
  <si>
    <t>Incurred to date</t>
  </si>
  <si>
    <t>Estimate of remaining work</t>
  </si>
  <si>
    <t>of Invoice</t>
  </si>
  <si>
    <t>Description</t>
  </si>
  <si>
    <t>or Service Month</t>
  </si>
  <si>
    <t>Worked</t>
  </si>
  <si>
    <t>Per Hour</t>
  </si>
  <si>
    <t>Number</t>
  </si>
  <si>
    <t>Legal</t>
  </si>
  <si>
    <t>Consultants</t>
  </si>
  <si>
    <t>Total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</si>
  <si>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</si>
  <si>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</si>
  <si>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</si>
  <si>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</si>
  <si>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</si>
  <si>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</si>
  <si>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</si>
  <si>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</si>
  <si>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</si>
  <si>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</si>
  <si>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</si>
  <si>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Catalyst Consulting</t>
  </si>
  <si>
    <t>Honaker Law Office</t>
  </si>
  <si>
    <t>$275/$290</t>
  </si>
  <si>
    <t>TOTAL</t>
  </si>
  <si>
    <t>Meade County Rural Electric Cooperative Corporation</t>
  </si>
  <si>
    <t>Case No. 2025-00159</t>
  </si>
  <si>
    <t>Exhibit 19 - Rate Case Expenses</t>
  </si>
  <si>
    <t>$265/$290</t>
  </si>
  <si>
    <t>$265/$275/$290</t>
  </si>
  <si>
    <t>Other</t>
  </si>
  <si>
    <t>(k)</t>
  </si>
  <si>
    <t>Sum (g to k)</t>
  </si>
  <si>
    <t>Postage - mailing notice letters (qty 268)</t>
  </si>
  <si>
    <t>HCC6725</t>
  </si>
  <si>
    <t>Heartland Communications Consultants - Website updates for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</si>
</sst>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M60"/>
  <sheetViews>
    <sheetView tabSelected="1" zoomScaleNormal="100" workbookViewId="0">
      <selection activeCell="H31" sqref="H31"/>
    </sheetView>
  </sheetViews>
  <sheetFormatPr defaultRowHeight="15" x14ac:dyDescent="0.25"/>
  <cols>
    <col min="2" max="2" width="15" customWidth="1"/>
    <col min="3" max="3" width="26.85546875" customWidth="1"/>
    <col min="4" max="7" width="21.5703125" customWidth="1"/>
    <col min="8" max="12" width="18.7109375" customWidth="1"/>
    <col min="13" max="13" width="20" customWidth="1"/>
  </cols>
  <sheetData>
    <row r="1" spans="1:13" x14ac:dyDescent="0.25">
      <c r="A1" s="1" t="s">
        <v>32</v>
      </c>
      <c r="B1" s="1"/>
      <c r="C1" s="1"/>
      <c r="D1" s="1"/>
      <c r="E1" s="1"/>
      <c r="F1" s="1"/>
      <c r="G1" s="1"/>
    </row>
    <row r="2" spans="1:13" x14ac:dyDescent="0.25">
      <c r="A2" s="1" t="s">
        <v>33</v>
      </c>
      <c r="B2" s="1"/>
      <c r="C2" s="1"/>
      <c r="D2" s="1"/>
      <c r="E2" s="1"/>
      <c r="F2" s="1"/>
      <c r="G2" s="1"/>
    </row>
    <row r="3" spans="1:13" x14ac:dyDescent="0.25">
      <c r="A3" s="1" t="s">
        <v>34</v>
      </c>
      <c r="B3" s="1"/>
      <c r="C3" s="1"/>
      <c r="D3" s="1"/>
      <c r="E3" s="1"/>
      <c r="F3" s="1"/>
      <c r="G3" s="1"/>
    </row>
    <row r="4" spans="1:13" x14ac:dyDescent="0.25">
      <c r="A4" s="1"/>
      <c r="B4" s="1"/>
      <c r="C4" s="1"/>
      <c r="D4" s="1"/>
      <c r="E4" s="1"/>
      <c r="F4" s="1"/>
      <c r="G4" s="1"/>
    </row>
    <row r="8" spans="1:13" x14ac:dyDescent="0.25">
      <c r="A8" s="16"/>
      <c r="B8" s="19" t="s">
        <v>0</v>
      </c>
      <c r="C8" s="8" t="s">
        <v>1</v>
      </c>
      <c r="D8" s="19" t="s">
        <v>2</v>
      </c>
      <c r="E8" s="8" t="s">
        <v>3</v>
      </c>
      <c r="F8" s="19" t="s">
        <v>4</v>
      </c>
      <c r="G8" s="8" t="s">
        <v>5</v>
      </c>
      <c r="H8" s="29" t="s">
        <v>6</v>
      </c>
      <c r="I8" s="30"/>
      <c r="J8" s="31"/>
      <c r="K8" s="27" t="s">
        <v>7</v>
      </c>
      <c r="L8" s="28"/>
      <c r="M8" s="5"/>
    </row>
    <row r="9" spans="1:13" x14ac:dyDescent="0.25">
      <c r="A9" s="6"/>
      <c r="B9" s="20" t="s">
        <v>8</v>
      </c>
      <c r="C9" s="7" t="s">
        <v>9</v>
      </c>
      <c r="D9" s="20" t="s">
        <v>10</v>
      </c>
      <c r="E9" s="7" t="s">
        <v>11</v>
      </c>
      <c r="F9" s="20" t="s">
        <v>12</v>
      </c>
      <c r="G9" s="7" t="s">
        <v>13</v>
      </c>
      <c r="H9" s="19" t="s">
        <v>14</v>
      </c>
      <c r="I9" s="19" t="s">
        <v>15</v>
      </c>
      <c r="J9" s="19" t="s">
        <v>37</v>
      </c>
      <c r="K9" s="19" t="s">
        <v>14</v>
      </c>
      <c r="L9" s="19" t="s">
        <v>15</v>
      </c>
      <c r="M9" s="17" t="s">
        <v>16</v>
      </c>
    </row>
    <row r="10" spans="1:13" x14ac:dyDescent="0.25">
      <c r="A10" s="2" t="s">
        <v>17</v>
      </c>
      <c r="B10" s="21" t="s">
        <v>18</v>
      </c>
      <c r="C10" s="4" t="s">
        <v>19</v>
      </c>
      <c r="D10" s="21" t="s">
        <v>20</v>
      </c>
      <c r="E10" s="4" t="s">
        <v>21</v>
      </c>
      <c r="F10" s="21" t="s">
        <v>22</v>
      </c>
      <c r="G10" s="4" t="s">
        <v>23</v>
      </c>
      <c r="H10" s="21" t="s">
        <v>24</v>
      </c>
      <c r="I10" s="21" t="s">
        <v>25</v>
      </c>
      <c r="J10" s="21" t="s">
        <v>26</v>
      </c>
      <c r="K10" s="21" t="s">
        <v>27</v>
      </c>
      <c r="L10" s="21" t="s">
        <v>38</v>
      </c>
      <c r="M10" s="18" t="s">
        <v>39</v>
      </c>
    </row>
    <row r="11" spans="1:13" x14ac:dyDescent="0.25">
      <c r="A11" s="3">
        <v>1</v>
      </c>
      <c r="B11" s="11">
        <v>45748</v>
      </c>
      <c r="C11" s="3" t="s">
        <v>28</v>
      </c>
      <c r="D11" s="3">
        <v>250305</v>
      </c>
      <c r="E11" s="3">
        <v>8.5</v>
      </c>
      <c r="F11" s="22">
        <v>230</v>
      </c>
      <c r="G11" s="25">
        <v>928</v>
      </c>
      <c r="H11" s="9"/>
      <c r="I11" s="9">
        <v>1955</v>
      </c>
      <c r="J11" s="9"/>
      <c r="K11" s="9"/>
      <c r="L11" s="9"/>
      <c r="M11" s="9">
        <f>SUM(H11:L11)</f>
        <v>1955</v>
      </c>
    </row>
    <row r="12" spans="1:13" x14ac:dyDescent="0.25">
      <c r="A12" s="3">
        <f t="shared" ref="A12:A31" si="0">+A11+1</f>
        <v>2</v>
      </c>
      <c r="B12" s="11">
        <v>45778</v>
      </c>
      <c r="C12" s="3" t="s">
        <v>28</v>
      </c>
      <c r="D12" s="3">
        <v>250404</v>
      </c>
      <c r="E12" s="3">
        <v>34</v>
      </c>
      <c r="F12" s="22">
        <v>230</v>
      </c>
      <c r="G12" s="25">
        <v>928</v>
      </c>
      <c r="H12" s="9"/>
      <c r="I12" s="9">
        <v>7820</v>
      </c>
      <c r="J12" s="9"/>
      <c r="K12" s="9"/>
      <c r="L12" s="9"/>
      <c r="M12" s="9">
        <f t="shared" ref="M12:M22" si="1">SUM(H12:L12)</f>
        <v>7820</v>
      </c>
    </row>
    <row r="13" spans="1:13" x14ac:dyDescent="0.25">
      <c r="A13" s="3">
        <f t="shared" si="0"/>
        <v>3</v>
      </c>
      <c r="B13" s="11">
        <v>45784</v>
      </c>
      <c r="C13" s="3" t="s">
        <v>29</v>
      </c>
      <c r="D13" s="3">
        <v>1452</v>
      </c>
      <c r="E13" s="3">
        <v>6.5</v>
      </c>
      <c r="F13" s="22" t="s">
        <v>35</v>
      </c>
      <c r="G13" s="25">
        <v>928</v>
      </c>
      <c r="H13" s="9">
        <v>1745</v>
      </c>
      <c r="I13" s="9"/>
      <c r="J13" s="9"/>
      <c r="K13" s="9"/>
      <c r="L13" s="9"/>
      <c r="M13" s="9">
        <f t="shared" si="1"/>
        <v>1745</v>
      </c>
    </row>
    <row r="14" spans="1:13" x14ac:dyDescent="0.25">
      <c r="A14" s="3">
        <f t="shared" si="0"/>
        <v>4</v>
      </c>
      <c r="B14" s="11">
        <v>45809</v>
      </c>
      <c r="C14" s="3" t="s">
        <v>28</v>
      </c>
      <c r="D14" s="3">
        <v>250506</v>
      </c>
      <c r="E14" s="3">
        <v>12.5</v>
      </c>
      <c r="F14" s="22">
        <v>230</v>
      </c>
      <c r="G14" s="25">
        <v>928</v>
      </c>
      <c r="H14" s="9"/>
      <c r="I14" s="9">
        <v>2875</v>
      </c>
      <c r="J14" s="9"/>
      <c r="K14" s="9"/>
      <c r="L14" s="9"/>
      <c r="M14" s="9">
        <f t="shared" si="1"/>
        <v>2875</v>
      </c>
    </row>
    <row r="15" spans="1:13" x14ac:dyDescent="0.25">
      <c r="A15" s="3">
        <f t="shared" si="0"/>
        <v>5</v>
      </c>
      <c r="B15" s="11">
        <v>45814</v>
      </c>
      <c r="C15" s="3" t="s">
        <v>29</v>
      </c>
      <c r="D15" s="3">
        <v>1519</v>
      </c>
      <c r="E15" s="3">
        <v>18.2</v>
      </c>
      <c r="F15" s="22" t="s">
        <v>30</v>
      </c>
      <c r="G15" s="25">
        <v>928</v>
      </c>
      <c r="H15" s="9">
        <v>5098</v>
      </c>
      <c r="I15" s="9"/>
      <c r="J15" s="9"/>
      <c r="K15" s="9"/>
      <c r="L15" s="9"/>
      <c r="M15" s="9">
        <f t="shared" si="1"/>
        <v>5098</v>
      </c>
    </row>
    <row r="16" spans="1:13" ht="30" x14ac:dyDescent="0.25">
      <c r="A16" s="3">
        <f t="shared" ref="A16:A27" si="2">+A15+1</f>
        <v>6</v>
      </c>
      <c r="B16" s="11">
        <v>45835</v>
      </c>
      <c r="C16" s="26" t="s">
        <v>40</v>
      </c>
      <c r="D16" s="3"/>
      <c r="E16" s="3"/>
      <c r="F16" s="22"/>
      <c r="G16" s="25">
        <v>928</v>
      </c>
      <c r="H16" s="9"/>
      <c r="I16" s="9"/>
      <c r="J16" s="9">
        <f>268*0.73</f>
        <v>195.64</v>
      </c>
      <c r="K16" s="9"/>
      <c r="L16" s="9"/>
      <c r="M16" s="9">
        <f t="shared" si="1"/>
        <v>195.64</v>
      </c>
    </row>
    <row r="17" spans="1:13" x14ac:dyDescent="0.25">
      <c r="A17" s="3">
        <f t="shared" si="2"/>
        <v>7</v>
      </c>
      <c r="B17" s="11">
        <v>45845</v>
      </c>
      <c r="C17" s="3" t="s">
        <v>29</v>
      </c>
      <c r="D17" s="3">
        <v>1579</v>
      </c>
      <c r="E17" s="3">
        <v>14.9</v>
      </c>
      <c r="F17" s="22" t="s">
        <v>36</v>
      </c>
      <c r="G17" s="25">
        <v>928</v>
      </c>
      <c r="H17" s="9">
        <v>4162.5</v>
      </c>
      <c r="I17" s="9"/>
      <c r="J17" s="9"/>
      <c r="K17" s="9"/>
      <c r="L17" s="9"/>
      <c r="M17" s="9">
        <f t="shared" si="1"/>
        <v>4162.5</v>
      </c>
    </row>
    <row r="18" spans="1:13" x14ac:dyDescent="0.25">
      <c r="A18" s="3">
        <f t="shared" si="2"/>
        <v>8</v>
      </c>
      <c r="B18" s="11">
        <v>45870</v>
      </c>
      <c r="C18" s="3" t="s">
        <v>28</v>
      </c>
      <c r="D18" s="3">
        <v>250708</v>
      </c>
      <c r="E18" s="3">
        <v>4.5</v>
      </c>
      <c r="F18" s="22">
        <v>230</v>
      </c>
      <c r="G18" s="25">
        <v>928</v>
      </c>
      <c r="H18" s="9"/>
      <c r="I18" s="9">
        <v>1035</v>
      </c>
      <c r="J18" s="9"/>
      <c r="K18" s="9"/>
      <c r="L18" s="9"/>
      <c r="M18" s="9">
        <f t="shared" si="1"/>
        <v>1035</v>
      </c>
    </row>
    <row r="19" spans="1:13" ht="45" x14ac:dyDescent="0.25">
      <c r="A19" s="3">
        <f t="shared" si="2"/>
        <v>9</v>
      </c>
      <c r="B19" s="11">
        <v>45870</v>
      </c>
      <c r="C19" s="26" t="s">
        <v>42</v>
      </c>
      <c r="D19" s="3" t="s">
        <v>41</v>
      </c>
      <c r="E19" s="3">
        <v>2.5</v>
      </c>
      <c r="F19" s="22">
        <v>125</v>
      </c>
      <c r="G19" s="25">
        <v>928</v>
      </c>
      <c r="H19" s="9"/>
      <c r="I19" s="9"/>
      <c r="J19" s="9">
        <v>287.5</v>
      </c>
      <c r="K19" s="9"/>
      <c r="L19" s="9"/>
      <c r="M19" s="9">
        <f t="shared" si="1"/>
        <v>287.5</v>
      </c>
    </row>
    <row r="20" spans="1:13" x14ac:dyDescent="0.25">
      <c r="A20" s="3">
        <f t="shared" si="2"/>
        <v>10</v>
      </c>
      <c r="B20" s="11">
        <v>45880</v>
      </c>
      <c r="C20" s="3" t="s">
        <v>29</v>
      </c>
      <c r="D20" s="3">
        <v>1624</v>
      </c>
      <c r="E20" s="3">
        <v>14.4</v>
      </c>
      <c r="F20" s="22" t="s">
        <v>36</v>
      </c>
      <c r="G20" s="25">
        <v>928</v>
      </c>
      <c r="H20" s="9">
        <v>4039</v>
      </c>
      <c r="I20" s="9"/>
      <c r="J20" s="9"/>
      <c r="K20" s="9"/>
      <c r="L20" s="9"/>
      <c r="M20" s="9">
        <f t="shared" si="1"/>
        <v>4039</v>
      </c>
    </row>
    <row r="21" spans="1:13" x14ac:dyDescent="0.25">
      <c r="A21" s="3">
        <f t="shared" si="2"/>
        <v>11</v>
      </c>
      <c r="B21" s="11">
        <v>45901</v>
      </c>
      <c r="C21" s="3" t="s">
        <v>28</v>
      </c>
      <c r="D21" s="3">
        <v>250806</v>
      </c>
      <c r="E21" s="3">
        <v>1.5</v>
      </c>
      <c r="F21" s="22">
        <v>230</v>
      </c>
      <c r="G21" s="25">
        <v>928</v>
      </c>
      <c r="H21" s="9"/>
      <c r="I21" s="9">
        <v>345</v>
      </c>
      <c r="J21" s="9"/>
      <c r="K21" s="9"/>
      <c r="L21" s="9"/>
      <c r="M21" s="9">
        <f t="shared" si="1"/>
        <v>345</v>
      </c>
    </row>
    <row r="22" spans="1:13" x14ac:dyDescent="0.25">
      <c r="A22" s="3">
        <f t="shared" si="2"/>
        <v>12</v>
      </c>
      <c r="B22" s="11">
        <v>45905</v>
      </c>
      <c r="C22" s="3" t="s">
        <v>29</v>
      </c>
      <c r="D22" s="3">
        <v>1718</v>
      </c>
      <c r="E22" s="3">
        <v>18</v>
      </c>
      <c r="F22" s="22" t="s">
        <v>36</v>
      </c>
      <c r="G22" s="25">
        <v>928</v>
      </c>
      <c r="H22" s="9">
        <v>5018.5</v>
      </c>
      <c r="I22" s="9"/>
      <c r="J22" s="9"/>
      <c r="K22" s="9"/>
      <c r="L22" s="9"/>
      <c r="M22" s="9">
        <f t="shared" si="1"/>
        <v>5018.5</v>
      </c>
    </row>
    <row r="23" spans="1:13" x14ac:dyDescent="0.25">
      <c r="A23" s="3">
        <f t="shared" si="2"/>
        <v>13</v>
      </c>
      <c r="B23" s="11"/>
      <c r="C23" s="3"/>
      <c r="D23" s="3"/>
      <c r="E23" s="3"/>
      <c r="F23" s="22"/>
      <c r="G23" s="25"/>
      <c r="H23" s="9"/>
      <c r="I23" s="9"/>
      <c r="J23" s="9"/>
      <c r="K23" s="9"/>
      <c r="L23" s="9"/>
      <c r="M23" s="9"/>
    </row>
    <row r="24" spans="1:13" x14ac:dyDescent="0.25">
      <c r="A24" s="3">
        <f t="shared" si="2"/>
        <v>14</v>
      </c>
      <c r="B24" s="11"/>
      <c r="C24" s="3"/>
      <c r="D24" s="3"/>
      <c r="E24" s="3"/>
      <c r="F24" s="22"/>
      <c r="G24" s="25"/>
      <c r="H24" s="9"/>
      <c r="I24" s="9"/>
      <c r="J24" s="9"/>
      <c r="K24" s="9"/>
      <c r="L24" s="9"/>
      <c r="M24" s="9"/>
    </row>
    <row r="25" spans="1:13" x14ac:dyDescent="0.25">
      <c r="A25" s="3">
        <f t="shared" si="2"/>
        <v>15</v>
      </c>
      <c r="B25" s="11"/>
      <c r="C25" s="3"/>
      <c r="D25" s="3"/>
      <c r="E25" s="3"/>
      <c r="F25" s="22"/>
      <c r="G25" s="25"/>
      <c r="H25" s="9"/>
      <c r="I25" s="9"/>
      <c r="J25" s="9"/>
      <c r="K25" s="9"/>
      <c r="L25" s="9"/>
      <c r="M25" s="9"/>
    </row>
    <row r="26" spans="1:13" x14ac:dyDescent="0.25">
      <c r="A26" s="3">
        <f t="shared" si="2"/>
        <v>16</v>
      </c>
      <c r="B26" s="11"/>
      <c r="C26" s="3"/>
      <c r="D26" s="3"/>
      <c r="E26" s="3"/>
      <c r="F26" s="22"/>
      <c r="G26" s="25"/>
      <c r="H26" s="9"/>
      <c r="I26" s="9"/>
      <c r="J26" s="9"/>
      <c r="K26" s="9"/>
      <c r="L26" s="9"/>
      <c r="M26" s="9"/>
    </row>
    <row r="27" spans="1:13" x14ac:dyDescent="0.25">
      <c r="A27" s="3">
        <f t="shared" si="2"/>
        <v>17</v>
      </c>
      <c r="B27" s="11"/>
      <c r="C27" s="3"/>
      <c r="D27" s="3"/>
      <c r="E27" s="3"/>
      <c r="F27" s="22"/>
      <c r="G27" s="25"/>
      <c r="H27" s="9"/>
      <c r="I27" s="9"/>
      <c r="J27" s="9"/>
      <c r="K27" s="9"/>
      <c r="L27" s="9"/>
      <c r="M27" s="9"/>
    </row>
    <row r="28" spans="1:13" x14ac:dyDescent="0.25">
      <c r="A28" s="3">
        <v>18</v>
      </c>
      <c r="B28" s="11"/>
      <c r="C28" s="3"/>
      <c r="D28" s="3"/>
      <c r="E28" s="3"/>
      <c r="F28" s="22"/>
      <c r="G28" s="25"/>
      <c r="H28" s="9"/>
      <c r="I28" s="9"/>
      <c r="J28" s="9"/>
      <c r="K28" s="9"/>
      <c r="L28" s="9"/>
      <c r="M28" s="9"/>
    </row>
    <row r="29" spans="1:13" x14ac:dyDescent="0.25">
      <c r="A29" s="3">
        <v>19</v>
      </c>
      <c r="B29" s="3"/>
      <c r="C29" s="3"/>
      <c r="D29" s="3"/>
      <c r="E29" s="3"/>
      <c r="F29" s="3"/>
      <c r="G29" s="25"/>
      <c r="K29" s="14"/>
      <c r="L29" s="14"/>
      <c r="M29" s="9"/>
    </row>
    <row r="30" spans="1:13" x14ac:dyDescent="0.25">
      <c r="A30" s="10">
        <v>20</v>
      </c>
      <c r="B30" s="13"/>
      <c r="C30" s="10"/>
      <c r="D30" s="10"/>
      <c r="E30" s="10"/>
      <c r="F30" s="23"/>
      <c r="G30" s="10"/>
      <c r="H30" s="15"/>
      <c r="I30" s="15"/>
      <c r="J30" s="15"/>
      <c r="K30" s="24"/>
      <c r="L30" s="24"/>
      <c r="M30" s="15"/>
    </row>
    <row r="31" spans="1:13" x14ac:dyDescent="0.25">
      <c r="A31" s="3">
        <f t="shared" si="0"/>
        <v>21</v>
      </c>
      <c r="B31" s="11"/>
      <c r="C31" s="3" t="s">
        <v>31</v>
      </c>
      <c r="D31" s="3"/>
      <c r="E31" s="3"/>
      <c r="F31" s="12"/>
      <c r="G31" s="3"/>
      <c r="H31" s="14">
        <f>SUM(H11:H30)</f>
        <v>20063</v>
      </c>
      <c r="I31" s="14">
        <f>SUM(I11:I30)</f>
        <v>14030</v>
      </c>
      <c r="J31" s="14">
        <f>SUM(J11:J30)</f>
        <v>483.14</v>
      </c>
      <c r="K31" s="14">
        <f>SUM(K11:K30)</f>
        <v>0</v>
      </c>
      <c r="L31" s="14">
        <f>SUM(L11:L30)</f>
        <v>0</v>
      </c>
      <c r="M31" s="14">
        <f>SUM(M11:M30)</f>
        <v>34576.14</v>
      </c>
    </row>
    <row r="32" spans="1:13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</sheetData>
  <mergeCells count="2">
    <mergeCell ref="K8:L8"/>
    <mergeCell ref="H8:J8"/>
  </mergeCells>
  <pageMargins left="0.7" right="0.7" top="0.75" bottom="0.75" header="0.3" footer="0.3"/>
  <pageSetup scale="3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3618C-1840-42E7-A039-C3C259A5C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A565A5-96E2-4F6C-A7D8-F97763E84A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E7A5B-6774-4E18-ACB2-903296A62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Meade County RECC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Williams</dc:creator>
  <cp:keywords/>
  <dc:description/>
  <cp:lastModifiedBy>Anna Swanson</cp:lastModifiedBy>
  <cp:revision/>
  <dcterms:created xsi:type="dcterms:W3CDTF">2021-10-19T13:15:57Z</dcterms:created>
  <dcterms:modified xsi:type="dcterms:W3CDTF">2025-09-08T20:01:20Z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