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Rates and Tariffs\2025 Rate Case 2025-00159\Application\MCRECC Exhibits\"/>
    </mc:Choice>
  </mc:AlternateContent>
  <xr:revisionPtr revIDLastSave="0" documentId="8_{FA034E54-7895-49ED-AD05-D220E90642B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10" i="1"/>
  <c r="D10" i="1"/>
  <c r="C10" i="1"/>
  <c r="D15" i="1" l="1"/>
  <c r="E9" i="1"/>
  <c r="E15" i="1" s="1"/>
  <c r="D9" i="1"/>
  <c r="C9" i="1"/>
  <c r="C15" i="1" s="1"/>
</calcChain>
</file>

<file path=xl/sharedStrings.xml><?xml version="1.0" encoding="utf-8"?>
<sst xmlns="http://schemas.openxmlformats.org/spreadsheetml/2006/main" count="16" uniqueCount="16">
  <si>
    <t>A</t>
  </si>
  <si>
    <t>B</t>
  </si>
  <si>
    <t>Executive Compensation</t>
  </si>
  <si>
    <t>TEST YEAR</t>
  </si>
  <si>
    <t>Auto Allowance</t>
  </si>
  <si>
    <t>% wage increase</t>
  </si>
  <si>
    <t>Effective Date of Annual Increase</t>
  </si>
  <si>
    <t>Meade County Rural Electric Cooperative Corporation</t>
  </si>
  <si>
    <t>President/CEO</t>
  </si>
  <si>
    <t>Pay Rate</t>
  </si>
  <si>
    <t>Annualized Salary</t>
  </si>
  <si>
    <t>C</t>
  </si>
  <si>
    <t>Total Pay (A + B + C)</t>
  </si>
  <si>
    <t>Exhibit 13</t>
  </si>
  <si>
    <t>Case No. 2025-00159</t>
  </si>
  <si>
    <t>Vacation Sellback/Other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</si>
</sst>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164" fontId="0" fillId="0" borderId="0" xfId="2" applyNumberFormat="1" applyFont="1"/>
    <xf numFmtId="14" fontId="0" fillId="0" borderId="0" xfId="3" applyNumberFormat="1" applyFont="1"/>
    <xf numFmtId="0" fontId="3" fillId="0" borderId="0" xfId="0" applyFont="1"/>
    <xf numFmtId="14" fontId="0" fillId="0" borderId="0" xfId="1" applyNumberFormat="1" applyFont="1" applyAlignment="1">
      <alignment horizontal="right"/>
    </xf>
    <xf numFmtId="9" fontId="0" fillId="0" borderId="0" xfId="3" applyFont="1"/>
    <xf numFmtId="164" fontId="0" fillId="0" borderId="0" xfId="1" applyNumberFormat="1" applyFont="1" applyAlignment="1">
      <alignment horizontal="center"/>
    </xf>
    <xf numFmtId="164" fontId="0" fillId="0" borderId="0" xfId="3" applyNumberFormat="1" applyFont="1"/>
    <xf numFmtId="164" fontId="0" fillId="0" borderId="1" xfId="2" applyNumberFormat="1" applyFont="1" applyBorder="1"/>
    <xf numFmtId="44" fontId="0" fillId="0" borderId="0" xfId="2" applyFont="1"/>
    <xf numFmtId="9" fontId="0" fillId="0" borderId="0" xfId="3" applyNumberFormat="1" applyFont="1"/>
    <xf numFmtId="9" fontId="0" fillId="0" borderId="0" xfId="3" applyNumberFormat="1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E15" sqref="E15"/>
    </sheetView>
  </sheetViews>
  <sheetFormatPr defaultRowHeight="15" x14ac:dyDescent="0.25"/>
  <cols>
    <col min="2" max="2" width="44.42578125" bestFit="1" customWidth="1"/>
    <col min="3" max="5" width="15.7109375" customWidth="1"/>
    <col min="6" max="6" width="14.28515625" bestFit="1" customWidth="1"/>
    <col min="7" max="7" width="10.5703125" bestFit="1" customWidth="1"/>
  </cols>
  <sheetData>
    <row r="1" spans="1:7" ht="15.75" x14ac:dyDescent="0.25">
      <c r="A1" s="7" t="s">
        <v>7</v>
      </c>
      <c r="B1" s="1"/>
    </row>
    <row r="2" spans="1:7" ht="15.75" x14ac:dyDescent="0.25">
      <c r="A2" s="7" t="s">
        <v>13</v>
      </c>
      <c r="B2" s="1"/>
    </row>
    <row r="3" spans="1:7" ht="15.75" x14ac:dyDescent="0.25">
      <c r="A3" s="7" t="s">
        <v>2</v>
      </c>
      <c r="B3" s="1"/>
    </row>
    <row r="4" spans="1:7" ht="15.75" x14ac:dyDescent="0.25">
      <c r="A4" s="7" t="s">
        <v>14</v>
      </c>
    </row>
    <row r="6" spans="1:7" x14ac:dyDescent="0.25">
      <c r="C6" s="3"/>
      <c r="E6" s="3" t="s">
        <v>3</v>
      </c>
    </row>
    <row r="7" spans="1:7" x14ac:dyDescent="0.25">
      <c r="B7" s="1" t="s">
        <v>8</v>
      </c>
      <c r="C7" s="2">
        <v>2022</v>
      </c>
      <c r="D7" s="2">
        <v>2023</v>
      </c>
      <c r="E7" s="2">
        <v>2024</v>
      </c>
    </row>
    <row r="8" spans="1:7" x14ac:dyDescent="0.25">
      <c r="B8" t="s">
        <v>9</v>
      </c>
      <c r="C8" s="13">
        <v>115.63</v>
      </c>
      <c r="D8" s="13">
        <v>158.65</v>
      </c>
      <c r="E8" s="13">
        <v>166.11</v>
      </c>
    </row>
    <row r="9" spans="1:7" x14ac:dyDescent="0.25">
      <c r="A9" s="3" t="s">
        <v>0</v>
      </c>
      <c r="B9" t="s">
        <v>10</v>
      </c>
      <c r="C9" s="5">
        <f>C8*2080</f>
        <v>240510.4</v>
      </c>
      <c r="D9" s="5">
        <f>D8*2080</f>
        <v>329992</v>
      </c>
      <c r="E9" s="5">
        <f>E8*2080</f>
        <v>345508.80000000005</v>
      </c>
    </row>
    <row r="10" spans="1:7" x14ac:dyDescent="0.25">
      <c r="A10" s="3"/>
      <c r="B10" t="s">
        <v>5</v>
      </c>
      <c r="C10" s="15">
        <f>115.63/104.36-1</f>
        <v>0.10799156765044082</v>
      </c>
      <c r="D10" s="14">
        <f>D8/C8-1</f>
        <v>0.37204877626913446</v>
      </c>
      <c r="E10" s="14">
        <f>E8/D8-1</f>
        <v>4.7021745981720819E-2</v>
      </c>
    </row>
    <row r="11" spans="1:7" x14ac:dyDescent="0.25">
      <c r="A11" s="3"/>
      <c r="B11" t="s">
        <v>6</v>
      </c>
      <c r="C11" s="8">
        <v>44566</v>
      </c>
      <c r="D11" s="6">
        <v>44921</v>
      </c>
      <c r="E11" s="6">
        <v>45284</v>
      </c>
    </row>
    <row r="12" spans="1:7" x14ac:dyDescent="0.25">
      <c r="A12" s="3"/>
      <c r="C12" s="10"/>
      <c r="D12" s="11"/>
      <c r="E12" s="6"/>
    </row>
    <row r="13" spans="1:7" x14ac:dyDescent="0.25">
      <c r="A13" s="3" t="s">
        <v>1</v>
      </c>
      <c r="B13" t="s">
        <v>4</v>
      </c>
      <c r="C13" s="5">
        <v>18000</v>
      </c>
      <c r="D13" s="5">
        <v>18000</v>
      </c>
      <c r="E13" s="5">
        <v>18000</v>
      </c>
      <c r="G13" s="4"/>
    </row>
    <row r="14" spans="1:7" x14ac:dyDescent="0.25">
      <c r="A14" s="3" t="s">
        <v>11</v>
      </c>
      <c r="B14" t="s">
        <v>15</v>
      </c>
      <c r="C14" s="12">
        <f>1667</f>
        <v>1667</v>
      </c>
      <c r="D14" s="12">
        <v>2666</v>
      </c>
      <c r="E14" s="12">
        <v>3111</v>
      </c>
      <c r="G14" s="4"/>
    </row>
    <row r="15" spans="1:7" x14ac:dyDescent="0.25">
      <c r="A15" s="3"/>
      <c r="B15" t="s">
        <v>12</v>
      </c>
      <c r="C15" s="5">
        <f>C9+C13+C14</f>
        <v>260177.4</v>
      </c>
      <c r="D15" s="5">
        <f>D9+D13+D14</f>
        <v>350658</v>
      </c>
      <c r="E15" s="5">
        <f>E9+E13+E14</f>
        <v>366619.80000000005</v>
      </c>
    </row>
    <row r="16" spans="1:7" x14ac:dyDescent="0.25">
      <c r="A16" s="3"/>
      <c r="C16" s="4"/>
      <c r="D16" s="4"/>
      <c r="E16" s="4"/>
    </row>
    <row r="21" spans="3:3" x14ac:dyDescent="0.25">
      <c r="C21" s="5"/>
    </row>
    <row r="23" spans="3:3" x14ac:dyDescent="0.25">
      <c r="C23" s="9"/>
    </row>
    <row r="25" spans="3:3" x14ac:dyDescent="0.25">
      <c r="C25" s="9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Anna Swanson</cp:lastModifiedBy>
  <cp:lastPrinted>2019-03-14T22:30:44Z</cp:lastPrinted>
  <dcterms:created xsi:type="dcterms:W3CDTF">2019-03-14T13:36:19Z</dcterms:created>
  <dcterms:modified xsi:type="dcterms:W3CDTF">2025-06-13T15:20:38Z</dcterms:modified>
</cp:coreProperties>
</file>