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3" documentId="8_{67861BCD-9910-4C4B-8F01-1261A26D3776}" xr6:coauthVersionLast="47" xr6:coauthVersionMax="47" xr10:uidLastSave="{D5F79AAB-4579-4743-8D99-742329DEA447}"/>
  <bookViews>
    <workbookView xWindow="-110" yWindow="-110" windowWidth="19420" windowHeight="11500" xr2:uid="{04128AFE-F316-46ED-81D1-97046443068A}"/>
  </bookViews>
  <sheets>
    <sheet name="AverageHourlyLaborC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E18" i="1"/>
  <c r="D18" i="1"/>
  <c r="C18" i="1"/>
  <c r="C15" i="1"/>
  <c r="E11" i="1"/>
  <c r="D11" i="1"/>
</calcChain>
</file>

<file path=xl/sharedStrings.xml><?xml version="1.0" encoding="utf-8"?>
<sst xmlns="http://schemas.openxmlformats.org/spreadsheetml/2006/main" count="31" uniqueCount="28">
  <si>
    <t>Hourly Wage</t>
  </si>
  <si>
    <t>Employee Position</t>
  </si>
  <si>
    <t>Average Hourly
Labor Cost</t>
  </si>
  <si>
    <t>Average Overtime
Hourly Labor Cost</t>
  </si>
  <si>
    <t>Equipment Operator</t>
  </si>
  <si>
    <t>Laborer</t>
  </si>
  <si>
    <t>Distribution/Laborer</t>
  </si>
  <si>
    <t>Crew Leader</t>
  </si>
  <si>
    <t>Distribution Full-time Foreman</t>
  </si>
  <si>
    <t>Comtroller</t>
  </si>
  <si>
    <t>Employee
No.</t>
  </si>
  <si>
    <t>W2</t>
  </si>
  <si>
    <t>W4</t>
  </si>
  <si>
    <t>W7</t>
  </si>
  <si>
    <t>W8</t>
  </si>
  <si>
    <t>W9</t>
  </si>
  <si>
    <t>W18</t>
  </si>
  <si>
    <t>W23</t>
  </si>
  <si>
    <t>W32</t>
  </si>
  <si>
    <t>W35</t>
  </si>
  <si>
    <t>Total:</t>
  </si>
  <si>
    <t>Employee Benefit Costs</t>
  </si>
  <si>
    <t>Percent of Wages</t>
  </si>
  <si>
    <t>FICA Taxes</t>
  </si>
  <si>
    <t>Retirement</t>
  </si>
  <si>
    <t>Employee Benefits</t>
  </si>
  <si>
    <t>Total Utility Responsibility</t>
  </si>
  <si>
    <t>Total Average Hour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</si>
</sst>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8" fontId="3" fillId="0" borderId="0" xfId="0" applyNumberFormat="1" applyFont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DC98-63F9-4947-AD34-328F86D8E83C}">
  <dimension ref="A1:E20"/>
  <sheetViews>
    <sheetView tabSelected="1" workbookViewId="0">
      <selection activeCell="C1" sqref="C1"/>
    </sheetView>
  </sheetViews>
  <sheetFormatPr defaultRowHeight="14.5" x14ac:dyDescent="0.35"/>
  <cols>
    <col min="1" max="1" width="9.54296875" customWidth="1"/>
    <col min="2" max="2" width="28.7265625" customWidth="1"/>
    <col min="3" max="3" width="14.26953125" customWidth="1"/>
    <col min="4" max="4" width="15.36328125" customWidth="1"/>
    <col min="5" max="5" width="17.26953125" customWidth="1"/>
  </cols>
  <sheetData>
    <row r="1" spans="1:5" ht="29" x14ac:dyDescent="0.35">
      <c r="A1" s="1" t="s">
        <v>10</v>
      </c>
      <c r="B1" s="1" t="s">
        <v>1</v>
      </c>
      <c r="C1" s="2" t="s">
        <v>0</v>
      </c>
      <c r="D1" s="1" t="s">
        <v>2</v>
      </c>
      <c r="E1" s="1" t="s">
        <v>3</v>
      </c>
    </row>
    <row r="2" spans="1:5" ht="15.5" x14ac:dyDescent="0.35">
      <c r="A2" s="5" t="s">
        <v>11</v>
      </c>
      <c r="B2" s="3" t="s">
        <v>4</v>
      </c>
      <c r="C2" s="4">
        <v>23.46</v>
      </c>
    </row>
    <row r="3" spans="1:5" ht="15.5" x14ac:dyDescent="0.35">
      <c r="A3" s="5" t="s">
        <v>12</v>
      </c>
      <c r="B3" s="3" t="s">
        <v>5</v>
      </c>
      <c r="C3" s="4">
        <v>20.78</v>
      </c>
    </row>
    <row r="4" spans="1:5" ht="15.5" x14ac:dyDescent="0.35">
      <c r="A4" s="5" t="s">
        <v>13</v>
      </c>
      <c r="B4" s="3" t="s">
        <v>4</v>
      </c>
      <c r="C4" s="4">
        <v>23.46</v>
      </c>
    </row>
    <row r="5" spans="1:5" ht="15.5" x14ac:dyDescent="0.35">
      <c r="A5" s="5" t="s">
        <v>14</v>
      </c>
      <c r="B5" s="3" t="s">
        <v>8</v>
      </c>
      <c r="C5" s="4">
        <v>26.98</v>
      </c>
    </row>
    <row r="6" spans="1:5" ht="15.5" x14ac:dyDescent="0.35">
      <c r="A6" s="5" t="s">
        <v>15</v>
      </c>
      <c r="B6" s="3" t="s">
        <v>5</v>
      </c>
      <c r="C6" s="4">
        <v>16.27</v>
      </c>
    </row>
    <row r="7" spans="1:5" ht="15.5" x14ac:dyDescent="0.35">
      <c r="A7" s="5" t="s">
        <v>16</v>
      </c>
      <c r="B7" s="3" t="s">
        <v>6</v>
      </c>
      <c r="C7" s="4">
        <v>18.77</v>
      </c>
    </row>
    <row r="8" spans="1:5" ht="15.5" x14ac:dyDescent="0.35">
      <c r="A8" s="5" t="s">
        <v>17</v>
      </c>
      <c r="B8" s="3" t="s">
        <v>9</v>
      </c>
      <c r="C8" s="4">
        <v>30.38</v>
      </c>
    </row>
    <row r="9" spans="1:5" ht="15.5" x14ac:dyDescent="0.35">
      <c r="A9" s="5" t="s">
        <v>18</v>
      </c>
      <c r="B9" s="3" t="s">
        <v>7</v>
      </c>
      <c r="C9" s="4">
        <v>27.39</v>
      </c>
    </row>
    <row r="10" spans="1:5" ht="15.5" x14ac:dyDescent="0.35">
      <c r="A10" s="5" t="s">
        <v>19</v>
      </c>
      <c r="B10" s="3" t="s">
        <v>5</v>
      </c>
      <c r="C10" s="4">
        <v>14</v>
      </c>
    </row>
    <row r="11" spans="1:5" s="6" customFormat="1" ht="15.5" x14ac:dyDescent="0.35">
      <c r="A11" s="11" t="s">
        <v>20</v>
      </c>
      <c r="D11" s="10">
        <f>AVERAGE(C2:C10)</f>
        <v>22.387777777777778</v>
      </c>
      <c r="E11" s="10">
        <f>1.5*D11</f>
        <v>33.581666666666663</v>
      </c>
    </row>
    <row r="14" spans="1:5" x14ac:dyDescent="0.35">
      <c r="B14" s="2" t="s">
        <v>21</v>
      </c>
      <c r="C14" s="6" t="s">
        <v>22</v>
      </c>
    </row>
    <row r="15" spans="1:5" ht="15.5" x14ac:dyDescent="0.35">
      <c r="B15" s="7" t="s">
        <v>25</v>
      </c>
      <c r="C15" s="8">
        <f>(303693/1278763)*100</f>
        <v>23.748966774922327</v>
      </c>
      <c r="D15" s="7"/>
      <c r="E15" s="7"/>
    </row>
    <row r="16" spans="1:5" ht="15.5" x14ac:dyDescent="0.35">
      <c r="B16" s="7" t="s">
        <v>23</v>
      </c>
      <c r="C16" s="7">
        <v>7.65</v>
      </c>
      <c r="D16" s="7"/>
      <c r="E16" s="7"/>
    </row>
    <row r="17" spans="2:5" ht="15.5" x14ac:dyDescent="0.35">
      <c r="B17" s="7" t="s">
        <v>24</v>
      </c>
      <c r="C17" s="7">
        <v>19.71</v>
      </c>
      <c r="D17" s="7"/>
      <c r="E17" s="7"/>
    </row>
    <row r="18" spans="2:5" ht="15.5" x14ac:dyDescent="0.35">
      <c r="B18" s="7" t="s">
        <v>26</v>
      </c>
      <c r="C18" s="8">
        <f>SUM(C15:C17)</f>
        <v>51.10896677492233</v>
      </c>
      <c r="D18" s="10">
        <f>(D11*C18)/100</f>
        <v>11.44216190608789</v>
      </c>
      <c r="E18" s="10">
        <f>E11*((C16+C17)/100)</f>
        <v>9.1879439999999999</v>
      </c>
    </row>
    <row r="20" spans="2:5" ht="15.5" x14ac:dyDescent="0.35">
      <c r="B20" s="9" t="s">
        <v>27</v>
      </c>
      <c r="C20" s="6"/>
      <c r="D20" s="10">
        <f>SUM(D11:D19)</f>
        <v>33.829939683865668</v>
      </c>
      <c r="E20" s="10">
        <f>SUM(E11:E19)</f>
        <v>42.769610666666665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AverageHourlyLaborCost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2025-07-14T03:11:04Z</dcterms:created>
  <dcterms:modified xsi:type="dcterms:W3CDTF">2025-07-14T03:11:16Z</dcterms:modified>
</cp:coreProperties>
</file>