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2" documentId="8_{2B9C4DDF-1A01-4E00-8757-A4A6EB6E21BD}" xr6:coauthVersionLast="47" xr6:coauthVersionMax="47" xr10:uidLastSave="{3D437185-D990-4599-B2AD-49E575A2424B}"/>
  <bookViews>
    <workbookView xWindow="-110" yWindow="-110" windowWidth="19420" windowHeight="11500" xr2:uid="{198CC62A-6778-4368-83C7-286BB069EA14}"/>
  </bookViews>
  <sheets>
    <sheet name="Sew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2" l="1"/>
  <c r="K31" i="2"/>
  <c r="I36" i="2"/>
  <c r="I37" i="2"/>
  <c r="I35" i="2"/>
  <c r="I38" i="2" l="1"/>
  <c r="I31" i="2"/>
  <c r="I42" i="2" l="1"/>
</calcChain>
</file>

<file path=xl/sharedStrings.xml><?xml version="1.0" encoding="utf-8"?>
<sst xmlns="http://schemas.openxmlformats.org/spreadsheetml/2006/main" count="45" uniqueCount="45">
  <si>
    <t>Materials</t>
  </si>
  <si>
    <t>Labor</t>
  </si>
  <si>
    <t>Hourly Wage</t>
  </si>
  <si>
    <t>Life/Disability Insurance</t>
  </si>
  <si>
    <t>Health</t>
  </si>
  <si>
    <t>Uniform</t>
  </si>
  <si>
    <t>Vacation/Sick</t>
  </si>
  <si>
    <t>Total</t>
  </si>
  <si>
    <t>Material Total</t>
  </si>
  <si>
    <t>Labor Total (4 hrs.)</t>
  </si>
  <si>
    <t>Notes:</t>
  </si>
  <si>
    <t>The total cost does not include equipment expense, fuel expense, or insurance coverage.</t>
  </si>
  <si>
    <t>KRS</t>
  </si>
  <si>
    <t>Total cost to set new sewer system</t>
  </si>
  <si>
    <t>McCreary County Water District connection fee tariff states connection fees will be actual costs incurred by the district.</t>
  </si>
  <si>
    <t>30 AMP FUSE MOUNTED ELECTRICAL DISCONNECT</t>
  </si>
  <si>
    <t>10-GAUGE WIRE (100 FT.)</t>
  </si>
  <si>
    <t>1 1/2" BRASS WHEEL VALVE</t>
  </si>
  <si>
    <t>BURIAL TAPE (DISCHARGE &amp; ELECTRICAL) (120 FT.)</t>
  </si>
  <si>
    <t>14-GAUGE PIPE TRACER WIRE (100 FT.)</t>
  </si>
  <si>
    <t>5 FT. TREATED 6X6 POST</t>
  </si>
  <si>
    <t>1 1/2" ALL THREAD BRASS NIPPLE (2)</t>
  </si>
  <si>
    <t>BARNES OGT SIMPLEX GRINDER STATION</t>
  </si>
  <si>
    <t>SELF-TAPPER WOOD SCREW (10)</t>
  </si>
  <si>
    <t>1 1/2" BRASS COMPRESSION TO MALE THREADED ADAPTERS (2)</t>
  </si>
  <si>
    <t>4" x 1 1/2" BRASS SADDLE</t>
  </si>
  <si>
    <t>1 1/2" PVC SDR 17 PIPE (100 FT.)</t>
  </si>
  <si>
    <t>2" CONDUIT SCH 80 (5 FT.)</t>
  </si>
  <si>
    <t>2" TA CONDUIT CONNECTORS (2)</t>
  </si>
  <si>
    <t>3/4" LIQUID TIGHT CONNECTORS (2)</t>
  </si>
  <si>
    <t>3/4" FLEX CONDUIT (3 FT.)</t>
  </si>
  <si>
    <t>QUICKCRETE (4 BAGS)</t>
  </si>
  <si>
    <t>3/4" CONDUIT CLAMP</t>
  </si>
  <si>
    <t>2" CONDUIT CLAMP (3)</t>
  </si>
  <si>
    <t>1 1/4" x 1 1/2" SS Flex Coupling</t>
  </si>
  <si>
    <t>SEWER SYSTEM INSTALLATION COST BREAKDOWN 2024</t>
  </si>
  <si>
    <t>SGV</t>
  </si>
  <si>
    <t>OGP</t>
  </si>
  <si>
    <t>OGT</t>
  </si>
  <si>
    <t>2" 90 SWEEP</t>
  </si>
  <si>
    <t>30 AMP FUSES (2)</t>
  </si>
  <si>
    <t>Updated January 3, 2025</t>
  </si>
  <si>
    <t>Employee S2</t>
  </si>
  <si>
    <t>Employee S4</t>
  </si>
  <si>
    <t>Employee 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</si>
</sst>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"/>
    </xf>
    <xf numFmtId="0" fontId="0" fillId="0" borderId="0" xfId="0" applyAlignment="1">
      <alignment wrapText="1"/>
    </xf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7" fontId="1" fillId="0" borderId="0" xfId="1" applyNumberFormat="1" applyFont="1"/>
    <xf numFmtId="4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</xdr:colOff>
      <xdr:row>0</xdr:row>
      <xdr:rowOff>128587</xdr:rowOff>
    </xdr:from>
    <xdr:to>
      <xdr:col>1</xdr:col>
      <xdr:colOff>1306394</xdr:colOff>
      <xdr:row>3</xdr:row>
      <xdr:rowOff>309562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435C88-7AF6-4CBC-B89B-2037A0B26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28587"/>
          <a:ext cx="1215907" cy="981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CF76-1955-4694-99B0-6FABA23AE135}">
  <sheetPr>
    <pageSetUpPr fitToPage="1"/>
  </sheetPr>
  <dimension ref="B1:O47"/>
  <sheetViews>
    <sheetView tabSelected="1" topLeftCell="A19" workbookViewId="0">
      <selection activeCell="B37" sqref="B37"/>
    </sheetView>
  </sheetViews>
  <sheetFormatPr defaultRowHeight="14.5" x14ac:dyDescent="0.35"/>
  <cols>
    <col min="1" max="1" width="2.81640625" customWidth="1"/>
    <col min="2" max="2" width="19.81640625" customWidth="1"/>
    <col min="3" max="3" width="11.08984375" customWidth="1"/>
    <col min="4" max="4" width="11.7265625" customWidth="1"/>
    <col min="7" max="7" width="9.1796875" customWidth="1"/>
    <col min="8" max="8" width="11.90625" customWidth="1"/>
    <col min="9" max="9" width="10.08984375" style="4" customWidth="1"/>
    <col min="10" max="10" width="3.26953125" customWidth="1"/>
    <col min="12" max="12" width="3.26953125" customWidth="1"/>
    <col min="14" max="14" width="2.36328125" customWidth="1"/>
  </cols>
  <sheetData>
    <row r="1" spans="2:15" ht="34.5" customHeight="1" x14ac:dyDescent="0.35"/>
    <row r="4" spans="2:15" ht="26" x14ac:dyDescent="0.6">
      <c r="C4" s="7" t="s">
        <v>35</v>
      </c>
      <c r="D4" s="2"/>
    </row>
    <row r="7" spans="2:15" x14ac:dyDescent="0.35">
      <c r="B7" s="1" t="s">
        <v>0</v>
      </c>
      <c r="I7" s="10" t="s">
        <v>36</v>
      </c>
      <c r="J7" s="1"/>
      <c r="K7" s="11" t="s">
        <v>37</v>
      </c>
      <c r="L7" s="12"/>
      <c r="M7" s="11" t="s">
        <v>38</v>
      </c>
      <c r="O7" s="11"/>
    </row>
    <row r="8" spans="2:15" s="3" customFormat="1" ht="14.4" customHeight="1" x14ac:dyDescent="0.35">
      <c r="B8" t="s">
        <v>22</v>
      </c>
      <c r="I8" s="14">
        <v>4295</v>
      </c>
      <c r="K8" s="14">
        <v>4295</v>
      </c>
      <c r="M8" s="14">
        <v>4295</v>
      </c>
    </row>
    <row r="9" spans="2:15" s="3" customFormat="1" ht="14.4" customHeight="1" x14ac:dyDescent="0.35">
      <c r="B9" t="s">
        <v>26</v>
      </c>
      <c r="I9" s="14">
        <v>179</v>
      </c>
      <c r="K9" s="14">
        <v>179</v>
      </c>
      <c r="M9" s="14">
        <v>179</v>
      </c>
    </row>
    <row r="10" spans="2:15" s="3" customFormat="1" ht="14.4" customHeight="1" x14ac:dyDescent="0.35">
      <c r="B10" t="s">
        <v>27</v>
      </c>
      <c r="D10"/>
      <c r="I10" s="9">
        <v>16.600000000000001</v>
      </c>
      <c r="K10" s="9">
        <v>16.600000000000001</v>
      </c>
      <c r="M10" s="9">
        <v>16.600000000000001</v>
      </c>
    </row>
    <row r="11" spans="2:15" s="3" customFormat="1" ht="14.4" customHeight="1" x14ac:dyDescent="0.35">
      <c r="B11" t="s">
        <v>39</v>
      </c>
      <c r="D11"/>
      <c r="I11" s="9">
        <v>11.75</v>
      </c>
      <c r="K11" s="9">
        <v>11.75</v>
      </c>
      <c r="M11" s="9">
        <v>11.75</v>
      </c>
    </row>
    <row r="12" spans="2:15" s="3" customFormat="1" ht="14.4" customHeight="1" x14ac:dyDescent="0.35">
      <c r="B12" t="s">
        <v>16</v>
      </c>
      <c r="I12" s="9">
        <v>33.4</v>
      </c>
      <c r="K12" s="9">
        <v>33.4</v>
      </c>
      <c r="M12" s="9">
        <v>33.4</v>
      </c>
    </row>
    <row r="13" spans="2:15" s="3" customFormat="1" ht="14.4" customHeight="1" x14ac:dyDescent="0.35">
      <c r="B13" t="s">
        <v>25</v>
      </c>
      <c r="I13" s="9">
        <v>85.5</v>
      </c>
      <c r="K13" s="9">
        <v>85.5</v>
      </c>
      <c r="M13" s="9">
        <v>85.5</v>
      </c>
    </row>
    <row r="14" spans="2:15" s="3" customFormat="1" ht="14.4" customHeight="1" x14ac:dyDescent="0.35">
      <c r="B14" t="s">
        <v>21</v>
      </c>
      <c r="I14" s="9">
        <v>20.8</v>
      </c>
      <c r="K14" s="9">
        <v>20.8</v>
      </c>
      <c r="M14" s="9">
        <v>20.8</v>
      </c>
    </row>
    <row r="15" spans="2:15" s="3" customFormat="1" ht="14.4" customHeight="1" x14ac:dyDescent="0.35">
      <c r="B15" t="s">
        <v>17</v>
      </c>
      <c r="I15" s="9">
        <v>20.100000000000001</v>
      </c>
      <c r="K15" s="9">
        <v>20.100000000000001</v>
      </c>
      <c r="M15" s="9">
        <v>20.100000000000001</v>
      </c>
    </row>
    <row r="16" spans="2:15" s="3" customFormat="1" ht="14.4" customHeight="1" x14ac:dyDescent="0.35">
      <c r="B16" t="s">
        <v>24</v>
      </c>
      <c r="I16" s="9">
        <v>124.5</v>
      </c>
      <c r="K16" s="9">
        <v>124.5</v>
      </c>
      <c r="M16" s="9">
        <v>124.5</v>
      </c>
    </row>
    <row r="17" spans="2:13" s="3" customFormat="1" ht="14.4" customHeight="1" x14ac:dyDescent="0.35">
      <c r="B17" t="s">
        <v>18</v>
      </c>
      <c r="I17" s="9">
        <v>3.02</v>
      </c>
      <c r="K17" s="9">
        <v>3.02</v>
      </c>
      <c r="M17" s="9">
        <v>3.02</v>
      </c>
    </row>
    <row r="18" spans="2:13" s="3" customFormat="1" ht="14.4" customHeight="1" x14ac:dyDescent="0.35">
      <c r="B18" t="s">
        <v>19</v>
      </c>
      <c r="I18" s="9">
        <v>11</v>
      </c>
      <c r="K18" s="9">
        <v>11</v>
      </c>
      <c r="M18" s="9">
        <v>11</v>
      </c>
    </row>
    <row r="19" spans="2:13" s="3" customFormat="1" ht="14.4" customHeight="1" x14ac:dyDescent="0.35">
      <c r="B19" t="s">
        <v>15</v>
      </c>
      <c r="I19" s="9">
        <v>57.67</v>
      </c>
      <c r="K19" s="9">
        <v>57.67</v>
      </c>
      <c r="M19" s="9">
        <v>57.67</v>
      </c>
    </row>
    <row r="20" spans="2:13" s="3" customFormat="1" ht="14.4" customHeight="1" x14ac:dyDescent="0.35">
      <c r="B20" t="s">
        <v>40</v>
      </c>
      <c r="I20" s="9">
        <v>14.76</v>
      </c>
      <c r="K20" s="9">
        <v>14.76</v>
      </c>
      <c r="M20" s="9">
        <v>14.76</v>
      </c>
    </row>
    <row r="21" spans="2:13" s="3" customFormat="1" ht="14.4" customHeight="1" x14ac:dyDescent="0.35">
      <c r="B21" t="s">
        <v>28</v>
      </c>
      <c r="I21" s="9">
        <v>2.2000000000000002</v>
      </c>
      <c r="K21" s="9">
        <v>2.2000000000000002</v>
      </c>
      <c r="M21" s="9">
        <v>2.2000000000000002</v>
      </c>
    </row>
    <row r="22" spans="2:13" s="3" customFormat="1" ht="14.4" customHeight="1" x14ac:dyDescent="0.35">
      <c r="B22" t="s">
        <v>30</v>
      </c>
      <c r="I22" s="9">
        <v>3.15</v>
      </c>
      <c r="K22" s="9">
        <v>3.15</v>
      </c>
      <c r="M22" s="9">
        <v>3.15</v>
      </c>
    </row>
    <row r="23" spans="2:13" s="3" customFormat="1" ht="14.4" customHeight="1" x14ac:dyDescent="0.35">
      <c r="B23" t="s">
        <v>29</v>
      </c>
      <c r="I23" s="9">
        <v>3.66</v>
      </c>
      <c r="K23" s="9">
        <v>3.66</v>
      </c>
      <c r="M23" s="9">
        <v>3.66</v>
      </c>
    </row>
    <row r="24" spans="2:13" s="3" customFormat="1" ht="14.4" customHeight="1" x14ac:dyDescent="0.35">
      <c r="B24" t="s">
        <v>33</v>
      </c>
      <c r="I24" s="9">
        <v>2.1</v>
      </c>
      <c r="K24" s="9">
        <v>2.1</v>
      </c>
      <c r="M24" s="9">
        <v>2.1</v>
      </c>
    </row>
    <row r="25" spans="2:13" s="3" customFormat="1" ht="14.4" customHeight="1" x14ac:dyDescent="0.35">
      <c r="B25" t="s">
        <v>32</v>
      </c>
      <c r="I25" s="9">
        <v>0.32</v>
      </c>
      <c r="K25" s="9">
        <v>0.32</v>
      </c>
      <c r="M25" s="9">
        <v>0.32</v>
      </c>
    </row>
    <row r="26" spans="2:13" s="3" customFormat="1" ht="14.4" customHeight="1" x14ac:dyDescent="0.35">
      <c r="B26" t="s">
        <v>31</v>
      </c>
      <c r="I26" s="9">
        <v>24</v>
      </c>
      <c r="K26" s="9">
        <v>24</v>
      </c>
      <c r="M26" s="9">
        <v>24</v>
      </c>
    </row>
    <row r="27" spans="2:13" s="3" customFormat="1" ht="14.4" customHeight="1" x14ac:dyDescent="0.35">
      <c r="B27" t="s">
        <v>23</v>
      </c>
      <c r="I27" s="9">
        <v>3.9</v>
      </c>
      <c r="K27" s="9">
        <v>3.9</v>
      </c>
      <c r="M27" s="9">
        <v>3.9</v>
      </c>
    </row>
    <row r="28" spans="2:13" s="3" customFormat="1" ht="14.4" customHeight="1" x14ac:dyDescent="0.35">
      <c r="B28" t="s">
        <v>20</v>
      </c>
      <c r="I28" s="9">
        <v>21.5</v>
      </c>
      <c r="K28" s="9">
        <v>21.5</v>
      </c>
      <c r="M28" s="9">
        <v>21.5</v>
      </c>
    </row>
    <row r="29" spans="2:13" x14ac:dyDescent="0.35">
      <c r="B29" t="s">
        <v>34</v>
      </c>
      <c r="I29" s="13">
        <v>99</v>
      </c>
      <c r="K29" s="13">
        <v>99</v>
      </c>
      <c r="M29" s="13">
        <v>99</v>
      </c>
    </row>
    <row r="31" spans="2:13" x14ac:dyDescent="0.35">
      <c r="H31" s="6" t="s">
        <v>8</v>
      </c>
      <c r="I31" s="5">
        <f>SUM(I8:I30)</f>
        <v>5032.93</v>
      </c>
      <c r="K31" s="5">
        <f>SUM(K8:K30)</f>
        <v>5032.93</v>
      </c>
      <c r="M31" s="5">
        <f>SUM(M8:M30)</f>
        <v>5032.93</v>
      </c>
    </row>
    <row r="33" spans="2:9" x14ac:dyDescent="0.35">
      <c r="D33" s="15"/>
      <c r="E33" s="15"/>
    </row>
    <row r="34" spans="2:9" ht="27.4" customHeight="1" x14ac:dyDescent="0.35">
      <c r="B34" s="1" t="s">
        <v>1</v>
      </c>
      <c r="C34" t="s">
        <v>2</v>
      </c>
      <c r="D34" t="s">
        <v>3</v>
      </c>
      <c r="E34" t="s">
        <v>4</v>
      </c>
      <c r="F34" t="s">
        <v>5</v>
      </c>
      <c r="G34" s="3" t="s">
        <v>12</v>
      </c>
      <c r="H34" t="s">
        <v>6</v>
      </c>
      <c r="I34" s="4" t="s">
        <v>7</v>
      </c>
    </row>
    <row r="35" spans="2:9" x14ac:dyDescent="0.35">
      <c r="B35" t="s">
        <v>42</v>
      </c>
      <c r="C35" s="8">
        <v>18.77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f t="shared" ref="I35" si="0">SUM(C35:H35)</f>
        <v>18.77</v>
      </c>
    </row>
    <row r="36" spans="2:9" x14ac:dyDescent="0.35">
      <c r="B36" t="s">
        <v>43</v>
      </c>
      <c r="C36" s="8">
        <v>19.77</v>
      </c>
      <c r="D36" s="8">
        <v>0.4</v>
      </c>
      <c r="E36" s="8">
        <v>6.93</v>
      </c>
      <c r="F36" s="8">
        <v>0.18</v>
      </c>
      <c r="G36" s="8">
        <v>3.9</v>
      </c>
      <c r="H36" s="8">
        <v>1.29</v>
      </c>
      <c r="I36" s="8">
        <f>SUM(C36:H36)</f>
        <v>32.47</v>
      </c>
    </row>
    <row r="37" spans="2:9" x14ac:dyDescent="0.35">
      <c r="B37" t="s">
        <v>44</v>
      </c>
      <c r="C37" s="8">
        <v>18</v>
      </c>
      <c r="D37" s="8">
        <v>0.38</v>
      </c>
      <c r="E37" s="8">
        <v>3.89</v>
      </c>
      <c r="F37" s="8">
        <v>0.18</v>
      </c>
      <c r="G37" s="8">
        <v>3.55</v>
      </c>
      <c r="H37" s="8">
        <v>1.18</v>
      </c>
      <c r="I37" s="8">
        <f>SUM(C37:H37)</f>
        <v>27.18</v>
      </c>
    </row>
    <row r="38" spans="2:9" x14ac:dyDescent="0.35">
      <c r="H38" s="6" t="s">
        <v>9</v>
      </c>
      <c r="I38" s="5">
        <f>SUM(I35:I37)*4</f>
        <v>313.67999999999995</v>
      </c>
    </row>
    <row r="42" spans="2:9" x14ac:dyDescent="0.35">
      <c r="H42" s="6" t="s">
        <v>13</v>
      </c>
      <c r="I42" s="5">
        <f>SUM(I31,I38)</f>
        <v>5346.6100000000006</v>
      </c>
    </row>
    <row r="44" spans="2:9" x14ac:dyDescent="0.35">
      <c r="B44" t="s">
        <v>10</v>
      </c>
    </row>
    <row r="45" spans="2:9" x14ac:dyDescent="0.35">
      <c r="B45" t="s">
        <v>41</v>
      </c>
    </row>
    <row r="46" spans="2:9" x14ac:dyDescent="0.35">
      <c r="B46" t="s">
        <v>14</v>
      </c>
    </row>
    <row r="47" spans="2:9" x14ac:dyDescent="0.35">
      <c r="B47" t="s">
        <v>11</v>
      </c>
    </row>
  </sheetData>
  <mergeCells count="1">
    <mergeCell ref="D33:E33"/>
  </mergeCells>
  <pageMargins left="0.7" right="0.7" top="0.75" bottom="0.75" header="0.3" footer="0.3"/>
  <pageSetup scale="7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2025-07-13T22:33:59Z</dcterms:created>
  <dcterms:modified xsi:type="dcterms:W3CDTF">2025-07-14T00:55:26Z</dcterms:modified>
</cp:coreProperties>
</file>