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2nd Set of Data Requests (49)/"/>
    </mc:Choice>
  </mc:AlternateContent>
  <xr:revisionPtr revIDLastSave="0" documentId="13_ncr:1_{941B6FDA-5D78-4C64-8290-7C5F1060BCE9}" xr6:coauthVersionLast="47" xr6:coauthVersionMax="47" xr10:uidLastSave="{00000000-0000-0000-0000-000000000000}"/>
  <bookViews>
    <workbookView xWindow="-120" yWindow="-120" windowWidth="29040" windowHeight="15720" xr2:uid="{C9E64B00-1731-4FA2-B243-F5D6578E1B73}"/>
  </bookViews>
  <sheets>
    <sheet name="Sheet1" sheetId="1" r:id="rId1"/>
  </sheets>
  <definedNames>
    <definedName name="_WIT1">#REF!</definedName>
    <definedName name="CASE">#REF!</definedName>
    <definedName name="COMPANY">#REF!</definedName>
    <definedName name="DEPT">#REF!</definedName>
    <definedName name="FPERIOD">#REF!</definedName>
    <definedName name="Period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17" i="1" l="1"/>
  <c r="J20" i="1" l="1"/>
  <c r="L17" i="1"/>
  <c r="L20" i="1" s="1"/>
</calcChain>
</file>

<file path=xl/sharedStrings.xml><?xml version="1.0" encoding="utf-8"?>
<sst xmlns="http://schemas.openxmlformats.org/spreadsheetml/2006/main" count="17" uniqueCount="14">
  <si>
    <t>Line</t>
  </si>
  <si>
    <t>Allocated</t>
  </si>
  <si>
    <t>No.</t>
  </si>
  <si>
    <t>Account</t>
  </si>
  <si>
    <t>Amount</t>
  </si>
  <si>
    <t>% (1)</t>
  </si>
  <si>
    <t>Total O&amp;M</t>
  </si>
  <si>
    <t>(1) Allocation of O&amp;M expense per Duke Energy Kentucky FERC Filing PR22-37-00.</t>
  </si>
  <si>
    <t xml:space="preserve">Amount </t>
  </si>
  <si>
    <t>Withdrawn</t>
  </si>
  <si>
    <t xml:space="preserve"> </t>
  </si>
  <si>
    <t>CASE NO. 2025-00125</t>
  </si>
  <si>
    <t>DUKE ENERGY KENTUCKY, INC.</t>
  </si>
  <si>
    <t>GAS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</si>
</sst>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u/>
      <sz val="12"/>
      <name val="Arial"/>
      <family val="2"/>
    </font>
    <font>
      <sz val="12"/>
      <name val="Courier"/>
      <family val="3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16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0" fontId="6" fillId="0" borderId="0" xfId="2" applyFont="1"/>
    <xf numFmtId="37" fontId="3" fillId="0" borderId="0" xfId="2" applyNumberFormat="1" applyFont="1"/>
    <xf numFmtId="37" fontId="3" fillId="0" borderId="0" xfId="3" applyNumberFormat="1" applyFont="1"/>
    <xf numFmtId="37" fontId="5" fillId="0" borderId="0" xfId="2" applyNumberFormat="1" applyFont="1"/>
    <xf numFmtId="10" fontId="8" fillId="0" borderId="0" xfId="1" applyNumberFormat="1" applyFont="1"/>
    <xf numFmtId="37" fontId="3" fillId="0" borderId="1" xfId="2" applyNumberFormat="1" applyFont="1" applyBorder="1"/>
    <xf numFmtId="37" fontId="6" fillId="0" borderId="0" xfId="2" applyNumberFormat="1" applyFont="1"/>
    <xf numFmtId="0" fontId="3" fillId="0" borderId="0" xfId="2" quotePrefix="1" applyFont="1"/>
  </cellXfs>
  <cellStyles count="4">
    <cellStyle name="Normal" xfId="0" builtinId="0"/>
    <cellStyle name="Normal_KPSC GAS SFRs-Forward Looking" xfId="2" xr:uid="{04D88D8B-7DFE-40BD-A68E-9F7B90007D03}"/>
    <cellStyle name="Normal_SCH_C2.1" xfId="3" xr:uid="{80F1665D-C46F-439E-A628-8C61F44455E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DE4B-7EBE-452D-B138-01158A8E3E91}">
  <sheetPr>
    <pageSetUpPr fitToPage="1"/>
  </sheetPr>
  <dimension ref="B4:L23"/>
  <sheetViews>
    <sheetView tabSelected="1" view="pageLayout" zoomScaleNormal="100" workbookViewId="0">
      <selection activeCell="B4" sqref="B4"/>
    </sheetView>
  </sheetViews>
  <sheetFormatPr defaultRowHeight="15" x14ac:dyDescent="0.25"/>
  <cols>
    <col min="3" max="3" width="1.28515625" customWidth="1"/>
    <col min="5" max="5" width="9.140625" customWidth="1"/>
    <col min="6" max="6" width="12.140625" bestFit="1" customWidth="1"/>
    <col min="7" max="7" width="1.85546875" customWidth="1"/>
    <col min="9" max="9" width="2" customWidth="1"/>
    <col min="10" max="10" width="10.5703125" bestFit="1" customWidth="1"/>
    <col min="11" max="11" width="1.28515625" customWidth="1"/>
    <col min="12" max="12" width="10.5703125" bestFit="1" customWidth="1"/>
  </cols>
  <sheetData>
    <row r="4" spans="2:12" ht="15.75" x14ac:dyDescent="0.25">
      <c r="B4" s="1" t="s">
        <v>12</v>
      </c>
      <c r="C4" s="1"/>
      <c r="D4" s="1"/>
      <c r="E4" s="1"/>
      <c r="F4" s="1"/>
      <c r="G4" s="1"/>
      <c r="H4" s="2"/>
      <c r="I4" s="1"/>
      <c r="J4" s="1"/>
      <c r="L4" s="1"/>
    </row>
    <row r="5" spans="2:12" ht="15.75" x14ac:dyDescent="0.25">
      <c r="B5" s="1" t="s">
        <v>13</v>
      </c>
      <c r="C5" s="1"/>
      <c r="D5" s="1"/>
      <c r="E5" s="1"/>
      <c r="F5" s="1"/>
      <c r="G5" s="1"/>
      <c r="H5" s="3"/>
      <c r="I5" s="1"/>
      <c r="J5" s="1"/>
      <c r="L5" s="1"/>
    </row>
    <row r="6" spans="2:12" ht="15.75" x14ac:dyDescent="0.25">
      <c r="B6" s="1" t="s">
        <v>11</v>
      </c>
      <c r="C6" s="1"/>
      <c r="D6" s="1"/>
      <c r="E6" s="1"/>
      <c r="F6" s="1" t="s">
        <v>10</v>
      </c>
      <c r="G6" s="1"/>
      <c r="H6" s="3"/>
      <c r="I6" s="1"/>
      <c r="J6" s="1"/>
      <c r="L6" s="1"/>
    </row>
    <row r="7" spans="2:12" ht="15.75" x14ac:dyDescent="0.25">
      <c r="B7" s="4"/>
      <c r="C7" s="1"/>
      <c r="D7" s="1"/>
      <c r="E7" s="1"/>
      <c r="F7" s="1"/>
      <c r="G7" s="1"/>
      <c r="H7" s="1"/>
      <c r="I7" s="1"/>
      <c r="J7" s="1"/>
      <c r="L7" s="1"/>
    </row>
    <row r="8" spans="2:12" ht="15.75" x14ac:dyDescent="0.25">
      <c r="B8" s="3"/>
      <c r="C8" s="1"/>
      <c r="D8" s="1"/>
      <c r="E8" s="1"/>
      <c r="F8" s="1"/>
      <c r="G8" s="1"/>
      <c r="H8" s="1"/>
      <c r="I8" s="1"/>
      <c r="J8" s="1"/>
      <c r="L8" s="1"/>
    </row>
    <row r="9" spans="2:12" ht="15.75" x14ac:dyDescent="0.25">
      <c r="B9" s="1"/>
      <c r="C9" s="1"/>
      <c r="D9" s="1"/>
      <c r="E9" s="1"/>
      <c r="F9" s="1"/>
      <c r="G9" s="1"/>
      <c r="H9" s="1"/>
      <c r="I9" s="1"/>
      <c r="J9" s="1"/>
      <c r="L9" s="1"/>
    </row>
    <row r="10" spans="2:12" ht="15.75" x14ac:dyDescent="0.25">
      <c r="B10" s="1"/>
      <c r="C10" s="1"/>
      <c r="D10" s="1"/>
      <c r="E10" s="1"/>
      <c r="F10" s="1"/>
      <c r="G10" s="1"/>
      <c r="H10" s="1"/>
      <c r="I10" s="1"/>
      <c r="J10" s="1"/>
      <c r="L10" s="1"/>
    </row>
    <row r="11" spans="2:12" ht="15.75" x14ac:dyDescent="0.25">
      <c r="B11" s="1"/>
      <c r="C11" s="1"/>
      <c r="D11" s="1"/>
      <c r="E11" s="1"/>
      <c r="F11" s="1"/>
      <c r="G11" s="1"/>
      <c r="H11" s="1"/>
      <c r="I11" s="1"/>
      <c r="J11" s="1"/>
      <c r="L11" s="1"/>
    </row>
    <row r="12" spans="2:12" ht="15.75" x14ac:dyDescent="0.25">
      <c r="B12" s="1"/>
      <c r="C12" s="1"/>
      <c r="D12" s="1"/>
      <c r="E12" s="1"/>
      <c r="F12" s="1"/>
      <c r="G12" s="1"/>
      <c r="H12" s="1"/>
      <c r="I12" s="1"/>
      <c r="J12" s="1"/>
      <c r="L12" s="1"/>
    </row>
    <row r="13" spans="2:12" ht="15.75" x14ac:dyDescent="0.25">
      <c r="B13" s="5" t="s">
        <v>0</v>
      </c>
      <c r="C13" s="6"/>
      <c r="D13" s="6"/>
      <c r="E13" s="6"/>
      <c r="F13" s="6"/>
      <c r="G13" s="6"/>
      <c r="H13" s="5" t="s">
        <v>1</v>
      </c>
      <c r="I13" s="6"/>
      <c r="J13" s="5" t="s">
        <v>1</v>
      </c>
      <c r="L13" s="5" t="s">
        <v>8</v>
      </c>
    </row>
    <row r="14" spans="2:12" ht="15.75" x14ac:dyDescent="0.25">
      <c r="B14" s="6" t="s">
        <v>2</v>
      </c>
      <c r="C14" s="6"/>
      <c r="D14" s="6" t="s">
        <v>3</v>
      </c>
      <c r="E14" s="6"/>
      <c r="F14" s="6" t="s">
        <v>4</v>
      </c>
      <c r="G14" s="6"/>
      <c r="H14" s="7" t="s">
        <v>5</v>
      </c>
      <c r="I14" s="6"/>
      <c r="J14" s="6" t="s">
        <v>4</v>
      </c>
      <c r="L14" s="6" t="s">
        <v>9</v>
      </c>
    </row>
    <row r="15" spans="2:12" ht="15.75" x14ac:dyDescent="0.25">
      <c r="B15" s="1"/>
      <c r="C15" s="1"/>
      <c r="D15" s="1"/>
      <c r="E15" s="1"/>
      <c r="F15" s="1"/>
      <c r="G15" s="1"/>
      <c r="H15" s="1"/>
      <c r="I15" s="1"/>
      <c r="J15" s="1"/>
      <c r="L15" s="1"/>
    </row>
    <row r="16" spans="2:12" ht="15.75" x14ac:dyDescent="0.25">
      <c r="B16" s="5">
        <v>1</v>
      </c>
      <c r="C16" s="1"/>
      <c r="D16" s="8" t="s">
        <v>3</v>
      </c>
      <c r="E16" s="1"/>
      <c r="F16" s="9"/>
      <c r="G16" s="9"/>
      <c r="H16" s="9"/>
      <c r="I16" s="9"/>
      <c r="J16" s="9"/>
      <c r="L16" s="9"/>
    </row>
    <row r="17" spans="2:12" ht="15.75" x14ac:dyDescent="0.25">
      <c r="B17" s="5">
        <v>2</v>
      </c>
      <c r="C17" s="1"/>
      <c r="D17" s="5">
        <v>874000</v>
      </c>
      <c r="E17" s="1"/>
      <c r="F17" s="10">
        <v>297000</v>
      </c>
      <c r="G17" s="11"/>
      <c r="H17" s="12">
        <v>9.1200000000000003E-2</v>
      </c>
      <c r="I17" s="9"/>
      <c r="J17" s="10">
        <f>ROUND(F17*H17,0)</f>
        <v>27086</v>
      </c>
      <c r="L17" s="10">
        <f>F17-J17</f>
        <v>269914</v>
      </c>
    </row>
    <row r="18" spans="2:12" ht="15.75" x14ac:dyDescent="0.25">
      <c r="B18" s="5">
        <v>3</v>
      </c>
      <c r="C18" s="1"/>
      <c r="D18" s="5"/>
      <c r="E18" s="1"/>
      <c r="F18" s="10"/>
      <c r="G18" s="11"/>
      <c r="H18" s="12"/>
      <c r="I18" s="9"/>
      <c r="J18" s="10"/>
      <c r="L18" s="10"/>
    </row>
    <row r="19" spans="2:12" ht="15.75" x14ac:dyDescent="0.25">
      <c r="B19" s="5">
        <v>4</v>
      </c>
      <c r="C19" s="1"/>
      <c r="D19" s="5"/>
      <c r="E19" s="1"/>
      <c r="F19" s="9"/>
      <c r="G19" s="9"/>
      <c r="H19" s="9"/>
      <c r="I19" s="9"/>
      <c r="J19" s="9"/>
      <c r="L19" s="9"/>
    </row>
    <row r="20" spans="2:12" ht="16.5" thickBot="1" x14ac:dyDescent="0.3">
      <c r="B20" s="5">
        <v>5</v>
      </c>
      <c r="C20" s="1"/>
      <c r="D20" s="1" t="s">
        <v>6</v>
      </c>
      <c r="E20" s="1"/>
      <c r="F20" s="13">
        <f>SUM(F16:F18)</f>
        <v>297000</v>
      </c>
      <c r="G20" s="9"/>
      <c r="H20" s="14"/>
      <c r="I20" s="9"/>
      <c r="J20" s="13">
        <f>SUM(J16:J18)</f>
        <v>27086</v>
      </c>
      <c r="L20" s="13">
        <f>SUM(L16:L18)</f>
        <v>269914</v>
      </c>
    </row>
    <row r="21" spans="2:12" ht="16.5" thickTop="1" x14ac:dyDescent="0.25">
      <c r="B21" s="1"/>
      <c r="C21" s="1"/>
      <c r="D21" s="1"/>
      <c r="E21" s="1"/>
      <c r="F21" s="9"/>
      <c r="G21" s="1"/>
      <c r="H21" s="9"/>
      <c r="I21" s="1"/>
      <c r="J21" s="9"/>
      <c r="L21" s="9"/>
    </row>
    <row r="22" spans="2:12" ht="15.75" x14ac:dyDescent="0.25">
      <c r="B22" s="1"/>
      <c r="C22" s="1"/>
      <c r="D22" s="15" t="s">
        <v>7</v>
      </c>
      <c r="E22" s="1"/>
      <c r="F22" s="9"/>
      <c r="G22" s="1"/>
      <c r="H22" s="9"/>
      <c r="I22" s="1"/>
      <c r="J22" s="9"/>
      <c r="L22" s="9"/>
    </row>
    <row r="23" spans="2:12" ht="15.75" x14ac:dyDescent="0.25">
      <c r="B23" s="1"/>
      <c r="C23" s="1"/>
      <c r="D23" s="15"/>
      <c r="E23" s="1"/>
      <c r="F23" s="1"/>
      <c r="G23" s="1"/>
      <c r="H23" s="1"/>
      <c r="I23" s="1"/>
      <c r="J23" s="1"/>
      <c r="L23" s="1"/>
    </row>
  </sheetData>
  <pageMargins left="0.7" right="0.7" top="0.75" bottom="0.75" header="0.3" footer="0.3"/>
  <pageSetup scale="87" orientation="portrait" horizontalDpi="1200" verticalDpi="1200" r:id="rId1"/>
  <headerFooter>
    <oddHeader>&amp;R&amp;"Times New Roman,Bold"&amp;10KyPSC Case No. 2025-00125
AG-DR-02-047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i:0#.f|membership|jay.brown2@duke-energy.com,#i:0#.f|membership|jay.brown2@duke-energy.com,#Jay.Brown2@duke-energy.com,#,#Brown, Jay,#,#43547,#Dir Rates&amp;Reg Planning</DisplayName>
        <AccountId>20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6D5DBD-4FB1-4162-9585-8A599B6D7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866727-0543-49B6-88E4-1D5195E87C9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6c836d23-bd62-4bc8-8279-d47645d2dc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D5E4ED0-2728-4B5B-A0EC-84657AD4F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Feeder line calculation</dc:subject>
  <dc:creator>Brown, Jay</dc:creator>
  <cp:lastModifiedBy>Sunderman, Minna</cp:lastModifiedBy>
  <cp:lastPrinted>2025-08-15T20:22:45Z</cp:lastPrinted>
  <dcterms:created xsi:type="dcterms:W3CDTF">2025-08-07T13:47:03Z</dcterms:created>
  <dcterms:modified xsi:type="dcterms:W3CDTF">2025-08-15T20:22:53Z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