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D6C0C8F5-FEE1-45A5-9C4E-4874466DD14D}" xr6:coauthVersionLast="47" xr6:coauthVersionMax="47" xr10:uidLastSave="{00000000-0000-0000-0000-000000000000}"/>
  <bookViews>
    <workbookView xWindow="-120" yWindow="-120" windowWidth="29040" windowHeight="17520" xr2:uid="{E5CB65EB-B807-46AA-BBF9-9FDD7A150AC2}"/>
  </bookViews>
  <sheets>
    <sheet name="AG-DR-01-100" sheetId="2" r:id="rId1"/>
  </sheets>
  <definedNames>
    <definedName name="_Order1">255</definedName>
    <definedName name="_Order2">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2" l="1"/>
  <c r="J27" i="2"/>
  <c r="J26" i="2"/>
  <c r="J25" i="2"/>
</calcChain>
</file>

<file path=xl/sharedStrings.xml><?xml version="1.0" encoding="utf-8"?>
<sst xmlns="http://schemas.openxmlformats.org/spreadsheetml/2006/main" count="37" uniqueCount="30">
  <si>
    <t>Duke Energy Kentucky</t>
  </si>
  <si>
    <t>Case No. 2025-00125</t>
  </si>
  <si>
    <t>Attorney General's First Set Data Requests</t>
  </si>
  <si>
    <t>Date Received: July 3, 2025</t>
  </si>
  <si>
    <t>AG-DR-01-100</t>
  </si>
  <si>
    <t>Growth Rate Table</t>
  </si>
  <si>
    <t>Tax Year</t>
  </si>
  <si>
    <r>
      <t>Assumed Gross Plant</t>
    </r>
    <r>
      <rPr>
        <vertAlign val="superscript"/>
        <sz val="11"/>
        <color theme="1"/>
        <rFont val="Aptos Narrow"/>
        <family val="2"/>
        <scheme val="minor"/>
      </rPr>
      <t>1</t>
    </r>
  </si>
  <si>
    <t>Plant Growth Rate</t>
  </si>
  <si>
    <r>
      <t>Assumed Net Operating Income</t>
    </r>
    <r>
      <rPr>
        <vertAlign val="superscript"/>
        <sz val="11"/>
        <color theme="1"/>
        <rFont val="Aptos Narrow"/>
        <family val="2"/>
        <scheme val="minor"/>
      </rPr>
      <t>2</t>
    </r>
  </si>
  <si>
    <t>Net Operating Income Growth Rate</t>
  </si>
  <si>
    <r>
      <rPr>
        <i/>
        <vertAlign val="superscript"/>
        <sz val="10"/>
        <color theme="1"/>
        <rFont val="Aptos Narrow"/>
        <family val="2"/>
        <scheme val="minor"/>
      </rPr>
      <t>1</t>
    </r>
    <r>
      <rPr>
        <i/>
        <sz val="10"/>
        <color theme="1"/>
        <rFont val="Aptos Narrow"/>
        <family val="2"/>
        <scheme val="minor"/>
      </rPr>
      <t xml:space="preserve"> Gross plant reflects actuals 2024, and DEK projections for 2025 and 2026.</t>
    </r>
  </si>
  <si>
    <r>
      <rPr>
        <i/>
        <vertAlign val="superscript"/>
        <sz val="10"/>
        <color theme="1"/>
        <rFont val="Aptos Narrow"/>
        <family val="2"/>
        <scheme val="minor"/>
      </rPr>
      <t>2</t>
    </r>
    <r>
      <rPr>
        <i/>
        <sz val="10"/>
        <color theme="1"/>
        <rFont val="Aptos Narrow"/>
        <family val="2"/>
        <scheme val="minor"/>
      </rPr>
      <t xml:space="preserve"> Net Operating Income calculations are based on KY DOR income calculations, utilizing DEK actuals for 2024, and future Company projections for 2025 and 2026.</t>
    </r>
  </si>
  <si>
    <t>Estimated Tax Before Reductions</t>
  </si>
  <si>
    <t>Gross Values Table</t>
  </si>
  <si>
    <t>State/Division</t>
  </si>
  <si>
    <t>Net Value</t>
  </si>
  <si>
    <t>Growth Rate</t>
  </si>
  <si>
    <t>Estimated Grown Net Value</t>
  </si>
  <si>
    <r>
      <t>Tax Reduction Value</t>
    </r>
    <r>
      <rPr>
        <b/>
        <vertAlign val="superscript"/>
        <sz val="11"/>
        <color theme="1"/>
        <rFont val="Aptos Narrow"/>
        <family val="2"/>
        <scheme val="minor"/>
      </rPr>
      <t>3</t>
    </r>
  </si>
  <si>
    <t>Grossed Up Anticipated Future Value</t>
  </si>
  <si>
    <t>Effective Tax Rate</t>
  </si>
  <si>
    <t>KY-GAS</t>
  </si>
  <si>
    <r>
      <rPr>
        <i/>
        <vertAlign val="superscript"/>
        <sz val="10"/>
        <color theme="1"/>
        <rFont val="Aptos Narrow"/>
        <family val="2"/>
        <scheme val="minor"/>
      </rPr>
      <t>3</t>
    </r>
    <r>
      <rPr>
        <i/>
        <sz val="10"/>
        <color theme="1"/>
        <rFont val="Aptos Narrow"/>
        <family val="2"/>
        <scheme val="minor"/>
      </rPr>
      <t xml:space="preserve">Knowing that tax reductions may not be the same in every tax year, DEK grosses up the full value of the reductions, while adjusting future tax reductions for probability of acceptance. </t>
    </r>
  </si>
  <si>
    <t>DEK-Gas Summary</t>
  </si>
  <si>
    <t>Tax Reductions</t>
  </si>
  <si>
    <t>Original Net Tax Estimate</t>
  </si>
  <si>
    <t>Net Tax Estimate After Legislation change</t>
  </si>
  <si>
    <r>
      <rPr>
        <i/>
        <vertAlign val="superscript"/>
        <sz val="10"/>
        <color theme="1"/>
        <rFont val="Aptos Narrow"/>
        <family val="2"/>
        <scheme val="minor"/>
      </rPr>
      <t>4</t>
    </r>
    <r>
      <rPr>
        <sz val="10"/>
        <color theme="1"/>
        <rFont val="Aptos Narrow"/>
        <family val="2"/>
        <scheme val="minor"/>
      </rPr>
      <t>Adjustment to reflect legislation passed to treat gas pipeline assets as real property.</t>
    </r>
  </si>
  <si>
    <r>
      <t>Real Property Legislation Estimate Adjustment</t>
    </r>
    <r>
      <rPr>
        <vertAlign val="superscript"/>
        <sz val="11"/>
        <color rgb="FF000000"/>
        <rFont val="Aptos Narrow"/>
        <family val="2"/>
        <scheme val="minor"/>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</si>
</sst>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0" x14ac:knownFonts="1">
    <font>
      <sz val="11"/>
      <color theme="1"/>
      <name val="Aptos Narrow"/>
      <family val="2"/>
      <scheme val="minor"/>
    </font>
    <font>
      <b/>
      <sz val="11"/>
      <color theme="1"/>
      <name val="Aptos Narrow"/>
      <family val="2"/>
      <scheme val="minor"/>
    </font>
    <font>
      <b/>
      <sz val="11"/>
      <name val="Aptos Narrow"/>
      <family val="2"/>
      <scheme val="minor"/>
    </font>
    <font>
      <vertAlign val="superscript"/>
      <sz val="11"/>
      <color theme="1"/>
      <name val="Aptos Narrow"/>
      <family val="2"/>
      <scheme val="minor"/>
    </font>
    <font>
      <i/>
      <sz val="10"/>
      <color theme="1"/>
      <name val="Aptos Narrow"/>
      <family val="2"/>
      <scheme val="minor"/>
    </font>
    <font>
      <i/>
      <vertAlign val="superscript"/>
      <sz val="10"/>
      <color theme="1"/>
      <name val="Aptos Narrow"/>
      <family val="2"/>
      <scheme val="minor"/>
    </font>
    <font>
      <b/>
      <vertAlign val="superscript"/>
      <sz val="11"/>
      <color theme="1"/>
      <name val="Aptos Narrow"/>
      <family val="2"/>
      <scheme val="minor"/>
    </font>
    <font>
      <sz val="10"/>
      <color theme="1"/>
      <name val="Aptos Narrow"/>
      <family val="2"/>
      <scheme val="minor"/>
    </font>
    <font>
      <sz val="11"/>
      <color rgb="FF000000"/>
      <name val="Aptos Narrow"/>
      <family val="2"/>
      <scheme val="minor"/>
    </font>
    <font>
      <vertAlign val="superscript"/>
      <sz val="11"/>
      <color rgb="FF000000"/>
      <name val="Aptos Narrow"/>
      <family val="2"/>
      <scheme val="minor"/>
    </font>
  </fonts>
  <fills count="2">
    <fill>
      <patternFill patternType="none"/>
    </fill>
    <fill>
      <patternFill patternType="gray125"/>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41">
    <xf numFmtId="0" fontId="0" fillId="0" borderId="0" xfId="0"/>
    <xf numFmtId="0" fontId="1" fillId="0" borderId="0" xfId="0" applyFont="1"/>
    <xf numFmtId="0" fontId="2" fillId="0" borderId="0" xfId="0" applyFont="1" applyAlignment="1">
      <alignment horizontal="left" vertic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4" xfId="0" applyBorder="1" applyAlignment="1">
      <alignment horizontal="left"/>
    </xf>
    <xf numFmtId="164" fontId="0" fillId="0" borderId="0" xfId="0" applyNumberFormat="1"/>
    <xf numFmtId="164" fontId="0" fillId="0" borderId="5" xfId="0" applyNumberFormat="1" applyBorder="1"/>
    <xf numFmtId="0" fontId="1" fillId="0" borderId="4" xfId="0" applyFont="1" applyBorder="1"/>
    <xf numFmtId="10" fontId="0" fillId="0" borderId="0" xfId="0" applyNumberFormat="1"/>
    <xf numFmtId="10" fontId="1" fillId="0" borderId="0" xfId="0" applyNumberFormat="1" applyFont="1"/>
    <xf numFmtId="10" fontId="1" fillId="0" borderId="5" xfId="0" applyNumberFormat="1" applyFont="1" applyBorder="1"/>
    <xf numFmtId="164" fontId="1" fillId="0" borderId="0" xfId="0" applyNumberFormat="1" applyFont="1"/>
    <xf numFmtId="0" fontId="1" fillId="0" borderId="6" xfId="0" applyFont="1" applyBorder="1"/>
    <xf numFmtId="164" fontId="1" fillId="0" borderId="7" xfId="0" applyNumberFormat="1" applyFont="1" applyBorder="1"/>
    <xf numFmtId="10" fontId="1" fillId="0" borderId="7" xfId="0" applyNumberFormat="1" applyFont="1" applyBorder="1"/>
    <xf numFmtId="10" fontId="1" fillId="0" borderId="8" xfId="0" applyNumberFormat="1" applyFont="1" applyBorder="1"/>
    <xf numFmtId="0" fontId="4" fillId="0" borderId="0" xfId="0" applyFont="1"/>
    <xf numFmtId="0" fontId="1" fillId="0" borderId="0" xfId="0" applyFont="1" applyAlignment="1">
      <alignment wrapText="1"/>
    </xf>
    <xf numFmtId="0" fontId="1" fillId="0" borderId="1" xfId="0" applyFont="1" applyBorder="1" applyAlignment="1">
      <alignment wrapText="1"/>
    </xf>
    <xf numFmtId="0" fontId="1" fillId="0" borderId="2" xfId="0" applyFont="1" applyBorder="1" applyAlignment="1">
      <alignment wrapText="1"/>
    </xf>
    <xf numFmtId="0" fontId="1" fillId="0" borderId="4" xfId="0" applyFont="1" applyBorder="1" applyAlignment="1">
      <alignment wrapText="1"/>
    </xf>
    <xf numFmtId="0" fontId="1" fillId="0" borderId="5" xfId="0" applyFont="1" applyBorder="1" applyAlignment="1">
      <alignment wrapText="1"/>
    </xf>
    <xf numFmtId="0" fontId="0" fillId="0" borderId="6" xfId="0" applyBorder="1"/>
    <xf numFmtId="0" fontId="0" fillId="0" borderId="7" xfId="0" applyBorder="1"/>
    <xf numFmtId="164" fontId="0" fillId="0" borderId="7" xfId="0" applyNumberFormat="1" applyBorder="1"/>
    <xf numFmtId="10" fontId="0" fillId="0" borderId="7" xfId="0" applyNumberFormat="1" applyBorder="1"/>
    <xf numFmtId="164" fontId="0" fillId="0" borderId="8" xfId="0" applyNumberFormat="1" applyBorder="1"/>
    <xf numFmtId="43" fontId="0" fillId="0" borderId="0" xfId="0" applyNumberFormat="1"/>
    <xf numFmtId="0" fontId="0" fillId="0" borderId="5" xfId="0" applyBorder="1"/>
    <xf numFmtId="164" fontId="0" fillId="0" borderId="0" xfId="0" applyNumberFormat="1" applyAlignment="1">
      <alignment horizontal="left"/>
    </xf>
    <xf numFmtId="164" fontId="0" fillId="0" borderId="0" xfId="0" applyNumberFormat="1" applyAlignment="1">
      <alignment horizontal="right"/>
    </xf>
    <xf numFmtId="0" fontId="1" fillId="0" borderId="9" xfId="0" applyFont="1" applyBorder="1" applyAlignment="1">
      <alignment horizontal="left"/>
    </xf>
    <xf numFmtId="0" fontId="1" fillId="0" borderId="10" xfId="0" applyFont="1" applyBorder="1" applyAlignment="1">
      <alignment horizontal="center"/>
    </xf>
    <xf numFmtId="0" fontId="1" fillId="0" borderId="11" xfId="0" applyFont="1" applyBorder="1" applyAlignment="1">
      <alignment horizontal="center"/>
    </xf>
    <xf numFmtId="164" fontId="1" fillId="0" borderId="5" xfId="0" applyNumberFormat="1" applyFont="1" applyBorder="1"/>
    <xf numFmtId="0" fontId="8" fillId="0" borderId="4" xfId="0" applyFont="1" applyBorder="1"/>
    <xf numFmtId="164" fontId="1" fillId="0" borderId="8" xfId="0" applyNumberFormat="1" applyFont="1" applyBorder="1"/>
    <xf numFmtId="0" fontId="7"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E0F0E-FD7C-4566-9F88-30A5EB463BCE}">
  <sheetPr>
    <pageSetUpPr fitToPage="1"/>
  </sheetPr>
  <dimension ref="A1:J39"/>
  <sheetViews>
    <sheetView tabSelected="1" zoomScaleNormal="100" workbookViewId="0">
      <selection activeCell="B4" sqref="B4"/>
    </sheetView>
  </sheetViews>
  <sheetFormatPr defaultRowHeight="15" x14ac:dyDescent="0.25"/>
  <cols>
    <col min="1" max="1" width="4.7109375" customWidth="1"/>
    <col min="2" max="2" width="49.28515625" customWidth="1"/>
    <col min="3" max="3" width="25" bestFit="1" customWidth="1"/>
    <col min="4" max="4" width="17" bestFit="1" customWidth="1"/>
    <col min="5" max="5" width="16.7109375" bestFit="1" customWidth="1"/>
    <col min="6" max="6" width="17" bestFit="1" customWidth="1"/>
    <col min="7" max="7" width="15.28515625" bestFit="1" customWidth="1"/>
    <col min="8" max="8" width="20.5703125" customWidth="1"/>
    <col min="10" max="10" width="14.28515625" bestFit="1" customWidth="1"/>
  </cols>
  <sheetData>
    <row r="1" spans="1:6" x14ac:dyDescent="0.25">
      <c r="A1" s="1" t="s">
        <v>0</v>
      </c>
    </row>
    <row r="2" spans="1:6" x14ac:dyDescent="0.25">
      <c r="A2" s="1" t="s">
        <v>1</v>
      </c>
    </row>
    <row r="3" spans="1:6" x14ac:dyDescent="0.25">
      <c r="A3" s="1" t="s">
        <v>2</v>
      </c>
    </row>
    <row r="4" spans="1:6" x14ac:dyDescent="0.25">
      <c r="A4" s="2" t="s">
        <v>3</v>
      </c>
    </row>
    <row r="5" spans="1:6" x14ac:dyDescent="0.25">
      <c r="A5" s="1" t="s">
        <v>4</v>
      </c>
    </row>
    <row r="10" spans="1:6" ht="15.75" thickBot="1" x14ac:dyDescent="0.3">
      <c r="B10" s="1" t="s">
        <v>5</v>
      </c>
    </row>
    <row r="11" spans="1:6" x14ac:dyDescent="0.25">
      <c r="B11" s="3" t="s">
        <v>6</v>
      </c>
      <c r="C11" s="4">
        <v>2023</v>
      </c>
      <c r="D11" s="4">
        <v>2024</v>
      </c>
      <c r="E11" s="4">
        <v>2025</v>
      </c>
      <c r="F11" s="5">
        <v>2026</v>
      </c>
    </row>
    <row r="12" spans="1:6" x14ac:dyDescent="0.25">
      <c r="B12" s="6"/>
      <c r="F12" s="31"/>
    </row>
    <row r="13" spans="1:6" ht="16.5" x14ac:dyDescent="0.25">
      <c r="B13" s="7" t="s">
        <v>7</v>
      </c>
      <c r="C13" s="8"/>
      <c r="D13" s="8">
        <v>3303112339</v>
      </c>
      <c r="E13" s="8">
        <v>3501160253.0899901</v>
      </c>
      <c r="F13" s="9">
        <v>3702470510.0899911</v>
      </c>
    </row>
    <row r="14" spans="1:6" x14ac:dyDescent="0.25">
      <c r="B14" s="10" t="s">
        <v>8</v>
      </c>
      <c r="C14" s="8"/>
      <c r="D14" s="11"/>
      <c r="E14" s="12">
        <v>5.9957971078255276E-2</v>
      </c>
      <c r="F14" s="13">
        <v>5.7498155596371864E-2</v>
      </c>
    </row>
    <row r="15" spans="1:6" x14ac:dyDescent="0.25">
      <c r="B15" s="10"/>
      <c r="C15" s="8"/>
      <c r="D15" s="11"/>
      <c r="E15" s="12"/>
      <c r="F15" s="13"/>
    </row>
    <row r="16" spans="1:6" ht="16.5" x14ac:dyDescent="0.25">
      <c r="B16" s="6" t="s">
        <v>9</v>
      </c>
      <c r="C16" s="8">
        <v>83964145.599999994</v>
      </c>
      <c r="D16" s="8">
        <v>91776650.783333331</v>
      </c>
      <c r="E16" s="8">
        <v>112577391.98989537</v>
      </c>
      <c r="F16" s="9">
        <v>124924270.38064592</v>
      </c>
    </row>
    <row r="17" spans="2:10" x14ac:dyDescent="0.25">
      <c r="B17" s="10" t="s">
        <v>10</v>
      </c>
      <c r="C17" s="14"/>
      <c r="D17" s="12">
        <v>9.3045729549272496E-2</v>
      </c>
      <c r="E17" s="12">
        <v>0.23029079984077885</v>
      </c>
      <c r="F17" s="13">
        <v>0.16465828203926408</v>
      </c>
    </row>
    <row r="18" spans="2:10" ht="15.75" thickBot="1" x14ac:dyDescent="0.3">
      <c r="B18" s="15"/>
      <c r="C18" s="16"/>
      <c r="D18" s="17"/>
      <c r="E18" s="17"/>
      <c r="F18" s="18"/>
    </row>
    <row r="19" spans="2:10" x14ac:dyDescent="0.25">
      <c r="B19" s="19" t="s">
        <v>11</v>
      </c>
      <c r="C19" s="8"/>
      <c r="D19" s="11"/>
      <c r="E19" s="11"/>
      <c r="F19" s="11"/>
    </row>
    <row r="20" spans="2:10" x14ac:dyDescent="0.25">
      <c r="B20" s="19" t="s">
        <v>12</v>
      </c>
      <c r="C20" s="8"/>
      <c r="D20" s="11"/>
      <c r="E20" s="11"/>
      <c r="F20" s="11"/>
    </row>
    <row r="22" spans="2:10" ht="15.75" thickBot="1" x14ac:dyDescent="0.3">
      <c r="B22" s="20" t="s">
        <v>13</v>
      </c>
    </row>
    <row r="23" spans="2:10" x14ac:dyDescent="0.25">
      <c r="B23" s="21" t="s">
        <v>14</v>
      </c>
      <c r="C23" s="22"/>
      <c r="D23" s="22"/>
      <c r="E23" s="22"/>
      <c r="F23" s="22"/>
      <c r="G23" s="22"/>
      <c r="H23" s="22"/>
      <c r="I23" s="4"/>
      <c r="J23" s="5"/>
    </row>
    <row r="24" spans="2:10" ht="45" x14ac:dyDescent="0.25">
      <c r="B24" s="23" t="s">
        <v>6</v>
      </c>
      <c r="C24" s="20" t="s">
        <v>15</v>
      </c>
      <c r="D24" s="20" t="s">
        <v>16</v>
      </c>
      <c r="E24" s="20" t="s">
        <v>17</v>
      </c>
      <c r="F24" s="20" t="s">
        <v>18</v>
      </c>
      <c r="G24" s="20" t="s">
        <v>19</v>
      </c>
      <c r="H24" s="20" t="s">
        <v>20</v>
      </c>
      <c r="I24" s="20" t="s">
        <v>21</v>
      </c>
      <c r="J24" s="24" t="s">
        <v>13</v>
      </c>
    </row>
    <row r="25" spans="2:10" x14ac:dyDescent="0.25">
      <c r="B25" s="6">
        <v>2023</v>
      </c>
      <c r="C25" t="s">
        <v>22</v>
      </c>
      <c r="D25" s="8">
        <v>346940845.07520002</v>
      </c>
      <c r="E25" s="11">
        <v>0</v>
      </c>
      <c r="F25" s="8">
        <v>346940845.07520002</v>
      </c>
      <c r="G25" s="8">
        <v>0</v>
      </c>
      <c r="H25" s="32">
        <v>346940845.07520002</v>
      </c>
      <c r="I25" s="11">
        <v>9.9474648067019167E-3</v>
      </c>
      <c r="J25" s="9">
        <f>+H25*I25</f>
        <v>3451181.8463929743</v>
      </c>
    </row>
    <row r="26" spans="2:10" x14ac:dyDescent="0.25">
      <c r="B26" s="6">
        <v>2024</v>
      </c>
      <c r="C26" t="s">
        <v>22</v>
      </c>
      <c r="D26" s="8">
        <v>370415053.62959999</v>
      </c>
      <c r="E26" s="11">
        <v>9.3045729549272496E-2</v>
      </c>
      <c r="F26" s="8">
        <v>404880592.53059906</v>
      </c>
      <c r="G26" s="8">
        <v>71541991.443299994</v>
      </c>
      <c r="H26" s="33">
        <v>476422583.97389901</v>
      </c>
      <c r="I26" s="11">
        <v>9.9474648067019167E-3</v>
      </c>
      <c r="J26" s="9">
        <f t="shared" ref="J26:J28" si="0">+H26*I26</f>
        <v>4739196.8871983485</v>
      </c>
    </row>
    <row r="27" spans="2:10" x14ac:dyDescent="0.25">
      <c r="B27" s="6">
        <v>2025</v>
      </c>
      <c r="C27" t="s">
        <v>22</v>
      </c>
      <c r="D27" s="8">
        <v>404880592.53059906</v>
      </c>
      <c r="E27" s="11">
        <v>0.23029079984077885</v>
      </c>
      <c r="F27" s="8">
        <v>498120868.02447915</v>
      </c>
      <c r="G27" s="8">
        <v>71541991.443299994</v>
      </c>
      <c r="H27" s="8">
        <v>569662859.46777916</v>
      </c>
      <c r="I27" s="11">
        <v>9.9474648067019167E-3</v>
      </c>
      <c r="J27" s="9">
        <f t="shared" si="0"/>
        <v>5666701.2462409129</v>
      </c>
    </row>
    <row r="28" spans="2:10" ht="15.75" thickBot="1" x14ac:dyDescent="0.3">
      <c r="B28" s="25">
        <v>2026</v>
      </c>
      <c r="C28" s="26" t="s">
        <v>22</v>
      </c>
      <c r="D28" s="27">
        <v>498120868.02447915</v>
      </c>
      <c r="E28" s="28">
        <v>0.16465828203926408</v>
      </c>
      <c r="F28" s="27">
        <v>580140594.40129685</v>
      </c>
      <c r="G28" s="27">
        <v>71541991.443299994</v>
      </c>
      <c r="H28" s="27">
        <v>651682585.84459686</v>
      </c>
      <c r="I28" s="28">
        <v>9.9474648067019167E-3</v>
      </c>
      <c r="J28" s="29">
        <f t="shared" si="0"/>
        <v>6482589.587829628</v>
      </c>
    </row>
    <row r="29" spans="2:10" x14ac:dyDescent="0.25">
      <c r="B29" s="19" t="s">
        <v>23</v>
      </c>
    </row>
    <row r="31" spans="2:10" ht="15.75" thickBot="1" x14ac:dyDescent="0.3">
      <c r="B31" s="1" t="s">
        <v>24</v>
      </c>
    </row>
    <row r="32" spans="2:10" x14ac:dyDescent="0.25">
      <c r="B32" s="34" t="s">
        <v>6</v>
      </c>
      <c r="C32" s="35">
        <v>2024</v>
      </c>
      <c r="D32" s="35">
        <v>2025</v>
      </c>
      <c r="E32" s="36">
        <v>2026</v>
      </c>
      <c r="G32" s="30"/>
    </row>
    <row r="33" spans="2:10" x14ac:dyDescent="0.25">
      <c r="B33" s="6"/>
      <c r="C33" s="8"/>
      <c r="D33" s="8"/>
      <c r="E33" s="9"/>
      <c r="G33" s="30"/>
    </row>
    <row r="34" spans="2:10" x14ac:dyDescent="0.25">
      <c r="B34" s="6" t="s">
        <v>13</v>
      </c>
      <c r="C34" s="8">
        <v>4739196.8871983495</v>
      </c>
      <c r="D34" s="8">
        <v>5666701.2462409129</v>
      </c>
      <c r="E34" s="9">
        <v>6482589.587829628</v>
      </c>
      <c r="G34" s="30"/>
    </row>
    <row r="35" spans="2:10" x14ac:dyDescent="0.25">
      <c r="B35" s="6" t="s">
        <v>25</v>
      </c>
      <c r="C35" s="8">
        <v>-597709.236813311</v>
      </c>
      <c r="D35" s="8">
        <v>-298854.6184066555</v>
      </c>
      <c r="E35" s="9">
        <v>-298854.6184066555</v>
      </c>
      <c r="G35" s="30"/>
      <c r="J35" s="8"/>
    </row>
    <row r="36" spans="2:10" x14ac:dyDescent="0.25">
      <c r="B36" s="6" t="s">
        <v>26</v>
      </c>
      <c r="C36" s="8">
        <v>4141487.6503850385</v>
      </c>
      <c r="D36" s="8">
        <v>5367846.6278342577</v>
      </c>
      <c r="E36" s="37">
        <v>6183734.9694229728</v>
      </c>
      <c r="G36" s="8"/>
      <c r="J36" s="8"/>
    </row>
    <row r="37" spans="2:10" ht="16.5" x14ac:dyDescent="0.25">
      <c r="B37" s="38" t="s">
        <v>29</v>
      </c>
      <c r="C37" s="8"/>
      <c r="D37" s="8"/>
      <c r="E37" s="9">
        <v>1976433</v>
      </c>
      <c r="G37" s="8"/>
      <c r="J37" s="8"/>
    </row>
    <row r="38" spans="2:10" ht="15.75" thickBot="1" x14ac:dyDescent="0.3">
      <c r="B38" s="25" t="s">
        <v>27</v>
      </c>
      <c r="C38" s="27">
        <v>4141487.6503850385</v>
      </c>
      <c r="D38" s="27">
        <v>5367846.6278342577</v>
      </c>
      <c r="E38" s="39">
        <v>8160168</v>
      </c>
    </row>
    <row r="39" spans="2:10" x14ac:dyDescent="0.25">
      <c r="B39" s="40" t="s">
        <v>28</v>
      </c>
      <c r="D39" s="11"/>
      <c r="E39" s="11"/>
    </row>
  </sheetData>
  <pageMargins left="0.7" right="0.7" top="0.75" bottom="0.75" header="0.3" footer="0.3"/>
  <pageSetup scale="64" orientation="landscape" horizontalDpi="300" r:id="rId1"/>
  <headerFooter>
    <oddHeader xml:space="preserve">&amp;R&amp;"Times New Roman,Regular"&amp;10KyPSC Case No. 2025-00125
AG-DR-01-100 Attachment
Page 1 of 1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BEE85F94FDA24284F9339BDDA255A4" ma:contentTypeVersion="7" ma:contentTypeDescription="Create a new document." ma:contentTypeScope="" ma:versionID="0290cd217b6b460a9f294ab39cf69c42">
  <xsd:schema xmlns:xsd="http://www.w3.org/2001/XMLSchema" xmlns:xs="http://www.w3.org/2001/XMLSchema" xmlns:p="http://schemas.microsoft.com/office/2006/metadata/properties" xmlns:ns2="6c836d23-bd62-4bc8-8279-d47645d2dce0" targetNamespace="http://schemas.microsoft.com/office/2006/metadata/properties" ma:root="true" ma:fieldsID="1cdd3d27240e743f636c0970f4407252" ns2:_="">
    <xsd:import namespace="6c836d23-bd62-4bc8-8279-d47645d2dce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Witn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836d23-bd62-4bc8-8279-d47645d2dce0"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Witness" ma:index="13"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Witness xmlns="6c836d23-bd62-4bc8-8279-d47645d2dce0">
      <UserInfo>
        <DisplayName>i:0#.f|membership|john.panizza@duke-energy.com,#i:0#.f|membership|john.panizza@duke-energy.com,#John.Panizza@duke-energy.com,#,#Panizza, John R,#,#43345,#Dir Tax Operations</DisplayName>
        <AccountId>60</AccountId>
        <AccountType/>
      </UserInfo>
    </Witness>
  </documentManagement>
</p:properties>
</file>

<file path=customXml/itemProps1.xml><?xml version="1.0" encoding="utf-8"?>
<ds:datastoreItem xmlns:ds="http://schemas.openxmlformats.org/officeDocument/2006/customXml" ds:itemID="{A7B4A4F6-0F3F-42E6-9E8D-7269B0B49B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836d23-bd62-4bc8-8279-d47645d2dc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A3D6A6-D2C5-43AB-9A63-3451CEA57AB9}">
  <ds:schemaRefs>
    <ds:schemaRef ds:uri="http://schemas.microsoft.com/sharepoint/v3/contenttype/forms"/>
  </ds:schemaRefs>
</ds:datastoreItem>
</file>

<file path=customXml/itemProps3.xml><?xml version="1.0" encoding="utf-8"?>
<ds:datastoreItem xmlns:ds="http://schemas.openxmlformats.org/officeDocument/2006/customXml" ds:itemID="{FF795153-FEE5-47C9-B574-D73464D886E4}">
  <ds:schemaRefs>
    <ds:schemaRef ds:uri="http://schemas.microsoft.com/office/2006/documentManagement/types"/>
    <ds:schemaRef ds:uri="http://purl.org/dc/dcmitype/"/>
    <ds:schemaRef ds:uri="http://www.w3.org/XML/1998/namespace"/>
    <ds:schemaRef ds:uri="6c836d23-bd62-4bc8-8279-d47645d2dce0"/>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AG-DR-01-100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Electronic format of property tax escalations</dc:subject>
  <dc:creator/>
  <cp:keywords/>
  <dc:description/>
  <cp:lastModifiedBy/>
  <cp:revision>1</cp:revision>
  <dcterms:created xsi:type="dcterms:W3CDTF">2025-07-11T20:48:30Z</dcterms:created>
  <dcterms:modified xsi:type="dcterms:W3CDTF">2025-07-15T20:39:59Z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0x010100FEBEE85F94FDA24284F9339BDDA255A4</vt:lpwstr>
  </property>
</Properties>
</file>