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ukeenergy.sharepoint.com/sites/2025DEKGasRateCase/202500xxx 2025 DEK Natural Gas Rate Case/Discovery/AG's 1st Set of Data Requests (114)/"/>
    </mc:Choice>
  </mc:AlternateContent>
  <xr:revisionPtr revIDLastSave="0" documentId="13_ncr:1_{CC3EEBE3-131E-4BD7-A271-78E6AD4E75DF}" xr6:coauthVersionLast="47" xr6:coauthVersionMax="47" xr10:uidLastSave="{00000000-0000-0000-0000-000000000000}"/>
  <bookViews>
    <workbookView xWindow="-120" yWindow="-120" windowWidth="29040" windowHeight="17520" xr2:uid="{538F0D7E-3FF2-4093-B049-BCB091D183B5}"/>
  </bookViews>
  <sheets>
    <sheet name="Summary AG-DR-01-081" sheetId="12" r:id="rId1"/>
  </sheets>
  <externalReferences>
    <externalReference r:id="rId2"/>
    <externalReference r:id="rId3"/>
    <externalReference r:id="rId4"/>
    <externalReference r:id="rId5"/>
    <externalReference r:id="rId6"/>
    <externalReference r:id="rId7"/>
    <externalReference r:id="rId8"/>
  </externalReferences>
  <definedNames>
    <definedName name="______kim1" localSheetId="0"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0" hidden="1">{#N/A,#N/A,FALSE,"Aging Summary";#N/A,#N/A,FALSE,"Ratio Analysis";#N/A,#N/A,FALSE,"Test 120 Day Accts";#N/A,#N/A,FALSE,"Tickmarks"}</definedName>
    <definedName name="______kim6" hidden="1">{#N/A,#N/A,FALSE,"Aging Summary";#N/A,#N/A,FALSE,"Ratio Analysis";#N/A,#N/A,FALSE,"Test 120 Day Accts";#N/A,#N/A,FALSE,"Tickmarks"}</definedName>
    <definedName name="_____kim1" localSheetId="0"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0" hidden="1">{#N/A,#N/A,FALSE,"Aging Summary";#N/A,#N/A,FALSE,"Ratio Analysis";#N/A,#N/A,FALSE,"Test 120 Day Accts";#N/A,#N/A,FALSE,"Tickmarks"}</definedName>
    <definedName name="_____kim6" hidden="1">{#N/A,#N/A,FALSE,"Aging Summary";#N/A,#N/A,FALSE,"Ratio Analysis";#N/A,#N/A,FALSE,"Test 120 Day Accts";#N/A,#N/A,FALSE,"Tickmarks"}</definedName>
    <definedName name="____kim1" localSheetId="0"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0" hidden="1">{#N/A,#N/A,FALSE,"Aging Summary";#N/A,#N/A,FALSE,"Ratio Analysis";#N/A,#N/A,FALSE,"Test 120 Day Accts";#N/A,#N/A,FALSE,"Tickmarks"}</definedName>
    <definedName name="____kim6" hidden="1">{#N/A,#N/A,FALSE,"Aging Summary";#N/A,#N/A,FALSE,"Ratio Analysis";#N/A,#N/A,FALSE,"Test 120 Day Accts";#N/A,#N/A,FALSE,"Tickmarks"}</definedName>
    <definedName name="___kim1" localSheetId="0" hidden="1">{#N/A,#N/A,FALSE,"Aging Summary";#N/A,#N/A,FALSE,"Ratio Analysis";#N/A,#N/A,FALSE,"Test 120 Day Accts";#N/A,#N/A,FALSE,"Tickmarks"}</definedName>
    <definedName name="___kim1" hidden="1">{#N/A,#N/A,FALSE,"Aging Summary";#N/A,#N/A,FALSE,"Ratio Analysis";#N/A,#N/A,FALSE,"Test 120 Day Accts";#N/A,#N/A,FALSE,"Tickmarks"}</definedName>
    <definedName name="___kim6" localSheetId="0" hidden="1">{#N/A,#N/A,FALSE,"Aging Summary";#N/A,#N/A,FALSE,"Ratio Analysis";#N/A,#N/A,FALSE,"Test 120 Day Accts";#N/A,#N/A,FALSE,"Tickmarks"}</definedName>
    <definedName name="___kim6" hidden="1">{#N/A,#N/A,FALSE,"Aging Summary";#N/A,#N/A,FALSE,"Ratio Analysis";#N/A,#N/A,FALSE,"Test 120 Day Accts";#N/A,#N/A,FALSE,"Tickmarks"}</definedName>
    <definedName name="__kim1" localSheetId="0" hidden="1">{#N/A,#N/A,FALSE,"Aging Summary";#N/A,#N/A,FALSE,"Ratio Analysis";#N/A,#N/A,FALSE,"Test 120 Day Accts";#N/A,#N/A,FALSE,"Tickmarks"}</definedName>
    <definedName name="__kim1" hidden="1">{#N/A,#N/A,FALSE,"Aging Summary";#N/A,#N/A,FALSE,"Ratio Analysis";#N/A,#N/A,FALSE,"Test 120 Day Accts";#N/A,#N/A,FALSE,"Tickmarks"}</definedName>
    <definedName name="__kim6" localSheetId="0" hidden="1">{#N/A,#N/A,FALSE,"Aging Summary";#N/A,#N/A,FALSE,"Ratio Analysis";#N/A,#N/A,FALSE,"Test 120 Day Accts";#N/A,#N/A,FALSE,"Tickmarks"}</definedName>
    <definedName name="__kim6" hidden="1">{#N/A,#N/A,FALSE,"Aging Summary";#N/A,#N/A,FALSE,"Ratio Analysis";#N/A,#N/A,FALSE,"Test 120 Day Accts";#N/A,#N/A,FALSE,"Tickmarks"}</definedName>
    <definedName name="_1__123Graph_ACHART_4" hidden="1">'[1]MCMANEUS EXHIBIT 4'!$B$38:$D$38</definedName>
    <definedName name="_12__123Graph_BCHART_4" hidden="1">'[2]MCMANEUS EXHIBIT 4'!$B$39:$D$39</definedName>
    <definedName name="_16__123Graph_CCHART_4" hidden="1">'[2]MCMANEUS EXHIBIT 4'!$B$40:$D$40</definedName>
    <definedName name="_2__123Graph_BCHART_4" hidden="1">'[1]MCMANEUS EXHIBIT 4'!$B$39:$D$39</definedName>
    <definedName name="_3__123Graph_CCHART_4" hidden="1">'[1]MCMANEUS EXHIBIT 4'!$B$40:$D$40</definedName>
    <definedName name="_8__123Graph_ACHART_4" hidden="1">'[2]MCMANEUS EXHIBIT 4'!$B$38:$D$38</definedName>
    <definedName name="_Fill" localSheetId="0" hidden="1">#REF!</definedName>
    <definedName name="_Fill" hidden="1">#REF!</definedName>
    <definedName name="_Key1" hidden="1">'[3]TAX_EQUITY_Field Serv'!$A$10</definedName>
    <definedName name="_kim1" localSheetId="0" hidden="1">{#N/A,#N/A,FALSE,"Aging Summary";#N/A,#N/A,FALSE,"Ratio Analysis";#N/A,#N/A,FALSE,"Test 120 Day Accts";#N/A,#N/A,FALSE,"Tickmarks"}</definedName>
    <definedName name="_kim1" hidden="1">{#N/A,#N/A,FALSE,"Aging Summary";#N/A,#N/A,FALSE,"Ratio Analysis";#N/A,#N/A,FALSE,"Test 120 Day Accts";#N/A,#N/A,FALSE,"Tickmarks"}</definedName>
    <definedName name="_kim6" localSheetId="0" hidden="1">{#N/A,#N/A,FALSE,"Aging Summary";#N/A,#N/A,FALSE,"Ratio Analysis";#N/A,#N/A,FALSE,"Test 120 Day Accts";#N/A,#N/A,FALSE,"Tickmarks"}</definedName>
    <definedName name="_kim6" hidden="1">{#N/A,#N/A,FALSE,"Aging Summary";#N/A,#N/A,FALSE,"Ratio Analysis";#N/A,#N/A,FALSE,"Test 120 Day Accts";#N/A,#N/A,FALSE,"Tickmarks"}</definedName>
    <definedName name="_MatMult_A" localSheetId="0" hidden="1">'[4]Fall 2008 Forecast'!#REF!</definedName>
    <definedName name="_MatMult_A" hidden="1">'[4]Fall 2008 Forecast'!#REF!</definedName>
    <definedName name="_MatMult_A1" localSheetId="0" hidden="1">'[5]Fall 2008 Forecast'!#REF!</definedName>
    <definedName name="_MatMult_A1" hidden="1">'[5]Fall 2008 Forecast'!#REF!</definedName>
    <definedName name="_Order1" hidden="1">255</definedName>
    <definedName name="_Order2" hidden="1">255</definedName>
    <definedName name="_Sort" hidden="1">'[3]TAX_EQUITY_Field Serv'!$A$10:$E$76</definedName>
    <definedName name="AccessDatabase" hidden="1">"C:\DATA\KEVIN\MODELS\Model 0218.mdb"</definedName>
    <definedName name="anscount" hidden="1">1</definedName>
    <definedName name="AS2DocOpenMode" hidden="1">"AS2DocumentEdit"</definedName>
    <definedName name="AS2NamedRange" hidden="1">7</definedName>
    <definedName name="AS3AS143935">#REF!</definedName>
    <definedName name="BNE_MESSAGES_HIDDEN" localSheetId="0" hidden="1">#REF!</definedName>
    <definedName name="BNE_MESSAGES_HIDDEN" hidden="1">#REF!</definedName>
    <definedName name="d" localSheetId="0" hidden="1">{"edcredit",#N/A,FALSE,"edcredit"}</definedName>
    <definedName name="d" hidden="1">{"edcredit",#N/A,FALSE,"edcredit"}</definedName>
    <definedName name="dkdkdk" localSheetId="0"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sm" localSheetId="0" hidden="1">{#N/A,#N/A,FALSE,"Aging Summary";#N/A,#N/A,FALSE,"Ratio Analysis";#N/A,#N/A,FALSE,"Test 120 Day Accts";#N/A,#N/A,FALSE,"Tickmarks"}</definedName>
    <definedName name="dsm" hidden="1">{#N/A,#N/A,FALSE,"Aging Summary";#N/A,#N/A,FALSE,"Ratio Analysis";#N/A,#N/A,FALSE,"Test 120 Day Accts";#N/A,#N/A,FALSE,"Tickmarks"}</definedName>
    <definedName name="duh" localSheetId="0" hidden="1">{"edcredit",#N/A,FALSE,"edcredit"}</definedName>
    <definedName name="duh" hidden="1">{"edcredit",#N/A,FALSE,"edcredit"}</definedName>
    <definedName name="ej" localSheetId="0" hidden="1">{"Page 1",#N/A,FALSE,"Sheet1";"Page 2",#N/A,FALSE,"Sheet1"}</definedName>
    <definedName name="ej" hidden="1">{"Page 1",#N/A,FALSE,"Sheet1";"Page 2",#N/A,FALSE,"Sheet1"}</definedName>
    <definedName name="f" localSheetId="0" hidden="1">{"edcredit",#N/A,FALSE,"edcredit"}</definedName>
    <definedName name="f" hidden="1">{"edcredit",#N/A,FALSE,"edcredit"}</definedName>
    <definedName name="finance" localSheetId="0"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hhh" localSheetId="0" hidden="1">{#N/A,#N/A,FALSE,"Assessment";#N/A,#N/A,FALSE,"Staffing";#N/A,#N/A,FALSE,"Hires";#N/A,#N/A,FALSE,"Assumptions"}</definedName>
    <definedName name="hhh" hidden="1">{#N/A,#N/A,FALSE,"Assessment";#N/A,#N/A,FALSE,"Staffing";#N/A,#N/A,FALSE,"Hires";#N/A,#N/A,FALSE,"Assumptions"}</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localSheetId="0" hidden="1">{"Page 1",#N/A,FALSE,"Sheet1";"Page 2",#N/A,FALSE,"Sheet1"}</definedName>
    <definedName name="jj" hidden="1">{"Page 1",#N/A,FALSE,"Sheet1";"Page 2",#N/A,FALSE,"Sheet1"}</definedName>
    <definedName name="jjj" localSheetId="0" hidden="1">{#N/A,#N/A,FALSE,"Assessment";#N/A,#N/A,FALSE,"Staffing";#N/A,#N/A,FALSE,"Hires";#N/A,#N/A,FALSE,"Assumptions"}</definedName>
    <definedName name="jjj" hidden="1">{#N/A,#N/A,FALSE,"Assessment";#N/A,#N/A,FALSE,"Staffing";#N/A,#N/A,FALSE,"Hires";#N/A,#N/A,FALSE,"Assumptions"}</definedName>
    <definedName name="lkj" localSheetId="0" hidden="1">{#N/A,#N/A,FALSE,"Assessment";#N/A,#N/A,FALSE,"Staffing";#N/A,#N/A,FALSE,"Hires";#N/A,#N/A,FALSE,"Assumptions"}</definedName>
    <definedName name="lkj" hidden="1">{#N/A,#N/A,FALSE,"Assessment";#N/A,#N/A,FALSE,"Staffing";#N/A,#N/A,FALSE,"Hires";#N/A,#N/A,FALSE,"Assumptions"}</definedName>
    <definedName name="lkjh" localSheetId="0"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localSheetId="0" hidden="1">{"Page 1",#N/A,FALSE,"Sheet1";"Page 2",#N/A,FALSE,"Sheet1"}</definedName>
    <definedName name="May1Forecast" hidden="1">{"Page 1",#N/A,FALSE,"Sheet1";"Page 2",#N/A,FALSE,"Sheet1"}</definedName>
    <definedName name="MayForecast" localSheetId="0" hidden="1">{"Page 1",#N/A,FALSE,"Sheet1";"Page 2",#N/A,FALSE,"Sheet1"}</definedName>
    <definedName name="MayForecast" hidden="1">{"Page 1",#N/A,FALSE,"Sheet1";"Page 2",#N/A,FALSE,"Sheet1"}</definedName>
    <definedName name="mypassword" hidden="1">"chuck"</definedName>
    <definedName name="_xlnm.Print_Titles" localSheetId="0">'Summary AG-DR-01-081'!$1:$3</definedName>
    <definedName name="rngCopyFormulasSource" localSheetId="0" hidden="1">'[6]CIN-14'!#REF!</definedName>
    <definedName name="rngCopyFormulasSource" hidden="1">'[6]CIN-14'!#REF!</definedName>
    <definedName name="saf" localSheetId="0" hidden="1">{#N/A,#N/A,FALSE,"Year";#N/A,#N/A,FALSE,"AC Fiscal Year";#N/A,#N/A,FALSE,"Hourly Rate By Activity";#N/A,#N/A,FALSE,"Hourly Rate By Custom Resource";#N/A,#N/A,FALSE,"Sensitivity Analysis";#N/A,#N/A,FALSE,"Overall Staffing Review"}</definedName>
    <definedName name="saf" hidden="1">{#N/A,#N/A,FALSE,"Year";#N/A,#N/A,FALSE,"AC Fiscal Year";#N/A,#N/A,FALSE,"Hourly Rate By Activity";#N/A,#N/A,FALSE,"Hourly Rate By Custom Resource";#N/A,#N/A,FALSE,"Sensitivity Analysis";#N/A,#N/A,FALSE,"Overall Staffing Review"}</definedName>
    <definedName name="sdfg" localSheetId="0" hidden="1">{#N/A,#N/A,TRUE,"CIN-11";#N/A,#N/A,TRUE,"CIN-13";#N/A,#N/A,TRUE,"CIN-14";#N/A,#N/A,TRUE,"CIN-16";#N/A,#N/A,TRUE,"CIN-17";#N/A,#N/A,TRUE,"CIN-18";#N/A,#N/A,TRUE,"CIN Earnings To Fixed Charges";#N/A,#N/A,TRUE,"CIN Financial Ratios";#N/A,#N/A,TRUE,"CIN-IS";#N/A,#N/A,TRUE,"CIN-BS";#N/A,#N/A,TRUE,"CIN-CS";#N/A,#N/A,TRUE,"Invest In Unconsol Subs"}</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poc" localSheetId="0" hidden="1">{"Page 1",#N/A,FALSE,"Sheet1";"Page 2",#N/A,FALSE,"Sheet1"}</definedName>
    <definedName name="spoc" hidden="1">{"Page 1",#N/A,FALSE,"Sheet1";"Page 2",#N/A,FALSE,"Sheet1"}</definedName>
    <definedName name="staffing2" localSheetId="0"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hidden="1">{#N/A,#N/A,FALSE,"Assessment";#N/A,#N/A,FALSE,"Staffing";#N/A,#N/A,FALSE,"Hires";#N/A,#N/A,FALSE,"Assumptions"}</definedName>
    <definedName name="Temp_2" localSheetId="0"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hidden="1">{#N/A,#N/A,FALSE,"Assessment";#N/A,#N/A,FALSE,"Staffing";#N/A,#N/A,FALSE,"Hires";#N/A,#N/A,FALSE,"Assumptions"}</definedName>
    <definedName name="test1" localSheetId="0" hidden="1">{"Page 1",#N/A,FALSE,"Sheet1";"Page 2",#N/A,FALSE,"Sheet1"}</definedName>
    <definedName name="test1" hidden="1">{"Page 1",#N/A,FALSE,"Sheet1";"Page 2",#N/A,FALSE,"Sheet1"}</definedName>
    <definedName name="test2" localSheetId="0" hidden="1">{"Page 1",#N/A,FALSE,"Sheet1";"Page 2",#N/A,FALSE,"Sheet1"}</definedName>
    <definedName name="test2" hidden="1">{"Page 1",#N/A,FALSE,"Sheet1";"Page 2",#N/A,FALSE,"Sheet1"}</definedName>
    <definedName name="TP_Footer_User" hidden="1">"Dylan Moser"</definedName>
    <definedName name="TP_Footer_Version" hidden="1">"v4.00"</definedName>
    <definedName name="wfvsd" localSheetId="0" hidden="1">{#N/A,#N/A,FALSE,"Year";#N/A,#N/A,FALSE,"AC Fiscal Year";#N/A,#N/A,FALSE,"Hourly Rate By Activity";#N/A,#N/A,FALSE,"Hourly Rate By Custom Resource";#N/A,#N/A,FALSE,"Line of Business Review";#N/A,#N/A,FALSE,"Assumptions";#N/A,#N/A,FALSE,"Sensitivity Analysis";#N/A,#N/A,FALSE,"Overall Staffing Review"}</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Pages." localSheetId="0" hidden="1">{"total page",#N/A,FALSE,"Gib 5 June 01";"WVPA Page",#N/A,FALSE,"Gib 5 June 01";"IMPA Page",#N/A,FALSE,"Gib 5 June 01"}</definedName>
    <definedName name="wrn.All._.Pages." hidden="1">{"total page",#N/A,FALSE,"Gib 5 June 01";"WVPA Page",#N/A,FALSE,"Gib 5 June 01";"IMPA Page",#N/A,FALSE,"Gib 5 June 01"}</definedName>
    <definedName name="wrn.CGE" localSheetId="0"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onfig._.and._.Calcs." localSheetId="0" hidden="1">{#N/A,#N/A,FALSE,"Configuration";#N/A,#N/A,FALSE,"Summary of Transaction";#N/A,#N/A,FALSE,"Calculations"}</definedName>
    <definedName name="wrn.Config._.and._.Calcs." hidden="1">{#N/A,#N/A,FALSE,"Configuration";#N/A,#N/A,FALSE,"Summary of Transaction";#N/A,#N/A,FALSE,"Calculations"}</definedName>
    <definedName name="wrn.edcredit." localSheetId="0" hidden="1">{"edcredit",#N/A,FALSE,"edcredit"}</definedName>
    <definedName name="wrn.edcredit." hidden="1">{"edcredit",#N/A,FALSE,"edcredit"}</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_.Clean." localSheetId="0" hidden="1">{"Exhibit 1",#N/A,FALSE,"MCMANEUS EXH 1";"Exhibit 5",#N/A,FALSE,"MCMANEUS EXH 5";"Exhibit 6",#N/A,FALSE,"MCMANEUS EXH 6";"Exhibit 7",#N/A,FALSE,"MCMANEUS EXH 7";"Exhibit 8",#N/A,FALSE,"MCMANEUS EXH 8";"Exhibit 9",#N/A,FALSE,"MCMANEUS EXH 9"}</definedName>
    <definedName name="wrn.Exhibits._.Clean." hidden="1">{"Exhibit 1",#N/A,FALSE,"MCMANEUS EXH 1";"Exhibit 5",#N/A,FALSE,"MCMANEUS EXH 5";"Exhibit 6",#N/A,FALSE,"MCMANEUS EXH 6";"Exhibit 7",#N/A,FALSE,"MCMANEUS EXH 7";"Exhibit 8",#N/A,FALSE,"MCMANEUS EXH 8";"Exhibit 9",#N/A,FALSE,"MCMANEUS EXH 9"}</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InterSystem." localSheetId="0" hidden="1">{"Purchases",#N/A,TRUE,"Sheet1";"Sales",#N/A,TRUE,"Sheet1"}</definedName>
    <definedName name="wrn.InterSystem." hidden="1">{"Purchases",#N/A,TRUE,"Sheet1";"Sales",#N/A,TRUE,"Sheet1"}</definedName>
    <definedName name="wrn.Jury." localSheetId="0"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NCDSM." localSheetId="0" hidden="1">{"NC DSM",#N/A,FALSE,"SCHEDULE A; NC"}</definedName>
    <definedName name="wrn.NCDSM." hidden="1">{"NC DSM",#N/A,FALSE,"SCHEDULE A; NC"}</definedName>
    <definedName name="wrn.ND._.Schedules._.Clean." localSheetId="0"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Page._.1." localSheetId="0" hidden="1">{"Page 1",#N/A,FALSE,"Sheet1";"Page 2",#N/A,FALSE,"Sheet1"}</definedName>
    <definedName name="wrn.Page._.1." hidden="1">{"Page 1",#N/A,FALSE,"Sheet1";"Page 2",#N/A,FALSE,"Sheet1"}</definedName>
    <definedName name="wrn.PrintExhibits." localSheetId="0" hidden="1">{"EXHSPortrait1",#N/A,FALSE,"EXHIBITS";"EXHSLandscape",#N/A,FALSE,"EXHIBITS";"EXHSPortrait2",#N/A,FALSE,"EXHIBITS";"EXHSPortrait3",#N/A,FALSE,"EXHIBITS";"EXHSPortrait4",#N/A,FALSE,"EXHIBITS"}</definedName>
    <definedName name="wrn.PrintExhibits." hidden="1">{"EXHSPortrait1",#N/A,FALSE,"EXHIBITS";"EXHSLandscape",#N/A,FALSE,"EXHIBITS";"EXHSPortrait2",#N/A,FALSE,"EXHIBITS";"EXHSPortrait3",#N/A,FALSE,"EXHIBITS";"EXHSPortrait4",#N/A,FALSE,"EXHIBITS"}</definedName>
    <definedName name="wrn.Rate._.Reports." localSheetId="0"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CDSM." localSheetId="0" hidden="1">{"SC DSM",#N/A,FALSE,"SCHEDULE A; SC"}</definedName>
    <definedName name="wrn.SCDSM." hidden="1">{"SC DSM",#N/A,FALSE,"SCHEDULE A; SC"}</definedName>
    <definedName name="wrn.Schedule._.2c." localSheetId="0" hidden="1">{"Schedule 2c",#N/A,FALSE,"SCHEDULE2c"}</definedName>
    <definedName name="wrn.Schedule._.2c." hidden="1">{"Schedule 2c",#N/A,FALSE,"SCHEDULE2c"}</definedName>
    <definedName name="wrn.Staffing." localSheetId="0"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hidden="1">{#N/A,#N/A,FALSE,"Assessment";#N/A,#N/A,FALSE,"Staffing";#N/A,#N/A,FALSE,"Hires";#N/A,#N/A,FALSE,"Assumptions"}</definedName>
    <definedName name="wrn.STETSON." localSheetId="0"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pplemental._.Information." localSheetId="0" hidden="1">{#N/A,#N/A,FALSE,"Assumptions";#N/A,#N/A,FALSE,"DNP Expense Summary";#N/A,#N/A,FALSE,"Sensitivity Analysis"}</definedName>
    <definedName name="wrn.Supplemental._.Information." hidden="1">{#N/A,#N/A,FALSE,"Assumptions";#N/A,#N/A,FALSE,"DNP Expense Summary";#N/A,#N/A,FALSE,"Sensitivity Analysis"}</definedName>
    <definedName name="wrn.TESTS." localSheetId="0" hidden="1">{"PAGE_1",#N/A,FALSE,"MONTH"}</definedName>
    <definedName name="wrn.TESTS." hidden="1">{"PAGE_1",#N/A,FALSE,"MONTH"}</definedName>
    <definedName name="wrn.Unit._.Financials." localSheetId="0"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Workfile." localSheetId="0"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localSheetId="0"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x" localSheetId="0"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0" hidden="1">'[7]Adj. Income Statement'!#REF!</definedName>
    <definedName name="Xbrl_Tag_02ead093_8098_4561_b1a6_35aad0b3b539" hidden="1">'[7]Adj. Income Statement'!#REF!</definedName>
    <definedName name="Xbrl_Tag_075d33f9_8d44_4b5e_8fc8_85eada4f464a" localSheetId="0" hidden="1">'[7]Adj. Income Statement'!#REF!</definedName>
    <definedName name="Xbrl_Tag_075d33f9_8d44_4b5e_8fc8_85eada4f464a" hidden="1">'[7]Adj. Income Statement'!#REF!</definedName>
    <definedName name="Xbrl_Tag_0a527475_1b41_4c03_bf3e_82e631232d6b" localSheetId="0" hidden="1">'[7]Adj. Income Statement'!#REF!</definedName>
    <definedName name="Xbrl_Tag_0a527475_1b41_4c03_bf3e_82e631232d6b" hidden="1">'[7]Adj. Income Statement'!#REF!</definedName>
    <definedName name="Xbrl_Tag_0bc4560b_9d42_4e7c_bfcf_072f8e0e087b" localSheetId="0" hidden="1">'[7]Adj. Income Statement'!#REF!</definedName>
    <definedName name="Xbrl_Tag_0bc4560b_9d42_4e7c_bfcf_072f8e0e087b" hidden="1">'[7]Adj. Income Statement'!#REF!</definedName>
    <definedName name="Xbrl_Tag_0c54907b_74c4_4d3a_b16d_9d5b6191a8f0" localSheetId="0" hidden="1">'[7]Adj. Income Statement'!#REF!</definedName>
    <definedName name="Xbrl_Tag_0c54907b_74c4_4d3a_b16d_9d5b6191a8f0" hidden="1">'[7]Adj. Income Statement'!#REF!</definedName>
    <definedName name="Xbrl_Tag_0f074d5a_3373_452d_affc_9e3adc16f0cc" localSheetId="0" hidden="1">'[7]Adj. Income Statement'!#REF!</definedName>
    <definedName name="Xbrl_Tag_0f074d5a_3373_452d_affc_9e3adc16f0cc" hidden="1">'[7]Adj. Income Statement'!#REF!</definedName>
    <definedName name="Xbrl_Tag_10857a19_f8a4_4178_b6d5_1f56875498d8" localSheetId="0" hidden="1">'[7]Adj. Income Statement'!#REF!</definedName>
    <definedName name="Xbrl_Tag_10857a19_f8a4_4178_b6d5_1f56875498d8" hidden="1">'[7]Adj. Income Statement'!#REF!</definedName>
    <definedName name="Xbrl_Tag_157035cb_bd67_4700_bac9_8654f3e0e9d9" localSheetId="0" hidden="1">'[7]Adj. Income Statement'!#REF!</definedName>
    <definedName name="Xbrl_Tag_157035cb_bd67_4700_bac9_8654f3e0e9d9" hidden="1">'[7]Adj. Income Statement'!#REF!</definedName>
    <definedName name="Xbrl_Tag_1a17ee58_77be_41d6_a839_b459b55e8e50" localSheetId="0" hidden="1">'[7]Adj. Income Statement'!#REF!</definedName>
    <definedName name="Xbrl_Tag_1a17ee58_77be_41d6_a839_b459b55e8e50" hidden="1">'[7]Adj. Income Statement'!#REF!</definedName>
    <definedName name="Xbrl_Tag_1d7e0664_9af3_4cfd_93bd_b4acb420ada8" localSheetId="0" hidden="1">'[7]Adj. Income Statement'!#REF!</definedName>
    <definedName name="Xbrl_Tag_1d7e0664_9af3_4cfd_93bd_b4acb420ada8" hidden="1">'[7]Adj. Income Statement'!#REF!</definedName>
    <definedName name="Xbrl_Tag_1f22c9c6_d780_4c43_95fb_8b6123261b05" localSheetId="0" hidden="1">'[7]Adj. Income Statement'!#REF!</definedName>
    <definedName name="Xbrl_Tag_1f22c9c6_d780_4c43_95fb_8b6123261b05" hidden="1">'[7]Adj. Income Statement'!#REF!</definedName>
    <definedName name="Xbrl_Tag_25b41a93_9486_45f9_8873_cc646f7592ac" localSheetId="0" hidden="1">'[7]Adj. Income Statement'!#REF!</definedName>
    <definedName name="Xbrl_Tag_25b41a93_9486_45f9_8873_cc646f7592ac" hidden="1">'[7]Adj. Income Statement'!#REF!</definedName>
    <definedName name="Xbrl_Tag_3389f7d8_f533_46e1_b4e3_fbec1f4d27f5" localSheetId="0" hidden="1">'[7]Adj. Income Statement'!#REF!</definedName>
    <definedName name="Xbrl_Tag_3389f7d8_f533_46e1_b4e3_fbec1f4d27f5" hidden="1">'[7]Adj. Income Statement'!#REF!</definedName>
    <definedName name="Xbrl_Tag_359d872e_df59_485a_a441_e3067597753f" localSheetId="0" hidden="1">'[7]Adj. Income Statement'!#REF!</definedName>
    <definedName name="Xbrl_Tag_359d872e_df59_485a_a441_e3067597753f" hidden="1">'[7]Adj. Income Statement'!#REF!</definedName>
    <definedName name="Xbrl_Tag_359eab43_6bae_4f5a_8af7_8f81553cd43d" localSheetId="0" hidden="1">'[7]Adj. Income Statement'!#REF!</definedName>
    <definedName name="Xbrl_Tag_359eab43_6bae_4f5a_8af7_8f81553cd43d" hidden="1">'[7]Adj. Income Statement'!#REF!</definedName>
    <definedName name="Xbrl_Tag_3a2d5606_5470_4db9_9313_3dc1f43a8b30" localSheetId="0" hidden="1">'[7]Adj. Income Statement'!#REF!</definedName>
    <definedName name="Xbrl_Tag_3a2d5606_5470_4db9_9313_3dc1f43a8b30" hidden="1">'[7]Adj. Income Statement'!#REF!</definedName>
    <definedName name="Xbrl_Tag_3b572db0_b5be_49cb_9497_3be0c26ec438" localSheetId="0" hidden="1">'[7]Adj. Income Statement'!#REF!</definedName>
    <definedName name="Xbrl_Tag_3b572db0_b5be_49cb_9497_3be0c26ec438" hidden="1">'[7]Adj. Income Statement'!#REF!</definedName>
    <definedName name="Xbrl_Tag_3e2a4b0f_a9ba_404c_8c83_bbd3862592e4" localSheetId="0" hidden="1">'[7]Adj. Income Statement'!#REF!</definedName>
    <definedName name="Xbrl_Tag_3e2a4b0f_a9ba_404c_8c83_bbd3862592e4" hidden="1">'[7]Adj. Income Statement'!#REF!</definedName>
    <definedName name="Xbrl_Tag_3f1c33f0_bff2_4296_9181_d7cc1cb508ad" localSheetId="0" hidden="1">'[7]Adj. Income Statement'!#REF!</definedName>
    <definedName name="Xbrl_Tag_3f1c33f0_bff2_4296_9181_d7cc1cb508ad" hidden="1">'[7]Adj. Income Statement'!#REF!</definedName>
    <definedName name="Xbrl_Tag_43160aa8_61a0_4559_8ee5_d6da660cfd7b" localSheetId="0" hidden="1">'[7]Adj. Income Statement'!#REF!</definedName>
    <definedName name="Xbrl_Tag_43160aa8_61a0_4559_8ee5_d6da660cfd7b" hidden="1">'[7]Adj. Income Statement'!#REF!</definedName>
    <definedName name="Xbrl_Tag_47e22a59_7971_444b_8e73_01e5291185bb" localSheetId="0" hidden="1">'[7]Adj. Income Statement'!#REF!</definedName>
    <definedName name="Xbrl_Tag_47e22a59_7971_444b_8e73_01e5291185bb" hidden="1">'[7]Adj. Income Statement'!#REF!</definedName>
    <definedName name="Xbrl_Tag_5225a8bc_9d76_4e4d_8197_37f70d298267" localSheetId="0" hidden="1">'[7]Adj. Income Statement'!#REF!</definedName>
    <definedName name="Xbrl_Tag_5225a8bc_9d76_4e4d_8197_37f70d298267" hidden="1">'[7]Adj. Income Statement'!#REF!</definedName>
    <definedName name="Xbrl_Tag_56e27846_9e07_4473_ad08_7bb4a5bf7faa" localSheetId="0" hidden="1">'[7]Adj. Income Statement'!#REF!</definedName>
    <definedName name="Xbrl_Tag_56e27846_9e07_4473_ad08_7bb4a5bf7faa" hidden="1">'[7]Adj. Income Statement'!#REF!</definedName>
    <definedName name="Xbrl_Tag_5b7286ee_d427_4e54_9399_1a836cd32976" localSheetId="0" hidden="1">'[7]Adj. Income Statement'!#REF!</definedName>
    <definedName name="Xbrl_Tag_5b7286ee_d427_4e54_9399_1a836cd32976" hidden="1">'[7]Adj. Income Statement'!#REF!</definedName>
    <definedName name="Xbrl_Tag_5e2f6e4c_effc_4374_9096_f6a66490bc43" localSheetId="0" hidden="1">'[7]Adj. Income Statement'!#REF!</definedName>
    <definedName name="Xbrl_Tag_5e2f6e4c_effc_4374_9096_f6a66490bc43" hidden="1">'[7]Adj. Income Statement'!#REF!</definedName>
    <definedName name="Xbrl_Tag_5e4ed468_08c0_4e10_b780_063e9fad75bb" localSheetId="0" hidden="1">'[7]Adj. Income Statement'!#REF!</definedName>
    <definedName name="Xbrl_Tag_5e4ed468_08c0_4e10_b780_063e9fad75bb" hidden="1">'[7]Adj. Income Statement'!#REF!</definedName>
    <definedName name="Xbrl_Tag_5efedf90_6eb4_4d47_8343_cb1307f08d80" localSheetId="0" hidden="1">'[7]Adj. Income Statement'!#REF!</definedName>
    <definedName name="Xbrl_Tag_5efedf90_6eb4_4d47_8343_cb1307f08d80" hidden="1">'[7]Adj. Income Statement'!#REF!</definedName>
    <definedName name="Xbrl_Tag_60671786_7f0e_4efe_b101_fc89065bbbc4" localSheetId="0" hidden="1">'[7]Adj. Income Statement'!#REF!</definedName>
    <definedName name="Xbrl_Tag_60671786_7f0e_4efe_b101_fc89065bbbc4" hidden="1">'[7]Adj. Income Statement'!#REF!</definedName>
    <definedName name="Xbrl_Tag_60802841_ecf0_4e57_a96e_084d65541dcb" localSheetId="0" hidden="1">'[7]Adj. Income Statement'!#REF!</definedName>
    <definedName name="Xbrl_Tag_60802841_ecf0_4e57_a96e_084d65541dcb" hidden="1">'[7]Adj. Income Statement'!#REF!</definedName>
    <definedName name="Xbrl_Tag_6b90dd42_fcd8_4968_8afd_6736492259b1" localSheetId="0" hidden="1">'[7]Adj. Income Statement'!#REF!</definedName>
    <definedName name="Xbrl_Tag_6b90dd42_fcd8_4968_8afd_6736492259b1" hidden="1">'[7]Adj. Income Statement'!#REF!</definedName>
    <definedName name="Xbrl_Tag_6e1527a0_8e9b_41c7_b670_b6099df9c72f" localSheetId="0" hidden="1">'[7]Adj. Income Statement'!#REF!</definedName>
    <definedName name="Xbrl_Tag_6e1527a0_8e9b_41c7_b670_b6099df9c72f" hidden="1">'[7]Adj. Income Statement'!#REF!</definedName>
    <definedName name="Xbrl_Tag_7003e101_ef6f_40fd_959a_81c14d2cf88a" localSheetId="0" hidden="1">'[7]Adj. Income Statement'!#REF!</definedName>
    <definedName name="Xbrl_Tag_7003e101_ef6f_40fd_959a_81c14d2cf88a" hidden="1">'[7]Adj. Income Statement'!#REF!</definedName>
    <definedName name="Xbrl_Tag_7120f3c6_2d5d_417b_9dd0_ecab9471dbc9" localSheetId="0" hidden="1">'[7]Adj. Income Statement'!#REF!</definedName>
    <definedName name="Xbrl_Tag_7120f3c6_2d5d_417b_9dd0_ecab9471dbc9" hidden="1">'[7]Adj. Income Statement'!#REF!</definedName>
    <definedName name="Xbrl_Tag_717e1b49_4a4d_41a2_8691_a3ef7d067cf1" localSheetId="0" hidden="1">'[7]Adj. Income Statement'!#REF!</definedName>
    <definedName name="Xbrl_Tag_717e1b49_4a4d_41a2_8691_a3ef7d067cf1" hidden="1">'[7]Adj. Income Statement'!#REF!</definedName>
    <definedName name="Xbrl_Tag_729b319e_8812_4e23_9b44_cd813ffaf1fe" localSheetId="0" hidden="1">'[7]Adj. Income Statement'!#REF!</definedName>
    <definedName name="Xbrl_Tag_729b319e_8812_4e23_9b44_cd813ffaf1fe" hidden="1">'[7]Adj. Income Statement'!#REF!</definedName>
    <definedName name="Xbrl_Tag_74e27f18_3a0d_499e_a65b_355cefde250d" localSheetId="0" hidden="1">'[7]Adj. Income Statement'!#REF!</definedName>
    <definedName name="Xbrl_Tag_74e27f18_3a0d_499e_a65b_355cefde250d" hidden="1">'[7]Adj. Income Statement'!#REF!</definedName>
    <definedName name="Xbrl_Tag_76377ee8_44ec_4706_b36c_e475d4a6cffc" localSheetId="0" hidden="1">'[7]Adj. Income Statement'!#REF!</definedName>
    <definedName name="Xbrl_Tag_76377ee8_44ec_4706_b36c_e475d4a6cffc" hidden="1">'[7]Adj. Income Statement'!#REF!</definedName>
    <definedName name="Xbrl_Tag_7bfd249d_4459_4a20_97f6_779ca44ada3b" localSheetId="0" hidden="1">'[7]Adj. Income Statement'!#REF!</definedName>
    <definedName name="Xbrl_Tag_7bfd249d_4459_4a20_97f6_779ca44ada3b" hidden="1">'[7]Adj. Income Statement'!#REF!</definedName>
    <definedName name="Xbrl_Tag_848a3bbd_ffb9_4097_93bf_014229938d6a" localSheetId="0" hidden="1">'[7]Adj. Income Statement'!#REF!</definedName>
    <definedName name="Xbrl_Tag_848a3bbd_ffb9_4097_93bf_014229938d6a" hidden="1">'[7]Adj. Income Statement'!#REF!</definedName>
    <definedName name="Xbrl_Tag_8d5cd3d4_55e4_4713_bce9_54948c631266" localSheetId="0" hidden="1">'[7]Adj. Income Statement'!#REF!</definedName>
    <definedName name="Xbrl_Tag_8d5cd3d4_55e4_4713_bce9_54948c631266" hidden="1">'[7]Adj. Income Statement'!#REF!</definedName>
    <definedName name="Xbrl_Tag_9265a09f_3d1f_4e90_8181_a55f534abcf7" localSheetId="0" hidden="1">'[7]Adj. Income Statement'!#REF!</definedName>
    <definedName name="Xbrl_Tag_9265a09f_3d1f_4e90_8181_a55f534abcf7" hidden="1">'[7]Adj. Income Statement'!#REF!</definedName>
    <definedName name="Xbrl_Tag_94cf5a67_ea28_42d1_b071_8f24a2864445" localSheetId="0" hidden="1">'[7]Adj. Income Statement'!#REF!</definedName>
    <definedName name="Xbrl_Tag_94cf5a67_ea28_42d1_b071_8f24a2864445" hidden="1">'[7]Adj. Income Statement'!#REF!</definedName>
    <definedName name="Xbrl_Tag_95086fc4_6c0f_4a0f_bf5f_c393cf959e9a" localSheetId="0" hidden="1">'[7]Adj. Income Statement'!#REF!</definedName>
    <definedName name="Xbrl_Tag_95086fc4_6c0f_4a0f_bf5f_c393cf959e9a" hidden="1">'[7]Adj. Income Statement'!#REF!</definedName>
    <definedName name="Xbrl_Tag_99933dd6_f0fc_421a_9b9b_634b2b60dec3" localSheetId="0" hidden="1">'[7]Adj. Income Statement'!#REF!</definedName>
    <definedName name="Xbrl_Tag_99933dd6_f0fc_421a_9b9b_634b2b60dec3" hidden="1">'[7]Adj. Income Statement'!#REF!</definedName>
    <definedName name="Xbrl_Tag_a862d720_9241_4a30_a271_b70e9c381f31" localSheetId="0" hidden="1">'[7]Adj. Income Statement'!#REF!</definedName>
    <definedName name="Xbrl_Tag_a862d720_9241_4a30_a271_b70e9c381f31" hidden="1">'[7]Adj. Income Statement'!#REF!</definedName>
    <definedName name="Xbrl_Tag_adfbba3c_68ad_4b08_a539_0ed55d3f9d5a" localSheetId="0" hidden="1">'[7]Adj. Income Statement'!#REF!</definedName>
    <definedName name="Xbrl_Tag_adfbba3c_68ad_4b08_a539_0ed55d3f9d5a" hidden="1">'[7]Adj. Income Statement'!#REF!</definedName>
    <definedName name="Xbrl_Tag_ae50734f_518c_403d_9d12_e2a921b026bb" localSheetId="0" hidden="1">'[7]Adj. Income Statement'!#REF!</definedName>
    <definedName name="Xbrl_Tag_ae50734f_518c_403d_9d12_e2a921b026bb" hidden="1">'[7]Adj. Income Statement'!#REF!</definedName>
    <definedName name="Xbrl_Tag_b0241925_c1ae_46bf_a767_386c3caff01d" localSheetId="0" hidden="1">'[7]Adj. Income Statement'!#REF!</definedName>
    <definedName name="Xbrl_Tag_b0241925_c1ae_46bf_a767_386c3caff01d" hidden="1">'[7]Adj. Income Statement'!#REF!</definedName>
    <definedName name="Xbrl_Tag_b5d40829_0fdd_433d_a950_71e472d9ef83" localSheetId="0" hidden="1">'[7]Adj. Income Statement'!#REF!</definedName>
    <definedName name="Xbrl_Tag_b5d40829_0fdd_433d_a950_71e472d9ef83" hidden="1">'[7]Adj. Income Statement'!#REF!</definedName>
    <definedName name="Xbrl_Tag_b649d62e_a6bc_4241_a6b7_068087ca85f4" localSheetId="0" hidden="1">'[7]Adj. Income Statement'!#REF!</definedName>
    <definedName name="Xbrl_Tag_b649d62e_a6bc_4241_a6b7_068087ca85f4" hidden="1">'[7]Adj. Income Statement'!#REF!</definedName>
    <definedName name="Xbrl_Tag_b8bf6112_e4b6_49dc_ba78_da6302bc43e7" localSheetId="0" hidden="1">'[7]Adj. Income Statement'!#REF!</definedName>
    <definedName name="Xbrl_Tag_b8bf6112_e4b6_49dc_ba78_da6302bc43e7" hidden="1">'[7]Adj. Income Statement'!#REF!</definedName>
    <definedName name="Xbrl_Tag_bae390fc_4591_4996_aba5_07899907ff02" localSheetId="0" hidden="1">'[7]Adj. Income Statement'!#REF!</definedName>
    <definedName name="Xbrl_Tag_bae390fc_4591_4996_aba5_07899907ff02" hidden="1">'[7]Adj. Income Statement'!#REF!</definedName>
    <definedName name="Xbrl_Tag_c251f426_b699_40b7_ba72_06cdc2336bb3" localSheetId="0" hidden="1">'[7]Adj. Income Statement'!#REF!</definedName>
    <definedName name="Xbrl_Tag_c251f426_b699_40b7_ba72_06cdc2336bb3" hidden="1">'[7]Adj. Income Statement'!#REF!</definedName>
    <definedName name="Xbrl_Tag_c9749016_30d3_4a1c_a478_72760a5958e3" localSheetId="0" hidden="1">'[7]Adj. Income Statement'!#REF!</definedName>
    <definedName name="Xbrl_Tag_c9749016_30d3_4a1c_a478_72760a5958e3" hidden="1">'[7]Adj. Income Statement'!#REF!</definedName>
    <definedName name="Xbrl_Tag_c9f670e1_f64d_4c34_a82b_5400bfb21c56" localSheetId="0" hidden="1">'[7]Adj. Income Statement'!#REF!</definedName>
    <definedName name="Xbrl_Tag_c9f670e1_f64d_4c34_a82b_5400bfb21c56" hidden="1">'[7]Adj. Income Statement'!#REF!</definedName>
    <definedName name="Xbrl_Tag_cd60a268_2a82_4c24_ac15_f0f7ad874107" localSheetId="0" hidden="1">'[7]Adj. Income Statement'!#REF!</definedName>
    <definedName name="Xbrl_Tag_cd60a268_2a82_4c24_ac15_f0f7ad874107" hidden="1">'[7]Adj. Income Statement'!#REF!</definedName>
    <definedName name="Xbrl_Tag_cedeaf5a_67a1_461e_8505_b0f9b2659e01" localSheetId="0" hidden="1">'[7]Adj. Income Statement'!#REF!</definedName>
    <definedName name="Xbrl_Tag_cedeaf5a_67a1_461e_8505_b0f9b2659e01" hidden="1">'[7]Adj. Income Statement'!#REF!</definedName>
    <definedName name="Xbrl_Tag_d4afa79e_d64b_4386_af66_81110932cac7" localSheetId="0" hidden="1">'[7]Adj. Income Statement'!#REF!</definedName>
    <definedName name="Xbrl_Tag_d4afa79e_d64b_4386_af66_81110932cac7" hidden="1">'[7]Adj. Income Statement'!#REF!</definedName>
    <definedName name="Xbrl_Tag_d646885a_13e7_48b6_a22b_b23dd67119ff" localSheetId="0" hidden="1">'[7]Adj. Income Statement'!#REF!</definedName>
    <definedName name="Xbrl_Tag_d646885a_13e7_48b6_a22b_b23dd67119ff" hidden="1">'[7]Adj. Income Statement'!#REF!</definedName>
    <definedName name="Xbrl_Tag_d9ae9ca8_593c_41e1_a638_114bebca7596" localSheetId="0" hidden="1">'[7]Adj. Income Statement'!#REF!</definedName>
    <definedName name="Xbrl_Tag_d9ae9ca8_593c_41e1_a638_114bebca7596" hidden="1">'[7]Adj. Income Statement'!#REF!</definedName>
    <definedName name="Xbrl_Tag_e18ec5c4_a090_4244_ac37_0dcecc7c81d8" localSheetId="0" hidden="1">'[7]Adj. Income Statement'!#REF!</definedName>
    <definedName name="Xbrl_Tag_e18ec5c4_a090_4244_ac37_0dcecc7c81d8" hidden="1">'[7]Adj. Income Statement'!#REF!</definedName>
    <definedName name="Xbrl_Tag_e1ea8c88_b797_4407_a87d_9da2892362e4" localSheetId="0" hidden="1">'[7]Adj. Income Statement'!#REF!</definedName>
    <definedName name="Xbrl_Tag_e1ea8c88_b797_4407_a87d_9da2892362e4" hidden="1">'[7]Adj. Income Statement'!#REF!</definedName>
    <definedName name="Xbrl_Tag_e75da760_6958_4085_aa7d_1b3c5e32dd34" localSheetId="0" hidden="1">'[7]Adj. Income Statement'!#REF!</definedName>
    <definedName name="Xbrl_Tag_e75da760_6958_4085_aa7d_1b3c5e32dd34" hidden="1">'[7]Adj. Income Statement'!#REF!</definedName>
    <definedName name="Xbrl_Tag_e8bfc542_785c_45ec_9dbe_3b93db69332e" localSheetId="0" hidden="1">'[7]Adj. Income Statement'!#REF!</definedName>
    <definedName name="Xbrl_Tag_e8bfc542_785c_45ec_9dbe_3b93db69332e" hidden="1">'[7]Adj. Income Statement'!#REF!</definedName>
    <definedName name="Xbrl_Tag_eade47b0_2243_4d32_861b_8c3268e26cf3" localSheetId="0" hidden="1">'[7]Adj. Income Statement'!#REF!</definedName>
    <definedName name="Xbrl_Tag_eade47b0_2243_4d32_861b_8c3268e26cf3" hidden="1">'[7]Adj. Income Statement'!#REF!</definedName>
    <definedName name="Xbrl_Tag_ed34a669_2210_43e3_8d94_63f3a7a48c96" localSheetId="0" hidden="1">'[7]Adj. Income Statement'!#REF!</definedName>
    <definedName name="Xbrl_Tag_ed34a669_2210_43e3_8d94_63f3a7a48c96" hidden="1">'[7]Adj. Income Statement'!#REF!</definedName>
    <definedName name="Xbrl_Tag_ee7a2416_a975_4201_9277_8290d8908ccf" localSheetId="0" hidden="1">'[7]Adj. Income Statement'!#REF!</definedName>
    <definedName name="Xbrl_Tag_ee7a2416_a975_4201_9277_8290d8908ccf" hidden="1">'[7]Adj. Income Statement'!#REF!</definedName>
    <definedName name="Xbrl_Tag_ee8a51a9_161a_4f09_82e8_d18efd1119a1" localSheetId="0" hidden="1">'[7]Adj. Income Statement'!#REF!</definedName>
    <definedName name="Xbrl_Tag_ee8a51a9_161a_4f09_82e8_d18efd1119a1" hidden="1">'[7]Adj. Income Statement'!#REF!</definedName>
    <definedName name="Xbrl_Tag_efa044fd_a1b2_40a5_b1f9_72090c947b21" localSheetId="0" hidden="1">'[7]Adj. Income Statement'!#REF!</definedName>
    <definedName name="Xbrl_Tag_efa044fd_a1b2_40a5_b1f9_72090c947b21" hidden="1">'[7]Adj. Income Statement'!#REF!</definedName>
    <definedName name="Xbrl_Tag_f5d3fddf_4f85_4525_871f_f5d116e6ca67" localSheetId="0" hidden="1">'[7]Adj. Income Statement'!#REF!</definedName>
    <definedName name="Xbrl_Tag_f5d3fddf_4f85_4525_871f_f5d116e6ca67" hidden="1">'[7]Adj. Income Statement'!#REF!</definedName>
    <definedName name="Xbrl_Tag_f80d63c5_ffff_4f9e_a25e_9c37480fc1ae" localSheetId="0" hidden="1">'[7]Adj. Income Statement'!#REF!</definedName>
    <definedName name="Xbrl_Tag_f80d63c5_ffff_4f9e_a25e_9c37480fc1ae" hidden="1">'[7]Adj. Income Statement'!#REF!</definedName>
    <definedName name="Xbrl_Tag_f91e44a0_2671_4cea_8dec_43ad8dbe440f" localSheetId="0" hidden="1">'[7]Adj. Income Statement'!#REF!</definedName>
    <definedName name="Xbrl_Tag_f91e44a0_2671_4cea_8dec_43ad8dbe440f" hidden="1">'[7]Adj. Income Statement'!#REF!</definedName>
    <definedName name="Xbrl_Tag_fab5f0e9_4198_47ff_9b56_c2280e7e2d27" localSheetId="0" hidden="1">'[7]Adj. Income Statement'!#REF!</definedName>
    <definedName name="Xbrl_Tag_fab5f0e9_4198_47ff_9b56_c2280e7e2d27" hidden="1">'[7]Adj. Income Statement'!#REF!</definedName>
    <definedName name="Xbrl_Tag_fc82f321_49fd_456c_a7a3_9e9b572f9fad" localSheetId="0" hidden="1">'[7]Adj. Income Statement'!#REF!</definedName>
    <definedName name="Xbrl_Tag_fc82f321_49fd_456c_a7a3_9e9b572f9fad" hidden="1">'[7]Adj. Income Statement'!#REF!</definedName>
    <definedName name="Xbrl_Tag_fd0762ba_faef_48ae_8f93_3b1682db973d" localSheetId="0" hidden="1">'[7]Adj. Income Statement'!#REF!</definedName>
    <definedName name="Xbrl_Tag_fd0762ba_faef_48ae_8f93_3b1682db973d" hidden="1">'[7]Adj. Income Statement'!#REF!</definedName>
    <definedName name="Xbrl_Tag_fdbfb964_4eb0_44bd_ba7a_9dfdfb13f3a4" localSheetId="0" hidden="1">'[7]Adj. Income Statement'!#REF!</definedName>
    <definedName name="Xbrl_Tag_fdbfb964_4eb0_44bd_ba7a_9dfdfb13f3a4" hidden="1">'[7]Adj. Income Statement'!#REF!</definedName>
    <definedName name="Year">#REF!</definedName>
    <definedName name="z" localSheetId="0" hidden="1">{"edcredit",#N/A,FALSE,"edcredit"}</definedName>
    <definedName name="z" hidden="1">{"edcredit",#N/A,FALSE,"edcredit"}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2" l="1"/>
  <c r="E16" i="12"/>
  <c r="E17" i="12"/>
  <c r="E18" i="12"/>
  <c r="E19" i="12"/>
  <c r="C21" i="12"/>
  <c r="D21" i="12"/>
  <c r="F21" i="12"/>
  <c r="E27" i="12"/>
  <c r="E28" i="12"/>
  <c r="E29" i="12"/>
  <c r="E30" i="12"/>
  <c r="E31" i="12"/>
  <c r="E32" i="12"/>
  <c r="E33" i="12"/>
  <c r="E34" i="12"/>
  <c r="E35" i="12"/>
  <c r="E36" i="12"/>
  <c r="E37" i="12"/>
  <c r="E38" i="12"/>
  <c r="C40" i="12"/>
  <c r="D40" i="12"/>
  <c r="F40" i="12"/>
  <c r="E46" i="12"/>
  <c r="E47" i="12"/>
  <c r="E48" i="12"/>
  <c r="E49" i="12"/>
  <c r="E50" i="12"/>
  <c r="E51" i="12"/>
  <c r="E52" i="12"/>
  <c r="E53" i="12"/>
  <c r="E54" i="12"/>
  <c r="E55" i="12"/>
  <c r="E56" i="12"/>
  <c r="E57" i="12"/>
  <c r="C59" i="12"/>
  <c r="D59" i="12"/>
  <c r="F59" i="12"/>
  <c r="E65" i="12"/>
  <c r="E66" i="12"/>
  <c r="E67" i="12"/>
  <c r="E68" i="12"/>
  <c r="E69" i="12"/>
  <c r="E70" i="12"/>
  <c r="E71" i="12"/>
  <c r="E72" i="12"/>
  <c r="E73" i="12"/>
  <c r="E74" i="12"/>
  <c r="E75" i="12"/>
  <c r="E76" i="12"/>
  <c r="C78" i="12"/>
  <c r="D78" i="12"/>
  <c r="F78" i="12"/>
  <c r="E84" i="12"/>
  <c r="E85" i="12"/>
  <c r="E86" i="12"/>
  <c r="E87" i="12"/>
  <c r="E88" i="12"/>
  <c r="E89" i="12"/>
  <c r="E90" i="12"/>
  <c r="E91" i="12"/>
  <c r="E92" i="12"/>
  <c r="E93" i="12"/>
  <c r="E94" i="12"/>
  <c r="E95" i="12"/>
  <c r="C97" i="12"/>
  <c r="D97" i="12"/>
  <c r="F97" i="12"/>
  <c r="E103" i="12"/>
  <c r="E104" i="12"/>
  <c r="E105" i="12"/>
  <c r="E106" i="12"/>
  <c r="E107" i="12"/>
  <c r="E108" i="12"/>
  <c r="E109" i="12"/>
  <c r="E110" i="12"/>
  <c r="E111" i="12"/>
  <c r="E112" i="12"/>
  <c r="E113" i="12"/>
  <c r="E114" i="12"/>
  <c r="C116" i="12"/>
  <c r="D116" i="12"/>
  <c r="F116" i="12"/>
  <c r="E21" i="12" l="1"/>
  <c r="E116" i="12"/>
  <c r="E40" i="12"/>
  <c r="E97" i="12"/>
  <c r="E59" i="12"/>
  <c r="E78"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E57521B-CDD5-42B5-9FCF-3EA7B63D4A7B}" odcFile="C:\Users\CPMaxwe\OneDrive - Duke Energy\Documents\My Data Sources\WCLTENASDIMp07_PROD_AS FIHUBAS_GL_Hist GL Cube with Historical Actuals.odc" keepAlive="1" name="WCLTENASDIMp07_PROD_AS FIHUBAS_GL_Hist GL Cube with Historical Actuals" type="5" refreshedVersion="8" background="1">
    <dbPr connection="Provider=MSOLAP.8;Integrated Security=SSPI;Persist Security Info=True;Initial Catalog=FIHUBAS_GL_Hist;Data Source=WCLTENASDIMp07\PROD_AS;MDX Compatibility=1;Safety Options=2;MDX Missing Member Mode=Error;Update Isolation Level=2" command="GL Cube with Historical Actuals" commandType="1"/>
    <olapPr sendLocale="1" rowDrillCount="1000"/>
  </connection>
</connections>
</file>

<file path=xl/sharedStrings.xml><?xml version="1.0" encoding="utf-8"?>
<sst xmlns="http://schemas.openxmlformats.org/spreadsheetml/2006/main" count="107" uniqueCount="28">
  <si>
    <t>Duke Energy Kentucky - Gas Operations</t>
  </si>
  <si>
    <t>AG-DR-01-081</t>
  </si>
  <si>
    <t>Request:</t>
  </si>
  <si>
    <t>81.	Provide a schedule of FTEs and payroll dollars separated between expense, capital, and other, for DEBS by department and by month for 2021, 2022, 2023, 2024, budgeted in each month for 2025, and each month in 2025 with actual available information. Provide the payroll dollars including all cost categories such as unproductive time (holidays, vacation, sick time).</t>
  </si>
  <si>
    <t>Response:</t>
  </si>
  <si>
    <t>See the below table for payroll labor cost for Duke Energy Kentucky (Gas).  Amounts extracted from the company's general ledger system.</t>
  </si>
  <si>
    <t>Payroll Labor Actuals (2025)</t>
  </si>
  <si>
    <t>Expense</t>
  </si>
  <si>
    <t>Capital</t>
  </si>
  <si>
    <t>Other deferred</t>
  </si>
  <si>
    <t>Total</t>
  </si>
  <si>
    <t>January</t>
  </si>
  <si>
    <t>February</t>
  </si>
  <si>
    <t>March</t>
  </si>
  <si>
    <t>April</t>
  </si>
  <si>
    <t>May</t>
  </si>
  <si>
    <t>Payroll Labor Budget (2025)</t>
  </si>
  <si>
    <t>June</t>
  </si>
  <si>
    <t>July</t>
  </si>
  <si>
    <t>August</t>
  </si>
  <si>
    <t>September</t>
  </si>
  <si>
    <t>October</t>
  </si>
  <si>
    <t>November</t>
  </si>
  <si>
    <t>December</t>
  </si>
  <si>
    <t>Payroll Labor Costs (2024)</t>
  </si>
  <si>
    <t>Payroll Labor Costs (2023)</t>
  </si>
  <si>
    <t>Payroll Labor Costs (2022)</t>
  </si>
  <si>
    <t>Payroll Labor Costs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</si>
</sst>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409]mmm\-yy;@"/>
    <numFmt numFmtId="166" formatCode="_(&quot;$&quot;* #,##0_);_(&quot;$&quot;* \(#,##0\);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Times New Roman"/>
      <family val="1"/>
    </font>
    <font>
      <b/>
      <u/>
      <sz val="12"/>
      <color theme="1"/>
      <name val="Aptos Narrow"/>
      <family val="2"/>
      <scheme val="minor"/>
    </font>
    <font>
      <b/>
      <u/>
      <sz val="11"/>
      <color theme="1"/>
      <name val="Aptos Narrow"/>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164" fontId="0" fillId="0" borderId="0" xfId="0" applyNumberFormat="1"/>
    <xf numFmtId="0" fontId="3" fillId="0" borderId="0" xfId="0" applyFont="1" applyAlignment="1">
      <alignment horizontal="left"/>
    </xf>
    <xf numFmtId="0" fontId="4" fillId="0" borderId="0" xfId="0" applyFont="1" applyAlignment="1">
      <alignment horizontal="right"/>
    </xf>
    <xf numFmtId="0" fontId="2" fillId="0" borderId="0" xfId="0" applyFont="1" applyAlignment="1">
      <alignment horizontal="left"/>
    </xf>
    <xf numFmtId="0" fontId="0" fillId="0" borderId="0" xfId="0" applyAlignment="1">
      <alignment horizontal="right"/>
    </xf>
    <xf numFmtId="49" fontId="0" fillId="0" borderId="0" xfId="0" applyNumberFormat="1"/>
    <xf numFmtId="49" fontId="5" fillId="0" borderId="0" xfId="0" applyNumberFormat="1" applyFont="1"/>
    <xf numFmtId="49" fontId="6"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2" fillId="0" borderId="0" xfId="0" applyFont="1" applyAlignment="1">
      <alignment horizontal="center"/>
    </xf>
    <xf numFmtId="0" fontId="2" fillId="0" borderId="0" xfId="0" quotePrefix="1" applyFont="1" applyAlignment="1">
      <alignment horizontal="left"/>
    </xf>
    <xf numFmtId="165" fontId="2" fillId="0" borderId="4" xfId="0" applyNumberFormat="1" applyFont="1" applyBorder="1" applyAlignment="1">
      <alignment horizontal="center"/>
    </xf>
    <xf numFmtId="49" fontId="6" fillId="0" borderId="0" xfId="0" applyNumberFormat="1" applyFont="1"/>
    <xf numFmtId="49" fontId="6" fillId="0" borderId="0" xfId="1" applyNumberFormat="1" applyFont="1" applyFill="1" applyAlignment="1">
      <alignment horizontal="center"/>
    </xf>
    <xf numFmtId="166" fontId="0" fillId="0" borderId="0" xfId="2" applyNumberFormat="1" applyFont="1"/>
    <xf numFmtId="0" fontId="0" fillId="0" borderId="4" xfId="0" applyBorder="1"/>
    <xf numFmtId="166" fontId="2" fillId="0" borderId="5" xfId="2" applyNumberFormat="1" applyFont="1" applyBorder="1"/>
    <xf numFmtId="9" fontId="0" fillId="0" borderId="0" xfId="3" applyFont="1"/>
    <xf numFmtId="166" fontId="2" fillId="0" borderId="0" xfId="2" applyNumberFormat="1" applyFont="1" applyBorder="1"/>
    <xf numFmtId="43" fontId="0" fillId="0" borderId="0" xfId="1" applyFont="1"/>
    <xf numFmtId="0" fontId="2" fillId="0" borderId="2" xfId="0" applyFont="1" applyBorder="1" applyAlignment="1">
      <alignment horizontal="center"/>
    </xf>
    <xf numFmtId="49" fontId="0" fillId="0" borderId="1" xfId="0" applyNumberFormat="1" applyBorder="1" applyAlignment="1">
      <alignment horizontal="left"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0" xfId="0" applyNumberFormat="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SLG\Forecasts\2008%20Fall%20Forecast\Prelim%20for%20Forecast_SC%202008%20Fuel%20Filing%208-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LG\See%20Annual%20Fuel%20Filings%20Folder\2009%20Forecasts%20-%20Fall\Prelim%20for%20Forecast_SC%202008%20Fuel%20Filing%208-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TRPT\FinRpt\Needs%20-%20%20Data%20Request\Quarterly%20Data%20Request\Energy%20Services\EnSer_Q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upplemental_Data_from_the_Order%200312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MMFile\Supplemental_Data_from_the_Order%200312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Energy%20Port%20Strat%20&amp;%20Mgmt\Asset%20Valuation\Market\Models\DOCUME~1\santamej\LOCALS~1\Temp\RatingAgencyBU12-05%20Cin%20Curve%20Base%20C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NVSiehr\LOCALS~1\Temp\Temporary%20Directory%201%20for%20Pro%20forma%20financials%20-%20March%2031%202011_v2%201_xlsx.zip\Progress_reclassed_financials%203.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_EQUITY_Field Serv"/>
      <sheetName val="Needs Dates"/>
      <sheetName val="EnSer_QData"/>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mt"/>
      <sheetName val="bal sheet"/>
      <sheetName val="IS Adj"/>
      <sheetName val="Bal sheet adj"/>
      <sheetName val="Property Adendum"/>
      <sheetName val="Adj. Income Statement"/>
      <sheetName val="Revised Adj. Income Statement"/>
      <sheetName val="Revenue by Categor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A555-D0C9-47D4-954F-D3978CC76202}">
  <sheetPr>
    <pageSetUpPr fitToPage="1"/>
  </sheetPr>
  <dimension ref="A1:H117"/>
  <sheetViews>
    <sheetView tabSelected="1" view="pageLayout" topLeftCell="A65" zoomScaleNormal="90" workbookViewId="0">
      <selection activeCell="B76" sqref="B63:B76"/>
    </sheetView>
  </sheetViews>
  <sheetFormatPr defaultRowHeight="15" x14ac:dyDescent="0.25"/>
  <cols>
    <col min="2" max="2" width="20.85546875" style="6" customWidth="1"/>
    <col min="3" max="6" width="14.7109375" customWidth="1"/>
    <col min="7" max="7" width="2.5703125" customWidth="1"/>
    <col min="8" max="8" width="14.7109375" customWidth="1"/>
    <col min="9" max="9" width="18.85546875" customWidth="1"/>
  </cols>
  <sheetData>
    <row r="1" spans="1:6" ht="15.75" x14ac:dyDescent="0.25">
      <c r="A1" s="2" t="s">
        <v>0</v>
      </c>
      <c r="B1"/>
      <c r="F1" s="3"/>
    </row>
    <row r="2" spans="1:6" x14ac:dyDescent="0.25">
      <c r="A2" s="4" t="s">
        <v>1</v>
      </c>
      <c r="B2"/>
      <c r="F2" s="5"/>
    </row>
    <row r="3" spans="1:6" x14ac:dyDescent="0.25">
      <c r="F3" s="5"/>
    </row>
    <row r="4" spans="1:6" ht="14.25" customHeight="1" x14ac:dyDescent="0.25">
      <c r="A4" s="7"/>
      <c r="B4" s="8" t="s">
        <v>2</v>
      </c>
    </row>
    <row r="5" spans="1:6" ht="9" customHeight="1" x14ac:dyDescent="0.25">
      <c r="A5" s="7"/>
    </row>
    <row r="6" spans="1:6" ht="71.25" customHeight="1" x14ac:dyDescent="0.25">
      <c r="B6" s="23" t="s">
        <v>3</v>
      </c>
      <c r="C6" s="24"/>
      <c r="D6" s="24"/>
      <c r="E6" s="24"/>
      <c r="F6" s="25"/>
    </row>
    <row r="7" spans="1:6" ht="14.25" customHeight="1" x14ac:dyDescent="0.25">
      <c r="B7" s="9"/>
      <c r="C7" s="9"/>
      <c r="D7" s="9"/>
      <c r="E7" s="9"/>
    </row>
    <row r="8" spans="1:6" ht="14.25" customHeight="1" x14ac:dyDescent="0.25">
      <c r="B8" s="8" t="s">
        <v>4</v>
      </c>
      <c r="C8" s="9"/>
      <c r="D8" s="9"/>
      <c r="E8" s="9"/>
    </row>
    <row r="9" spans="1:6" ht="40.9" customHeight="1" x14ac:dyDescent="0.25">
      <c r="B9" s="26" t="s">
        <v>5</v>
      </c>
      <c r="C9" s="26"/>
      <c r="D9" s="26"/>
      <c r="E9" s="26"/>
      <c r="F9" s="26"/>
    </row>
    <row r="10" spans="1:6" ht="14.25" customHeight="1" x14ac:dyDescent="0.25">
      <c r="B10" s="10"/>
      <c r="C10" s="9"/>
      <c r="D10" s="9"/>
      <c r="E10" s="9"/>
    </row>
    <row r="11" spans="1:6" x14ac:dyDescent="0.25">
      <c r="B11"/>
    </row>
    <row r="12" spans="1:6" x14ac:dyDescent="0.25">
      <c r="B12" s="11"/>
      <c r="C12" s="22" t="s">
        <v>6</v>
      </c>
      <c r="D12" s="22"/>
      <c r="E12" s="22"/>
      <c r="F12" s="22"/>
    </row>
    <row r="13" spans="1:6" x14ac:dyDescent="0.25">
      <c r="B13" s="12"/>
      <c r="C13" s="13" t="s">
        <v>7</v>
      </c>
      <c r="D13" s="13" t="s">
        <v>8</v>
      </c>
      <c r="E13" s="13" t="s">
        <v>9</v>
      </c>
      <c r="F13" s="13" t="s">
        <v>10</v>
      </c>
    </row>
    <row r="14" spans="1:6" ht="8.25" customHeight="1" x14ac:dyDescent="0.25">
      <c r="B14" s="14"/>
      <c r="C14" s="15"/>
      <c r="D14" s="15"/>
      <c r="E14" s="15"/>
    </row>
    <row r="15" spans="1:6" x14ac:dyDescent="0.25">
      <c r="B15" s="6" t="s">
        <v>11</v>
      </c>
      <c r="C15" s="16">
        <v>277757</v>
      </c>
      <c r="D15" s="16">
        <v>482325.17</v>
      </c>
      <c r="E15" s="16">
        <f>F15-D15-C15</f>
        <v>-64173.169999999984</v>
      </c>
      <c r="F15" s="16">
        <v>695909</v>
      </c>
    </row>
    <row r="16" spans="1:6" x14ac:dyDescent="0.25">
      <c r="B16" s="6" t="s">
        <v>12</v>
      </c>
      <c r="C16" s="16">
        <v>245109</v>
      </c>
      <c r="D16" s="16">
        <v>494098.45</v>
      </c>
      <c r="E16" s="16">
        <f>F16-D16-C16</f>
        <v>-57400.450000000012</v>
      </c>
      <c r="F16" s="16">
        <v>681807</v>
      </c>
    </row>
    <row r="17" spans="2:8" x14ac:dyDescent="0.25">
      <c r="B17" s="6" t="s">
        <v>13</v>
      </c>
      <c r="C17" s="16">
        <v>230487</v>
      </c>
      <c r="D17" s="16">
        <v>548392.56999999995</v>
      </c>
      <c r="E17" s="16">
        <f>F17-D17-C17</f>
        <v>-68564.569999999949</v>
      </c>
      <c r="F17" s="16">
        <v>710315</v>
      </c>
    </row>
    <row r="18" spans="2:8" x14ac:dyDescent="0.25">
      <c r="B18" s="6" t="s">
        <v>14</v>
      </c>
      <c r="C18" s="16">
        <v>248802</v>
      </c>
      <c r="D18" s="16">
        <v>532581.12</v>
      </c>
      <c r="E18" s="16">
        <f>F18-D18-C18</f>
        <v>-74993.119999999995</v>
      </c>
      <c r="F18" s="16">
        <v>706390</v>
      </c>
    </row>
    <row r="19" spans="2:8" x14ac:dyDescent="0.25">
      <c r="B19" s="6" t="s">
        <v>15</v>
      </c>
      <c r="C19" s="16">
        <v>295190</v>
      </c>
      <c r="D19" s="16">
        <v>644958.78</v>
      </c>
      <c r="E19" s="16">
        <f>F19-D19-C19</f>
        <v>-79840.780000000028</v>
      </c>
      <c r="F19" s="16">
        <v>860308</v>
      </c>
    </row>
    <row r="20" spans="2:8" x14ac:dyDescent="0.25">
      <c r="C20" s="17"/>
      <c r="D20" s="17"/>
      <c r="E20" s="17"/>
      <c r="F20" s="17"/>
    </row>
    <row r="21" spans="2:8" ht="15.75" thickBot="1" x14ac:dyDescent="0.3">
      <c r="B21" s="6" t="s">
        <v>10</v>
      </c>
      <c r="C21" s="18">
        <f>SUM(C15:C20)</f>
        <v>1297345</v>
      </c>
      <c r="D21" s="18">
        <f>SUM(D15:D20)</f>
        <v>2702356.09</v>
      </c>
      <c r="E21" s="18">
        <f>SUM(E15:E20)</f>
        <v>-344972.08999999997</v>
      </c>
      <c r="F21" s="18">
        <f>SUM(F15:F20)</f>
        <v>3654729</v>
      </c>
      <c r="H21" s="19"/>
    </row>
    <row r="22" spans="2:8" ht="15.75" thickTop="1" x14ac:dyDescent="0.25">
      <c r="B22"/>
    </row>
    <row r="23" spans="2:8" x14ac:dyDescent="0.25">
      <c r="B23"/>
    </row>
    <row r="24" spans="2:8" x14ac:dyDescent="0.25">
      <c r="B24" s="11"/>
      <c r="C24" s="22" t="s">
        <v>16</v>
      </c>
      <c r="D24" s="22"/>
      <c r="E24" s="22"/>
      <c r="F24" s="22"/>
    </row>
    <row r="25" spans="2:8" x14ac:dyDescent="0.25">
      <c r="B25" s="12"/>
      <c r="C25" s="13" t="s">
        <v>7</v>
      </c>
      <c r="D25" s="13" t="s">
        <v>8</v>
      </c>
      <c r="E25" s="13" t="s">
        <v>9</v>
      </c>
      <c r="F25" s="13" t="s">
        <v>10</v>
      </c>
    </row>
    <row r="26" spans="2:8" x14ac:dyDescent="0.25">
      <c r="B26" s="14"/>
      <c r="C26" s="15"/>
      <c r="D26" s="15"/>
      <c r="E26" s="15"/>
    </row>
    <row r="27" spans="2:8" x14ac:dyDescent="0.25">
      <c r="B27" s="6" t="s">
        <v>11</v>
      </c>
      <c r="C27" s="16">
        <v>246323.49669999999</v>
      </c>
      <c r="D27" s="16">
        <v>425806.8419</v>
      </c>
      <c r="E27" s="16">
        <f t="shared" ref="E27:E38" si="0">F27-D27-C27</f>
        <v>-25504.046700000035</v>
      </c>
      <c r="F27" s="16">
        <v>646626.29189999995</v>
      </c>
    </row>
    <row r="28" spans="2:8" x14ac:dyDescent="0.25">
      <c r="B28" s="6" t="s">
        <v>12</v>
      </c>
      <c r="C28" s="16">
        <v>239080.34669999999</v>
      </c>
      <c r="D28" s="16">
        <v>400455.0379</v>
      </c>
      <c r="E28" s="16">
        <f t="shared" si="0"/>
        <v>-25383.376700000023</v>
      </c>
      <c r="F28" s="16">
        <v>614152.00789999997</v>
      </c>
    </row>
    <row r="29" spans="2:8" x14ac:dyDescent="0.25">
      <c r="B29" s="6" t="s">
        <v>13</v>
      </c>
      <c r="C29" s="16">
        <v>244676.85639999999</v>
      </c>
      <c r="D29" s="16">
        <v>406551.10470000003</v>
      </c>
      <c r="E29" s="16">
        <f t="shared" si="0"/>
        <v>-26530.651099999959</v>
      </c>
      <c r="F29" s="16">
        <v>624697.31000000006</v>
      </c>
    </row>
    <row r="30" spans="2:8" x14ac:dyDescent="0.25">
      <c r="B30" s="6" t="s">
        <v>14</v>
      </c>
      <c r="C30" s="16">
        <v>240053.48069999999</v>
      </c>
      <c r="D30" s="16">
        <v>416772.32179999998</v>
      </c>
      <c r="E30" s="16">
        <f t="shared" si="0"/>
        <v>-26265.873200000002</v>
      </c>
      <c r="F30" s="16">
        <v>630559.92929999996</v>
      </c>
    </row>
    <row r="31" spans="2:8" x14ac:dyDescent="0.25">
      <c r="B31" s="6" t="s">
        <v>15</v>
      </c>
      <c r="C31" s="16">
        <v>285423.02140000003</v>
      </c>
      <c r="D31" s="16">
        <v>506337.71120000002</v>
      </c>
      <c r="E31" s="16">
        <f t="shared" si="0"/>
        <v>-24054.510000000068</v>
      </c>
      <c r="F31" s="16">
        <v>767706.22259999998</v>
      </c>
    </row>
    <row r="32" spans="2:8" x14ac:dyDescent="0.25">
      <c r="B32" s="6" t="s">
        <v>17</v>
      </c>
      <c r="C32" s="16">
        <v>241902.74669999999</v>
      </c>
      <c r="D32" s="16">
        <v>417089.4362</v>
      </c>
      <c r="E32" s="16">
        <f t="shared" si="0"/>
        <v>-26261.603199999983</v>
      </c>
      <c r="F32" s="16">
        <v>632730.5797</v>
      </c>
    </row>
    <row r="33" spans="2:6" x14ac:dyDescent="0.25">
      <c r="B33" s="6" t="s">
        <v>18</v>
      </c>
      <c r="C33" s="16">
        <v>247577.48670000001</v>
      </c>
      <c r="D33" s="16">
        <v>412953.97619999998</v>
      </c>
      <c r="E33" s="16">
        <f t="shared" si="0"/>
        <v>-26261.603199999954</v>
      </c>
      <c r="F33" s="16">
        <v>634269.85970000003</v>
      </c>
    </row>
    <row r="34" spans="2:6" x14ac:dyDescent="0.25">
      <c r="B34" s="6" t="s">
        <v>19</v>
      </c>
      <c r="C34" s="16">
        <v>246887.37669999999</v>
      </c>
      <c r="D34" s="16">
        <v>413504.47619999998</v>
      </c>
      <c r="E34" s="16">
        <f t="shared" si="0"/>
        <v>-26261.603199999925</v>
      </c>
      <c r="F34" s="16">
        <v>634130.24970000004</v>
      </c>
    </row>
    <row r="35" spans="2:6" x14ac:dyDescent="0.25">
      <c r="B35" s="6" t="s">
        <v>20</v>
      </c>
      <c r="C35" s="16">
        <v>243670.92670000001</v>
      </c>
      <c r="D35" s="16">
        <v>414135.74619999999</v>
      </c>
      <c r="E35" s="16">
        <f t="shared" si="0"/>
        <v>-26261.603200000012</v>
      </c>
      <c r="F35" s="16">
        <v>631545.06969999999</v>
      </c>
    </row>
    <row r="36" spans="2:6" x14ac:dyDescent="0.25">
      <c r="B36" s="6" t="s">
        <v>21</v>
      </c>
      <c r="C36" s="16">
        <v>285998.75589999999</v>
      </c>
      <c r="D36" s="16">
        <v>507363.24200000003</v>
      </c>
      <c r="E36" s="16">
        <f t="shared" si="0"/>
        <v>-24053.73000000004</v>
      </c>
      <c r="F36" s="16">
        <v>769308.26789999998</v>
      </c>
    </row>
    <row r="37" spans="2:6" x14ac:dyDescent="0.25">
      <c r="B37" s="6" t="s">
        <v>22</v>
      </c>
      <c r="C37" s="16">
        <v>241545.6967</v>
      </c>
      <c r="D37" s="16">
        <v>417599.5662</v>
      </c>
      <c r="E37" s="16">
        <f t="shared" si="0"/>
        <v>-26261.243200000055</v>
      </c>
      <c r="F37" s="16">
        <v>632884.01969999995</v>
      </c>
    </row>
    <row r="38" spans="2:6" x14ac:dyDescent="0.25">
      <c r="B38" s="6" t="s">
        <v>23</v>
      </c>
      <c r="C38" s="16">
        <v>240659.81770000001</v>
      </c>
      <c r="D38" s="16">
        <v>416882.20620000002</v>
      </c>
      <c r="E38" s="16">
        <f t="shared" si="0"/>
        <v>-26261.243200000026</v>
      </c>
      <c r="F38" s="16">
        <v>631280.7807</v>
      </c>
    </row>
    <row r="39" spans="2:6" x14ac:dyDescent="0.25">
      <c r="C39" s="17"/>
      <c r="D39" s="17"/>
      <c r="E39" s="17"/>
      <c r="F39" s="17"/>
    </row>
    <row r="40" spans="2:6" ht="15.75" thickBot="1" x14ac:dyDescent="0.3">
      <c r="B40" s="6" t="s">
        <v>10</v>
      </c>
      <c r="C40" s="18">
        <f>SUM(C27:C39)</f>
        <v>3003800.0090000001</v>
      </c>
      <c r="D40" s="18">
        <f>SUM(D27:D39)</f>
        <v>5155451.6666999999</v>
      </c>
      <c r="E40" s="18">
        <f>SUM(E27:E39)</f>
        <v>-309361.08690000011</v>
      </c>
      <c r="F40" s="18">
        <f>SUM(F27:F39)</f>
        <v>7849890.5888</v>
      </c>
    </row>
    <row r="41" spans="2:6" ht="15.75" thickTop="1" x14ac:dyDescent="0.25"/>
    <row r="42" spans="2:6" x14ac:dyDescent="0.25">
      <c r="C42" s="20"/>
      <c r="D42" s="20"/>
      <c r="E42" s="20"/>
      <c r="F42" s="20"/>
    </row>
    <row r="43" spans="2:6" x14ac:dyDescent="0.25">
      <c r="B43" s="11"/>
      <c r="C43" s="22" t="s">
        <v>24</v>
      </c>
      <c r="D43" s="22"/>
      <c r="E43" s="22"/>
      <c r="F43" s="22"/>
    </row>
    <row r="44" spans="2:6" x14ac:dyDescent="0.25">
      <c r="B44" s="12"/>
      <c r="C44" s="13" t="s">
        <v>7</v>
      </c>
      <c r="D44" s="13" t="s">
        <v>8</v>
      </c>
      <c r="E44" s="13" t="s">
        <v>9</v>
      </c>
      <c r="F44" s="13" t="s">
        <v>10</v>
      </c>
    </row>
    <row r="45" spans="2:6" ht="8.25" customHeight="1" x14ac:dyDescent="0.25">
      <c r="B45" s="14"/>
      <c r="C45" s="15"/>
      <c r="D45" s="15"/>
      <c r="E45" s="15"/>
    </row>
    <row r="46" spans="2:6" x14ac:dyDescent="0.25">
      <c r="B46" s="6" t="s">
        <v>11</v>
      </c>
      <c r="C46" s="16">
        <v>297899.82</v>
      </c>
      <c r="D46" s="16">
        <v>428915.41</v>
      </c>
      <c r="E46" s="16">
        <f t="shared" ref="E46:E57" si="1">F46-D46-C46</f>
        <v>-56092.040000000037</v>
      </c>
      <c r="F46" s="16">
        <v>670723.18999999994</v>
      </c>
    </row>
    <row r="47" spans="2:6" x14ac:dyDescent="0.25">
      <c r="B47" s="6" t="s">
        <v>12</v>
      </c>
      <c r="C47" s="16">
        <v>252521.59</v>
      </c>
      <c r="D47" s="16">
        <v>464049.1</v>
      </c>
      <c r="E47" s="16">
        <f t="shared" si="1"/>
        <v>-52550.559999999969</v>
      </c>
      <c r="F47" s="16">
        <v>664020.13</v>
      </c>
    </row>
    <row r="48" spans="2:6" x14ac:dyDescent="0.25">
      <c r="B48" s="6" t="s">
        <v>13</v>
      </c>
      <c r="C48" s="16">
        <v>229707.74</v>
      </c>
      <c r="D48" s="16">
        <v>484063.01</v>
      </c>
      <c r="E48" s="16">
        <f t="shared" si="1"/>
        <v>-50691.569999999949</v>
      </c>
      <c r="F48" s="16">
        <v>663079.18000000005</v>
      </c>
    </row>
    <row r="49" spans="2:8" x14ac:dyDescent="0.25">
      <c r="B49" s="6" t="s">
        <v>14</v>
      </c>
      <c r="C49" s="16">
        <v>213688.26</v>
      </c>
      <c r="D49" s="16">
        <v>480575.33</v>
      </c>
      <c r="E49" s="16">
        <f t="shared" si="1"/>
        <v>-52309.080000000016</v>
      </c>
      <c r="F49" s="16">
        <v>641954.51</v>
      </c>
    </row>
    <row r="50" spans="2:8" x14ac:dyDescent="0.25">
      <c r="B50" s="6" t="s">
        <v>15</v>
      </c>
      <c r="C50" s="16">
        <v>272437.93</v>
      </c>
      <c r="D50" s="16">
        <v>573942.41</v>
      </c>
      <c r="E50" s="16">
        <f t="shared" si="1"/>
        <v>-51540.549999999988</v>
      </c>
      <c r="F50" s="16">
        <v>794839.79</v>
      </c>
    </row>
    <row r="51" spans="2:8" x14ac:dyDescent="0.25">
      <c r="B51" s="6" t="s">
        <v>17</v>
      </c>
      <c r="C51" s="16">
        <v>223430.91</v>
      </c>
      <c r="D51" s="16">
        <v>477498.03</v>
      </c>
      <c r="E51" s="16">
        <f t="shared" si="1"/>
        <v>-53273.040000000008</v>
      </c>
      <c r="F51" s="16">
        <v>647655.9</v>
      </c>
    </row>
    <row r="52" spans="2:8" x14ac:dyDescent="0.25">
      <c r="B52" s="6" t="s">
        <v>18</v>
      </c>
      <c r="C52" s="16">
        <v>234249.57</v>
      </c>
      <c r="D52" s="16">
        <v>470582.78</v>
      </c>
      <c r="E52" s="16">
        <f t="shared" si="1"/>
        <v>-52025.080000000016</v>
      </c>
      <c r="F52" s="16">
        <v>652807.27</v>
      </c>
    </row>
    <row r="53" spans="2:8" x14ac:dyDescent="0.25">
      <c r="B53" s="6" t="s">
        <v>19</v>
      </c>
      <c r="C53" s="16">
        <v>231613.1</v>
      </c>
      <c r="D53" s="16">
        <v>503801.03</v>
      </c>
      <c r="E53" s="16">
        <f t="shared" si="1"/>
        <v>-50253.68000000008</v>
      </c>
      <c r="F53" s="16">
        <v>685160.45</v>
      </c>
    </row>
    <row r="54" spans="2:8" x14ac:dyDescent="0.25">
      <c r="B54" s="6" t="s">
        <v>20</v>
      </c>
      <c r="C54" s="16">
        <v>216423.75</v>
      </c>
      <c r="D54" s="16">
        <v>533849.66</v>
      </c>
      <c r="E54" s="16">
        <f t="shared" si="1"/>
        <v>-69611.599999999977</v>
      </c>
      <c r="F54" s="16">
        <v>680661.81</v>
      </c>
    </row>
    <row r="55" spans="2:8" x14ac:dyDescent="0.25">
      <c r="B55" s="6" t="s">
        <v>21</v>
      </c>
      <c r="C55" s="16">
        <v>225922.94</v>
      </c>
      <c r="D55" s="16">
        <v>517434.21</v>
      </c>
      <c r="E55" s="16">
        <f t="shared" si="1"/>
        <v>-48822.969999999972</v>
      </c>
      <c r="F55" s="16">
        <v>694534.18</v>
      </c>
    </row>
    <row r="56" spans="2:8" x14ac:dyDescent="0.25">
      <c r="B56" s="6" t="s">
        <v>22</v>
      </c>
      <c r="C56" s="16">
        <v>354828.07</v>
      </c>
      <c r="D56" s="16">
        <v>621659.14</v>
      </c>
      <c r="E56" s="16">
        <f t="shared" si="1"/>
        <v>-61122.409999999974</v>
      </c>
      <c r="F56" s="16">
        <v>915364.8</v>
      </c>
    </row>
    <row r="57" spans="2:8" x14ac:dyDescent="0.25">
      <c r="B57" s="6" t="s">
        <v>23</v>
      </c>
      <c r="C57" s="16">
        <v>231062.53</v>
      </c>
      <c r="D57" s="16">
        <v>483394</v>
      </c>
      <c r="E57" s="16">
        <f t="shared" si="1"/>
        <v>-62832.379999999976</v>
      </c>
      <c r="F57" s="16">
        <v>651624.15</v>
      </c>
    </row>
    <row r="58" spans="2:8" x14ac:dyDescent="0.25">
      <c r="C58" s="17"/>
      <c r="D58" s="17"/>
      <c r="E58" s="17"/>
    </row>
    <row r="59" spans="2:8" ht="15.75" thickBot="1" x14ac:dyDescent="0.3">
      <c r="B59" s="6" t="s">
        <v>10</v>
      </c>
      <c r="C59" s="18">
        <f>SUM(C46:C58)</f>
        <v>2983786.2099999995</v>
      </c>
      <c r="D59" s="18">
        <f>SUM(D46:D58)</f>
        <v>6039764.1100000003</v>
      </c>
      <c r="E59" s="18">
        <f>SUM(E46:E58)</f>
        <v>-661124.96000000008</v>
      </c>
      <c r="F59" s="18">
        <f>SUM(F46:F58)</f>
        <v>8362425.3600000003</v>
      </c>
      <c r="H59" s="21"/>
    </row>
    <row r="60" spans="2:8" ht="15.75" thickTop="1" x14ac:dyDescent="0.25">
      <c r="C60" s="20"/>
      <c r="D60" s="20"/>
      <c r="E60" s="20"/>
      <c r="F60" s="20"/>
    </row>
    <row r="61" spans="2:8" x14ac:dyDescent="0.25">
      <c r="C61" s="20"/>
      <c r="D61" s="20"/>
      <c r="E61" s="20"/>
      <c r="F61" s="20"/>
    </row>
    <row r="62" spans="2:8" x14ac:dyDescent="0.25">
      <c r="B62" s="11"/>
      <c r="C62" s="22" t="s">
        <v>25</v>
      </c>
      <c r="D62" s="22"/>
      <c r="E62" s="22"/>
      <c r="F62" s="22"/>
    </row>
    <row r="63" spans="2:8" x14ac:dyDescent="0.25">
      <c r="B63" s="12"/>
      <c r="C63" s="13" t="s">
        <v>7</v>
      </c>
      <c r="D63" s="13" t="s">
        <v>8</v>
      </c>
      <c r="E63" s="13" t="s">
        <v>9</v>
      </c>
      <c r="F63" s="13" t="s">
        <v>10</v>
      </c>
    </row>
    <row r="64" spans="2:8" ht="8.25" customHeight="1" x14ac:dyDescent="0.25">
      <c r="B64" s="14"/>
      <c r="C64" s="15"/>
      <c r="D64" s="15"/>
      <c r="E64" s="15"/>
    </row>
    <row r="65" spans="2:6" x14ac:dyDescent="0.25">
      <c r="B65" s="6" t="s">
        <v>11</v>
      </c>
      <c r="C65" s="16">
        <v>321301.94</v>
      </c>
      <c r="D65" s="16">
        <v>385860.92</v>
      </c>
      <c r="E65" s="16">
        <f t="shared" ref="E65:E76" si="2">F65-D65-C65</f>
        <v>-55596.030000000028</v>
      </c>
      <c r="F65" s="16">
        <v>651566.82999999996</v>
      </c>
    </row>
    <row r="66" spans="2:6" x14ac:dyDescent="0.25">
      <c r="B66" s="6" t="s">
        <v>12</v>
      </c>
      <c r="C66" s="16">
        <v>280474.46999999997</v>
      </c>
      <c r="D66" s="16">
        <v>418677.72</v>
      </c>
      <c r="E66" s="16">
        <f t="shared" si="2"/>
        <v>-56359.199999999953</v>
      </c>
      <c r="F66" s="16">
        <v>642792.99</v>
      </c>
    </row>
    <row r="67" spans="2:6" x14ac:dyDescent="0.25">
      <c r="B67" s="6" t="s">
        <v>13</v>
      </c>
      <c r="C67" s="16">
        <v>280954.09000000003</v>
      </c>
      <c r="D67" s="16">
        <v>463056.46</v>
      </c>
      <c r="E67" s="16">
        <f t="shared" si="2"/>
        <v>-54598.20000000007</v>
      </c>
      <c r="F67" s="16">
        <v>689412.35</v>
      </c>
    </row>
    <row r="68" spans="2:6" x14ac:dyDescent="0.25">
      <c r="B68" s="6" t="s">
        <v>14</v>
      </c>
      <c r="C68" s="16">
        <v>236325.54</v>
      </c>
      <c r="D68" s="16">
        <v>496009.55</v>
      </c>
      <c r="E68" s="16">
        <f t="shared" si="2"/>
        <v>-11893.130000000034</v>
      </c>
      <c r="F68" s="16">
        <v>720441.96</v>
      </c>
    </row>
    <row r="69" spans="2:6" x14ac:dyDescent="0.25">
      <c r="B69" s="6" t="s">
        <v>15</v>
      </c>
      <c r="C69" s="16">
        <v>247337.43</v>
      </c>
      <c r="D69" s="16">
        <v>542114.04</v>
      </c>
      <c r="E69" s="16">
        <f t="shared" si="2"/>
        <v>-53103.299999999988</v>
      </c>
      <c r="F69" s="16">
        <v>736348.17</v>
      </c>
    </row>
    <row r="70" spans="2:6" x14ac:dyDescent="0.25">
      <c r="B70" s="6" t="s">
        <v>17</v>
      </c>
      <c r="C70" s="16">
        <v>253085.54</v>
      </c>
      <c r="D70" s="16">
        <v>620496.94999999995</v>
      </c>
      <c r="E70" s="16">
        <f t="shared" si="2"/>
        <v>-53744.449999999924</v>
      </c>
      <c r="F70" s="16">
        <v>819838.04</v>
      </c>
    </row>
    <row r="71" spans="2:6" x14ac:dyDescent="0.25">
      <c r="B71" s="6" t="s">
        <v>18</v>
      </c>
      <c r="C71" s="16">
        <v>255960.75</v>
      </c>
      <c r="D71" s="16">
        <v>471661.71</v>
      </c>
      <c r="E71" s="16">
        <f t="shared" si="2"/>
        <v>-57561.909999999974</v>
      </c>
      <c r="F71" s="16">
        <v>670060.55000000005</v>
      </c>
    </row>
    <row r="72" spans="2:6" x14ac:dyDescent="0.25">
      <c r="B72" s="6" t="s">
        <v>19</v>
      </c>
      <c r="C72" s="16">
        <v>247500.1</v>
      </c>
      <c r="D72" s="16">
        <v>476493.3</v>
      </c>
      <c r="E72" s="16">
        <f t="shared" si="2"/>
        <v>-58756.170000000013</v>
      </c>
      <c r="F72" s="16">
        <v>665237.23</v>
      </c>
    </row>
    <row r="73" spans="2:6" x14ac:dyDescent="0.25">
      <c r="B73" s="6" t="s">
        <v>20</v>
      </c>
      <c r="C73" s="16">
        <v>240101.66</v>
      </c>
      <c r="D73" s="16">
        <v>441987.44</v>
      </c>
      <c r="E73" s="16">
        <f t="shared" si="2"/>
        <v>-56651.839999999997</v>
      </c>
      <c r="F73" s="16">
        <v>625437.26</v>
      </c>
    </row>
    <row r="74" spans="2:6" x14ac:dyDescent="0.25">
      <c r="B74" s="6" t="s">
        <v>21</v>
      </c>
      <c r="C74" s="16">
        <v>217948.33</v>
      </c>
      <c r="D74" s="16">
        <v>551458.28</v>
      </c>
      <c r="E74" s="16">
        <f t="shared" si="2"/>
        <v>-60113.120000000024</v>
      </c>
      <c r="F74" s="16">
        <v>709293.49</v>
      </c>
    </row>
    <row r="75" spans="2:6" x14ac:dyDescent="0.25">
      <c r="B75" s="6" t="s">
        <v>22</v>
      </c>
      <c r="C75" s="16">
        <v>233856.82</v>
      </c>
      <c r="D75" s="16">
        <v>448353.98</v>
      </c>
      <c r="E75" s="16">
        <f t="shared" si="2"/>
        <v>-59597.649999999965</v>
      </c>
      <c r="F75" s="16">
        <v>622613.15</v>
      </c>
    </row>
    <row r="76" spans="2:6" x14ac:dyDescent="0.25">
      <c r="B76" s="6" t="s">
        <v>23</v>
      </c>
      <c r="C76" s="16">
        <v>300663</v>
      </c>
      <c r="D76" s="16">
        <v>452886.83</v>
      </c>
      <c r="E76" s="16">
        <f t="shared" si="2"/>
        <v>-59531.370000000054</v>
      </c>
      <c r="F76" s="16">
        <v>694018.46</v>
      </c>
    </row>
    <row r="77" spans="2:6" x14ac:dyDescent="0.25">
      <c r="C77" s="17"/>
      <c r="D77" s="17"/>
      <c r="E77" s="17"/>
      <c r="F77" s="17"/>
    </row>
    <row r="78" spans="2:6" ht="15.75" thickBot="1" x14ac:dyDescent="0.3">
      <c r="B78" s="6" t="s">
        <v>10</v>
      </c>
      <c r="C78" s="18">
        <f>SUM(C65:C77)</f>
        <v>3115509.67</v>
      </c>
      <c r="D78" s="18">
        <f>SUM(D65:D77)</f>
        <v>5769057.1799999997</v>
      </c>
      <c r="E78" s="18">
        <f>SUM(E65:E77)</f>
        <v>-637506.37000000011</v>
      </c>
      <c r="F78" s="18">
        <f>SUM(F65:F77)</f>
        <v>8247060.4799999995</v>
      </c>
    </row>
    <row r="79" spans="2:6" ht="15.75" thickTop="1" x14ac:dyDescent="0.25">
      <c r="C79" s="20"/>
      <c r="D79" s="20"/>
      <c r="E79" s="20"/>
      <c r="F79" s="20"/>
    </row>
    <row r="80" spans="2:6" x14ac:dyDescent="0.25">
      <c r="B80" s="11"/>
      <c r="C80" s="11"/>
      <c r="D80" s="11"/>
      <c r="E80" s="11"/>
    </row>
    <row r="81" spans="2:6" x14ac:dyDescent="0.25">
      <c r="B81" s="11"/>
      <c r="C81" s="22" t="s">
        <v>26</v>
      </c>
      <c r="D81" s="22"/>
      <c r="E81" s="22"/>
      <c r="F81" s="22"/>
    </row>
    <row r="82" spans="2:6" x14ac:dyDescent="0.25">
      <c r="B82" s="12"/>
      <c r="C82" s="13" t="s">
        <v>7</v>
      </c>
      <c r="D82" s="13" t="s">
        <v>8</v>
      </c>
      <c r="E82" s="13" t="s">
        <v>9</v>
      </c>
      <c r="F82" s="13" t="s">
        <v>10</v>
      </c>
    </row>
    <row r="83" spans="2:6" ht="8.25" customHeight="1" x14ac:dyDescent="0.25">
      <c r="B83" s="14"/>
      <c r="C83" s="15"/>
      <c r="D83" s="15"/>
      <c r="E83" s="15"/>
    </row>
    <row r="84" spans="2:6" x14ac:dyDescent="0.25">
      <c r="B84" s="6" t="s">
        <v>11</v>
      </c>
      <c r="C84" s="1">
        <v>337768.09</v>
      </c>
      <c r="D84" s="16">
        <v>378221.23</v>
      </c>
      <c r="E84" s="16">
        <f t="shared" ref="E84:E95" si="3">F84-D84-C84</f>
        <v>-73841.98000000004</v>
      </c>
      <c r="F84" s="1">
        <v>642147.34</v>
      </c>
    </row>
    <row r="85" spans="2:6" x14ac:dyDescent="0.25">
      <c r="B85" s="6" t="s">
        <v>12</v>
      </c>
      <c r="C85" s="1">
        <v>285948.03999999998</v>
      </c>
      <c r="D85" s="16">
        <v>430648.27</v>
      </c>
      <c r="E85" s="16">
        <f t="shared" si="3"/>
        <v>-71026.97000000003</v>
      </c>
      <c r="F85" s="1">
        <v>645569.34</v>
      </c>
    </row>
    <row r="86" spans="2:6" x14ac:dyDescent="0.25">
      <c r="B86" s="6" t="s">
        <v>13</v>
      </c>
      <c r="C86" s="1">
        <v>304367.73</v>
      </c>
      <c r="D86" s="16">
        <v>427735.65</v>
      </c>
      <c r="E86" s="16">
        <f t="shared" si="3"/>
        <v>-65836.329999999958</v>
      </c>
      <c r="F86" s="1">
        <v>666267.05000000005</v>
      </c>
    </row>
    <row r="87" spans="2:6" x14ac:dyDescent="0.25">
      <c r="B87" s="6" t="s">
        <v>14</v>
      </c>
      <c r="C87" s="1">
        <v>310535.11</v>
      </c>
      <c r="D87" s="16">
        <v>444410.36</v>
      </c>
      <c r="E87" s="16">
        <f t="shared" si="3"/>
        <v>-67278.890000000014</v>
      </c>
      <c r="F87" s="1">
        <v>687666.58</v>
      </c>
    </row>
    <row r="88" spans="2:6" x14ac:dyDescent="0.25">
      <c r="B88" s="6" t="s">
        <v>15</v>
      </c>
      <c r="C88" s="1">
        <v>280928.03000000003</v>
      </c>
      <c r="D88" s="16">
        <v>453587.77</v>
      </c>
      <c r="E88" s="16">
        <f t="shared" si="3"/>
        <v>-78210.590000000084</v>
      </c>
      <c r="F88" s="1">
        <v>656305.21</v>
      </c>
    </row>
    <row r="89" spans="2:6" x14ac:dyDescent="0.25">
      <c r="B89" s="6" t="s">
        <v>17</v>
      </c>
      <c r="C89" s="1">
        <v>285544.83</v>
      </c>
      <c r="D89" s="16">
        <v>427577.72</v>
      </c>
      <c r="E89" s="16">
        <f t="shared" si="3"/>
        <v>-83105.69</v>
      </c>
      <c r="F89" s="1">
        <v>630016.86</v>
      </c>
    </row>
    <row r="90" spans="2:6" x14ac:dyDescent="0.25">
      <c r="B90" s="6" t="s">
        <v>18</v>
      </c>
      <c r="C90" s="1">
        <v>367644.65</v>
      </c>
      <c r="D90" s="16">
        <v>467639.27</v>
      </c>
      <c r="E90" s="16">
        <f t="shared" si="3"/>
        <v>-79924.060000000056</v>
      </c>
      <c r="F90" s="1">
        <v>755359.86</v>
      </c>
    </row>
    <row r="91" spans="2:6" x14ac:dyDescent="0.25">
      <c r="B91" s="6" t="s">
        <v>19</v>
      </c>
      <c r="C91" s="1">
        <v>291101.11</v>
      </c>
      <c r="D91" s="16">
        <v>433453.06</v>
      </c>
      <c r="E91" s="16">
        <f t="shared" si="3"/>
        <v>-85409.26999999996</v>
      </c>
      <c r="F91" s="1">
        <v>639144.9</v>
      </c>
    </row>
    <row r="92" spans="2:6" x14ac:dyDescent="0.25">
      <c r="B92" s="6" t="s">
        <v>20</v>
      </c>
      <c r="C92" s="1">
        <v>256413.93</v>
      </c>
      <c r="D92" s="16">
        <v>434537.12</v>
      </c>
      <c r="E92" s="16">
        <f t="shared" si="3"/>
        <v>-87392.110000000044</v>
      </c>
      <c r="F92" s="1">
        <v>603558.93999999994</v>
      </c>
    </row>
    <row r="93" spans="2:6" x14ac:dyDescent="0.25">
      <c r="B93" s="6" t="s">
        <v>21</v>
      </c>
      <c r="C93" s="1">
        <v>277288.05</v>
      </c>
      <c r="D93" s="16">
        <v>453101.79</v>
      </c>
      <c r="E93" s="16">
        <f t="shared" si="3"/>
        <v>-80460.819999999949</v>
      </c>
      <c r="F93" s="1">
        <v>649929.02</v>
      </c>
    </row>
    <row r="94" spans="2:6" x14ac:dyDescent="0.25">
      <c r="B94" s="6" t="s">
        <v>22</v>
      </c>
      <c r="C94" s="1">
        <v>267697.39</v>
      </c>
      <c r="D94" s="16">
        <v>441646.12</v>
      </c>
      <c r="E94" s="16">
        <f t="shared" si="3"/>
        <v>-70481.310000000056</v>
      </c>
      <c r="F94" s="1">
        <v>638862.19999999995</v>
      </c>
    </row>
    <row r="95" spans="2:6" x14ac:dyDescent="0.25">
      <c r="B95" s="6" t="s">
        <v>23</v>
      </c>
      <c r="C95" s="1">
        <v>372226.85</v>
      </c>
      <c r="D95" s="16">
        <v>452533.12</v>
      </c>
      <c r="E95" s="16">
        <f t="shared" si="3"/>
        <v>-63913.130000000005</v>
      </c>
      <c r="F95" s="1">
        <v>760846.84</v>
      </c>
    </row>
    <row r="96" spans="2:6" x14ac:dyDescent="0.25">
      <c r="C96" s="17"/>
      <c r="D96" s="17"/>
      <c r="E96" s="17"/>
      <c r="F96" s="17"/>
    </row>
    <row r="97" spans="2:6" ht="15.75" thickBot="1" x14ac:dyDescent="0.3">
      <c r="B97" s="6" t="s">
        <v>10</v>
      </c>
      <c r="C97" s="18">
        <f>SUM(C84:C96)</f>
        <v>3637463.81</v>
      </c>
      <c r="D97" s="18">
        <f>SUM(D84:D96)</f>
        <v>5245091.4800000004</v>
      </c>
      <c r="E97" s="18">
        <f>SUM(E84:E96)</f>
        <v>-906881.15000000014</v>
      </c>
      <c r="F97" s="18">
        <f>SUM(F84:F96)</f>
        <v>7975674.1399999997</v>
      </c>
    </row>
    <row r="98" spans="2:6" ht="15.75" thickTop="1" x14ac:dyDescent="0.25">
      <c r="C98" s="20"/>
      <c r="D98" s="20"/>
      <c r="E98" s="20"/>
      <c r="F98" s="20"/>
    </row>
    <row r="99" spans="2:6" x14ac:dyDescent="0.25">
      <c r="B99" s="11"/>
      <c r="C99" s="11"/>
      <c r="D99" s="11"/>
      <c r="E99" s="11"/>
    </row>
    <row r="100" spans="2:6" x14ac:dyDescent="0.25">
      <c r="B100" s="11"/>
      <c r="C100" s="22" t="s">
        <v>27</v>
      </c>
      <c r="D100" s="22"/>
      <c r="E100" s="22"/>
      <c r="F100" s="22"/>
    </row>
    <row r="101" spans="2:6" x14ac:dyDescent="0.25">
      <c r="B101" s="12"/>
      <c r="C101" s="13" t="s">
        <v>7</v>
      </c>
      <c r="D101" s="13" t="s">
        <v>8</v>
      </c>
      <c r="E101" s="13" t="s">
        <v>9</v>
      </c>
      <c r="F101" s="13" t="s">
        <v>10</v>
      </c>
    </row>
    <row r="102" spans="2:6" ht="8.25" customHeight="1" x14ac:dyDescent="0.25">
      <c r="B102" s="14"/>
      <c r="C102" s="15"/>
      <c r="D102" s="15"/>
      <c r="E102" s="15"/>
    </row>
    <row r="103" spans="2:6" x14ac:dyDescent="0.25">
      <c r="B103" s="6" t="s">
        <v>11</v>
      </c>
      <c r="C103" s="1">
        <v>359541</v>
      </c>
      <c r="D103" s="1">
        <v>376828.15999999997</v>
      </c>
      <c r="E103" s="16">
        <f t="shared" ref="E103:E114" si="4">F103-D103-C103</f>
        <v>-86555.159999999974</v>
      </c>
      <c r="F103" s="16">
        <v>649814</v>
      </c>
    </row>
    <row r="104" spans="2:6" x14ac:dyDescent="0.25">
      <c r="B104" s="6" t="s">
        <v>12</v>
      </c>
      <c r="C104" s="1">
        <v>320402</v>
      </c>
      <c r="D104" s="1">
        <v>403172.63</v>
      </c>
      <c r="E104" s="16">
        <f t="shared" si="4"/>
        <v>-85118.63</v>
      </c>
      <c r="F104" s="16">
        <v>638456</v>
      </c>
    </row>
    <row r="105" spans="2:6" x14ac:dyDescent="0.25">
      <c r="B105" s="6" t="s">
        <v>13</v>
      </c>
      <c r="C105" s="1">
        <v>262469</v>
      </c>
      <c r="D105" s="1">
        <v>412892.83</v>
      </c>
      <c r="E105" s="16">
        <f t="shared" si="4"/>
        <v>-85144.830000000016</v>
      </c>
      <c r="F105" s="16">
        <v>590217</v>
      </c>
    </row>
    <row r="106" spans="2:6" x14ac:dyDescent="0.25">
      <c r="B106" s="6" t="s">
        <v>14</v>
      </c>
      <c r="C106" s="1">
        <v>301521</v>
      </c>
      <c r="D106" s="1">
        <v>365614.82</v>
      </c>
      <c r="E106" s="16">
        <f t="shared" si="4"/>
        <v>-80273.820000000007</v>
      </c>
      <c r="F106" s="16">
        <v>586862</v>
      </c>
    </row>
    <row r="107" spans="2:6" x14ac:dyDescent="0.25">
      <c r="B107" s="6" t="s">
        <v>15</v>
      </c>
      <c r="C107" s="1">
        <v>273709</v>
      </c>
      <c r="D107" s="1">
        <v>392777.16</v>
      </c>
      <c r="E107" s="16">
        <f t="shared" si="4"/>
        <v>-82334.159999999974</v>
      </c>
      <c r="F107" s="16">
        <v>584152</v>
      </c>
    </row>
    <row r="108" spans="2:6" x14ac:dyDescent="0.25">
      <c r="B108" s="6" t="s">
        <v>17</v>
      </c>
      <c r="C108" s="1">
        <v>273906</v>
      </c>
      <c r="D108" s="1">
        <v>420551.78</v>
      </c>
      <c r="E108" s="16">
        <f t="shared" si="4"/>
        <v>-76554.780000000028</v>
      </c>
      <c r="F108" s="16">
        <v>617903</v>
      </c>
    </row>
    <row r="109" spans="2:6" x14ac:dyDescent="0.25">
      <c r="B109" s="6" t="s">
        <v>18</v>
      </c>
      <c r="C109" s="1">
        <v>307887</v>
      </c>
      <c r="D109" s="1">
        <v>510465.84</v>
      </c>
      <c r="E109" s="16">
        <f t="shared" si="4"/>
        <v>-69173.840000000026</v>
      </c>
      <c r="F109" s="16">
        <v>749179</v>
      </c>
    </row>
    <row r="110" spans="2:6" x14ac:dyDescent="0.25">
      <c r="B110" s="6" t="s">
        <v>19</v>
      </c>
      <c r="C110" s="1">
        <v>265710</v>
      </c>
      <c r="D110" s="1">
        <v>421972.15</v>
      </c>
      <c r="E110" s="16">
        <f t="shared" si="4"/>
        <v>-71360.150000000023</v>
      </c>
      <c r="F110" s="16">
        <v>616322</v>
      </c>
    </row>
    <row r="111" spans="2:6" x14ac:dyDescent="0.25">
      <c r="B111" s="6" t="s">
        <v>20</v>
      </c>
      <c r="C111" s="1">
        <v>267763</v>
      </c>
      <c r="D111" s="1">
        <v>432759.07</v>
      </c>
      <c r="E111" s="16">
        <f t="shared" si="4"/>
        <v>-70518.070000000007</v>
      </c>
      <c r="F111" s="16">
        <v>630004</v>
      </c>
    </row>
    <row r="112" spans="2:6" x14ac:dyDescent="0.25">
      <c r="B112" s="6" t="s">
        <v>21</v>
      </c>
      <c r="C112" s="1">
        <v>282372</v>
      </c>
      <c r="D112" s="1">
        <v>388817.71</v>
      </c>
      <c r="E112" s="16">
        <f t="shared" si="4"/>
        <v>-65348.710000000021</v>
      </c>
      <c r="F112" s="16">
        <v>605841</v>
      </c>
    </row>
    <row r="113" spans="2:6" x14ac:dyDescent="0.25">
      <c r="B113" s="6" t="s">
        <v>22</v>
      </c>
      <c r="C113" s="1">
        <v>277693</v>
      </c>
      <c r="D113" s="1">
        <v>409222.36</v>
      </c>
      <c r="E113" s="16">
        <f t="shared" si="4"/>
        <v>-72288.359999999986</v>
      </c>
      <c r="F113" s="16">
        <v>614627</v>
      </c>
    </row>
    <row r="114" spans="2:6" x14ac:dyDescent="0.25">
      <c r="B114" s="6" t="s">
        <v>23</v>
      </c>
      <c r="C114" s="1">
        <v>346716</v>
      </c>
      <c r="D114" s="1">
        <v>431383.28</v>
      </c>
      <c r="E114" s="16">
        <f t="shared" si="4"/>
        <v>-78702.280000000028</v>
      </c>
      <c r="F114" s="16">
        <v>699397</v>
      </c>
    </row>
    <row r="115" spans="2:6" x14ac:dyDescent="0.25">
      <c r="C115" s="17"/>
      <c r="D115" s="17"/>
      <c r="E115" s="16"/>
      <c r="F115" s="17"/>
    </row>
    <row r="116" spans="2:6" ht="15.75" thickBot="1" x14ac:dyDescent="0.3">
      <c r="B116" s="6" t="s">
        <v>10</v>
      </c>
      <c r="C116" s="18">
        <f>SUM(C103:C115)</f>
        <v>3539689</v>
      </c>
      <c r="D116" s="18">
        <f>SUM(D103:D115)</f>
        <v>4966457.79</v>
      </c>
      <c r="E116" s="18">
        <f>SUM(E103:E115)</f>
        <v>-923372.78999999992</v>
      </c>
      <c r="F116" s="18">
        <f>SUM(F103:F115)</f>
        <v>7582774</v>
      </c>
    </row>
    <row r="117" spans="2:6" ht="15.75" thickTop="1" x14ac:dyDescent="0.25"/>
  </sheetData>
  <mergeCells count="8">
    <mergeCell ref="C81:F81"/>
    <mergeCell ref="C100:F100"/>
    <mergeCell ref="B6:F6"/>
    <mergeCell ref="B9:F9"/>
    <mergeCell ref="C12:F12"/>
    <mergeCell ref="C24:F24"/>
    <mergeCell ref="C43:F43"/>
    <mergeCell ref="C62:F62"/>
  </mergeCells>
  <pageMargins left="0.45" right="0.45" top="1" bottom="0.25" header="0.3" footer="0.3"/>
  <pageSetup fitToHeight="0" orientation="portrait" r:id="rId1"/>
  <headerFooter>
    <oddHeader>&amp;R&amp;"Times New Roman,Bold"&amp;10KyPSC Case No. 2025-00125
AG-DR-01-081 Attachment 1
Page &amp;P of &amp;N</oddHeader>
  </headerFooter>
  <rowBreaks count="1" manualBreakCount="1">
    <brk id="8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i:0#.f|membership|shannon.caldwell@duke-energy.com,#i:0#.f|membership|shannon.caldwell@duke-energy.com,#Shannon.Caldwell@duke-energy.com,#,#Caldwell, Shannon A,#,#33198,#Director HR Operations</DisplayName>
        <AccountId>68</AccountId>
        <AccountType/>
      </UserInfo>
      <UserInfo>
        <DisplayName>i:0#.f|membership|claire.hudson@duke-energy.com,#i:0#.f|membership|claire.hudson@duke-energy.com,#Claire.Hudson@duke-energy.com,#,#Hudson, Claire,#,#43612,#Mgr Fin Forecasting I</DisplayName>
        <AccountId>43</AccountId>
        <AccountType/>
      </UserInfo>
    </Witnes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6F578-F170-4125-B2C9-A73B2F21EBE8}">
  <ds:schemaRefs>
    <ds:schemaRef ds:uri="http://schemas.microsoft.com/sharepoint/v3/contenttype/forms"/>
  </ds:schemaRefs>
</ds:datastoreItem>
</file>

<file path=customXml/itemProps2.xml><?xml version="1.0" encoding="utf-8"?>
<ds:datastoreItem xmlns:ds="http://schemas.openxmlformats.org/officeDocument/2006/customXml" ds:itemID="{B9CE30E2-96FB-4561-94C7-48337694E88B}">
  <ds:schemaRefs>
    <ds:schemaRef ds:uri="http://schemas.microsoft.com/office/infopath/2007/PartnerControls"/>
    <ds:schemaRef ds:uri="http://purl.org/dc/elements/1.1/"/>
    <ds:schemaRef ds:uri="6c836d23-bd62-4bc8-8279-d47645d2dce0"/>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705CCFC-671B-4CC6-8DA3-551D4BF5D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AG-DR-01-081</vt:lpstr>
      <vt:lpstr>'Summary AG-DR-01-081'!Print_Titles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DEBS charges to DEK gas</dc:subject>
  <dc:creator>Maxwell, Crystal P</dc:creator>
  <cp:keywords/>
  <dc:description/>
  <cp:lastModifiedBy>D'Ascenzo, Rocco</cp:lastModifiedBy>
  <cp:revision/>
  <dcterms:created xsi:type="dcterms:W3CDTF">2025-07-11T16:37:41Z</dcterms:created>
  <dcterms:modified xsi:type="dcterms:W3CDTF">2025-07-16T17:47:34Z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0x010100FEBEE85F94FDA24284F9339BDDA255A4</vt:lpwstr>
  </property>
  <property fmtid="{D5CDD505-2E9C-101B-9397-08002B2CF9AE}" pid="3" name="MediaServiceImageTags">
    <vt:lpwstr/>
  </property>
</Properties>
</file>