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ukeenergy.sharepoint.com/sites/2025DEKGasRateCase/202500xxx 2025 DEK Natural Gas Rate Case/Discovery/AG's 1st Set of Data Requests (114)/"/>
    </mc:Choice>
  </mc:AlternateContent>
  <xr:revisionPtr revIDLastSave="0" documentId="13_ncr:1_{B82367CB-98B1-4256-90B9-3135B8D5AFD7}" xr6:coauthVersionLast="47" xr6:coauthVersionMax="47" xr10:uidLastSave="{00000000-0000-0000-0000-000000000000}"/>
  <bookViews>
    <workbookView xWindow="-120" yWindow="-120" windowWidth="29040" windowHeight="17520" xr2:uid="{538F0D7E-3FF2-4093-B049-BCB091D183B5}"/>
  </bookViews>
  <sheets>
    <sheet name="Summary AG-DR-01-080" sheetId="11" r:id="rId1"/>
  </sheets>
  <externalReferences>
    <externalReference r:id="rId2"/>
    <externalReference r:id="rId3"/>
    <externalReference r:id="rId4"/>
    <externalReference r:id="rId5"/>
    <externalReference r:id="rId6"/>
    <externalReference r:id="rId7"/>
    <externalReference r:id="rId8"/>
  </externalReferences>
  <definedNames>
    <definedName name="______kim1" localSheetId="0" hidden="1">{#N/A,#N/A,FALSE,"Aging Summary";#N/A,#N/A,FALSE,"Ratio Analysis";#N/A,#N/A,FALSE,"Test 120 Day Accts";#N/A,#N/A,FALSE,"Tickmarks"}</definedName>
    <definedName name="______kim1" hidden="1">{#N/A,#N/A,FALSE,"Aging Summary";#N/A,#N/A,FALSE,"Ratio Analysis";#N/A,#N/A,FALSE,"Test 120 Day Accts";#N/A,#N/A,FALSE,"Tickmarks"}</definedName>
    <definedName name="______kim6" localSheetId="0" hidden="1">{#N/A,#N/A,FALSE,"Aging Summary";#N/A,#N/A,FALSE,"Ratio Analysis";#N/A,#N/A,FALSE,"Test 120 Day Accts";#N/A,#N/A,FALSE,"Tickmarks"}</definedName>
    <definedName name="______kim6" hidden="1">{#N/A,#N/A,FALSE,"Aging Summary";#N/A,#N/A,FALSE,"Ratio Analysis";#N/A,#N/A,FALSE,"Test 120 Day Accts";#N/A,#N/A,FALSE,"Tickmarks"}</definedName>
    <definedName name="_____kim1" localSheetId="0" hidden="1">{#N/A,#N/A,FALSE,"Aging Summary";#N/A,#N/A,FALSE,"Ratio Analysis";#N/A,#N/A,FALSE,"Test 120 Day Accts";#N/A,#N/A,FALSE,"Tickmarks"}</definedName>
    <definedName name="_____kim1" hidden="1">{#N/A,#N/A,FALSE,"Aging Summary";#N/A,#N/A,FALSE,"Ratio Analysis";#N/A,#N/A,FALSE,"Test 120 Day Accts";#N/A,#N/A,FALSE,"Tickmarks"}</definedName>
    <definedName name="_____kim6" localSheetId="0" hidden="1">{#N/A,#N/A,FALSE,"Aging Summary";#N/A,#N/A,FALSE,"Ratio Analysis";#N/A,#N/A,FALSE,"Test 120 Day Accts";#N/A,#N/A,FALSE,"Tickmarks"}</definedName>
    <definedName name="_____kim6" hidden="1">{#N/A,#N/A,FALSE,"Aging Summary";#N/A,#N/A,FALSE,"Ratio Analysis";#N/A,#N/A,FALSE,"Test 120 Day Accts";#N/A,#N/A,FALSE,"Tickmarks"}</definedName>
    <definedName name="____kim1" localSheetId="0" hidden="1">{#N/A,#N/A,FALSE,"Aging Summary";#N/A,#N/A,FALSE,"Ratio Analysis";#N/A,#N/A,FALSE,"Test 120 Day Accts";#N/A,#N/A,FALSE,"Tickmarks"}</definedName>
    <definedName name="____kim1" hidden="1">{#N/A,#N/A,FALSE,"Aging Summary";#N/A,#N/A,FALSE,"Ratio Analysis";#N/A,#N/A,FALSE,"Test 120 Day Accts";#N/A,#N/A,FALSE,"Tickmarks"}</definedName>
    <definedName name="____kim6" localSheetId="0" hidden="1">{#N/A,#N/A,FALSE,"Aging Summary";#N/A,#N/A,FALSE,"Ratio Analysis";#N/A,#N/A,FALSE,"Test 120 Day Accts";#N/A,#N/A,FALSE,"Tickmarks"}</definedName>
    <definedName name="____kim6" hidden="1">{#N/A,#N/A,FALSE,"Aging Summary";#N/A,#N/A,FALSE,"Ratio Analysis";#N/A,#N/A,FALSE,"Test 120 Day Accts";#N/A,#N/A,FALSE,"Tickmarks"}</definedName>
    <definedName name="___kim1" localSheetId="0" hidden="1">{#N/A,#N/A,FALSE,"Aging Summary";#N/A,#N/A,FALSE,"Ratio Analysis";#N/A,#N/A,FALSE,"Test 120 Day Accts";#N/A,#N/A,FALSE,"Tickmarks"}</definedName>
    <definedName name="___kim1" hidden="1">{#N/A,#N/A,FALSE,"Aging Summary";#N/A,#N/A,FALSE,"Ratio Analysis";#N/A,#N/A,FALSE,"Test 120 Day Accts";#N/A,#N/A,FALSE,"Tickmarks"}</definedName>
    <definedName name="___kim6" localSheetId="0" hidden="1">{#N/A,#N/A,FALSE,"Aging Summary";#N/A,#N/A,FALSE,"Ratio Analysis";#N/A,#N/A,FALSE,"Test 120 Day Accts";#N/A,#N/A,FALSE,"Tickmarks"}</definedName>
    <definedName name="___kim6" hidden="1">{#N/A,#N/A,FALSE,"Aging Summary";#N/A,#N/A,FALSE,"Ratio Analysis";#N/A,#N/A,FALSE,"Test 120 Day Accts";#N/A,#N/A,FALSE,"Tickmarks"}</definedName>
    <definedName name="__kim1" localSheetId="0" hidden="1">{#N/A,#N/A,FALSE,"Aging Summary";#N/A,#N/A,FALSE,"Ratio Analysis";#N/A,#N/A,FALSE,"Test 120 Day Accts";#N/A,#N/A,FALSE,"Tickmarks"}</definedName>
    <definedName name="__kim1" hidden="1">{#N/A,#N/A,FALSE,"Aging Summary";#N/A,#N/A,FALSE,"Ratio Analysis";#N/A,#N/A,FALSE,"Test 120 Day Accts";#N/A,#N/A,FALSE,"Tickmarks"}</definedName>
    <definedName name="__kim6" localSheetId="0" hidden="1">{#N/A,#N/A,FALSE,"Aging Summary";#N/A,#N/A,FALSE,"Ratio Analysis";#N/A,#N/A,FALSE,"Test 120 Day Accts";#N/A,#N/A,FALSE,"Tickmarks"}</definedName>
    <definedName name="__kim6" hidden="1">{#N/A,#N/A,FALSE,"Aging Summary";#N/A,#N/A,FALSE,"Ratio Analysis";#N/A,#N/A,FALSE,"Test 120 Day Accts";#N/A,#N/A,FALSE,"Tickmarks"}</definedName>
    <definedName name="_1__123Graph_ACHART_4" hidden="1">'[1]MCMANEUS EXHIBIT 4'!$B$38:$D$38</definedName>
    <definedName name="_12__123Graph_BCHART_4" hidden="1">'[2]MCMANEUS EXHIBIT 4'!$B$39:$D$39</definedName>
    <definedName name="_16__123Graph_CCHART_4" hidden="1">'[2]MCMANEUS EXHIBIT 4'!$B$40:$D$40</definedName>
    <definedName name="_2__123Graph_BCHART_4" hidden="1">'[1]MCMANEUS EXHIBIT 4'!$B$39:$D$39</definedName>
    <definedName name="_3__123Graph_CCHART_4" hidden="1">'[1]MCMANEUS EXHIBIT 4'!$B$40:$D$40</definedName>
    <definedName name="_8__123Graph_ACHART_4" hidden="1">'[2]MCMANEUS EXHIBIT 4'!$B$38:$D$38</definedName>
    <definedName name="_Fill" localSheetId="0" hidden="1">#REF!</definedName>
    <definedName name="_Fill" hidden="1">#REF!</definedName>
    <definedName name="_Key1" hidden="1">'[3]TAX_EQUITY_Field Serv'!$A$10</definedName>
    <definedName name="_kim1" localSheetId="0" hidden="1">{#N/A,#N/A,FALSE,"Aging Summary";#N/A,#N/A,FALSE,"Ratio Analysis";#N/A,#N/A,FALSE,"Test 120 Day Accts";#N/A,#N/A,FALSE,"Tickmarks"}</definedName>
    <definedName name="_kim1" hidden="1">{#N/A,#N/A,FALSE,"Aging Summary";#N/A,#N/A,FALSE,"Ratio Analysis";#N/A,#N/A,FALSE,"Test 120 Day Accts";#N/A,#N/A,FALSE,"Tickmarks"}</definedName>
    <definedName name="_kim6" localSheetId="0" hidden="1">{#N/A,#N/A,FALSE,"Aging Summary";#N/A,#N/A,FALSE,"Ratio Analysis";#N/A,#N/A,FALSE,"Test 120 Day Accts";#N/A,#N/A,FALSE,"Tickmarks"}</definedName>
    <definedName name="_kim6" hidden="1">{#N/A,#N/A,FALSE,"Aging Summary";#N/A,#N/A,FALSE,"Ratio Analysis";#N/A,#N/A,FALSE,"Test 120 Day Accts";#N/A,#N/A,FALSE,"Tickmarks"}</definedName>
    <definedName name="_MatMult_A" localSheetId="0" hidden="1">'[4]Fall 2008 Forecast'!#REF!</definedName>
    <definedName name="_MatMult_A" hidden="1">'[4]Fall 2008 Forecast'!#REF!</definedName>
    <definedName name="_MatMult_A1" localSheetId="0" hidden="1">'[5]Fall 2008 Forecast'!#REF!</definedName>
    <definedName name="_MatMult_A1" hidden="1">'[5]Fall 2008 Forecast'!#REF!</definedName>
    <definedName name="_Order1" hidden="1">255</definedName>
    <definedName name="_Order2" hidden="1">255</definedName>
    <definedName name="_Sort" hidden="1">'[3]TAX_EQUITY_Field Serv'!$A$10:$E$76</definedName>
    <definedName name="AccessDatabase" hidden="1">"C:\DATA\KEVIN\MODELS\Model 0218.mdb"</definedName>
    <definedName name="anscount" hidden="1">1</definedName>
    <definedName name="AS2DocOpenMode" hidden="1">"AS2DocumentEdit"</definedName>
    <definedName name="AS2NamedRange" hidden="1">7</definedName>
    <definedName name="AS3AS143935">#REF!</definedName>
    <definedName name="BNE_MESSAGES_HIDDEN" localSheetId="0" hidden="1">#REF!</definedName>
    <definedName name="BNE_MESSAGES_HIDDEN" hidden="1">#REF!</definedName>
    <definedName name="d" localSheetId="0" hidden="1">{"edcredit",#N/A,FALSE,"edcredit"}</definedName>
    <definedName name="d" hidden="1">{"edcredit",#N/A,FALSE,"edcredit"}</definedName>
    <definedName name="dkdkdk" localSheetId="0"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sm" localSheetId="0" hidden="1">{#N/A,#N/A,FALSE,"Aging Summary";#N/A,#N/A,FALSE,"Ratio Analysis";#N/A,#N/A,FALSE,"Test 120 Day Accts";#N/A,#N/A,FALSE,"Tickmarks"}</definedName>
    <definedName name="dsm" hidden="1">{#N/A,#N/A,FALSE,"Aging Summary";#N/A,#N/A,FALSE,"Ratio Analysis";#N/A,#N/A,FALSE,"Test 120 Day Accts";#N/A,#N/A,FALSE,"Tickmarks"}</definedName>
    <definedName name="duh" localSheetId="0" hidden="1">{"edcredit",#N/A,FALSE,"edcredit"}</definedName>
    <definedName name="duh" hidden="1">{"edcredit",#N/A,FALSE,"edcredit"}</definedName>
    <definedName name="ej" localSheetId="0" hidden="1">{"Page 1",#N/A,FALSE,"Sheet1";"Page 2",#N/A,FALSE,"Sheet1"}</definedName>
    <definedName name="ej" hidden="1">{"Page 1",#N/A,FALSE,"Sheet1";"Page 2",#N/A,FALSE,"Sheet1"}</definedName>
    <definedName name="f" localSheetId="0" hidden="1">{"edcredit",#N/A,FALSE,"edcredit"}</definedName>
    <definedName name="f" hidden="1">{"edcredit",#N/A,FALSE,"edcredit"}</definedName>
    <definedName name="finance" localSheetId="0"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hhh" localSheetId="0" hidden="1">{#N/A,#N/A,FALSE,"Assessment";#N/A,#N/A,FALSE,"Staffing";#N/A,#N/A,FALSE,"Hires";#N/A,#N/A,FALSE,"Assumptions"}</definedName>
    <definedName name="hhh" hidden="1">{#N/A,#N/A,FALSE,"Assessment";#N/A,#N/A,FALSE,"Staffing";#N/A,#N/A,FALSE,"Hires";#N/A,#N/A,FALSE,"Assumptions"}</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40661.3016898148</definedName>
    <definedName name="IQ_NTM" hidden="1">6000</definedName>
    <definedName name="IQ_OPENED55" hidden="1">1</definedName>
    <definedName name="IQ_TODAY" hidden="1">0</definedName>
    <definedName name="IQ_WEEK" hidden="1">50000</definedName>
    <definedName name="IQ_YTD" hidden="1">3000</definedName>
    <definedName name="IQ_YTDMONTH" hidden="1">130000</definedName>
    <definedName name="jj" localSheetId="0" hidden="1">{"Page 1",#N/A,FALSE,"Sheet1";"Page 2",#N/A,FALSE,"Sheet1"}</definedName>
    <definedName name="jj" hidden="1">{"Page 1",#N/A,FALSE,"Sheet1";"Page 2",#N/A,FALSE,"Sheet1"}</definedName>
    <definedName name="jjj" localSheetId="0" hidden="1">{#N/A,#N/A,FALSE,"Assessment";#N/A,#N/A,FALSE,"Staffing";#N/A,#N/A,FALSE,"Hires";#N/A,#N/A,FALSE,"Assumptions"}</definedName>
    <definedName name="jjj" hidden="1">{#N/A,#N/A,FALSE,"Assessment";#N/A,#N/A,FALSE,"Staffing";#N/A,#N/A,FALSE,"Hires";#N/A,#N/A,FALSE,"Assumptions"}</definedName>
    <definedName name="lkj" localSheetId="0" hidden="1">{#N/A,#N/A,FALSE,"Assessment";#N/A,#N/A,FALSE,"Staffing";#N/A,#N/A,FALSE,"Hires";#N/A,#N/A,FALSE,"Assumptions"}</definedName>
    <definedName name="lkj" hidden="1">{#N/A,#N/A,FALSE,"Assessment";#N/A,#N/A,FALSE,"Staffing";#N/A,#N/A,FALSE,"Hires";#N/A,#N/A,FALSE,"Assumptions"}</definedName>
    <definedName name="lkjh" localSheetId="0" hidden="1">{#N/A,#N/A,TRUE,"CIN-11";#N/A,#N/A,TRUE,"CIN-13";#N/A,#N/A,TRUE,"CIN-14";#N/A,#N/A,TRUE,"CIN-16";#N/A,#N/A,TRUE,"CIN-17";#N/A,#N/A,TRUE,"CIN-18";#N/A,#N/A,TRUE,"CIN Earnings To Fixed Charges";#N/A,#N/A,TRUE,"CIN Financial Ratios";#N/A,#N/A,TRUE,"CIN-IS";#N/A,#N/A,TRUE,"CIN-BS";#N/A,#N/A,TRUE,"CIN-CS";#N/A,#N/A,TRUE,"Invest In Unconsol Subs"}</definedName>
    <definedName name="lkjh" hidden="1">{#N/A,#N/A,TRUE,"CIN-11";#N/A,#N/A,TRUE,"CIN-13";#N/A,#N/A,TRUE,"CIN-14";#N/A,#N/A,TRUE,"CIN-16";#N/A,#N/A,TRUE,"CIN-17";#N/A,#N/A,TRUE,"CIN-18";#N/A,#N/A,TRUE,"CIN Earnings To Fixed Charges";#N/A,#N/A,TRUE,"CIN Financial Ratios";#N/A,#N/A,TRUE,"CIN-IS";#N/A,#N/A,TRUE,"CIN-BS";#N/A,#N/A,TRUE,"CIN-CS";#N/A,#N/A,TRUE,"Invest In Unconsol Subs"}</definedName>
    <definedName name="May1Forecast" localSheetId="0" hidden="1">{"Page 1",#N/A,FALSE,"Sheet1";"Page 2",#N/A,FALSE,"Sheet1"}</definedName>
    <definedName name="May1Forecast" hidden="1">{"Page 1",#N/A,FALSE,"Sheet1";"Page 2",#N/A,FALSE,"Sheet1"}</definedName>
    <definedName name="MayForecast" localSheetId="0" hidden="1">{"Page 1",#N/A,FALSE,"Sheet1";"Page 2",#N/A,FALSE,"Sheet1"}</definedName>
    <definedName name="MayForecast" hidden="1">{"Page 1",#N/A,FALSE,"Sheet1";"Page 2",#N/A,FALSE,"Sheet1"}</definedName>
    <definedName name="mypassword" hidden="1">"chuck"</definedName>
    <definedName name="_xlnm.Print_Titles" localSheetId="0">'Summary AG-DR-01-080'!$1:$3</definedName>
    <definedName name="rngCopyFormulasSource" localSheetId="0" hidden="1">'[6]CIN-14'!#REF!</definedName>
    <definedName name="rngCopyFormulasSource" hidden="1">'[6]CIN-14'!#REF!</definedName>
    <definedName name="saf" localSheetId="0" hidden="1">{#N/A,#N/A,FALSE,"Year";#N/A,#N/A,FALSE,"AC Fiscal Year";#N/A,#N/A,FALSE,"Hourly Rate By Activity";#N/A,#N/A,FALSE,"Hourly Rate By Custom Resource";#N/A,#N/A,FALSE,"Sensitivity Analysis";#N/A,#N/A,FALSE,"Overall Staffing Review"}</definedName>
    <definedName name="saf" hidden="1">{#N/A,#N/A,FALSE,"Year";#N/A,#N/A,FALSE,"AC Fiscal Year";#N/A,#N/A,FALSE,"Hourly Rate By Activity";#N/A,#N/A,FALSE,"Hourly Rate By Custom Resource";#N/A,#N/A,FALSE,"Sensitivity Analysis";#N/A,#N/A,FALSE,"Overall Staffing Review"}</definedName>
    <definedName name="sdfg" localSheetId="0" hidden="1">{#N/A,#N/A,TRUE,"CIN-11";#N/A,#N/A,TRUE,"CIN-13";#N/A,#N/A,TRUE,"CIN-14";#N/A,#N/A,TRUE,"CIN-16";#N/A,#N/A,TRUE,"CIN-17";#N/A,#N/A,TRUE,"CIN-18";#N/A,#N/A,TRUE,"CIN Earnings To Fixed Charges";#N/A,#N/A,TRUE,"CIN Financial Ratios";#N/A,#N/A,TRUE,"CIN-IS";#N/A,#N/A,TRUE,"CIN-BS";#N/A,#N/A,TRUE,"CIN-CS";#N/A,#N/A,TRUE,"Invest In Unconsol Subs"}</definedName>
    <definedName name="sdfg" hidden="1">{#N/A,#N/A,TRUE,"CIN-11";#N/A,#N/A,TRUE,"CIN-13";#N/A,#N/A,TRUE,"CIN-14";#N/A,#N/A,TRUE,"CIN-16";#N/A,#N/A,TRUE,"CIN-17";#N/A,#N/A,TRUE,"CIN-18";#N/A,#N/A,TRUE,"CIN Earnings To Fixed Charges";#N/A,#N/A,TRUE,"CIN Financial Ratios";#N/A,#N/A,TRUE,"CIN-IS";#N/A,#N/A,TRUE,"CIN-BS";#N/A,#N/A,TRUE,"CIN-CS";#N/A,#N/A,TRUE,"Invest In Unconsol Subs"}</definedName>
    <definedName name="spoc" localSheetId="0" hidden="1">{"Page 1",#N/A,FALSE,"Sheet1";"Page 2",#N/A,FALSE,"Sheet1"}</definedName>
    <definedName name="spoc" hidden="1">{"Page 1",#N/A,FALSE,"Sheet1";"Page 2",#N/A,FALSE,"Sheet1"}</definedName>
    <definedName name="staffing2" localSheetId="0"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hidden="1">{#N/A,#N/A,FALSE,"Assessment";#N/A,#N/A,FALSE,"Staffing";#N/A,#N/A,FALSE,"Hires";#N/A,#N/A,FALSE,"Assumptions"}</definedName>
    <definedName name="Temp_2" localSheetId="0"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hidden="1">{#N/A,#N/A,FALSE,"Assessment";#N/A,#N/A,FALSE,"Staffing";#N/A,#N/A,FALSE,"Hires";#N/A,#N/A,FALSE,"Assumptions"}</definedName>
    <definedName name="test1" localSheetId="0" hidden="1">{"Page 1",#N/A,FALSE,"Sheet1";"Page 2",#N/A,FALSE,"Sheet1"}</definedName>
    <definedName name="test1" hidden="1">{"Page 1",#N/A,FALSE,"Sheet1";"Page 2",#N/A,FALSE,"Sheet1"}</definedName>
    <definedName name="test2" localSheetId="0" hidden="1">{"Page 1",#N/A,FALSE,"Sheet1";"Page 2",#N/A,FALSE,"Sheet1"}</definedName>
    <definedName name="test2" hidden="1">{"Page 1",#N/A,FALSE,"Sheet1";"Page 2",#N/A,FALSE,"Sheet1"}</definedName>
    <definedName name="TP_Footer_User" hidden="1">"Dylan Moser"</definedName>
    <definedName name="TP_Footer_Version" hidden="1">"v4.00"</definedName>
    <definedName name="wfvsd" localSheetId="0" hidden="1">{#N/A,#N/A,FALSE,"Year";#N/A,#N/A,FALSE,"AC Fiscal Year";#N/A,#N/A,FALSE,"Hourly Rate By Activity";#N/A,#N/A,FALSE,"Hourly Rate By Custom Resource";#N/A,#N/A,FALSE,"Line of Business Review";#N/A,#N/A,FALSE,"Assumptions";#N/A,#N/A,FALSE,"Sensitivity Analysis";#N/A,#N/A,FALSE,"Overall Staffing Review"}</definedName>
    <definedName name="wfvsd" hidden="1">{#N/A,#N/A,FALSE,"Year";#N/A,#N/A,FALSE,"AC Fiscal Year";#N/A,#N/A,FALSE,"Hourly Rate By Activity";#N/A,#N/A,FALSE,"Hourly Rate By Custom Resource";#N/A,#N/A,FALSE,"Line of Business Review";#N/A,#N/A,FALSE,"Assumptions";#N/A,#N/A,FALSE,"Sensitivity Analysis";#N/A,#N/A,FALSE,"Overall Staffing Review"}</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Pages." localSheetId="0" hidden="1">{"total page",#N/A,FALSE,"Gib 5 June 01";"WVPA Page",#N/A,FALSE,"Gib 5 June 01";"IMPA Page",#N/A,FALSE,"Gib 5 June 01"}</definedName>
    <definedName name="wrn.All._.Pages." hidden="1">{"total page",#N/A,FALSE,"Gib 5 June 01";"WVPA Page",#N/A,FALSE,"Gib 5 June 01";"IMPA Page",#N/A,FALSE,"Gib 5 June 01"}</definedName>
    <definedName name="wrn.CGE" localSheetId="0"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onfig._.and._.Calcs." localSheetId="0" hidden="1">{#N/A,#N/A,FALSE,"Configuration";#N/A,#N/A,FALSE,"Summary of Transaction";#N/A,#N/A,FALSE,"Calculations"}</definedName>
    <definedName name="wrn.Config._.and._.Calcs." hidden="1">{#N/A,#N/A,FALSE,"Configuration";#N/A,#N/A,FALSE,"Summary of Transaction";#N/A,#N/A,FALSE,"Calculations"}</definedName>
    <definedName name="wrn.edcredit." localSheetId="0" hidden="1">{"edcredit",#N/A,FALSE,"edcredit"}</definedName>
    <definedName name="wrn.edcredit." hidden="1">{"edcredit",#N/A,FALSE,"edcredit"}</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hibits._.Clean." localSheetId="0" hidden="1">{"Exhibit 1",#N/A,FALSE,"MCMANEUS EXH 1";"Exhibit 5",#N/A,FALSE,"MCMANEUS EXH 5";"Exhibit 6",#N/A,FALSE,"MCMANEUS EXH 6";"Exhibit 7",#N/A,FALSE,"MCMANEUS EXH 7";"Exhibit 8",#N/A,FALSE,"MCMANEUS EXH 8";"Exhibit 9",#N/A,FALSE,"MCMANEUS EXH 9"}</definedName>
    <definedName name="wrn.Exhibits._.Clean." hidden="1">{"Exhibit 1",#N/A,FALSE,"MCMANEUS EXH 1";"Exhibit 5",#N/A,FALSE,"MCMANEUS EXH 5";"Exhibit 6",#N/A,FALSE,"MCMANEUS EXH 6";"Exhibit 7",#N/A,FALSE,"MCMANEUS EXH 7";"Exhibit 8",#N/A,FALSE,"MCMANEUS EXH 8";"Exhibit 9",#N/A,FALSE,"MCMANEUS EXH 9"}</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InterSystem." localSheetId="0" hidden="1">{"Purchases",#N/A,TRUE,"Sheet1";"Sales",#N/A,TRUE,"Sheet1"}</definedName>
    <definedName name="wrn.InterSystem." hidden="1">{"Purchases",#N/A,TRUE,"Sheet1";"Sales",#N/A,TRUE,"Sheet1"}</definedName>
    <definedName name="wrn.Jury." localSheetId="0"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NCDSM." localSheetId="0" hidden="1">{"NC DSM",#N/A,FALSE,"SCHEDULE A; NC"}</definedName>
    <definedName name="wrn.NCDSM." hidden="1">{"NC DSM",#N/A,FALSE,"SCHEDULE A; NC"}</definedName>
    <definedName name="wrn.ND._.Schedules._.Clean." localSheetId="0"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ND._.Schedules._.Clean." hidden="1">{"ND2300a",#N/A,FALSE,"ND2300(a)";"ND2300b",#N/A,FALSE,"ND2300(b)";"ND2300c",#N/A,FALSE,"ND2300(c)";"ND2301",#N/A,FALSE,"ND2301";"ND2302a",#N/A,FALSE,"ND2302(a)";"ND2302b",#N/A,FALSE,"ND2302(b)";"ND2302c",#N/A,FALSE,"ND2302(c)";"ND2304",#N/A,FALSE,"ND2304";"ND2305",#N/A,FALSE,"ND2305";"ND2306",#N/A,FALSE,"ND2306";"ND2310a",#N/A,FALSE,"ND2310(a)";"ND2310b",#N/A,FALSE,"ND2310(b)";"ND2310c",#N/A,FALSE,"ND2310(c)";"ND2320",#N/A,FALSE,"ND2320";"ND2321",#N/A,FALSE,"ND2321";"ND2330a",#N/A,FALSE,"ND2330(a)";"ND2330b",#N/A,FALSE,"ND2330(b)";"ND2330c",#N/A,FALSE,"ND2330(c)";"ND2332",#N/A,FALSE,"ND2332";"ND2340",#N/A,FALSE,"ND2340";"ND2341",#N/A,FALSE,"ND2341";"ND2350a",#N/A,FALSE,"ND2350(a)";"ND2350b",#N/A,FALSE,"ND2350(b)";"ND2350c",#N/A,FALSE,"ND2350(c)";"ND2360",#N/A,FALSE,"ND2360";"ND2410",#N/A,FALSE,"ND2410"}</definedName>
    <definedName name="wrn.Page._.1." localSheetId="0" hidden="1">{"Page 1",#N/A,FALSE,"Sheet1";"Page 2",#N/A,FALSE,"Sheet1"}</definedName>
    <definedName name="wrn.Page._.1." hidden="1">{"Page 1",#N/A,FALSE,"Sheet1";"Page 2",#N/A,FALSE,"Sheet1"}</definedName>
    <definedName name="wrn.PrintExhibits." localSheetId="0" hidden="1">{"EXHSPortrait1",#N/A,FALSE,"EXHIBITS";"EXHSLandscape",#N/A,FALSE,"EXHIBITS";"EXHSPortrait2",#N/A,FALSE,"EXHIBITS";"EXHSPortrait3",#N/A,FALSE,"EXHIBITS";"EXHSPortrait4",#N/A,FALSE,"EXHIBITS"}</definedName>
    <definedName name="wrn.PrintExhibits." hidden="1">{"EXHSPortrait1",#N/A,FALSE,"EXHIBITS";"EXHSLandscape",#N/A,FALSE,"EXHIBITS";"EXHSPortrait2",#N/A,FALSE,"EXHIBITS";"EXHSPortrait3",#N/A,FALSE,"EXHIBITS";"EXHSPortrait4",#N/A,FALSE,"EXHIBITS"}</definedName>
    <definedName name="wrn.Rate._.Reports." localSheetId="0"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SCDSM." localSheetId="0" hidden="1">{"SC DSM",#N/A,FALSE,"SCHEDULE A; SC"}</definedName>
    <definedName name="wrn.SCDSM." hidden="1">{"SC DSM",#N/A,FALSE,"SCHEDULE A; SC"}</definedName>
    <definedName name="wrn.Schedule._.2c." localSheetId="0" hidden="1">{"Schedule 2c",#N/A,FALSE,"SCHEDULE2c"}</definedName>
    <definedName name="wrn.Schedule._.2c." hidden="1">{"Schedule 2c",#N/A,FALSE,"SCHEDULE2c"}</definedName>
    <definedName name="wrn.Staffing." localSheetId="0"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hidden="1">{#N/A,#N/A,FALSE,"Assessment";#N/A,#N/A,FALSE,"Staffing";#N/A,#N/A,FALSE,"Hires";#N/A,#N/A,FALSE,"Assumptions"}</definedName>
    <definedName name="wrn.STETSON." localSheetId="0"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TETSON."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wrn.Supplemental._.Information." localSheetId="0" hidden="1">{#N/A,#N/A,FALSE,"Assumptions";#N/A,#N/A,FALSE,"DNP Expense Summary";#N/A,#N/A,FALSE,"Sensitivity Analysis"}</definedName>
    <definedName name="wrn.Supplemental._.Information." hidden="1">{#N/A,#N/A,FALSE,"Assumptions";#N/A,#N/A,FALSE,"DNP Expense Summary";#N/A,#N/A,FALSE,"Sensitivity Analysis"}</definedName>
    <definedName name="wrn.TESTS." localSheetId="0" hidden="1">{"PAGE_1",#N/A,FALSE,"MONTH"}</definedName>
    <definedName name="wrn.TESTS." hidden="1">{"PAGE_1",#N/A,FALSE,"MONTH"}</definedName>
    <definedName name="wrn.Unit._.Financials." localSheetId="0"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Workfile." localSheetId="0"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 hidden="1">{"Sch 2c Workfile",#N/A,FALSE,"SCHEDULE2c";"Sch 2c Coal Workfile",#N/A,FALSE,"SCHEDULE2c";"Sch 2c SB3 Workfile",#N/A,FALSE,"SCHEDULE2c";"Sch 2c CT Gen Workfile",#N/A,FALSE,"SCHEDULE2c";"Sch 2c Hydro Workfile",#N/A,FALSE,"SCHEDULE2c";"Sch 2c Nuc $ Workfile",#N/A,FALSE,"SCHEDULE2c";"Sch 2c Nuc Cap Workfile",#N/A,FALSE,"SCHEDULE2c";"Sch 2c Recovery Workfile",#N/A,FALSE,"SCHEDULE2c"}</definedName>
    <definedName name="wrn.Workfile._.All." localSheetId="0"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wrn.Workfile._.All." hidden="1">{"Inputs Workfile",#N/A,FALSE,"INPUTS";"Env Cost Workfile",#N/A,FALSE,"Env Costs";"NucGen Workfile",#N/A,FALSE,"NUCGEN";"Catawba Workfile",#N/A,FALSE,"CATAWBA";"Sales Workfile",#N/A,FALSE,"SALES";"Outages Workfile",#N/A,FALSE,"OUTAGES";"ProjFuel Workfile",#N/A,FALSE,"PROJ FUEL";"ProjGen Workfile",#N/A,FALSE,"PROJ GEN";"Price for Forecast Workfile",#N/A,FALSE,"Price for Forecast Sales";"Exhibit 1 Workfile",#N/A,FALSE,"MCMANEUS EXH 1";"Exhibit 5 Workfile",#N/A,FALSE,"MCMANEUS EXH 5";"Exhibit 6 Workfile",#N/A,FALSE,"MCMANEUS EXH 6";"Exhibit 7 Workfile",#N/A,FALSE,"MCMANEUS EXH 7";"Exhibit 8 Workfile",#N/A,FALSE,"MCMANEUS EXH 8";"Exhibit 9 Workfile",#N/A,FALSE,"MCMANEUS EXH 9";"Analysis Workfile",#N/A,FALSE,"Fuel Factor Analysis"}</definedName>
    <definedName name="x" localSheetId="0"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 hidden="1">{"Page1",#N/A,FALSE,"ASSUMPTIONS";"Page2",#N/A,FALSE,"MER-CODE";"page3",#N/A,FALSE,"MER-ALONE";"page4",#N/A,FALSE,"MER-COMB";"page5",#N/A,FALSE,"exec dtl";"page6",#N/A,FALSE,"count";#N/A,#N/A,FALSE,"MergerSum";"page6",#N/A,FALSE,"MergerSum";"page7",#N/A,FALSE,"benfts escaltn";"page8",#N/A,FALSE,"ben_load";"page9",#N/A,FALSE,"Labor Inputs";"page10",#N/A,FALSE,"Reduction Comparison";"page11",#N/A,FALSE,"Cypress labor";"page12",#N/A,FALSE,"ROCKET labor";"page13",#N/A,FALSE,"EXEC";"page14",#N/A,FALSE,"LEG";"page15",#N/A,FALSE,"XREL";"page16",#N/A,FALSE,"FIN";"page17",#N/A,FALSE,"HR";"page18",#N/A,FALSE,"IR";"page19",#N/A,FALSE,"A&amp;S";"page20",#N/A,FALSE,"RET";"page21",#N/A,FALSE,"CUS";"page22",#N/A,FALSE,"PRO";"page23",#N/A,FALSE,"TRANS";"page24",#N/A,FALSE,"DIST";"page25",#N/A,FALSE,"EST";"page26",#N/A,FALSE,"COAL";"page27",#N/A,FALSE,"OIL &amp; GAS";"page28",#N/A,FALSE,"GAS SUPPLY";"page29",#N/A,FALSE,"NUC";"page30",#N/A,FALSE,"NONREG"}</definedName>
    <definedName name="Xbrl_Tag_02ead093_8098_4561_b1a6_35aad0b3b539" localSheetId="0" hidden="1">'[7]Adj. Income Statement'!#REF!</definedName>
    <definedName name="Xbrl_Tag_02ead093_8098_4561_b1a6_35aad0b3b539" hidden="1">'[7]Adj. Income Statement'!#REF!</definedName>
    <definedName name="Xbrl_Tag_075d33f9_8d44_4b5e_8fc8_85eada4f464a" localSheetId="0" hidden="1">'[7]Adj. Income Statement'!#REF!</definedName>
    <definedName name="Xbrl_Tag_075d33f9_8d44_4b5e_8fc8_85eada4f464a" hidden="1">'[7]Adj. Income Statement'!#REF!</definedName>
    <definedName name="Xbrl_Tag_0a527475_1b41_4c03_bf3e_82e631232d6b" localSheetId="0" hidden="1">'[7]Adj. Income Statement'!#REF!</definedName>
    <definedName name="Xbrl_Tag_0a527475_1b41_4c03_bf3e_82e631232d6b" hidden="1">'[7]Adj. Income Statement'!#REF!</definedName>
    <definedName name="Xbrl_Tag_0bc4560b_9d42_4e7c_bfcf_072f8e0e087b" localSheetId="0" hidden="1">'[7]Adj. Income Statement'!#REF!</definedName>
    <definedName name="Xbrl_Tag_0bc4560b_9d42_4e7c_bfcf_072f8e0e087b" hidden="1">'[7]Adj. Income Statement'!#REF!</definedName>
    <definedName name="Xbrl_Tag_0c54907b_74c4_4d3a_b16d_9d5b6191a8f0" localSheetId="0" hidden="1">'[7]Adj. Income Statement'!#REF!</definedName>
    <definedName name="Xbrl_Tag_0c54907b_74c4_4d3a_b16d_9d5b6191a8f0" hidden="1">'[7]Adj. Income Statement'!#REF!</definedName>
    <definedName name="Xbrl_Tag_0f074d5a_3373_452d_affc_9e3adc16f0cc" localSheetId="0" hidden="1">'[7]Adj. Income Statement'!#REF!</definedName>
    <definedName name="Xbrl_Tag_0f074d5a_3373_452d_affc_9e3adc16f0cc" hidden="1">'[7]Adj. Income Statement'!#REF!</definedName>
    <definedName name="Xbrl_Tag_10857a19_f8a4_4178_b6d5_1f56875498d8" localSheetId="0" hidden="1">'[7]Adj. Income Statement'!#REF!</definedName>
    <definedName name="Xbrl_Tag_10857a19_f8a4_4178_b6d5_1f56875498d8" hidden="1">'[7]Adj. Income Statement'!#REF!</definedName>
    <definedName name="Xbrl_Tag_157035cb_bd67_4700_bac9_8654f3e0e9d9" localSheetId="0" hidden="1">'[7]Adj. Income Statement'!#REF!</definedName>
    <definedName name="Xbrl_Tag_157035cb_bd67_4700_bac9_8654f3e0e9d9" hidden="1">'[7]Adj. Income Statement'!#REF!</definedName>
    <definedName name="Xbrl_Tag_1a17ee58_77be_41d6_a839_b459b55e8e50" localSheetId="0" hidden="1">'[7]Adj. Income Statement'!#REF!</definedName>
    <definedName name="Xbrl_Tag_1a17ee58_77be_41d6_a839_b459b55e8e50" hidden="1">'[7]Adj. Income Statement'!#REF!</definedName>
    <definedName name="Xbrl_Tag_1d7e0664_9af3_4cfd_93bd_b4acb420ada8" localSheetId="0" hidden="1">'[7]Adj. Income Statement'!#REF!</definedName>
    <definedName name="Xbrl_Tag_1d7e0664_9af3_4cfd_93bd_b4acb420ada8" hidden="1">'[7]Adj. Income Statement'!#REF!</definedName>
    <definedName name="Xbrl_Tag_1f22c9c6_d780_4c43_95fb_8b6123261b05" localSheetId="0" hidden="1">'[7]Adj. Income Statement'!#REF!</definedName>
    <definedName name="Xbrl_Tag_1f22c9c6_d780_4c43_95fb_8b6123261b05" hidden="1">'[7]Adj. Income Statement'!#REF!</definedName>
    <definedName name="Xbrl_Tag_25b41a93_9486_45f9_8873_cc646f7592ac" localSheetId="0" hidden="1">'[7]Adj. Income Statement'!#REF!</definedName>
    <definedName name="Xbrl_Tag_25b41a93_9486_45f9_8873_cc646f7592ac" hidden="1">'[7]Adj. Income Statement'!#REF!</definedName>
    <definedName name="Xbrl_Tag_3389f7d8_f533_46e1_b4e3_fbec1f4d27f5" localSheetId="0" hidden="1">'[7]Adj. Income Statement'!#REF!</definedName>
    <definedName name="Xbrl_Tag_3389f7d8_f533_46e1_b4e3_fbec1f4d27f5" hidden="1">'[7]Adj. Income Statement'!#REF!</definedName>
    <definedName name="Xbrl_Tag_359d872e_df59_485a_a441_e3067597753f" localSheetId="0" hidden="1">'[7]Adj. Income Statement'!#REF!</definedName>
    <definedName name="Xbrl_Tag_359d872e_df59_485a_a441_e3067597753f" hidden="1">'[7]Adj. Income Statement'!#REF!</definedName>
    <definedName name="Xbrl_Tag_359eab43_6bae_4f5a_8af7_8f81553cd43d" localSheetId="0" hidden="1">'[7]Adj. Income Statement'!#REF!</definedName>
    <definedName name="Xbrl_Tag_359eab43_6bae_4f5a_8af7_8f81553cd43d" hidden="1">'[7]Adj. Income Statement'!#REF!</definedName>
    <definedName name="Xbrl_Tag_3a2d5606_5470_4db9_9313_3dc1f43a8b30" localSheetId="0" hidden="1">'[7]Adj. Income Statement'!#REF!</definedName>
    <definedName name="Xbrl_Tag_3a2d5606_5470_4db9_9313_3dc1f43a8b30" hidden="1">'[7]Adj. Income Statement'!#REF!</definedName>
    <definedName name="Xbrl_Tag_3b572db0_b5be_49cb_9497_3be0c26ec438" localSheetId="0" hidden="1">'[7]Adj. Income Statement'!#REF!</definedName>
    <definedName name="Xbrl_Tag_3b572db0_b5be_49cb_9497_3be0c26ec438" hidden="1">'[7]Adj. Income Statement'!#REF!</definedName>
    <definedName name="Xbrl_Tag_3e2a4b0f_a9ba_404c_8c83_bbd3862592e4" localSheetId="0" hidden="1">'[7]Adj. Income Statement'!#REF!</definedName>
    <definedName name="Xbrl_Tag_3e2a4b0f_a9ba_404c_8c83_bbd3862592e4" hidden="1">'[7]Adj. Income Statement'!#REF!</definedName>
    <definedName name="Xbrl_Tag_3f1c33f0_bff2_4296_9181_d7cc1cb508ad" localSheetId="0" hidden="1">'[7]Adj. Income Statement'!#REF!</definedName>
    <definedName name="Xbrl_Tag_3f1c33f0_bff2_4296_9181_d7cc1cb508ad" hidden="1">'[7]Adj. Income Statement'!#REF!</definedName>
    <definedName name="Xbrl_Tag_43160aa8_61a0_4559_8ee5_d6da660cfd7b" localSheetId="0" hidden="1">'[7]Adj. Income Statement'!#REF!</definedName>
    <definedName name="Xbrl_Tag_43160aa8_61a0_4559_8ee5_d6da660cfd7b" hidden="1">'[7]Adj. Income Statement'!#REF!</definedName>
    <definedName name="Xbrl_Tag_47e22a59_7971_444b_8e73_01e5291185bb" localSheetId="0" hidden="1">'[7]Adj. Income Statement'!#REF!</definedName>
    <definedName name="Xbrl_Tag_47e22a59_7971_444b_8e73_01e5291185bb" hidden="1">'[7]Adj. Income Statement'!#REF!</definedName>
    <definedName name="Xbrl_Tag_5225a8bc_9d76_4e4d_8197_37f70d298267" localSheetId="0" hidden="1">'[7]Adj. Income Statement'!#REF!</definedName>
    <definedName name="Xbrl_Tag_5225a8bc_9d76_4e4d_8197_37f70d298267" hidden="1">'[7]Adj. Income Statement'!#REF!</definedName>
    <definedName name="Xbrl_Tag_56e27846_9e07_4473_ad08_7bb4a5bf7faa" localSheetId="0" hidden="1">'[7]Adj. Income Statement'!#REF!</definedName>
    <definedName name="Xbrl_Tag_56e27846_9e07_4473_ad08_7bb4a5bf7faa" hidden="1">'[7]Adj. Income Statement'!#REF!</definedName>
    <definedName name="Xbrl_Tag_5b7286ee_d427_4e54_9399_1a836cd32976" localSheetId="0" hidden="1">'[7]Adj. Income Statement'!#REF!</definedName>
    <definedName name="Xbrl_Tag_5b7286ee_d427_4e54_9399_1a836cd32976" hidden="1">'[7]Adj. Income Statement'!#REF!</definedName>
    <definedName name="Xbrl_Tag_5e2f6e4c_effc_4374_9096_f6a66490bc43" localSheetId="0" hidden="1">'[7]Adj. Income Statement'!#REF!</definedName>
    <definedName name="Xbrl_Tag_5e2f6e4c_effc_4374_9096_f6a66490bc43" hidden="1">'[7]Adj. Income Statement'!#REF!</definedName>
    <definedName name="Xbrl_Tag_5e4ed468_08c0_4e10_b780_063e9fad75bb" localSheetId="0" hidden="1">'[7]Adj. Income Statement'!#REF!</definedName>
    <definedName name="Xbrl_Tag_5e4ed468_08c0_4e10_b780_063e9fad75bb" hidden="1">'[7]Adj. Income Statement'!#REF!</definedName>
    <definedName name="Xbrl_Tag_5efedf90_6eb4_4d47_8343_cb1307f08d80" localSheetId="0" hidden="1">'[7]Adj. Income Statement'!#REF!</definedName>
    <definedName name="Xbrl_Tag_5efedf90_6eb4_4d47_8343_cb1307f08d80" hidden="1">'[7]Adj. Income Statement'!#REF!</definedName>
    <definedName name="Xbrl_Tag_60671786_7f0e_4efe_b101_fc89065bbbc4" localSheetId="0" hidden="1">'[7]Adj. Income Statement'!#REF!</definedName>
    <definedName name="Xbrl_Tag_60671786_7f0e_4efe_b101_fc89065bbbc4" hidden="1">'[7]Adj. Income Statement'!#REF!</definedName>
    <definedName name="Xbrl_Tag_60802841_ecf0_4e57_a96e_084d65541dcb" localSheetId="0" hidden="1">'[7]Adj. Income Statement'!#REF!</definedName>
    <definedName name="Xbrl_Tag_60802841_ecf0_4e57_a96e_084d65541dcb" hidden="1">'[7]Adj. Income Statement'!#REF!</definedName>
    <definedName name="Xbrl_Tag_6b90dd42_fcd8_4968_8afd_6736492259b1" localSheetId="0" hidden="1">'[7]Adj. Income Statement'!#REF!</definedName>
    <definedName name="Xbrl_Tag_6b90dd42_fcd8_4968_8afd_6736492259b1" hidden="1">'[7]Adj. Income Statement'!#REF!</definedName>
    <definedName name="Xbrl_Tag_6e1527a0_8e9b_41c7_b670_b6099df9c72f" localSheetId="0" hidden="1">'[7]Adj. Income Statement'!#REF!</definedName>
    <definedName name="Xbrl_Tag_6e1527a0_8e9b_41c7_b670_b6099df9c72f" hidden="1">'[7]Adj. Income Statement'!#REF!</definedName>
    <definedName name="Xbrl_Tag_7003e101_ef6f_40fd_959a_81c14d2cf88a" localSheetId="0" hidden="1">'[7]Adj. Income Statement'!#REF!</definedName>
    <definedName name="Xbrl_Tag_7003e101_ef6f_40fd_959a_81c14d2cf88a" hidden="1">'[7]Adj. Income Statement'!#REF!</definedName>
    <definedName name="Xbrl_Tag_7120f3c6_2d5d_417b_9dd0_ecab9471dbc9" localSheetId="0" hidden="1">'[7]Adj. Income Statement'!#REF!</definedName>
    <definedName name="Xbrl_Tag_7120f3c6_2d5d_417b_9dd0_ecab9471dbc9" hidden="1">'[7]Adj. Income Statement'!#REF!</definedName>
    <definedName name="Xbrl_Tag_717e1b49_4a4d_41a2_8691_a3ef7d067cf1" localSheetId="0" hidden="1">'[7]Adj. Income Statement'!#REF!</definedName>
    <definedName name="Xbrl_Tag_717e1b49_4a4d_41a2_8691_a3ef7d067cf1" hidden="1">'[7]Adj. Income Statement'!#REF!</definedName>
    <definedName name="Xbrl_Tag_729b319e_8812_4e23_9b44_cd813ffaf1fe" localSheetId="0" hidden="1">'[7]Adj. Income Statement'!#REF!</definedName>
    <definedName name="Xbrl_Tag_729b319e_8812_4e23_9b44_cd813ffaf1fe" hidden="1">'[7]Adj. Income Statement'!#REF!</definedName>
    <definedName name="Xbrl_Tag_74e27f18_3a0d_499e_a65b_355cefde250d" localSheetId="0" hidden="1">'[7]Adj. Income Statement'!#REF!</definedName>
    <definedName name="Xbrl_Tag_74e27f18_3a0d_499e_a65b_355cefde250d" hidden="1">'[7]Adj. Income Statement'!#REF!</definedName>
    <definedName name="Xbrl_Tag_76377ee8_44ec_4706_b36c_e475d4a6cffc" localSheetId="0" hidden="1">'[7]Adj. Income Statement'!#REF!</definedName>
    <definedName name="Xbrl_Tag_76377ee8_44ec_4706_b36c_e475d4a6cffc" hidden="1">'[7]Adj. Income Statement'!#REF!</definedName>
    <definedName name="Xbrl_Tag_7bfd249d_4459_4a20_97f6_779ca44ada3b" localSheetId="0" hidden="1">'[7]Adj. Income Statement'!#REF!</definedName>
    <definedName name="Xbrl_Tag_7bfd249d_4459_4a20_97f6_779ca44ada3b" hidden="1">'[7]Adj. Income Statement'!#REF!</definedName>
    <definedName name="Xbrl_Tag_848a3bbd_ffb9_4097_93bf_014229938d6a" localSheetId="0" hidden="1">'[7]Adj. Income Statement'!#REF!</definedName>
    <definedName name="Xbrl_Tag_848a3bbd_ffb9_4097_93bf_014229938d6a" hidden="1">'[7]Adj. Income Statement'!#REF!</definedName>
    <definedName name="Xbrl_Tag_8d5cd3d4_55e4_4713_bce9_54948c631266" localSheetId="0" hidden="1">'[7]Adj. Income Statement'!#REF!</definedName>
    <definedName name="Xbrl_Tag_8d5cd3d4_55e4_4713_bce9_54948c631266" hidden="1">'[7]Adj. Income Statement'!#REF!</definedName>
    <definedName name="Xbrl_Tag_9265a09f_3d1f_4e90_8181_a55f534abcf7" localSheetId="0" hidden="1">'[7]Adj. Income Statement'!#REF!</definedName>
    <definedName name="Xbrl_Tag_9265a09f_3d1f_4e90_8181_a55f534abcf7" hidden="1">'[7]Adj. Income Statement'!#REF!</definedName>
    <definedName name="Xbrl_Tag_94cf5a67_ea28_42d1_b071_8f24a2864445" localSheetId="0" hidden="1">'[7]Adj. Income Statement'!#REF!</definedName>
    <definedName name="Xbrl_Tag_94cf5a67_ea28_42d1_b071_8f24a2864445" hidden="1">'[7]Adj. Income Statement'!#REF!</definedName>
    <definedName name="Xbrl_Tag_95086fc4_6c0f_4a0f_bf5f_c393cf959e9a" localSheetId="0" hidden="1">'[7]Adj. Income Statement'!#REF!</definedName>
    <definedName name="Xbrl_Tag_95086fc4_6c0f_4a0f_bf5f_c393cf959e9a" hidden="1">'[7]Adj. Income Statement'!#REF!</definedName>
    <definedName name="Xbrl_Tag_99933dd6_f0fc_421a_9b9b_634b2b60dec3" localSheetId="0" hidden="1">'[7]Adj. Income Statement'!#REF!</definedName>
    <definedName name="Xbrl_Tag_99933dd6_f0fc_421a_9b9b_634b2b60dec3" hidden="1">'[7]Adj. Income Statement'!#REF!</definedName>
    <definedName name="Xbrl_Tag_a862d720_9241_4a30_a271_b70e9c381f31" localSheetId="0" hidden="1">'[7]Adj. Income Statement'!#REF!</definedName>
    <definedName name="Xbrl_Tag_a862d720_9241_4a30_a271_b70e9c381f31" hidden="1">'[7]Adj. Income Statement'!#REF!</definedName>
    <definedName name="Xbrl_Tag_adfbba3c_68ad_4b08_a539_0ed55d3f9d5a" localSheetId="0" hidden="1">'[7]Adj. Income Statement'!#REF!</definedName>
    <definedName name="Xbrl_Tag_adfbba3c_68ad_4b08_a539_0ed55d3f9d5a" hidden="1">'[7]Adj. Income Statement'!#REF!</definedName>
    <definedName name="Xbrl_Tag_ae50734f_518c_403d_9d12_e2a921b026bb" localSheetId="0" hidden="1">'[7]Adj. Income Statement'!#REF!</definedName>
    <definedName name="Xbrl_Tag_ae50734f_518c_403d_9d12_e2a921b026bb" hidden="1">'[7]Adj. Income Statement'!#REF!</definedName>
    <definedName name="Xbrl_Tag_b0241925_c1ae_46bf_a767_386c3caff01d" localSheetId="0" hidden="1">'[7]Adj. Income Statement'!#REF!</definedName>
    <definedName name="Xbrl_Tag_b0241925_c1ae_46bf_a767_386c3caff01d" hidden="1">'[7]Adj. Income Statement'!#REF!</definedName>
    <definedName name="Xbrl_Tag_b5d40829_0fdd_433d_a950_71e472d9ef83" localSheetId="0" hidden="1">'[7]Adj. Income Statement'!#REF!</definedName>
    <definedName name="Xbrl_Tag_b5d40829_0fdd_433d_a950_71e472d9ef83" hidden="1">'[7]Adj. Income Statement'!#REF!</definedName>
    <definedName name="Xbrl_Tag_b649d62e_a6bc_4241_a6b7_068087ca85f4" localSheetId="0" hidden="1">'[7]Adj. Income Statement'!#REF!</definedName>
    <definedName name="Xbrl_Tag_b649d62e_a6bc_4241_a6b7_068087ca85f4" hidden="1">'[7]Adj. Income Statement'!#REF!</definedName>
    <definedName name="Xbrl_Tag_b8bf6112_e4b6_49dc_ba78_da6302bc43e7" localSheetId="0" hidden="1">'[7]Adj. Income Statement'!#REF!</definedName>
    <definedName name="Xbrl_Tag_b8bf6112_e4b6_49dc_ba78_da6302bc43e7" hidden="1">'[7]Adj. Income Statement'!#REF!</definedName>
    <definedName name="Xbrl_Tag_bae390fc_4591_4996_aba5_07899907ff02" localSheetId="0" hidden="1">'[7]Adj. Income Statement'!#REF!</definedName>
    <definedName name="Xbrl_Tag_bae390fc_4591_4996_aba5_07899907ff02" hidden="1">'[7]Adj. Income Statement'!#REF!</definedName>
    <definedName name="Xbrl_Tag_c251f426_b699_40b7_ba72_06cdc2336bb3" localSheetId="0" hidden="1">'[7]Adj. Income Statement'!#REF!</definedName>
    <definedName name="Xbrl_Tag_c251f426_b699_40b7_ba72_06cdc2336bb3" hidden="1">'[7]Adj. Income Statement'!#REF!</definedName>
    <definedName name="Xbrl_Tag_c9749016_30d3_4a1c_a478_72760a5958e3" localSheetId="0" hidden="1">'[7]Adj. Income Statement'!#REF!</definedName>
    <definedName name="Xbrl_Tag_c9749016_30d3_4a1c_a478_72760a5958e3" hidden="1">'[7]Adj. Income Statement'!#REF!</definedName>
    <definedName name="Xbrl_Tag_c9f670e1_f64d_4c34_a82b_5400bfb21c56" localSheetId="0" hidden="1">'[7]Adj. Income Statement'!#REF!</definedName>
    <definedName name="Xbrl_Tag_c9f670e1_f64d_4c34_a82b_5400bfb21c56" hidden="1">'[7]Adj. Income Statement'!#REF!</definedName>
    <definedName name="Xbrl_Tag_cd60a268_2a82_4c24_ac15_f0f7ad874107" localSheetId="0" hidden="1">'[7]Adj. Income Statement'!#REF!</definedName>
    <definedName name="Xbrl_Tag_cd60a268_2a82_4c24_ac15_f0f7ad874107" hidden="1">'[7]Adj. Income Statement'!#REF!</definedName>
    <definedName name="Xbrl_Tag_cedeaf5a_67a1_461e_8505_b0f9b2659e01" localSheetId="0" hidden="1">'[7]Adj. Income Statement'!#REF!</definedName>
    <definedName name="Xbrl_Tag_cedeaf5a_67a1_461e_8505_b0f9b2659e01" hidden="1">'[7]Adj. Income Statement'!#REF!</definedName>
    <definedName name="Xbrl_Tag_d4afa79e_d64b_4386_af66_81110932cac7" localSheetId="0" hidden="1">'[7]Adj. Income Statement'!#REF!</definedName>
    <definedName name="Xbrl_Tag_d4afa79e_d64b_4386_af66_81110932cac7" hidden="1">'[7]Adj. Income Statement'!#REF!</definedName>
    <definedName name="Xbrl_Tag_d646885a_13e7_48b6_a22b_b23dd67119ff" localSheetId="0" hidden="1">'[7]Adj. Income Statement'!#REF!</definedName>
    <definedName name="Xbrl_Tag_d646885a_13e7_48b6_a22b_b23dd67119ff" hidden="1">'[7]Adj. Income Statement'!#REF!</definedName>
    <definedName name="Xbrl_Tag_d9ae9ca8_593c_41e1_a638_114bebca7596" localSheetId="0" hidden="1">'[7]Adj. Income Statement'!#REF!</definedName>
    <definedName name="Xbrl_Tag_d9ae9ca8_593c_41e1_a638_114bebca7596" hidden="1">'[7]Adj. Income Statement'!#REF!</definedName>
    <definedName name="Xbrl_Tag_e18ec5c4_a090_4244_ac37_0dcecc7c81d8" localSheetId="0" hidden="1">'[7]Adj. Income Statement'!#REF!</definedName>
    <definedName name="Xbrl_Tag_e18ec5c4_a090_4244_ac37_0dcecc7c81d8" hidden="1">'[7]Adj. Income Statement'!#REF!</definedName>
    <definedName name="Xbrl_Tag_e1ea8c88_b797_4407_a87d_9da2892362e4" localSheetId="0" hidden="1">'[7]Adj. Income Statement'!#REF!</definedName>
    <definedName name="Xbrl_Tag_e1ea8c88_b797_4407_a87d_9da2892362e4" hidden="1">'[7]Adj. Income Statement'!#REF!</definedName>
    <definedName name="Xbrl_Tag_e75da760_6958_4085_aa7d_1b3c5e32dd34" localSheetId="0" hidden="1">'[7]Adj. Income Statement'!#REF!</definedName>
    <definedName name="Xbrl_Tag_e75da760_6958_4085_aa7d_1b3c5e32dd34" hidden="1">'[7]Adj. Income Statement'!#REF!</definedName>
    <definedName name="Xbrl_Tag_e8bfc542_785c_45ec_9dbe_3b93db69332e" localSheetId="0" hidden="1">'[7]Adj. Income Statement'!#REF!</definedName>
    <definedName name="Xbrl_Tag_e8bfc542_785c_45ec_9dbe_3b93db69332e" hidden="1">'[7]Adj. Income Statement'!#REF!</definedName>
    <definedName name="Xbrl_Tag_eade47b0_2243_4d32_861b_8c3268e26cf3" localSheetId="0" hidden="1">'[7]Adj. Income Statement'!#REF!</definedName>
    <definedName name="Xbrl_Tag_eade47b0_2243_4d32_861b_8c3268e26cf3" hidden="1">'[7]Adj. Income Statement'!#REF!</definedName>
    <definedName name="Xbrl_Tag_ed34a669_2210_43e3_8d94_63f3a7a48c96" localSheetId="0" hidden="1">'[7]Adj. Income Statement'!#REF!</definedName>
    <definedName name="Xbrl_Tag_ed34a669_2210_43e3_8d94_63f3a7a48c96" hidden="1">'[7]Adj. Income Statement'!#REF!</definedName>
    <definedName name="Xbrl_Tag_ee7a2416_a975_4201_9277_8290d8908ccf" localSheetId="0" hidden="1">'[7]Adj. Income Statement'!#REF!</definedName>
    <definedName name="Xbrl_Tag_ee7a2416_a975_4201_9277_8290d8908ccf" hidden="1">'[7]Adj. Income Statement'!#REF!</definedName>
    <definedName name="Xbrl_Tag_ee8a51a9_161a_4f09_82e8_d18efd1119a1" localSheetId="0" hidden="1">'[7]Adj. Income Statement'!#REF!</definedName>
    <definedName name="Xbrl_Tag_ee8a51a9_161a_4f09_82e8_d18efd1119a1" hidden="1">'[7]Adj. Income Statement'!#REF!</definedName>
    <definedName name="Xbrl_Tag_efa044fd_a1b2_40a5_b1f9_72090c947b21" localSheetId="0" hidden="1">'[7]Adj. Income Statement'!#REF!</definedName>
    <definedName name="Xbrl_Tag_efa044fd_a1b2_40a5_b1f9_72090c947b21" hidden="1">'[7]Adj. Income Statement'!#REF!</definedName>
    <definedName name="Xbrl_Tag_f5d3fddf_4f85_4525_871f_f5d116e6ca67" localSheetId="0" hidden="1">'[7]Adj. Income Statement'!#REF!</definedName>
    <definedName name="Xbrl_Tag_f5d3fddf_4f85_4525_871f_f5d116e6ca67" hidden="1">'[7]Adj. Income Statement'!#REF!</definedName>
    <definedName name="Xbrl_Tag_f80d63c5_ffff_4f9e_a25e_9c37480fc1ae" localSheetId="0" hidden="1">'[7]Adj. Income Statement'!#REF!</definedName>
    <definedName name="Xbrl_Tag_f80d63c5_ffff_4f9e_a25e_9c37480fc1ae" hidden="1">'[7]Adj. Income Statement'!#REF!</definedName>
    <definedName name="Xbrl_Tag_f91e44a0_2671_4cea_8dec_43ad8dbe440f" localSheetId="0" hidden="1">'[7]Adj. Income Statement'!#REF!</definedName>
    <definedName name="Xbrl_Tag_f91e44a0_2671_4cea_8dec_43ad8dbe440f" hidden="1">'[7]Adj. Income Statement'!#REF!</definedName>
    <definedName name="Xbrl_Tag_fab5f0e9_4198_47ff_9b56_c2280e7e2d27" localSheetId="0" hidden="1">'[7]Adj. Income Statement'!#REF!</definedName>
    <definedName name="Xbrl_Tag_fab5f0e9_4198_47ff_9b56_c2280e7e2d27" hidden="1">'[7]Adj. Income Statement'!#REF!</definedName>
    <definedName name="Xbrl_Tag_fc82f321_49fd_456c_a7a3_9e9b572f9fad" localSheetId="0" hidden="1">'[7]Adj. Income Statement'!#REF!</definedName>
    <definedName name="Xbrl_Tag_fc82f321_49fd_456c_a7a3_9e9b572f9fad" hidden="1">'[7]Adj. Income Statement'!#REF!</definedName>
    <definedName name="Xbrl_Tag_fd0762ba_faef_48ae_8f93_3b1682db973d" localSheetId="0" hidden="1">'[7]Adj. Income Statement'!#REF!</definedName>
    <definedName name="Xbrl_Tag_fd0762ba_faef_48ae_8f93_3b1682db973d" hidden="1">'[7]Adj. Income Statement'!#REF!</definedName>
    <definedName name="Xbrl_Tag_fdbfb964_4eb0_44bd_ba7a_9dfdfb13f3a4" localSheetId="0" hidden="1">'[7]Adj. Income Statement'!#REF!</definedName>
    <definedName name="Xbrl_Tag_fdbfb964_4eb0_44bd_ba7a_9dfdfb13f3a4" hidden="1">'[7]Adj. Income Statement'!#REF!</definedName>
    <definedName name="Year">#REF!</definedName>
    <definedName name="z" localSheetId="0" hidden="1">{"edcredit",#N/A,FALSE,"edcredit"}</definedName>
    <definedName name="z" hidden="1">{"edcredit",#N/A,FALSE,"edcredit"}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1" l="1"/>
  <c r="E17" i="11"/>
  <c r="E18" i="11"/>
  <c r="E19" i="11"/>
  <c r="E20" i="11"/>
  <c r="C22" i="11"/>
  <c r="D22" i="11"/>
  <c r="F22" i="11"/>
  <c r="E28" i="11"/>
  <c r="E29" i="11"/>
  <c r="E30" i="11"/>
  <c r="E31" i="11"/>
  <c r="E32" i="11"/>
  <c r="E33" i="11"/>
  <c r="E34" i="11"/>
  <c r="E35" i="11"/>
  <c r="E36" i="11"/>
  <c r="E37" i="11"/>
  <c r="E38" i="11"/>
  <c r="E39" i="11"/>
  <c r="C41" i="11"/>
  <c r="D41" i="11"/>
  <c r="F41" i="11"/>
  <c r="E48" i="11"/>
  <c r="E49" i="11"/>
  <c r="E50" i="11"/>
  <c r="E51" i="11"/>
  <c r="E52" i="11"/>
  <c r="E53" i="11"/>
  <c r="E54" i="11"/>
  <c r="E55" i="11"/>
  <c r="E56" i="11"/>
  <c r="E57" i="11"/>
  <c r="E58" i="11"/>
  <c r="E59" i="11"/>
  <c r="C61" i="11"/>
  <c r="D61" i="11"/>
  <c r="F61" i="11"/>
  <c r="E67" i="11"/>
  <c r="E68" i="11"/>
  <c r="E69" i="11"/>
  <c r="E70" i="11"/>
  <c r="E71" i="11"/>
  <c r="E72" i="11"/>
  <c r="E73" i="11"/>
  <c r="E74" i="11"/>
  <c r="E75" i="11"/>
  <c r="E76" i="11"/>
  <c r="E77" i="11"/>
  <c r="E78" i="11"/>
  <c r="C80" i="11"/>
  <c r="D80" i="11"/>
  <c r="F80" i="11"/>
  <c r="E86" i="11"/>
  <c r="E87" i="11"/>
  <c r="E88" i="11"/>
  <c r="E89" i="11"/>
  <c r="E90" i="11"/>
  <c r="E91" i="11"/>
  <c r="E92" i="11"/>
  <c r="E93" i="11"/>
  <c r="E94" i="11"/>
  <c r="E95" i="11"/>
  <c r="E96" i="11"/>
  <c r="E97" i="11"/>
  <c r="C99" i="11"/>
  <c r="D99" i="11"/>
  <c r="F99" i="11"/>
  <c r="E105" i="11"/>
  <c r="E106" i="11"/>
  <c r="E107" i="11"/>
  <c r="E108" i="11"/>
  <c r="E109" i="11"/>
  <c r="E110" i="11"/>
  <c r="E111" i="11"/>
  <c r="E112" i="11"/>
  <c r="E113" i="11"/>
  <c r="E114" i="11"/>
  <c r="E115" i="11"/>
  <c r="E116" i="11"/>
  <c r="C118" i="11"/>
  <c r="D118" i="11"/>
  <c r="F118" i="11"/>
  <c r="E22" i="11" l="1"/>
  <c r="E118" i="11"/>
  <c r="E80" i="11"/>
  <c r="E41" i="11"/>
  <c r="E61" i="11"/>
  <c r="E99"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E57521B-CDD5-42B5-9FCF-3EA7B63D4A7B}" odcFile="C:\Users\CPMaxwe\OneDrive - Duke Energy\Documents\My Data Sources\WCLTENASDIMp07_PROD_AS FIHUBAS_GL_Hist GL Cube with Historical Actuals.odc" keepAlive="1" name="WCLTENASDIMp07_PROD_AS FIHUBAS_GL_Hist GL Cube with Historical Actuals" type="5" refreshedVersion="8" background="1">
    <dbPr connection="Provider=MSOLAP.8;Integrated Security=SSPI;Persist Security Info=True;Initial Catalog=FIHUBAS_GL_Hist;Data Source=WCLTENASDIMp07\PROD_AS;MDX Compatibility=1;Safety Options=2;MDX Missing Member Mode=Error;Update Isolation Level=2" command="GL Cube with Historical Actuals" commandType="1"/>
    <olapPr sendLocale="1" rowDrillCount="1000"/>
  </connection>
</connections>
</file>

<file path=xl/sharedStrings.xml><?xml version="1.0" encoding="utf-8"?>
<sst xmlns="http://schemas.openxmlformats.org/spreadsheetml/2006/main" count="107" uniqueCount="28">
  <si>
    <t>Duke Energy Kentucky - Gas Operations</t>
  </si>
  <si>
    <t>AG-DR-01-080</t>
  </si>
  <si>
    <t>Request:</t>
  </si>
  <si>
    <t>80.	Provide a schedule of full-time equivalent (“FTEs”) and payroll dollars separated between expense, capital, and other, for Duke Kentucky (Gas Division) by department and by month for 2021, 2022, 2023, 2024, budgeted in each month for 2025, and each month in 2025 with actual available information. Provide the payroll dollars including all cost categories such as unproductive time (holidays, vacation, sick time).</t>
  </si>
  <si>
    <t>Response:</t>
  </si>
  <si>
    <t xml:space="preserve">See the below table for payroll labor cost for Duke Energy Kentucky (Gas).  Amounts extracted from the company's general ledger system.
</t>
  </si>
  <si>
    <t>Payroll Labor Actuals (2025)</t>
  </si>
  <si>
    <t>Expense</t>
  </si>
  <si>
    <t>Capital</t>
  </si>
  <si>
    <t>Other deferred</t>
  </si>
  <si>
    <t>Total</t>
  </si>
  <si>
    <t>January</t>
  </si>
  <si>
    <t>February</t>
  </si>
  <si>
    <t>March</t>
  </si>
  <si>
    <t>April</t>
  </si>
  <si>
    <t>May</t>
  </si>
  <si>
    <t>Payroll Labor Budget (2025)</t>
  </si>
  <si>
    <t>June</t>
  </si>
  <si>
    <t>July</t>
  </si>
  <si>
    <t>August</t>
  </si>
  <si>
    <t>September</t>
  </si>
  <si>
    <t>October</t>
  </si>
  <si>
    <t>November</t>
  </si>
  <si>
    <t>December</t>
  </si>
  <si>
    <t>Payroll Labor Costs (2024)</t>
  </si>
  <si>
    <t>Payroll Labor Costs (2023)</t>
  </si>
  <si>
    <t>Payroll Labor Costs (2022)</t>
  </si>
  <si>
    <t>Payroll Labor Costs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</si>
</sst>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yy;@"/>
    <numFmt numFmtId="165" formatCode="_(&quot;$&quot;* #,##0_);_(&quot;$&quot;* \(#,##0\);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1"/>
      <color theme="1"/>
      <name val="Times New Roman"/>
      <family val="1"/>
    </font>
    <font>
      <b/>
      <u/>
      <sz val="12"/>
      <color theme="1"/>
      <name val="Aptos Narrow"/>
      <family val="2"/>
      <scheme val="minor"/>
    </font>
    <font>
      <b/>
      <u/>
      <sz val="11"/>
      <color theme="1"/>
      <name val="Aptos Narrow"/>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0" fontId="3" fillId="0" borderId="0" xfId="0" applyFont="1" applyAlignment="1">
      <alignment horizontal="left"/>
    </xf>
    <xf numFmtId="0" fontId="4" fillId="0" borderId="0" xfId="0" applyFont="1" applyAlignment="1">
      <alignment horizontal="right"/>
    </xf>
    <xf numFmtId="0" fontId="2" fillId="0" borderId="0" xfId="0" applyFont="1" applyAlignment="1">
      <alignment horizontal="left"/>
    </xf>
    <xf numFmtId="0" fontId="0" fillId="0" borderId="0" xfId="0" applyAlignment="1">
      <alignment horizontal="right"/>
    </xf>
    <xf numFmtId="49" fontId="0" fillId="0" borderId="0" xfId="0" applyNumberFormat="1"/>
    <xf numFmtId="49" fontId="5" fillId="0" borderId="0" xfId="0" applyNumberFormat="1" applyFont="1"/>
    <xf numFmtId="49" fontId="6"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2" fillId="0" borderId="0" xfId="0" applyFont="1" applyAlignment="1">
      <alignment horizontal="center"/>
    </xf>
    <xf numFmtId="0" fontId="2" fillId="0" borderId="0" xfId="0" quotePrefix="1" applyFont="1" applyAlignment="1">
      <alignment horizontal="left"/>
    </xf>
    <xf numFmtId="164" fontId="2" fillId="0" borderId="4" xfId="0" applyNumberFormat="1" applyFont="1" applyBorder="1" applyAlignment="1">
      <alignment horizontal="center"/>
    </xf>
    <xf numFmtId="49" fontId="6" fillId="0" borderId="0" xfId="0" applyNumberFormat="1" applyFont="1"/>
    <xf numFmtId="49" fontId="6" fillId="0" borderId="0" xfId="1" applyNumberFormat="1" applyFont="1" applyFill="1" applyAlignment="1">
      <alignment horizontal="center"/>
    </xf>
    <xf numFmtId="165" fontId="0" fillId="0" borderId="0" xfId="2" applyNumberFormat="1" applyFont="1"/>
    <xf numFmtId="0" fontId="0" fillId="0" borderId="4" xfId="0" applyBorder="1"/>
    <xf numFmtId="165" fontId="2" fillId="0" borderId="5" xfId="2" applyNumberFormat="1" applyFont="1" applyBorder="1"/>
    <xf numFmtId="9" fontId="0" fillId="0" borderId="0" xfId="3" applyFont="1"/>
    <xf numFmtId="165" fontId="2" fillId="0" borderId="0" xfId="2" applyNumberFormat="1" applyFont="1" applyBorder="1"/>
    <xf numFmtId="43" fontId="0" fillId="0" borderId="0" xfId="1" applyFont="1"/>
    <xf numFmtId="0" fontId="2" fillId="0" borderId="2" xfId="0" applyFont="1" applyBorder="1" applyAlignment="1">
      <alignment horizontal="center"/>
    </xf>
    <xf numFmtId="49" fontId="0" fillId="0" borderId="1" xfId="0" applyNumberFormat="1" applyBorder="1" applyAlignment="1">
      <alignment horizontal="left"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0" xfId="0" applyNumberFormat="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SLG\Forecasts\2008%20Fall%20Forecast\Prelim%20for%20Forecast_SC%202008%20Fuel%20Filing%208-12-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LG\See%20Annual%20Fuel%20Filings%20Folder\2009%20Forecasts%20-%20Fall\Prelim%20for%20Forecast_SC%202008%20Fuel%20Filing%208-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NTRPT\FinRpt\Needs%20-%20%20Data%20Request\Quarterly%20Data%20Request\Energy%20Services\EnSer_Q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upplemental_Data_from_the_Order%200312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MMFile\Supplemental_Data_from_the_Order%200312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Energy%20Port%20Strat%20&amp;%20Mgmt\Asset%20Valuation\Market\Models\DOCUME~1\santamej\LOCALS~1\Temp\RatingAgencyBU12-05%20Cin%20Curve%20Base%20C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NVSiehr\LOCALS~1\Temp\Temporary%20Directory%201%20for%20Pro%20forma%20financials%20-%20March%2031%202011_v2%201_xlsx.zip\Progress_reclassed_financials%203.3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Environmental Costs"/>
      <sheetName val="SALES"/>
      <sheetName val="PROJ FUEL"/>
      <sheetName val="PROJ GEN"/>
      <sheetName val="NUCGEN"/>
      <sheetName val="OUTAGES"/>
      <sheetName val="CATAWBA"/>
      <sheetName val="MCMANEUS EXHIBIT 1"/>
      <sheetName val="MCMANEUS EXHIBIT 5"/>
      <sheetName val="MCMANEUS EXHIBIT 6"/>
      <sheetName val="MCMANEUS EXHIBIT 7"/>
      <sheetName val="MCMANEUS EXHIBIT 8"/>
      <sheetName val="MCMANEUS EXHIBIT 9"/>
      <sheetName val="Price for Forecast Sales"/>
      <sheetName val="Per 1000 KWH"/>
      <sheetName val="Info. for Paige"/>
      <sheetName val="SC Journal Entry"/>
      <sheetName val="MCMANEUS EXHIBIT 2"/>
      <sheetName val="MCMANEUS EXHIBIT 3"/>
      <sheetName val="MCMANEUS EXHIBIT 4"/>
      <sheetName val="BATSON EXHIBIT 2"/>
      <sheetName val="BATSON EXHIBIT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_EQUITY_Field Serv"/>
      <sheetName val="Needs Dates"/>
      <sheetName val="EnSer_QData"/>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Revenue Comparison"/>
      <sheetName val="Earnings Comparison"/>
      <sheetName val="Check Earnings"/>
      <sheetName val="MIRR Comparisons"/>
      <sheetName val="MIRR Calculations"/>
      <sheetName val="MIRR SAW as Filed"/>
      <sheetName val="MIRR SAW wo IS &amp; SG"/>
      <sheetName val="(A) MIRR SAW - 36 Mos LM"/>
      <sheetName val="(A) wo IS &amp; SG - 36 Mos LM"/>
      <sheetName val="(B) MIRR PS - 5% &amp; 10%"/>
      <sheetName val="(B) MIRR PS - 5% &amp; 10% wo ISSG"/>
      <sheetName val="(C) MIRR PS - 8% &amp; 13%"/>
      <sheetName val="(C) MIRR PS - 8% &amp; 13% wo ISSG"/>
      <sheetName val="(D) MIRR PEC - 8% &amp; 13%"/>
      <sheetName val="(D) MIRR PEC - 8% &amp; 13% wo ISSG"/>
      <sheetName val="(E) MIRR PEC - 10% &amp; 15%"/>
      <sheetName val="(E) MIRR PEC - 10 &amp; 15% wo ISSG"/>
      <sheetName val="(F) MIRR Mod SAW - 60% &amp; 75%"/>
      <sheetName val="(F) MIRR MSAW - 60%&amp;75% wo ISSG"/>
      <sheetName val="(G) MIRR Mod SAW - 65% &amp; 80%"/>
      <sheetName val="(G) MIRR MSAW - 65%&amp;80% wo ISSG"/>
      <sheetName val="Input Data"/>
      <sheetName val="Inputs"/>
      <sheetName val="Avoided Costs by Vintage"/>
      <sheetName val="Stevie Ex 4"/>
      <sheetName val="Program Lives"/>
      <sheetName val="Cost of Capital"/>
      <sheetName val="PowerShare"/>
      <sheetName val="AC by Pgm by Vint"/>
      <sheetName val="Forecast Summary"/>
      <sheetName val="Fall 2008 Forecast"/>
      <sheetName val="Old Discount Rate"/>
      <sheetName val="36 Months Lost Margins"/>
      <sheetName val="Lost Margins - 3 Years"/>
      <sheetName val="As Filed Data"/>
      <sheetName val="SAW as Filed"/>
      <sheetName val="Ted's Exhibit"/>
      <sheetName val="PS 25Yr Level for Revenue"/>
      <sheetName val="As Filed Rider"/>
      <sheetName val="As Filed SAW"/>
      <sheetName val="(A) SAW with 36 Mos LM"/>
      <sheetName val="(B) &amp; (C) PS Model"/>
      <sheetName val="(B) PS Method"/>
      <sheetName val="(B) PS Method wo IS &amp; SG"/>
      <sheetName val="(C) PS Method"/>
      <sheetName val="25Yr PS Revenue"/>
      <sheetName val="25Yr PS Lost Margin Level"/>
      <sheetName val="25Yr PS Incentive Level"/>
      <sheetName val="25Yr Revenue Adj"/>
      <sheetName val="25Yr Incentive Adj"/>
      <sheetName val="As Filed PS"/>
      <sheetName val="(C) PS Method wo IS &amp; SG"/>
      <sheetName val="PS Method"/>
      <sheetName val="PS Sensitivity"/>
      <sheetName val="PS PowerShare"/>
      <sheetName val="PS PowerShare wo IS &amp; SG"/>
      <sheetName val="(D) &amp; (E) PEC Model"/>
      <sheetName val="(D) PEC Method"/>
      <sheetName val="(D) PEC Method wo IS &amp; SG"/>
      <sheetName val="(E) PEC Method"/>
      <sheetName val="(E) PEC Method wo IS &amp; SG"/>
      <sheetName val="(F) &amp; (G) Modified SAW"/>
      <sheetName val="Mod SAW without IS Scaled"/>
      <sheetName val="(F) Mod SAW"/>
      <sheetName val="Sum Mod SAW without IS &amp; SG"/>
      <sheetName val="Sum Mod SAW"/>
      <sheetName val="(F) Mod SAW wo IS &amp; SG"/>
      <sheetName val="(G) Mod SAW"/>
      <sheetName val="(G) Mod SAW wo IS &amp; SG"/>
      <sheetName val="Analysis"/>
      <sheetName val="Prove MIRR"/>
      <sheetName val="Sheet2 (4)"/>
      <sheetName val="Sheet2 (3)"/>
      <sheetName val="Sheet2 (2)"/>
      <sheetName val="Sheet2"/>
      <sheetName val="Sheet1"/>
      <sheetName val="Proof"/>
      <sheetName val="Vintage 1"/>
      <sheetName val="Sheet6"/>
      <sheetName val="A"/>
      <sheetName val="B"/>
      <sheetName val="C"/>
      <sheetName val="x"/>
      <sheetName val="Stevie Ex 4 wLM Sw"/>
      <sheetName val="data"/>
      <sheetName val="Lost Margins - 4 Years"/>
      <sheetName val="25Yr PS SAW Revenue"/>
      <sheetName val="Stevie Ex 4 (IS Removed)"/>
      <sheetName val="Save A Watt (IS removed)"/>
      <sheetName val="Save A Watt (as filed)"/>
      <sheetName val="Sales Forecast"/>
      <sheetName val="Spring 2007 Forecast"/>
      <sheetName val="New DR Calc"/>
      <sheetName val="Check DR Rev Calc"/>
      <sheetName val="North Carolina"/>
      <sheetName val="As Filed SAW for Mod Term"/>
      <sheetName val="Scaled Data"/>
      <sheetName val="Lost Margins - 3 Years Scaled"/>
      <sheetName val="Avoided Costs by Vintage Scaled"/>
      <sheetName val="Lost Margins - 3 Years - Carol"/>
      <sheetName val="Mod SAW Cap"/>
      <sheetName val="Prog Meth Sum"/>
      <sheetName val="PS Meth Sensitivity"/>
      <sheetName val="PS Meth Mod"/>
      <sheetName val="Progress Method"/>
      <sheetName val="PS 25Yr for 4 Years"/>
      <sheetName val="PS 25Yr Unlevel"/>
      <sheetName val="4Yr PS Revenue"/>
      <sheetName val="PS 4Yr Level for Revenue"/>
      <sheetName val="PS 4Yr Unlevel"/>
      <sheetName val="DSM in Current Rates"/>
      <sheetName val="PS High Level"/>
      <sheetName val="Indiana Proposal"/>
      <sheetName val="Calcs"/>
      <sheetName val="Sum 2 Rnd Old"/>
      <sheetName val="Sum 2 Old"/>
      <sheetName val="25Yr PS Incentive Unlevel"/>
      <sheetName val="Graph Data"/>
      <sheetName val="RCPS Achievement to Reg Imp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N-11"/>
      <sheetName val="CIN-13"/>
      <sheetName val="CIN-14"/>
      <sheetName val="CIN-16"/>
      <sheetName val="CIN-17"/>
      <sheetName val="CIN-18"/>
      <sheetName val="Energy Merchant - 2"/>
      <sheetName val="Energy Merchant - 3"/>
      <sheetName val="Energy Merchant - 4"/>
      <sheetName val="Energy Merchant - 5"/>
      <sheetName val="Energy Merchant - 6"/>
      <sheetName val="Energy Merchant - 7"/>
      <sheetName val="Regulated Business - 2"/>
      <sheetName val="Regulated Business - 3"/>
      <sheetName val="Regulated Business - 4"/>
      <sheetName val="Regulated Business - 5"/>
      <sheetName val="Regulated Business - 6"/>
      <sheetName val="Regulated Business - 7"/>
      <sheetName val="Power Tech &amp; Infra Serv - 2"/>
      <sheetName val="Power Tech &amp; Infra Serv - 3"/>
      <sheetName val="Power Tech &amp; Infra Serv - 4"/>
      <sheetName val="Power Tech &amp; Infra Serv - 5"/>
      <sheetName val="Power Tech &amp; Infra Serv - 6"/>
      <sheetName val="Power Tech &amp; Infra Serv - 7"/>
      <sheetName val="CGR - 2"/>
      <sheetName val="CGR - 3"/>
      <sheetName val="CGR - 4"/>
      <sheetName val="CGR - 5"/>
      <sheetName val="CGR - 6"/>
      <sheetName val="CGR - 7"/>
      <sheetName val="ULHP-2"/>
      <sheetName val="ULHP-3"/>
      <sheetName val="ULHP-4"/>
      <sheetName val="ULHP-5"/>
      <sheetName val="ULHP-6"/>
      <sheetName val="ULHP-7"/>
      <sheetName val="NREC-2"/>
      <sheetName val="NREC-3"/>
      <sheetName val="NREC-4"/>
      <sheetName val="NREC-5"/>
      <sheetName val="NREC-6"/>
      <sheetName val="NREC-7"/>
      <sheetName val="HLM-2"/>
      <sheetName val="HLM-3"/>
      <sheetName val="HLM-4"/>
      <sheetName val="Ratios Summary"/>
      <sheetName val="Sheet1"/>
      <sheetName val="Cinergy Ratios"/>
      <sheetName val="ULHP Financial Ratios"/>
      <sheetName val="NREC Financial Ratios"/>
      <sheetName val="Energy Merchant - Ratios"/>
      <sheetName val="Regulated Business - Ratios"/>
      <sheetName val="Power Tech - Ratios"/>
      <sheetName val="CGR - Ratios"/>
      <sheetName val="CIN-IS"/>
      <sheetName val="CIN-BS"/>
      <sheetName val="CIN-CF"/>
      <sheetName val="Energy Merchant - IS"/>
      <sheetName val="Energy Merchant - BS"/>
      <sheetName val="Energy Merchant - CF"/>
      <sheetName val="ULHP-IS"/>
      <sheetName val="ULHP-BS"/>
      <sheetName val="ULHP-CS"/>
      <sheetName val="NREC-IS"/>
      <sheetName val="NREC-BS"/>
      <sheetName val="NREC-CS"/>
      <sheetName val="Regulated Business - IS"/>
      <sheetName val="Regulated Business - BS"/>
      <sheetName val="Regulated Business - CF"/>
      <sheetName val="Power Tech &amp; Infra Serv - IS"/>
      <sheetName val="Power Tech &amp; Infra Serv - BS"/>
      <sheetName val="Power Tech &amp; Infra Serv - CF"/>
      <sheetName val="CGR - IS"/>
      <sheetName val="CGR - BS"/>
      <sheetName val="CGR - CF"/>
      <sheetName val="Sheet2"/>
      <sheetName val="ULHP-3 Other"/>
      <sheetName val="NREC-3 Oth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mt"/>
      <sheetName val="bal sheet"/>
      <sheetName val="IS Adj"/>
      <sheetName val="Bal sheet adj"/>
      <sheetName val="Property Adendum"/>
      <sheetName val="Adj. Income Statement"/>
      <sheetName val="Revised Adj. Income Statement"/>
      <sheetName val="Revenue by Categor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A878A-A74D-4993-9ADE-6131B5F0D5D0}">
  <sheetPr>
    <pageSetUpPr fitToPage="1"/>
  </sheetPr>
  <dimension ref="A1:H119"/>
  <sheetViews>
    <sheetView tabSelected="1" view="pageLayout" zoomScaleNormal="90" workbookViewId="0">
      <selection activeCell="A25" sqref="A25"/>
    </sheetView>
  </sheetViews>
  <sheetFormatPr defaultRowHeight="15" x14ac:dyDescent="0.25"/>
  <cols>
    <col min="2" max="2" width="20.85546875" style="5" customWidth="1"/>
    <col min="3" max="6" width="14.7109375" customWidth="1"/>
    <col min="7" max="7" width="2.5703125" customWidth="1"/>
    <col min="8" max="8" width="14.7109375" customWidth="1"/>
    <col min="9" max="9" width="22" customWidth="1"/>
    <col min="10" max="11" width="14.7109375" customWidth="1"/>
    <col min="12" max="12" width="18.85546875" customWidth="1"/>
  </cols>
  <sheetData>
    <row r="1" spans="1:6" ht="15.75" x14ac:dyDescent="0.25">
      <c r="A1" s="1" t="s">
        <v>0</v>
      </c>
      <c r="B1"/>
      <c r="F1" s="2"/>
    </row>
    <row r="2" spans="1:6" x14ac:dyDescent="0.25">
      <c r="A2" s="3" t="s">
        <v>1</v>
      </c>
      <c r="B2"/>
      <c r="F2" s="4"/>
    </row>
    <row r="3" spans="1:6" x14ac:dyDescent="0.25">
      <c r="F3" s="4"/>
    </row>
    <row r="4" spans="1:6" ht="14.25" customHeight="1" x14ac:dyDescent="0.25">
      <c r="A4" s="6"/>
      <c r="B4" s="7" t="s">
        <v>2</v>
      </c>
    </row>
    <row r="5" spans="1:6" ht="9" customHeight="1" x14ac:dyDescent="0.25">
      <c r="A5" s="6"/>
    </row>
    <row r="6" spans="1:6" ht="83.25" customHeight="1" x14ac:dyDescent="0.25">
      <c r="B6" s="22" t="s">
        <v>3</v>
      </c>
      <c r="C6" s="23"/>
      <c r="D6" s="23"/>
      <c r="E6" s="23"/>
      <c r="F6" s="24"/>
    </row>
    <row r="7" spans="1:6" ht="14.25" customHeight="1" x14ac:dyDescent="0.25">
      <c r="B7" s="8"/>
      <c r="C7" s="8"/>
      <c r="D7" s="8"/>
      <c r="E7" s="8"/>
    </row>
    <row r="8" spans="1:6" ht="14.25" customHeight="1" x14ac:dyDescent="0.25">
      <c r="B8" s="7" t="s">
        <v>4</v>
      </c>
      <c r="C8" s="8"/>
      <c r="D8" s="8"/>
      <c r="E8" s="8"/>
    </row>
    <row r="9" spans="1:6" ht="28.9" customHeight="1" x14ac:dyDescent="0.25">
      <c r="B9" s="25" t="s">
        <v>5</v>
      </c>
      <c r="C9" s="25"/>
      <c r="D9" s="25"/>
      <c r="E9" s="25"/>
      <c r="F9" s="25"/>
    </row>
    <row r="10" spans="1:6" ht="14.25" customHeight="1" x14ac:dyDescent="0.25">
      <c r="B10" s="9"/>
      <c r="C10" s="8"/>
      <c r="D10" s="8"/>
      <c r="E10" s="8"/>
    </row>
    <row r="11" spans="1:6" x14ac:dyDescent="0.25">
      <c r="B11"/>
    </row>
    <row r="12" spans="1:6" x14ac:dyDescent="0.25">
      <c r="B12"/>
    </row>
    <row r="13" spans="1:6" x14ac:dyDescent="0.25">
      <c r="B13" s="10"/>
      <c r="C13" s="21" t="s">
        <v>6</v>
      </c>
      <c r="D13" s="21"/>
      <c r="E13" s="21"/>
      <c r="F13" s="21"/>
    </row>
    <row r="14" spans="1:6" x14ac:dyDescent="0.25">
      <c r="B14" s="11"/>
      <c r="C14" s="12" t="s">
        <v>7</v>
      </c>
      <c r="D14" s="12" t="s">
        <v>8</v>
      </c>
      <c r="E14" s="12" t="s">
        <v>9</v>
      </c>
      <c r="F14" s="12" t="s">
        <v>10</v>
      </c>
    </row>
    <row r="15" spans="1:6" ht="8.25" customHeight="1" x14ac:dyDescent="0.25">
      <c r="B15" s="13"/>
      <c r="C15" s="14"/>
      <c r="D15" s="14"/>
      <c r="E15" s="14"/>
    </row>
    <row r="16" spans="1:6" x14ac:dyDescent="0.25">
      <c r="B16" s="5" t="s">
        <v>11</v>
      </c>
      <c r="C16" s="15">
        <v>352567.75</v>
      </c>
      <c r="D16" s="15">
        <v>163304.65</v>
      </c>
      <c r="E16" s="15">
        <f>F16-D16-C16</f>
        <v>67238.599999999977</v>
      </c>
      <c r="F16" s="15">
        <v>583111</v>
      </c>
    </row>
    <row r="17" spans="2:8" x14ac:dyDescent="0.25">
      <c r="B17" s="5" t="s">
        <v>12</v>
      </c>
      <c r="C17" s="15">
        <v>290803.32</v>
      </c>
      <c r="D17" s="15">
        <v>189969.57</v>
      </c>
      <c r="E17" s="15">
        <f>F17-D17-C17</f>
        <v>65858.109999999986</v>
      </c>
      <c r="F17" s="15">
        <v>546631</v>
      </c>
    </row>
    <row r="18" spans="2:8" x14ac:dyDescent="0.25">
      <c r="B18" s="5" t="s">
        <v>13</v>
      </c>
      <c r="C18" s="15">
        <v>302730.81</v>
      </c>
      <c r="D18" s="15">
        <v>202575.54</v>
      </c>
      <c r="E18" s="15">
        <f>F18-D18-C18</f>
        <v>77499.649999999965</v>
      </c>
      <c r="F18" s="15">
        <v>582806</v>
      </c>
    </row>
    <row r="19" spans="2:8" x14ac:dyDescent="0.25">
      <c r="B19" s="5" t="s">
        <v>14</v>
      </c>
      <c r="C19" s="15">
        <v>314073.02</v>
      </c>
      <c r="D19" s="15">
        <v>196067.77</v>
      </c>
      <c r="E19" s="15">
        <f>F19-D19-C19</f>
        <v>82151.209999999963</v>
      </c>
      <c r="F19" s="15">
        <v>592292</v>
      </c>
    </row>
    <row r="20" spans="2:8" x14ac:dyDescent="0.25">
      <c r="B20" s="5" t="s">
        <v>15</v>
      </c>
      <c r="C20" s="15">
        <v>375281.09</v>
      </c>
      <c r="D20" s="15">
        <v>254260.04</v>
      </c>
      <c r="E20" s="15">
        <f>F20-D20-C20</f>
        <v>89985.869999999937</v>
      </c>
      <c r="F20" s="15">
        <v>719527</v>
      </c>
    </row>
    <row r="21" spans="2:8" x14ac:dyDescent="0.25">
      <c r="C21" s="16"/>
      <c r="D21" s="16"/>
      <c r="E21" s="16"/>
      <c r="F21" s="16"/>
    </row>
    <row r="22" spans="2:8" ht="15.75" thickBot="1" x14ac:dyDescent="0.3">
      <c r="B22" s="5" t="s">
        <v>10</v>
      </c>
      <c r="C22" s="17">
        <f>SUM(C16:C21)</f>
        <v>1635455.9900000002</v>
      </c>
      <c r="D22" s="17">
        <f>SUM(D16:D21)</f>
        <v>1006177.5700000001</v>
      </c>
      <c r="E22" s="17">
        <f>SUM(E16:E21)</f>
        <v>382733.43999999983</v>
      </c>
      <c r="F22" s="17">
        <f>SUM(F16:F21)</f>
        <v>3024367</v>
      </c>
      <c r="H22" s="18"/>
    </row>
    <row r="23" spans="2:8" ht="15.75" thickTop="1" x14ac:dyDescent="0.25">
      <c r="B23"/>
    </row>
    <row r="24" spans="2:8" x14ac:dyDescent="0.25">
      <c r="B24"/>
    </row>
    <row r="25" spans="2:8" x14ac:dyDescent="0.25">
      <c r="B25" s="10"/>
      <c r="C25" s="21" t="s">
        <v>16</v>
      </c>
      <c r="D25" s="21"/>
      <c r="E25" s="21"/>
      <c r="F25" s="21"/>
    </row>
    <row r="26" spans="2:8" x14ac:dyDescent="0.25">
      <c r="B26" s="11"/>
      <c r="C26" s="12" t="s">
        <v>7</v>
      </c>
      <c r="D26" s="12" t="s">
        <v>8</v>
      </c>
      <c r="E26" s="12" t="s">
        <v>9</v>
      </c>
      <c r="F26" s="12" t="s">
        <v>10</v>
      </c>
    </row>
    <row r="27" spans="2:8" x14ac:dyDescent="0.25">
      <c r="B27" s="13"/>
      <c r="C27" s="14"/>
      <c r="D27" s="14"/>
      <c r="E27" s="14"/>
    </row>
    <row r="28" spans="2:8" x14ac:dyDescent="0.25">
      <c r="B28" s="5" t="s">
        <v>11</v>
      </c>
      <c r="C28" s="15">
        <v>321814.24560000002</v>
      </c>
      <c r="D28" s="15">
        <v>203531.45550000001</v>
      </c>
      <c r="E28" s="15">
        <f t="shared" ref="E28:E39" si="0">F28-D28-C28</f>
        <v>63839.298899999936</v>
      </c>
      <c r="F28" s="15">
        <v>589185</v>
      </c>
    </row>
    <row r="29" spans="2:8" x14ac:dyDescent="0.25">
      <c r="B29" s="5" t="s">
        <v>12</v>
      </c>
      <c r="C29" s="15">
        <v>284201.46360000002</v>
      </c>
      <c r="D29" s="15">
        <v>181163.87549999999</v>
      </c>
      <c r="E29" s="15">
        <f t="shared" si="0"/>
        <v>63000.660900000017</v>
      </c>
      <c r="F29" s="15">
        <v>528366</v>
      </c>
    </row>
    <row r="30" spans="2:8" x14ac:dyDescent="0.25">
      <c r="B30" s="5" t="s">
        <v>13</v>
      </c>
      <c r="C30" s="15">
        <v>287577.61080000002</v>
      </c>
      <c r="D30" s="15">
        <v>184384.24590000001</v>
      </c>
      <c r="E30" s="15">
        <f t="shared" si="0"/>
        <v>65088.143299999996</v>
      </c>
      <c r="F30" s="15">
        <v>537050</v>
      </c>
    </row>
    <row r="31" spans="2:8" x14ac:dyDescent="0.25">
      <c r="B31" s="5" t="s">
        <v>14</v>
      </c>
      <c r="C31" s="15">
        <v>289043.59570000001</v>
      </c>
      <c r="D31" s="15">
        <v>184469.78760000001</v>
      </c>
      <c r="E31" s="15">
        <f t="shared" si="0"/>
        <v>65088.616699999955</v>
      </c>
      <c r="F31" s="15">
        <v>538602</v>
      </c>
    </row>
    <row r="32" spans="2:8" x14ac:dyDescent="0.25">
      <c r="B32" s="5" t="s">
        <v>15</v>
      </c>
      <c r="C32" s="15">
        <v>380401.10840000003</v>
      </c>
      <c r="D32" s="15">
        <v>230707.35070000001</v>
      </c>
      <c r="E32" s="15">
        <f t="shared" si="0"/>
        <v>67761.540899999964</v>
      </c>
      <c r="F32" s="15">
        <v>678870</v>
      </c>
    </row>
    <row r="33" spans="2:6" x14ac:dyDescent="0.25">
      <c r="B33" s="5" t="s">
        <v>17</v>
      </c>
      <c r="C33" s="15">
        <v>292627.57789999997</v>
      </c>
      <c r="D33" s="15">
        <v>186627.33439999999</v>
      </c>
      <c r="E33" s="15">
        <f t="shared" si="0"/>
        <v>65172.087700000033</v>
      </c>
      <c r="F33" s="15">
        <v>544427</v>
      </c>
    </row>
    <row r="34" spans="2:6" x14ac:dyDescent="0.25">
      <c r="B34" s="5" t="s">
        <v>18</v>
      </c>
      <c r="C34" s="15">
        <v>292915.5379</v>
      </c>
      <c r="D34" s="15">
        <v>186627.33439999999</v>
      </c>
      <c r="E34" s="15">
        <f t="shared" si="0"/>
        <v>65172.127700000012</v>
      </c>
      <c r="F34" s="15">
        <v>544715</v>
      </c>
    </row>
    <row r="35" spans="2:6" x14ac:dyDescent="0.25">
      <c r="B35" s="5" t="s">
        <v>19</v>
      </c>
      <c r="C35" s="15">
        <v>292937.61790000001</v>
      </c>
      <c r="D35" s="15">
        <v>186627.33439999999</v>
      </c>
      <c r="E35" s="15">
        <f t="shared" si="0"/>
        <v>65172.047699999996</v>
      </c>
      <c r="F35" s="15">
        <v>544737</v>
      </c>
    </row>
    <row r="36" spans="2:6" x14ac:dyDescent="0.25">
      <c r="B36" s="5" t="s">
        <v>20</v>
      </c>
      <c r="C36" s="15">
        <v>292227.77789999999</v>
      </c>
      <c r="D36" s="15">
        <v>186627.33439999999</v>
      </c>
      <c r="E36" s="15">
        <f t="shared" si="0"/>
        <v>65171.887700000021</v>
      </c>
      <c r="F36" s="15">
        <v>544027</v>
      </c>
    </row>
    <row r="37" spans="2:6" x14ac:dyDescent="0.25">
      <c r="B37" s="5" t="s">
        <v>21</v>
      </c>
      <c r="C37" s="15">
        <v>383620.15480000002</v>
      </c>
      <c r="D37" s="15">
        <v>232325.51079999999</v>
      </c>
      <c r="E37" s="15">
        <f t="shared" si="0"/>
        <v>67824.334399999992</v>
      </c>
      <c r="F37" s="15">
        <v>683770</v>
      </c>
    </row>
    <row r="38" spans="2:6" x14ac:dyDescent="0.25">
      <c r="B38" s="5" t="s">
        <v>22</v>
      </c>
      <c r="C38" s="15">
        <v>292079.25790000003</v>
      </c>
      <c r="D38" s="15">
        <v>186627.33439999999</v>
      </c>
      <c r="E38" s="15">
        <f t="shared" si="0"/>
        <v>65172.407699999982</v>
      </c>
      <c r="F38" s="15">
        <v>543879</v>
      </c>
    </row>
    <row r="39" spans="2:6" x14ac:dyDescent="0.25">
      <c r="B39" s="5" t="s">
        <v>23</v>
      </c>
      <c r="C39" s="15">
        <v>291670.86790000001</v>
      </c>
      <c r="D39" s="15">
        <v>186627.33439999999</v>
      </c>
      <c r="E39" s="15">
        <f t="shared" si="0"/>
        <v>65171.797699999996</v>
      </c>
      <c r="F39" s="15">
        <v>543470</v>
      </c>
    </row>
    <row r="40" spans="2:6" x14ac:dyDescent="0.25">
      <c r="C40" s="16"/>
      <c r="D40" s="16"/>
      <c r="E40" s="16"/>
      <c r="F40" s="16"/>
    </row>
    <row r="41" spans="2:6" ht="15.75" thickBot="1" x14ac:dyDescent="0.3">
      <c r="B41" s="5" t="s">
        <v>10</v>
      </c>
      <c r="C41" s="17">
        <f>SUM(C28:C40)</f>
        <v>3701116.8163000001</v>
      </c>
      <c r="D41" s="17">
        <f>SUM(D28:D40)</f>
        <v>2336346.2324000001</v>
      </c>
      <c r="E41" s="17">
        <f>SUM(E28:E40)</f>
        <v>783634.95129999996</v>
      </c>
      <c r="F41" s="17">
        <f>SUM(F28:F40)</f>
        <v>6821098</v>
      </c>
    </row>
    <row r="42" spans="2:6" ht="15.75" thickTop="1" x14ac:dyDescent="0.25"/>
    <row r="43" spans="2:6" x14ac:dyDescent="0.25">
      <c r="C43" s="19"/>
      <c r="D43" s="19"/>
      <c r="E43" s="19"/>
      <c r="F43" s="19"/>
    </row>
    <row r="44" spans="2:6" x14ac:dyDescent="0.25">
      <c r="C44" s="19"/>
      <c r="D44" s="19"/>
      <c r="E44" s="19"/>
      <c r="F44" s="19"/>
    </row>
    <row r="45" spans="2:6" x14ac:dyDescent="0.25">
      <c r="B45" s="10"/>
      <c r="C45" s="21" t="s">
        <v>24</v>
      </c>
      <c r="D45" s="21"/>
      <c r="E45" s="21"/>
      <c r="F45" s="21"/>
    </row>
    <row r="46" spans="2:6" x14ac:dyDescent="0.25">
      <c r="B46" s="11"/>
      <c r="C46" s="12" t="s">
        <v>7</v>
      </c>
      <c r="D46" s="12" t="s">
        <v>8</v>
      </c>
      <c r="E46" s="12" t="s">
        <v>9</v>
      </c>
      <c r="F46" s="12" t="s">
        <v>10</v>
      </c>
    </row>
    <row r="47" spans="2:6" ht="8.25" customHeight="1" x14ac:dyDescent="0.25">
      <c r="B47" s="13"/>
      <c r="C47" s="14"/>
      <c r="D47" s="14"/>
      <c r="E47" s="14"/>
    </row>
    <row r="48" spans="2:6" x14ac:dyDescent="0.25">
      <c r="B48" s="5" t="s">
        <v>11</v>
      </c>
      <c r="C48" s="15">
        <v>401439</v>
      </c>
      <c r="D48" s="15">
        <v>147593.82</v>
      </c>
      <c r="E48" s="15">
        <f t="shared" ref="E48:E59" si="1">F48-D48-C48</f>
        <v>66028.179999999993</v>
      </c>
      <c r="F48" s="15">
        <v>615061</v>
      </c>
    </row>
    <row r="49" spans="2:8" x14ac:dyDescent="0.25">
      <c r="B49" s="5" t="s">
        <v>12</v>
      </c>
      <c r="C49" s="15">
        <v>262235</v>
      </c>
      <c r="D49" s="15">
        <v>192141.51</v>
      </c>
      <c r="E49" s="15">
        <f t="shared" si="1"/>
        <v>62720.489999999991</v>
      </c>
      <c r="F49" s="15">
        <v>517097</v>
      </c>
    </row>
    <row r="50" spans="2:8" x14ac:dyDescent="0.25">
      <c r="B50" s="5" t="s">
        <v>13</v>
      </c>
      <c r="C50" s="15">
        <v>279821</v>
      </c>
      <c r="D50" s="15">
        <v>195835.87</v>
      </c>
      <c r="E50" s="15">
        <f t="shared" si="1"/>
        <v>60188.130000000005</v>
      </c>
      <c r="F50" s="15">
        <v>535845</v>
      </c>
    </row>
    <row r="51" spans="2:8" x14ac:dyDescent="0.25">
      <c r="B51" s="5" t="s">
        <v>14</v>
      </c>
      <c r="C51" s="15">
        <v>315201</v>
      </c>
      <c r="D51" s="15">
        <v>185369.52</v>
      </c>
      <c r="E51" s="15">
        <f t="shared" si="1"/>
        <v>61178.479999999981</v>
      </c>
      <c r="F51" s="15">
        <v>561749</v>
      </c>
    </row>
    <row r="52" spans="2:8" x14ac:dyDescent="0.25">
      <c r="B52" s="5" t="s">
        <v>15</v>
      </c>
      <c r="C52" s="15">
        <v>356704</v>
      </c>
      <c r="D52" s="15">
        <v>237196.41</v>
      </c>
      <c r="E52" s="15">
        <f t="shared" si="1"/>
        <v>63906.589999999967</v>
      </c>
      <c r="F52" s="15">
        <v>657807</v>
      </c>
    </row>
    <row r="53" spans="2:8" x14ac:dyDescent="0.25">
      <c r="B53" s="5" t="s">
        <v>17</v>
      </c>
      <c r="C53" s="15">
        <v>281918</v>
      </c>
      <c r="D53" s="15">
        <v>211457.67</v>
      </c>
      <c r="E53" s="15">
        <f t="shared" si="1"/>
        <v>63400.329999999958</v>
      </c>
      <c r="F53" s="15">
        <v>556776</v>
      </c>
    </row>
    <row r="54" spans="2:8" x14ac:dyDescent="0.25">
      <c r="B54" s="5" t="s">
        <v>18</v>
      </c>
      <c r="C54" s="15">
        <v>310392</v>
      </c>
      <c r="D54" s="15">
        <v>176063.87</v>
      </c>
      <c r="E54" s="15">
        <f t="shared" si="1"/>
        <v>64174.130000000005</v>
      </c>
      <c r="F54" s="15">
        <v>550630</v>
      </c>
    </row>
    <row r="55" spans="2:8" x14ac:dyDescent="0.25">
      <c r="B55" s="5" t="s">
        <v>19</v>
      </c>
      <c r="C55" s="15">
        <v>257018</v>
      </c>
      <c r="D55" s="15">
        <v>261020.23</v>
      </c>
      <c r="E55" s="15">
        <f t="shared" si="1"/>
        <v>63006.770000000019</v>
      </c>
      <c r="F55" s="15">
        <v>581045</v>
      </c>
    </row>
    <row r="56" spans="2:8" x14ac:dyDescent="0.25">
      <c r="B56" s="5" t="s">
        <v>20</v>
      </c>
      <c r="C56" s="15">
        <v>272608</v>
      </c>
      <c r="D56" s="15">
        <v>174514.56</v>
      </c>
      <c r="E56" s="15">
        <f t="shared" si="1"/>
        <v>67674.44</v>
      </c>
      <c r="F56" s="15">
        <v>514797</v>
      </c>
    </row>
    <row r="57" spans="2:8" x14ac:dyDescent="0.25">
      <c r="B57" s="5" t="s">
        <v>21</v>
      </c>
      <c r="C57" s="15">
        <v>257850</v>
      </c>
      <c r="D57" s="15">
        <v>209887.08</v>
      </c>
      <c r="E57" s="15">
        <f t="shared" si="1"/>
        <v>69176.920000000042</v>
      </c>
      <c r="F57" s="15">
        <v>536914</v>
      </c>
    </row>
    <row r="58" spans="2:8" x14ac:dyDescent="0.25">
      <c r="B58" s="5" t="s">
        <v>22</v>
      </c>
      <c r="C58" s="15">
        <v>323934</v>
      </c>
      <c r="D58" s="15">
        <v>321359.64</v>
      </c>
      <c r="E58" s="15">
        <f t="shared" si="1"/>
        <v>71494.359999999986</v>
      </c>
      <c r="F58" s="15">
        <v>716788</v>
      </c>
    </row>
    <row r="59" spans="2:8" x14ac:dyDescent="0.25">
      <c r="B59" s="5" t="s">
        <v>23</v>
      </c>
      <c r="C59" s="15">
        <v>313749</v>
      </c>
      <c r="D59" s="15">
        <v>173437.03</v>
      </c>
      <c r="E59" s="15">
        <f t="shared" si="1"/>
        <v>68840.969999999972</v>
      </c>
      <c r="F59" s="15">
        <v>556027</v>
      </c>
    </row>
    <row r="60" spans="2:8" x14ac:dyDescent="0.25">
      <c r="C60" s="16"/>
      <c r="D60" s="16"/>
      <c r="E60" s="16"/>
      <c r="F60" s="16"/>
    </row>
    <row r="61" spans="2:8" ht="15.75" thickBot="1" x14ac:dyDescent="0.3">
      <c r="B61" s="5" t="s">
        <v>10</v>
      </c>
      <c r="C61" s="17">
        <f>SUM(C48:C60)</f>
        <v>3632869</v>
      </c>
      <c r="D61" s="17">
        <f>SUM(D48:D60)</f>
        <v>2485877.21</v>
      </c>
      <c r="E61" s="17">
        <f>SUM(E48:E60)</f>
        <v>781789.78999999992</v>
      </c>
      <c r="F61" s="17">
        <f>SUM(F48:F60)</f>
        <v>6900536</v>
      </c>
      <c r="H61" s="20"/>
    </row>
    <row r="62" spans="2:8" ht="15.75" thickTop="1" x14ac:dyDescent="0.25">
      <c r="C62" s="19"/>
      <c r="D62" s="19"/>
      <c r="E62" s="19"/>
      <c r="F62" s="19"/>
    </row>
    <row r="63" spans="2:8" x14ac:dyDescent="0.25">
      <c r="C63" s="19"/>
      <c r="D63" s="19"/>
      <c r="E63" s="19"/>
      <c r="F63" s="19"/>
    </row>
    <row r="64" spans="2:8" x14ac:dyDescent="0.25">
      <c r="B64" s="10"/>
      <c r="C64" s="21" t="s">
        <v>25</v>
      </c>
      <c r="D64" s="21"/>
      <c r="E64" s="21"/>
      <c r="F64" s="21"/>
    </row>
    <row r="65" spans="2:6" x14ac:dyDescent="0.25">
      <c r="B65" s="11"/>
      <c r="C65" s="12" t="s">
        <v>7</v>
      </c>
      <c r="D65" s="12" t="s">
        <v>8</v>
      </c>
      <c r="E65" s="12" t="s">
        <v>9</v>
      </c>
      <c r="F65" s="12" t="s">
        <v>10</v>
      </c>
    </row>
    <row r="66" spans="2:6" ht="8.25" customHeight="1" x14ac:dyDescent="0.25">
      <c r="B66" s="13"/>
      <c r="C66" s="14"/>
      <c r="D66" s="14"/>
      <c r="E66" s="14"/>
    </row>
    <row r="67" spans="2:6" x14ac:dyDescent="0.25">
      <c r="B67" s="5" t="s">
        <v>11</v>
      </c>
      <c r="C67" s="15">
        <v>356980.35</v>
      </c>
      <c r="D67" s="15">
        <v>156730.85</v>
      </c>
      <c r="E67" s="15">
        <f t="shared" ref="E67:E78" si="2">F67-D67-C67</f>
        <v>64546</v>
      </c>
      <c r="F67" s="15">
        <v>578257.19999999995</v>
      </c>
    </row>
    <row r="68" spans="2:6" x14ac:dyDescent="0.25">
      <c r="B68" s="5" t="s">
        <v>12</v>
      </c>
      <c r="C68" s="15">
        <v>276405.96999999997</v>
      </c>
      <c r="D68" s="15">
        <v>163049.88</v>
      </c>
      <c r="E68" s="15">
        <f t="shared" si="2"/>
        <v>69055.670000000042</v>
      </c>
      <c r="F68" s="15">
        <v>508511.52</v>
      </c>
    </row>
    <row r="69" spans="2:6" x14ac:dyDescent="0.25">
      <c r="B69" s="5" t="s">
        <v>13</v>
      </c>
      <c r="C69" s="15">
        <v>307625.34999999998</v>
      </c>
      <c r="D69" s="15">
        <v>164680.35999999999</v>
      </c>
      <c r="E69" s="15">
        <f t="shared" si="2"/>
        <v>66307.520000000019</v>
      </c>
      <c r="F69" s="15">
        <v>538613.23</v>
      </c>
    </row>
    <row r="70" spans="2:6" x14ac:dyDescent="0.25">
      <c r="B70" s="5" t="s">
        <v>14</v>
      </c>
      <c r="C70" s="15">
        <v>262815.69</v>
      </c>
      <c r="D70" s="15">
        <v>254647.9</v>
      </c>
      <c r="E70" s="15">
        <f t="shared" si="2"/>
        <v>31845.729999999923</v>
      </c>
      <c r="F70" s="15">
        <v>549309.31999999995</v>
      </c>
    </row>
    <row r="71" spans="2:6" x14ac:dyDescent="0.25">
      <c r="B71" s="5" t="s">
        <v>15</v>
      </c>
      <c r="C71" s="15">
        <v>266087.37</v>
      </c>
      <c r="D71" s="15">
        <v>213247.01</v>
      </c>
      <c r="E71" s="15">
        <f t="shared" si="2"/>
        <v>65467.900000000023</v>
      </c>
      <c r="F71" s="15">
        <v>544802.28</v>
      </c>
    </row>
    <row r="72" spans="2:6" x14ac:dyDescent="0.25">
      <c r="B72" s="5" t="s">
        <v>17</v>
      </c>
      <c r="C72" s="15">
        <v>321608.15000000002</v>
      </c>
      <c r="D72" s="15">
        <v>333078.99</v>
      </c>
      <c r="E72" s="15">
        <f t="shared" si="2"/>
        <v>67854.410000000033</v>
      </c>
      <c r="F72" s="15">
        <v>722541.55</v>
      </c>
    </row>
    <row r="73" spans="2:6" x14ac:dyDescent="0.25">
      <c r="B73" s="5" t="s">
        <v>18</v>
      </c>
      <c r="C73" s="15">
        <v>271558.31</v>
      </c>
      <c r="D73" s="15">
        <v>216546.93</v>
      </c>
      <c r="E73" s="15">
        <f t="shared" si="2"/>
        <v>68118.300000000047</v>
      </c>
      <c r="F73" s="15">
        <v>556223.54</v>
      </c>
    </row>
    <row r="74" spans="2:6" x14ac:dyDescent="0.25">
      <c r="B74" s="5" t="s">
        <v>19</v>
      </c>
      <c r="C74" s="15">
        <v>265939.90000000002</v>
      </c>
      <c r="D74" s="15">
        <v>205708.72</v>
      </c>
      <c r="E74" s="15">
        <f t="shared" si="2"/>
        <v>69351.760000000009</v>
      </c>
      <c r="F74" s="15">
        <v>541000.38</v>
      </c>
    </row>
    <row r="75" spans="2:6" x14ac:dyDescent="0.25">
      <c r="B75" s="5" t="s">
        <v>20</v>
      </c>
      <c r="C75" s="15">
        <v>261509</v>
      </c>
      <c r="D75" s="15">
        <v>201418.23999999999</v>
      </c>
      <c r="E75" s="15">
        <f t="shared" si="2"/>
        <v>68504.760000000009</v>
      </c>
      <c r="F75" s="15">
        <v>531432</v>
      </c>
    </row>
    <row r="76" spans="2:6" x14ac:dyDescent="0.25">
      <c r="B76" s="5" t="s">
        <v>21</v>
      </c>
      <c r="C76" s="15">
        <v>273619</v>
      </c>
      <c r="D76" s="15">
        <v>225439.01</v>
      </c>
      <c r="E76" s="15">
        <f t="shared" si="2"/>
        <v>68604.989999999991</v>
      </c>
      <c r="F76" s="15">
        <v>567663</v>
      </c>
    </row>
    <row r="77" spans="2:6" x14ac:dyDescent="0.25">
      <c r="B77" s="5" t="s">
        <v>22</v>
      </c>
      <c r="C77" s="15">
        <v>256863</v>
      </c>
      <c r="D77" s="15">
        <v>206614.69</v>
      </c>
      <c r="E77" s="15">
        <f t="shared" si="2"/>
        <v>70693.31</v>
      </c>
      <c r="F77" s="15">
        <v>534171</v>
      </c>
    </row>
    <row r="78" spans="2:6" x14ac:dyDescent="0.25">
      <c r="B78" s="5" t="s">
        <v>23</v>
      </c>
      <c r="C78" s="15">
        <v>337090</v>
      </c>
      <c r="D78" s="15">
        <v>305610.90000000002</v>
      </c>
      <c r="E78" s="15">
        <f t="shared" si="2"/>
        <v>71051.099999999977</v>
      </c>
      <c r="F78" s="15">
        <v>713752</v>
      </c>
    </row>
    <row r="79" spans="2:6" x14ac:dyDescent="0.25">
      <c r="C79" s="16"/>
      <c r="D79" s="16"/>
      <c r="E79" s="16"/>
      <c r="F79" s="16"/>
    </row>
    <row r="80" spans="2:6" ht="15.75" thickBot="1" x14ac:dyDescent="0.3">
      <c r="B80" s="5" t="s">
        <v>10</v>
      </c>
      <c r="C80" s="17">
        <f>SUM(C67:C79)</f>
        <v>3458102.09</v>
      </c>
      <c r="D80" s="17">
        <f>SUM(D67:D79)</f>
        <v>2646773.4799999995</v>
      </c>
      <c r="E80" s="17">
        <f>SUM(E67:E79)</f>
        <v>781401.45000000007</v>
      </c>
      <c r="F80" s="17">
        <f>SUM(F67:F79)</f>
        <v>6886277.0199999996</v>
      </c>
    </row>
    <row r="81" spans="2:6" ht="15.75" thickTop="1" x14ac:dyDescent="0.25">
      <c r="C81" s="19"/>
      <c r="D81" s="19"/>
      <c r="E81" s="19"/>
      <c r="F81" s="19"/>
    </row>
    <row r="82" spans="2:6" x14ac:dyDescent="0.25">
      <c r="B82" s="10"/>
      <c r="C82" s="10"/>
      <c r="D82" s="10"/>
      <c r="E82" s="10"/>
    </row>
    <row r="83" spans="2:6" x14ac:dyDescent="0.25">
      <c r="B83" s="10"/>
      <c r="C83" s="21" t="s">
        <v>26</v>
      </c>
      <c r="D83" s="21"/>
      <c r="E83" s="21"/>
      <c r="F83" s="21"/>
    </row>
    <row r="84" spans="2:6" x14ac:dyDescent="0.25">
      <c r="B84" s="11"/>
      <c r="C84" s="12" t="s">
        <v>7</v>
      </c>
      <c r="D84" s="12" t="s">
        <v>8</v>
      </c>
      <c r="E84" s="12" t="s">
        <v>9</v>
      </c>
      <c r="F84" s="12" t="s">
        <v>10</v>
      </c>
    </row>
    <row r="85" spans="2:6" ht="8.25" customHeight="1" x14ac:dyDescent="0.25">
      <c r="B85" s="13"/>
      <c r="C85" s="14"/>
      <c r="D85" s="14"/>
      <c r="E85" s="14"/>
    </row>
    <row r="86" spans="2:6" x14ac:dyDescent="0.25">
      <c r="B86" s="5" t="s">
        <v>11</v>
      </c>
      <c r="C86" s="15">
        <v>370161.2</v>
      </c>
      <c r="D86" s="15">
        <v>114532.13</v>
      </c>
      <c r="E86" s="15">
        <f t="shared" ref="E86:E97" si="3">F86-D86-C86</f>
        <v>82368.210000000021</v>
      </c>
      <c r="F86" s="15">
        <v>567061.54</v>
      </c>
    </row>
    <row r="87" spans="2:6" x14ac:dyDescent="0.25">
      <c r="B87" s="5" t="s">
        <v>12</v>
      </c>
      <c r="C87" s="15">
        <v>310498</v>
      </c>
      <c r="D87" s="15">
        <v>127523.73</v>
      </c>
      <c r="E87" s="15">
        <f t="shared" si="3"/>
        <v>82736.780000000028</v>
      </c>
      <c r="F87" s="15">
        <v>520758.51</v>
      </c>
    </row>
    <row r="88" spans="2:6" x14ac:dyDescent="0.25">
      <c r="B88" s="5" t="s">
        <v>13</v>
      </c>
      <c r="C88" s="15">
        <v>315109</v>
      </c>
      <c r="D88" s="15">
        <v>142186.49</v>
      </c>
      <c r="E88" s="15">
        <f t="shared" si="3"/>
        <v>78030.510000000009</v>
      </c>
      <c r="F88" s="15">
        <v>535326</v>
      </c>
    </row>
    <row r="89" spans="2:6" x14ac:dyDescent="0.25">
      <c r="B89" s="5" t="s">
        <v>14</v>
      </c>
      <c r="C89" s="15">
        <v>275872</v>
      </c>
      <c r="D89" s="15">
        <v>116145.82</v>
      </c>
      <c r="E89" s="15">
        <f t="shared" si="3"/>
        <v>78414.179999999993</v>
      </c>
      <c r="F89" s="15">
        <v>470432</v>
      </c>
    </row>
    <row r="90" spans="2:6" x14ac:dyDescent="0.25">
      <c r="B90" s="5" t="s">
        <v>15</v>
      </c>
      <c r="C90" s="15">
        <v>249974</v>
      </c>
      <c r="D90" s="15">
        <v>147488.62</v>
      </c>
      <c r="E90" s="15">
        <f t="shared" si="3"/>
        <v>91093.38</v>
      </c>
      <c r="F90" s="15">
        <v>488556</v>
      </c>
    </row>
    <row r="91" spans="2:6" x14ac:dyDescent="0.25">
      <c r="B91" s="5" t="s">
        <v>17</v>
      </c>
      <c r="C91" s="15">
        <v>272585</v>
      </c>
      <c r="D91" s="15">
        <v>154359.70000000001</v>
      </c>
      <c r="E91" s="15">
        <f t="shared" si="3"/>
        <v>91935.299999999988</v>
      </c>
      <c r="F91" s="15">
        <v>518880</v>
      </c>
    </row>
    <row r="92" spans="2:6" x14ac:dyDescent="0.25">
      <c r="B92" s="5" t="s">
        <v>18</v>
      </c>
      <c r="C92" s="15">
        <v>340369</v>
      </c>
      <c r="D92" s="15">
        <v>237386.86</v>
      </c>
      <c r="E92" s="15">
        <f t="shared" si="3"/>
        <v>89724.140000000014</v>
      </c>
      <c r="F92" s="15">
        <v>667480</v>
      </c>
    </row>
    <row r="93" spans="2:6" x14ac:dyDescent="0.25">
      <c r="B93" s="5" t="s">
        <v>19</v>
      </c>
      <c r="C93" s="15">
        <v>265521</v>
      </c>
      <c r="D93" s="15">
        <v>220736.92</v>
      </c>
      <c r="E93" s="15">
        <f t="shared" si="3"/>
        <v>91877.079999999958</v>
      </c>
      <c r="F93" s="15">
        <v>578135</v>
      </c>
    </row>
    <row r="94" spans="2:6" x14ac:dyDescent="0.25">
      <c r="B94" s="5" t="s">
        <v>20</v>
      </c>
      <c r="C94" s="15">
        <v>238695</v>
      </c>
      <c r="D94" s="15">
        <v>222291.88</v>
      </c>
      <c r="E94" s="15">
        <f t="shared" si="3"/>
        <v>96204.12</v>
      </c>
      <c r="F94" s="15">
        <v>557191</v>
      </c>
    </row>
    <row r="95" spans="2:6" x14ac:dyDescent="0.25">
      <c r="B95" s="5" t="s">
        <v>21</v>
      </c>
      <c r="C95" s="15">
        <v>228026</v>
      </c>
      <c r="D95" s="15">
        <v>231850.62</v>
      </c>
      <c r="E95" s="15">
        <f t="shared" si="3"/>
        <v>88649.38</v>
      </c>
      <c r="F95" s="15">
        <v>548526</v>
      </c>
    </row>
    <row r="96" spans="2:6" x14ac:dyDescent="0.25">
      <c r="B96" s="5" t="s">
        <v>22</v>
      </c>
      <c r="C96" s="15">
        <v>229070</v>
      </c>
      <c r="D96" s="15">
        <v>229207.37</v>
      </c>
      <c r="E96" s="15">
        <f t="shared" si="3"/>
        <v>77241.63</v>
      </c>
      <c r="F96" s="15">
        <v>535519</v>
      </c>
    </row>
    <row r="97" spans="2:6" x14ac:dyDescent="0.25">
      <c r="B97" s="5" t="s">
        <v>23</v>
      </c>
      <c r="C97" s="15">
        <v>475249</v>
      </c>
      <c r="D97" s="15">
        <v>211837.4</v>
      </c>
      <c r="E97" s="15">
        <f t="shared" si="3"/>
        <v>71107.599999999977</v>
      </c>
      <c r="F97" s="15">
        <v>758194</v>
      </c>
    </row>
    <row r="98" spans="2:6" x14ac:dyDescent="0.25">
      <c r="C98" s="16"/>
      <c r="D98" s="16"/>
      <c r="E98" s="16"/>
      <c r="F98" s="16"/>
    </row>
    <row r="99" spans="2:6" ht="15.75" thickBot="1" x14ac:dyDescent="0.3">
      <c r="B99" s="5" t="s">
        <v>10</v>
      </c>
      <c r="C99" s="17">
        <f>SUM(C86:C98)</f>
        <v>3571129.2</v>
      </c>
      <c r="D99" s="17">
        <f>SUM(D86:D98)</f>
        <v>2155547.54</v>
      </c>
      <c r="E99" s="17">
        <f>SUM(E86:E98)</f>
        <v>1019382.3099999999</v>
      </c>
      <c r="F99" s="17">
        <f>SUM(F86:F98)</f>
        <v>6746059.0499999998</v>
      </c>
    </row>
    <row r="100" spans="2:6" ht="15.75" thickTop="1" x14ac:dyDescent="0.25">
      <c r="C100" s="19"/>
      <c r="D100" s="19"/>
      <c r="E100" s="19"/>
      <c r="F100" s="19"/>
    </row>
    <row r="101" spans="2:6" x14ac:dyDescent="0.25">
      <c r="B101" s="10"/>
      <c r="C101" s="10"/>
      <c r="D101" s="10"/>
      <c r="E101" s="10"/>
    </row>
    <row r="102" spans="2:6" x14ac:dyDescent="0.25">
      <c r="B102" s="10"/>
      <c r="C102" s="21" t="s">
        <v>27</v>
      </c>
      <c r="D102" s="21"/>
      <c r="E102" s="21"/>
      <c r="F102" s="21"/>
    </row>
    <row r="103" spans="2:6" x14ac:dyDescent="0.25">
      <c r="B103" s="11"/>
      <c r="C103" s="12" t="s">
        <v>7</v>
      </c>
      <c r="D103" s="12" t="s">
        <v>8</v>
      </c>
      <c r="E103" s="12" t="s">
        <v>9</v>
      </c>
      <c r="F103" s="12" t="s">
        <v>10</v>
      </c>
    </row>
    <row r="104" spans="2:6" ht="8.25" customHeight="1" x14ac:dyDescent="0.25">
      <c r="B104" s="13"/>
      <c r="C104" s="14"/>
      <c r="D104" s="14"/>
      <c r="E104" s="14"/>
    </row>
    <row r="105" spans="2:6" x14ac:dyDescent="0.25">
      <c r="B105" s="5" t="s">
        <v>11</v>
      </c>
      <c r="C105" s="15">
        <v>314772.81</v>
      </c>
      <c r="D105" s="15">
        <v>102776.12</v>
      </c>
      <c r="E105" s="15">
        <f t="shared" ref="E105:E116" si="4">F105-D105-C105</f>
        <v>89451.5</v>
      </c>
      <c r="F105" s="15">
        <v>507000.43</v>
      </c>
    </row>
    <row r="106" spans="2:6" x14ac:dyDescent="0.25">
      <c r="B106" s="5" t="s">
        <v>12</v>
      </c>
      <c r="C106" s="15">
        <v>269861.28000000003</v>
      </c>
      <c r="D106" s="15">
        <v>125639.46</v>
      </c>
      <c r="E106" s="15">
        <f t="shared" si="4"/>
        <v>88415.04999999993</v>
      </c>
      <c r="F106" s="15">
        <v>483915.79</v>
      </c>
    </row>
    <row r="107" spans="2:6" x14ac:dyDescent="0.25">
      <c r="B107" s="5" t="s">
        <v>13</v>
      </c>
      <c r="C107" s="15">
        <v>277407.99</v>
      </c>
      <c r="D107" s="15">
        <v>177749.25</v>
      </c>
      <c r="E107" s="15">
        <f t="shared" si="4"/>
        <v>88526.560000000056</v>
      </c>
      <c r="F107" s="15">
        <v>543683.80000000005</v>
      </c>
    </row>
    <row r="108" spans="2:6" x14ac:dyDescent="0.25">
      <c r="B108" s="5" t="s">
        <v>14</v>
      </c>
      <c r="C108" s="15">
        <v>244586.29</v>
      </c>
      <c r="D108" s="15">
        <v>163434.76999999999</v>
      </c>
      <c r="E108" s="15">
        <f t="shared" si="4"/>
        <v>83513.770000000048</v>
      </c>
      <c r="F108" s="15">
        <v>491534.83</v>
      </c>
    </row>
    <row r="109" spans="2:6" x14ac:dyDescent="0.25">
      <c r="B109" s="5" t="s">
        <v>15</v>
      </c>
      <c r="C109" s="15">
        <v>259204.26</v>
      </c>
      <c r="D109" s="15">
        <v>167442.70000000001</v>
      </c>
      <c r="E109" s="15">
        <f t="shared" si="4"/>
        <v>84025.919999999984</v>
      </c>
      <c r="F109" s="15">
        <v>510672.88</v>
      </c>
    </row>
    <row r="110" spans="2:6" x14ac:dyDescent="0.25">
      <c r="B110" s="5" t="s">
        <v>17</v>
      </c>
      <c r="C110" s="15">
        <v>338336.95</v>
      </c>
      <c r="D110" s="15">
        <v>135916.89000000001</v>
      </c>
      <c r="E110" s="15">
        <f t="shared" si="4"/>
        <v>79834.159999999974</v>
      </c>
      <c r="F110" s="15">
        <v>554088</v>
      </c>
    </row>
    <row r="111" spans="2:6" x14ac:dyDescent="0.25">
      <c r="B111" s="5" t="s">
        <v>18</v>
      </c>
      <c r="C111" s="15">
        <v>365601.63</v>
      </c>
      <c r="D111" s="15">
        <v>278848.71000000002</v>
      </c>
      <c r="E111" s="15">
        <f t="shared" si="4"/>
        <v>77258.52999999997</v>
      </c>
      <c r="F111" s="15">
        <v>721708.87</v>
      </c>
    </row>
    <row r="112" spans="2:6" x14ac:dyDescent="0.25">
      <c r="B112" s="5" t="s">
        <v>19</v>
      </c>
      <c r="C112" s="15">
        <v>251113.69</v>
      </c>
      <c r="D112" s="15">
        <v>215290.03</v>
      </c>
      <c r="E112" s="15">
        <f t="shared" si="4"/>
        <v>73252.259999999951</v>
      </c>
      <c r="F112" s="15">
        <v>539655.98</v>
      </c>
    </row>
    <row r="113" spans="2:6" x14ac:dyDescent="0.25">
      <c r="B113" s="5" t="s">
        <v>20</v>
      </c>
      <c r="C113" s="15">
        <v>242338.07</v>
      </c>
      <c r="D113" s="15">
        <v>198491.68</v>
      </c>
      <c r="E113" s="15">
        <f t="shared" si="4"/>
        <v>75338.239999999991</v>
      </c>
      <c r="F113" s="15">
        <v>516167.99</v>
      </c>
    </row>
    <row r="114" spans="2:6" x14ac:dyDescent="0.25">
      <c r="B114" s="5" t="s">
        <v>21</v>
      </c>
      <c r="C114" s="15">
        <v>236660.39</v>
      </c>
      <c r="D114" s="15">
        <v>193468.49</v>
      </c>
      <c r="E114" s="15">
        <f t="shared" si="4"/>
        <v>68034.25</v>
      </c>
      <c r="F114" s="15">
        <v>498163.13</v>
      </c>
    </row>
    <row r="115" spans="2:6" x14ac:dyDescent="0.25">
      <c r="B115" s="5" t="s">
        <v>22</v>
      </c>
      <c r="C115" s="15">
        <v>224661</v>
      </c>
      <c r="D115" s="15">
        <v>200443.57</v>
      </c>
      <c r="E115" s="15">
        <f t="shared" si="4"/>
        <v>79331.429999999993</v>
      </c>
      <c r="F115" s="15">
        <v>504436</v>
      </c>
    </row>
    <row r="116" spans="2:6" x14ac:dyDescent="0.25">
      <c r="B116" s="5" t="s">
        <v>23</v>
      </c>
      <c r="C116" s="15">
        <v>355158.55</v>
      </c>
      <c r="D116" s="15">
        <v>204632.89</v>
      </c>
      <c r="E116" s="15">
        <f t="shared" si="4"/>
        <v>78100.56</v>
      </c>
      <c r="F116" s="15">
        <v>637892</v>
      </c>
    </row>
    <row r="117" spans="2:6" x14ac:dyDescent="0.25">
      <c r="C117" s="16"/>
      <c r="D117" s="16"/>
      <c r="E117" s="15"/>
      <c r="F117" s="16"/>
    </row>
    <row r="118" spans="2:6" ht="15.75" thickBot="1" x14ac:dyDescent="0.3">
      <c r="B118" s="5" t="s">
        <v>10</v>
      </c>
      <c r="C118" s="17">
        <f>SUM(C105:C117)</f>
        <v>3379702.9099999997</v>
      </c>
      <c r="D118" s="17">
        <f>SUM(D105:D117)</f>
        <v>2164134.56</v>
      </c>
      <c r="E118" s="17">
        <f>SUM(E105:E117)</f>
        <v>965082.23</v>
      </c>
      <c r="F118" s="17">
        <f>SUM(F105:F117)</f>
        <v>6508919.7000000002</v>
      </c>
    </row>
    <row r="119" spans="2:6" ht="15.75" thickTop="1" x14ac:dyDescent="0.25"/>
  </sheetData>
  <mergeCells count="8">
    <mergeCell ref="C83:F83"/>
    <mergeCell ref="C102:F102"/>
    <mergeCell ref="B6:F6"/>
    <mergeCell ref="B9:F9"/>
    <mergeCell ref="C13:F13"/>
    <mergeCell ref="C25:F25"/>
    <mergeCell ref="C45:F45"/>
    <mergeCell ref="C64:F64"/>
  </mergeCells>
  <pageMargins left="0.45" right="0.45" top="0.5" bottom="0.5" header="0.3" footer="0.3"/>
  <pageSetup fitToHeight="0" orientation="portrait" r:id="rId1"/>
  <headerFooter>
    <oddHeader xml:space="preserve">&amp;R&amp;"Times New Roman,Bold"&amp;10KyPSC Case No. 2025-00125
AG-DR-01-080 Attachment 1
Page &amp;P of &amp;N &amp;"-,Regular"&amp;11
</oddHeader>
  </headerFooter>
  <rowBreaks count="1" manualBreakCount="1">
    <brk id="8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i:0#.f|membership|shannon.caldwell@duke-energy.com,#i:0#.f|membership|shannon.caldwell@duke-energy.com,#Shannon.Caldwell@duke-energy.com,#Shannon.Caldwell@duke-energy.com,#Caldwell, Shannon A,#,#,#</DisplayName>
        <AccountId>68</AccountId>
        <AccountType/>
      </UserInfo>
      <UserInfo>
        <DisplayName>i:0#.f|membership|claire.hudson@duke-energy.com,#i:0#.f|membership|claire.hudson@duke-energy.com,#Claire.Hudson@duke-energy.com,#,#Hudson, Claire,#,#43612,#Mgr Fin Forecasting I</DisplayName>
        <AccountId>43</AccountId>
        <AccountType/>
      </UserInfo>
    </Witn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292A89-317C-4AC1-B592-112FDC7A738C}">
  <ds:schemaRefs>
    <ds:schemaRef ds:uri="http://purl.org/dc/dcmitype/"/>
    <ds:schemaRef ds:uri="http://schemas.microsoft.com/office/2006/documentManagement/types"/>
    <ds:schemaRef ds:uri="http://schemas.openxmlformats.org/package/2006/metadata/core-properties"/>
    <ds:schemaRef ds:uri="6c836d23-bd62-4bc8-8279-d47645d2dce0"/>
    <ds:schemaRef ds:uri="http://www.w3.org/XML/1998/namespace"/>
    <ds:schemaRef ds:uri="http://schemas.microsoft.com/office/infopath/2007/PartnerControls"/>
    <ds:schemaRef ds:uri="http://purl.org/dc/elements/1.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8C6B731-4D07-4717-B02E-926C64C7551F}">
  <ds:schemaRefs>
    <ds:schemaRef ds:uri="http://schemas.microsoft.com/sharepoint/v3/contenttype/forms"/>
  </ds:schemaRefs>
</ds:datastoreItem>
</file>

<file path=customXml/itemProps3.xml><?xml version="1.0" encoding="utf-8"?>
<ds:datastoreItem xmlns:ds="http://schemas.openxmlformats.org/officeDocument/2006/customXml" ds:itemID="{5D64A0A4-B239-43E5-877D-18B28310FC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AG-DR-01-080</vt:lpstr>
      <vt:lpstr>'Summary AG-DR-01-080'!Print_Titles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Amounts charged by expense, capital and other by month</dc:subject>
  <dc:creator>Maxwell, Crystal P</dc:creator>
  <cp:keywords/>
  <dc:description/>
  <cp:lastModifiedBy>D'Ascenzo, Rocco</cp:lastModifiedBy>
  <cp:revision/>
  <cp:lastPrinted>2025-07-15T21:25:17Z</cp:lastPrinted>
  <dcterms:created xsi:type="dcterms:W3CDTF">2025-07-11T16:37:41Z</dcterms:created>
  <dcterms:modified xsi:type="dcterms:W3CDTF">2025-07-15T21:25:19Z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0x010100FEBEE85F94FDA24284F9339BDDA255A4</vt:lpwstr>
  </property>
  <property fmtid="{D5CDD505-2E9C-101B-9397-08002B2CF9AE}" pid="3" name="MediaServiceImageTags">
    <vt:lpwstr/>
  </property>
</Properties>
</file>