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B05B133B-D9CC-4EF5-BE18-A713FFDC7FD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G-DR-077" sheetId="1" r:id="rId1"/>
  </sheets>
  <definedNames>
    <definedName name="_xlnm.Print_Area" localSheetId="0">'AG-DR-077'!$A$1:$E$17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 l="1"/>
  <c r="D10" i="1"/>
  <c r="D9" i="1"/>
  <c r="D8" i="1"/>
</calcChain>
</file>

<file path=xl/sharedStrings.xml><?xml version="1.0" encoding="utf-8"?>
<sst xmlns="http://schemas.openxmlformats.org/spreadsheetml/2006/main" count="5" uniqueCount="5">
  <si>
    <t>Difference</t>
  </si>
  <si>
    <t>Revenue</t>
  </si>
  <si>
    <t>Expense</t>
  </si>
  <si>
    <t>Duke Energy Kentucky</t>
  </si>
  <si>
    <t>Franchise Tax Revenue and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</si>
</sst>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2" fillId="0" borderId="8" xfId="0" applyFont="1" applyBorder="1" applyAlignment="1">
      <alignment horizontal="center"/>
    </xf>
    <xf numFmtId="17" fontId="0" fillId="0" borderId="7" xfId="0" applyNumberFormat="1" applyBorder="1"/>
    <xf numFmtId="43" fontId="0" fillId="0" borderId="8" xfId="1" applyFont="1" applyBorder="1"/>
    <xf numFmtId="0" fontId="0" fillId="0" borderId="0" xfId="0" applyAlignment="1">
      <alignment horizontal="right"/>
    </xf>
    <xf numFmtId="43" fontId="0" fillId="0" borderId="9" xfId="0" applyNumberFormat="1" applyBorder="1"/>
    <xf numFmtId="43" fontId="0" fillId="0" borderId="3" xfId="1" applyFont="1" applyFill="1" applyBorder="1"/>
    <xf numFmtId="0" fontId="4" fillId="0" borderId="0" xfId="0" applyFont="1"/>
    <xf numFmtId="43" fontId="0" fillId="0" borderId="8" xfId="1" applyFont="1" applyFill="1" applyBorder="1"/>
  </cellXfs>
  <cellStyles count="3">
    <cellStyle name="Comma" xfId="1" builtinId="3"/>
    <cellStyle name="Normal" xfId="0" builtinId="0"/>
    <cellStyle name="Normal 2" xfId="2" xr:uid="{3B5D140F-523C-4D06-92B7-299590C97B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"/>
  <sheetViews>
    <sheetView tabSelected="1" zoomScaleNormal="100" workbookViewId="0">
      <selection activeCell="H25" sqref="H25"/>
    </sheetView>
  </sheetViews>
  <sheetFormatPr defaultRowHeight="15" x14ac:dyDescent="0.25"/>
  <cols>
    <col min="1" max="1" width="33.42578125" bestFit="1" customWidth="1"/>
    <col min="2" max="2" width="15.28515625" customWidth="1"/>
    <col min="3" max="3" width="17.42578125" customWidth="1"/>
    <col min="4" max="4" width="12.5703125" bestFit="1" customWidth="1"/>
  </cols>
  <sheetData>
    <row r="1" spans="1:9" x14ac:dyDescent="0.25">
      <c r="A1" s="14" t="s">
        <v>3</v>
      </c>
    </row>
    <row r="2" spans="1:9" x14ac:dyDescent="0.25">
      <c r="A2" s="14" t="s">
        <v>4</v>
      </c>
    </row>
    <row r="3" spans="1:9" x14ac:dyDescent="0.25">
      <c r="I3" s="11"/>
    </row>
    <row r="4" spans="1:9" x14ac:dyDescent="0.25">
      <c r="I4" s="11"/>
    </row>
    <row r="5" spans="1:9" ht="15.75" thickBot="1" x14ac:dyDescent="0.3">
      <c r="I5" s="11"/>
    </row>
    <row r="6" spans="1:9" x14ac:dyDescent="0.25">
      <c r="A6" s="4"/>
      <c r="B6" s="5" t="s">
        <v>1</v>
      </c>
      <c r="C6" s="5" t="s">
        <v>2</v>
      </c>
      <c r="D6" s="6" t="s">
        <v>0</v>
      </c>
    </row>
    <row r="7" spans="1:9" x14ac:dyDescent="0.25">
      <c r="A7" s="7"/>
      <c r="B7" s="3">
        <v>241348</v>
      </c>
      <c r="C7" s="3">
        <v>241348</v>
      </c>
      <c r="D7" s="8"/>
    </row>
    <row r="8" spans="1:9" x14ac:dyDescent="0.25">
      <c r="A8" s="9">
        <v>45536</v>
      </c>
      <c r="B8" s="13">
        <v>573619.44999999995</v>
      </c>
      <c r="C8" s="13">
        <v>573115.29</v>
      </c>
      <c r="D8" s="10">
        <f>B8-C8</f>
        <v>504.15999999991618</v>
      </c>
    </row>
    <row r="9" spans="1:9" x14ac:dyDescent="0.25">
      <c r="A9" s="9">
        <v>45566</v>
      </c>
      <c r="B9" s="13">
        <v>525620.61</v>
      </c>
      <c r="C9" s="13">
        <v>525620.61</v>
      </c>
      <c r="D9" s="10">
        <f>B9-C9</f>
        <v>0</v>
      </c>
    </row>
    <row r="10" spans="1:9" x14ac:dyDescent="0.25">
      <c r="A10" s="9">
        <v>45597</v>
      </c>
      <c r="B10" s="13">
        <v>556020.64</v>
      </c>
      <c r="C10" s="13">
        <v>556020.64</v>
      </c>
      <c r="D10" s="10">
        <f t="shared" ref="D10" si="0">B10-C10</f>
        <v>0</v>
      </c>
    </row>
    <row r="11" spans="1:9" x14ac:dyDescent="0.25">
      <c r="A11" s="9">
        <v>45627</v>
      </c>
      <c r="B11" s="13">
        <v>800116.84</v>
      </c>
      <c r="C11" s="13">
        <v>800116.84</v>
      </c>
      <c r="D11" s="10">
        <f>B11-C11</f>
        <v>0</v>
      </c>
    </row>
    <row r="12" spans="1:9" x14ac:dyDescent="0.25">
      <c r="A12" s="9">
        <v>45658</v>
      </c>
      <c r="B12" s="13">
        <v>1056852.8799999999</v>
      </c>
      <c r="C12" s="13">
        <v>1056852.8799999999</v>
      </c>
      <c r="D12" s="15">
        <f t="shared" ref="D12:D16" si="1">B12-C12</f>
        <v>0</v>
      </c>
    </row>
    <row r="13" spans="1:9" x14ac:dyDescent="0.25">
      <c r="A13" s="9">
        <v>45689</v>
      </c>
      <c r="B13" s="13">
        <v>1014390.6200000001</v>
      </c>
      <c r="C13" s="13">
        <v>1014390.62</v>
      </c>
      <c r="D13" s="15">
        <f t="shared" si="1"/>
        <v>0</v>
      </c>
    </row>
    <row r="14" spans="1:9" x14ac:dyDescent="0.25">
      <c r="A14" s="9">
        <v>45717</v>
      </c>
      <c r="B14" s="13">
        <v>997142.0299999998</v>
      </c>
      <c r="C14" s="13">
        <v>997134.47</v>
      </c>
      <c r="D14" s="15">
        <f t="shared" si="1"/>
        <v>7.5599999998230487</v>
      </c>
    </row>
    <row r="15" spans="1:9" x14ac:dyDescent="0.25">
      <c r="A15" s="9">
        <v>45748</v>
      </c>
      <c r="B15" s="13">
        <v>722562.6</v>
      </c>
      <c r="C15" s="13">
        <v>722562.6</v>
      </c>
      <c r="D15" s="15">
        <f t="shared" si="1"/>
        <v>0</v>
      </c>
    </row>
    <row r="16" spans="1:9" x14ac:dyDescent="0.25">
      <c r="A16" s="9">
        <v>45778</v>
      </c>
      <c r="B16" s="13">
        <v>622704.53</v>
      </c>
      <c r="C16" s="13">
        <v>621897.41</v>
      </c>
      <c r="D16" s="15">
        <f t="shared" si="1"/>
        <v>807.11999999999534</v>
      </c>
    </row>
    <row r="17" spans="1:4" ht="15.75" thickBot="1" x14ac:dyDescent="0.3">
      <c r="A17" s="1"/>
      <c r="B17" s="2"/>
      <c r="C17" s="2"/>
      <c r="D17" s="12">
        <f>SUM(D8:D16)</f>
        <v>1318.8399999997346</v>
      </c>
    </row>
  </sheetData>
  <pageMargins left="1" right="0.7" top="1.25" bottom="0.75" header="0.4375" footer="0.3"/>
  <pageSetup scale="98" orientation="portrait" r:id="rId1"/>
  <headerFooter>
    <oddHeader xml:space="preserve">&amp;R&amp;"Times New Roman,Regular"&amp;10KyPSC Case No. 2025-00125
AG-DR-01-077 Attachment
Page 1 of 1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>i:0#.f|membership|john.panizza@duke-energy.com,#i:0#.f|membership|john.panizza@duke-energy.com,#John.Panizza@duke-energy.com,#,#Panizza, John R,#,#43345,#Dir Tax Operations</DisplayName>
        <AccountId>60</AccountId>
        <AccountType/>
      </UserInfo>
    </Witn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FA46FC-9A37-4C3F-A58E-46B71F8773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C3DE06-5511-45E7-ADB3-C6048BC37612}">
  <ds:schemaRefs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6c836d23-bd62-4bc8-8279-d47645d2dce0"/>
  </ds:schemaRefs>
</ds:datastoreItem>
</file>

<file path=customXml/itemProps3.xml><?xml version="1.0" encoding="utf-8"?>
<ds:datastoreItem xmlns:ds="http://schemas.openxmlformats.org/officeDocument/2006/customXml" ds:itemID="{D38DE02D-BC49-4747-A3E4-C9FEB8154B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AG-DR-077</vt:lpstr>
      <vt:lpstr>'AG-DR-077'!Print_Area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Local Franchise Fee Rider</dc:subject>
  <dc:creator/>
  <cp:lastModifiedBy/>
  <dcterms:created xsi:type="dcterms:W3CDTF">2025-07-11T19:12:01Z</dcterms:created>
  <dcterms:modified xsi:type="dcterms:W3CDTF">2025-07-15T21:26:27Z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urisdiction">
    <vt:lpwstr>1;#United States|092fbe52-b086-4a73-953b-5c57a118da03</vt:lpwstr>
  </property>
  <property fmtid="{D5CDD505-2E9C-101B-9397-08002B2CF9AE}" pid="3" name="MediaServiceImageTags">
    <vt:lpwstr/>
  </property>
  <property fmtid="{D5CDD505-2E9C-101B-9397-08002B2CF9AE}" pid="4" name="ContentTypeId">
    <vt:lpwstr>0x010100FEBEE85F94FDA24284F9339BDDA255A4</vt:lpwstr>
  </property>
  <property fmtid="{D5CDD505-2E9C-101B-9397-08002B2CF9AE}" pid="5" name="ContentLanguage">
    <vt:lpwstr>3;#English|556a818d-2fa5-4ece-a7c0-2ca1d2dc5c77</vt:lpwstr>
  </property>
  <property fmtid="{D5CDD505-2E9C-101B-9397-08002B2CF9AE}" pid="6" name="_dlc_DocIdItemGuid">
    <vt:lpwstr>6df87547-dc06-45fb-81b6-412f3f2e9410</vt:lpwstr>
  </property>
  <property fmtid="{D5CDD505-2E9C-101B-9397-08002B2CF9AE}" pid="7" name="TaxServiceLine">
    <vt:lpwstr>2;#Global Compliance and Reporting|35c34da8-327a-4881-b8d1-6bda7e039f7f</vt:lpwstr>
  </property>
  <property fmtid="{D5CDD505-2E9C-101B-9397-08002B2CF9AE}" pid="8" name="EYOSGCRProcessStep">
    <vt:lpwstr/>
  </property>
</Properties>
</file>