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ukeenergy.sharepoint.com/sites/2025DEKGasRateCase/202500xxx 2025 DEK Natural Gas Rate Case/Discovery/AG's 1st Set of Data Requests (114)/"/>
    </mc:Choice>
  </mc:AlternateContent>
  <xr:revisionPtr revIDLastSave="0" documentId="13_ncr:1_{F95199C1-B7C8-4422-B540-88EC00F37607}" xr6:coauthVersionLast="47" xr6:coauthVersionMax="47" xr10:uidLastSave="{00000000-0000-0000-0000-000000000000}"/>
  <bookViews>
    <workbookView xWindow="-120" yWindow="-120" windowWidth="29040" windowHeight="17520" xr2:uid="{B4528DCF-606A-4D14-A5CC-7BFBBA8B105A}"/>
  </bookViews>
  <sheets>
    <sheet name="YTD 2022" sheetId="1" r:id="rId1"/>
    <sheet name="YTD 2023" sheetId="2" r:id="rId2"/>
    <sheet name="YTD 2024" sheetId="3" r:id="rId3"/>
    <sheet name="YTD 05.2025" sheetId="4" r:id="rId4"/>
    <sheet name="Base_Forecast_Remaining 2025" sheetId="5" r:id="rId5"/>
  </sheets>
  <definedNames>
    <definedName name="______kim1" localSheetId="4" hidden="1">{#N/A,#N/A,FALSE,"Aging Summary";#N/A,#N/A,FALSE,"Ratio Analysis";#N/A,#N/A,FALSE,"Test 120 Day Accts";#N/A,#N/A,FALSE,"Tickmarks"}</definedName>
    <definedName name="______kim1" hidden="1">{#N/A,#N/A,FALSE,"Aging Summary";#N/A,#N/A,FALSE,"Ratio Analysis";#N/A,#N/A,FALSE,"Test 120 Day Accts";#N/A,#N/A,FALSE,"Tickmarks"}</definedName>
    <definedName name="______kim6" localSheetId="4" hidden="1">{#N/A,#N/A,FALSE,"Aging Summary";#N/A,#N/A,FALSE,"Ratio Analysis";#N/A,#N/A,FALSE,"Test 120 Day Accts";#N/A,#N/A,FALSE,"Tickmarks"}</definedName>
    <definedName name="______kim6" hidden="1">{#N/A,#N/A,FALSE,"Aging Summary";#N/A,#N/A,FALSE,"Ratio Analysis";#N/A,#N/A,FALSE,"Test 120 Day Accts";#N/A,#N/A,FALSE,"Tickmarks"}</definedName>
    <definedName name="_____kim1" localSheetId="4" hidden="1">{#N/A,#N/A,FALSE,"Aging Summary";#N/A,#N/A,FALSE,"Ratio Analysis";#N/A,#N/A,FALSE,"Test 120 Day Accts";#N/A,#N/A,FALSE,"Tickmarks"}</definedName>
    <definedName name="_____kim1" hidden="1">{#N/A,#N/A,FALSE,"Aging Summary";#N/A,#N/A,FALSE,"Ratio Analysis";#N/A,#N/A,FALSE,"Test 120 Day Accts";#N/A,#N/A,FALSE,"Tickmarks"}</definedName>
    <definedName name="_____kim6" localSheetId="4" hidden="1">{#N/A,#N/A,FALSE,"Aging Summary";#N/A,#N/A,FALSE,"Ratio Analysis";#N/A,#N/A,FALSE,"Test 120 Day Accts";#N/A,#N/A,FALSE,"Tickmarks"}</definedName>
    <definedName name="_____kim6" hidden="1">{#N/A,#N/A,FALSE,"Aging Summary";#N/A,#N/A,FALSE,"Ratio Analysis";#N/A,#N/A,FALSE,"Test 120 Day Accts";#N/A,#N/A,FALSE,"Tickmarks"}</definedName>
    <definedName name="____kim1" localSheetId="4" hidden="1">{#N/A,#N/A,FALSE,"Aging Summary";#N/A,#N/A,FALSE,"Ratio Analysis";#N/A,#N/A,FALSE,"Test 120 Day Accts";#N/A,#N/A,FALSE,"Tickmarks"}</definedName>
    <definedName name="____kim1" hidden="1">{#N/A,#N/A,FALSE,"Aging Summary";#N/A,#N/A,FALSE,"Ratio Analysis";#N/A,#N/A,FALSE,"Test 120 Day Accts";#N/A,#N/A,FALSE,"Tickmarks"}</definedName>
    <definedName name="____kim6" localSheetId="4" hidden="1">{#N/A,#N/A,FALSE,"Aging Summary";#N/A,#N/A,FALSE,"Ratio Analysis";#N/A,#N/A,FALSE,"Test 120 Day Accts";#N/A,#N/A,FALSE,"Tickmarks"}</definedName>
    <definedName name="____kim6" hidden="1">{#N/A,#N/A,FALSE,"Aging Summary";#N/A,#N/A,FALSE,"Ratio Analysis";#N/A,#N/A,FALSE,"Test 120 Day Accts";#N/A,#N/A,FALSE,"Tickmarks"}</definedName>
    <definedName name="___kim1" localSheetId="4" hidden="1">{#N/A,#N/A,FALSE,"Aging Summary";#N/A,#N/A,FALSE,"Ratio Analysis";#N/A,#N/A,FALSE,"Test 120 Day Accts";#N/A,#N/A,FALSE,"Tickmarks"}</definedName>
    <definedName name="___kim1" hidden="1">{#N/A,#N/A,FALSE,"Aging Summary";#N/A,#N/A,FALSE,"Ratio Analysis";#N/A,#N/A,FALSE,"Test 120 Day Accts";#N/A,#N/A,FALSE,"Tickmarks"}</definedName>
    <definedName name="___kim6" localSheetId="4" hidden="1">{#N/A,#N/A,FALSE,"Aging Summary";#N/A,#N/A,FALSE,"Ratio Analysis";#N/A,#N/A,FALSE,"Test 120 Day Accts";#N/A,#N/A,FALSE,"Tickmarks"}</definedName>
    <definedName name="___kim6" hidden="1">{#N/A,#N/A,FALSE,"Aging Summary";#N/A,#N/A,FALSE,"Ratio Analysis";#N/A,#N/A,FALSE,"Test 120 Day Accts";#N/A,#N/A,FALSE,"Tickmarks"}</definedName>
    <definedName name="__kim1" localSheetId="4" hidden="1">{#N/A,#N/A,FALSE,"Aging Summary";#N/A,#N/A,FALSE,"Ratio Analysis";#N/A,#N/A,FALSE,"Test 120 Day Accts";#N/A,#N/A,FALSE,"Tickmarks"}</definedName>
    <definedName name="__kim1" hidden="1">{#N/A,#N/A,FALSE,"Aging Summary";#N/A,#N/A,FALSE,"Ratio Analysis";#N/A,#N/A,FALSE,"Test 120 Day Accts";#N/A,#N/A,FALSE,"Tickmarks"}</definedName>
    <definedName name="__kim6" localSheetId="4" hidden="1">{#N/A,#N/A,FALSE,"Aging Summary";#N/A,#N/A,FALSE,"Ratio Analysis";#N/A,#N/A,FALSE,"Test 120 Day Accts";#N/A,#N/A,FALSE,"Tickmarks"}</definedName>
    <definedName name="__kim6" hidden="1">{#N/A,#N/A,FALSE,"Aging Summary";#N/A,#N/A,FALSE,"Ratio Analysis";#N/A,#N/A,FALSE,"Test 120 Day Accts";#N/A,#N/A,FALSE,"Tickmarks"}</definedName>
    <definedName name="_1__123Graph_ACHART_4" localSheetId="4" hidden="1">#REF!</definedName>
    <definedName name="_1__123Graph_ACHART_4" hidden="1">#REF!</definedName>
    <definedName name="_12__123Graph_BCHART_4" localSheetId="4" hidden="1">#REF!</definedName>
    <definedName name="_12__123Graph_BCHART_4" hidden="1">#REF!</definedName>
    <definedName name="_16__123Graph_CCHART_4" localSheetId="4" hidden="1">#REF!</definedName>
    <definedName name="_16__123Graph_CCHART_4" hidden="1">#REF!</definedName>
    <definedName name="_2__123Graph_BCHART_4" localSheetId="4" hidden="1">#REF!</definedName>
    <definedName name="_2__123Graph_BCHART_4" hidden="1">#REF!</definedName>
    <definedName name="_3__123Graph_CCHART_4" localSheetId="4" hidden="1">#REF!</definedName>
    <definedName name="_3__123Graph_CCHART_4" hidden="1">#REF!</definedName>
    <definedName name="_8__123Graph_ACHART_4" localSheetId="4" hidden="1">#REF!</definedName>
    <definedName name="_8__123Graph_ACHART_4" hidden="1">#REF!</definedName>
    <definedName name="_Fill" hidden="1">#REF!</definedName>
    <definedName name="_xlnm._FilterDatabase" localSheetId="3" hidden="1">'YTD 05.2025'!$A$5:$F$89</definedName>
    <definedName name="_xlnm._FilterDatabase" localSheetId="0" hidden="1">'YTD 2022'!$A$5:$F$90</definedName>
    <definedName name="_xlnm._FilterDatabase" localSheetId="1" hidden="1">'YTD 2023'!$A$5:$F$94</definedName>
    <definedName name="_xlnm._FilterDatabase" localSheetId="2" hidden="1">'YTD 2024'!$A$5:$F$90</definedName>
    <definedName name="_Key1" localSheetId="4" hidden="1">#REF!</definedName>
    <definedName name="_Key1" hidden="1">#REF!</definedName>
    <definedName name="_kim1" localSheetId="4" hidden="1">{#N/A,#N/A,FALSE,"Aging Summary";#N/A,#N/A,FALSE,"Ratio Analysis";#N/A,#N/A,FALSE,"Test 120 Day Accts";#N/A,#N/A,FALSE,"Tickmarks"}</definedName>
    <definedName name="_kim1" hidden="1">{#N/A,#N/A,FALSE,"Aging Summary";#N/A,#N/A,FALSE,"Ratio Analysis";#N/A,#N/A,FALSE,"Test 120 Day Accts";#N/A,#N/A,FALSE,"Tickmarks"}</definedName>
    <definedName name="_kim6" localSheetId="4" hidden="1">{#N/A,#N/A,FALSE,"Aging Summary";#N/A,#N/A,FALSE,"Ratio Analysis";#N/A,#N/A,FALSE,"Test 120 Day Accts";#N/A,#N/A,FALSE,"Tickmarks"}</definedName>
    <definedName name="_kim6" hidden="1">{#N/A,#N/A,FALSE,"Aging Summary";#N/A,#N/A,FALSE,"Ratio Analysis";#N/A,#N/A,FALSE,"Test 120 Day Accts";#N/A,#N/A,FALSE,"Tickmarks"}</definedName>
    <definedName name="_MatMult_A" localSheetId="4" hidden="1">#REF!</definedName>
    <definedName name="_MatMult_A" hidden="1">#REF!</definedName>
    <definedName name="_MatMult_A1" localSheetId="4" hidden="1">#REF!</definedName>
    <definedName name="_MatMult_A1" hidden="1">#REF!</definedName>
    <definedName name="_Order1" hidden="1">255</definedName>
    <definedName name="_Order2" hidden="1">255</definedName>
    <definedName name="_Sort" localSheetId="4" hidden="1">#REF!</definedName>
    <definedName name="_Sort" hidden="1">#REF!</definedName>
    <definedName name="AccessDatabase" hidden="1">"C:\DATA\KEVIN\MODELS\Model 0218.mdb"</definedName>
    <definedName name="anscount" hidden="1">1</definedName>
    <definedName name="AS2DocOpenMode" hidden="1">"AS2DocumentEdit"</definedName>
    <definedName name="AS2NamedRange" hidden="1">7</definedName>
    <definedName name="AS3AS143935">#REF!</definedName>
    <definedName name="BNE_MESSAGES_HIDDEN" hidden="1">#REF!</definedName>
    <definedName name="d" localSheetId="4" hidden="1">{"edcredit",#N/A,FALSE,"edcredit"}</definedName>
    <definedName name="d" hidden="1">{"edcredit",#N/A,FALSE,"edcredit"}</definedName>
    <definedName name="dkdkdk" localSheetId="4"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sm" localSheetId="4" hidden="1">{#N/A,#N/A,FALSE,"Aging Summary";#N/A,#N/A,FALSE,"Ratio Analysis";#N/A,#N/A,FALSE,"Test 120 Day Accts";#N/A,#N/A,FALSE,"Tickmarks"}</definedName>
    <definedName name="dsm" hidden="1">{#N/A,#N/A,FALSE,"Aging Summary";#N/A,#N/A,FALSE,"Ratio Analysis";#N/A,#N/A,FALSE,"Test 120 Day Accts";#N/A,#N/A,FALSE,"Tickmarks"}</definedName>
    <definedName name="duh" localSheetId="4" hidden="1">{"edcredit",#N/A,FALSE,"edcredit"}</definedName>
    <definedName name="duh" hidden="1">{"edcredit",#N/A,FALSE,"edcredit"}</definedName>
    <definedName name="ej" localSheetId="4" hidden="1">{"Page 1",#N/A,FALSE,"Sheet1";"Page 2",#N/A,FALSE,"Sheet1"}</definedName>
    <definedName name="ej" hidden="1">{"Page 1",#N/A,FALSE,"Sheet1";"Page 2",#N/A,FALSE,"Sheet1"}</definedName>
    <definedName name="f" localSheetId="4" hidden="1">{"edcredit",#N/A,FALSE,"edcredit"}</definedName>
    <definedName name="f" hidden="1">{"edcredit",#N/A,FALSE,"edcredit"}</definedName>
    <definedName name="finance" localSheetId="4"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hhh" localSheetId="4" hidden="1">{#N/A,#N/A,FALSE,"Assessment";#N/A,#N/A,FALSE,"Staffing";#N/A,#N/A,FALSE,"Hires";#N/A,#N/A,FALSE,"Assumptions"}</definedName>
    <definedName name="hhh" hidden="1">{#N/A,#N/A,FALSE,"Assessment";#N/A,#N/A,FALSE,"Staffing";#N/A,#N/A,FALSE,"Hires";#N/A,#N/A,FALSE,"Assumptions"}</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40661.3016898148</definedName>
    <definedName name="IQ_NTM" hidden="1">6000</definedName>
    <definedName name="IQ_OPENED55" hidden="1">1</definedName>
    <definedName name="IQ_TODAY" hidden="1">0</definedName>
    <definedName name="IQ_WEEK" hidden="1">50000</definedName>
    <definedName name="IQ_YTD" hidden="1">3000</definedName>
    <definedName name="IQ_YTDMONTH" hidden="1">130000</definedName>
    <definedName name="jj" localSheetId="4" hidden="1">{"Page 1",#N/A,FALSE,"Sheet1";"Page 2",#N/A,FALSE,"Sheet1"}</definedName>
    <definedName name="jj" hidden="1">{"Page 1",#N/A,FALSE,"Sheet1";"Page 2",#N/A,FALSE,"Sheet1"}</definedName>
    <definedName name="jjj" localSheetId="4" hidden="1">{#N/A,#N/A,FALSE,"Assessment";#N/A,#N/A,FALSE,"Staffing";#N/A,#N/A,FALSE,"Hires";#N/A,#N/A,FALSE,"Assumptions"}</definedName>
    <definedName name="jjj" hidden="1">{#N/A,#N/A,FALSE,"Assessment";#N/A,#N/A,FALSE,"Staffing";#N/A,#N/A,FALSE,"Hires";#N/A,#N/A,FALSE,"Assumptions"}</definedName>
    <definedName name="lkj" localSheetId="4" hidden="1">{#N/A,#N/A,FALSE,"Assessment";#N/A,#N/A,FALSE,"Staffing";#N/A,#N/A,FALSE,"Hires";#N/A,#N/A,FALSE,"Assumptions"}</definedName>
    <definedName name="lkj" hidden="1">{#N/A,#N/A,FALSE,"Assessment";#N/A,#N/A,FALSE,"Staffing";#N/A,#N/A,FALSE,"Hires";#N/A,#N/A,FALSE,"Assumptions"}</definedName>
    <definedName name="lkjh" localSheetId="4" hidden="1">{#N/A,#N/A,TRUE,"CIN-11";#N/A,#N/A,TRUE,"CIN-13";#N/A,#N/A,TRUE,"CIN-14";#N/A,#N/A,TRUE,"CIN-16";#N/A,#N/A,TRUE,"CIN-17";#N/A,#N/A,TRUE,"CIN-18";#N/A,#N/A,TRUE,"CIN Earnings To Fixed Charges";#N/A,#N/A,TRUE,"CIN Financial Ratios";#N/A,#N/A,TRUE,"CIN-IS";#N/A,#N/A,TRUE,"CIN-BS";#N/A,#N/A,TRUE,"CIN-CS";#N/A,#N/A,TRUE,"Invest In Unconsol Subs"}</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May1Forecast" localSheetId="4" hidden="1">{"Page 1",#N/A,FALSE,"Sheet1";"Page 2",#N/A,FALSE,"Sheet1"}</definedName>
    <definedName name="May1Forecast" hidden="1">{"Page 1",#N/A,FALSE,"Sheet1";"Page 2",#N/A,FALSE,"Sheet1"}</definedName>
    <definedName name="MayForecast" localSheetId="4" hidden="1">{"Page 1",#N/A,FALSE,"Sheet1";"Page 2",#N/A,FALSE,"Sheet1"}</definedName>
    <definedName name="MayForecast" hidden="1">{"Page 1",#N/A,FALSE,"Sheet1";"Page 2",#N/A,FALSE,"Sheet1"}</definedName>
    <definedName name="mypassword" hidden="1">"chuck"</definedName>
    <definedName name="_xlnm.Print_Area" localSheetId="4">'Base_Forecast_Remaining 2025'!$A$1:$AA$96</definedName>
    <definedName name="_xlnm.Print_Area" localSheetId="3">'YTD 05.2025'!$A$1:$F$89</definedName>
    <definedName name="_xlnm.Print_Area" localSheetId="0">'YTD 2022'!$A$1:$F$91</definedName>
    <definedName name="_xlnm.Print_Area" localSheetId="1">'YTD 2023'!$A$1:$F$96</definedName>
    <definedName name="_xlnm.Print_Area" localSheetId="2">'YTD 2024'!$A$1:$F$91</definedName>
    <definedName name="rngCopyFormulasSource" localSheetId="4" hidden="1">#REF!</definedName>
    <definedName name="rngCopyFormulasSource" hidden="1">#REF!</definedName>
    <definedName name="saf" localSheetId="4" hidden="1">{#N/A,#N/A,FALSE,"Year";#N/A,#N/A,FALSE,"AC Fiscal Year";#N/A,#N/A,FALSE,"Hourly Rate By Activity";#N/A,#N/A,FALSE,"Hourly Rate By Custom Resource";#N/A,#N/A,FALSE,"Sensitivity Analysis";#N/A,#N/A,FALSE,"Overall Staffing Review"}</definedName>
    <definedName name="saf" hidden="1">{#N/A,#N/A,FALSE,"Year";#N/A,#N/A,FALSE,"AC Fiscal Year";#N/A,#N/A,FALSE,"Hourly Rate By Activity";#N/A,#N/A,FALSE,"Hourly Rate By Custom Resource";#N/A,#N/A,FALSE,"Sensitivity Analysis";#N/A,#N/A,FALSE,"Overall Staffing Review"}</definedName>
    <definedName name="sdfg" localSheetId="4" hidden="1">{#N/A,#N/A,TRUE,"CIN-11";#N/A,#N/A,TRUE,"CIN-13";#N/A,#N/A,TRUE,"CIN-14";#N/A,#N/A,TRUE,"CIN-16";#N/A,#N/A,TRUE,"CIN-17";#N/A,#N/A,TRUE,"CIN-18";#N/A,#N/A,TRUE,"CIN Earnings To Fixed Charges";#N/A,#N/A,TRUE,"CIN Financial Ratios";#N/A,#N/A,TRUE,"CIN-IS";#N/A,#N/A,TRUE,"CIN-BS";#N/A,#N/A,TRUE,"CIN-CS";#N/A,#N/A,TRUE,"Invest In Unconsol Subs"}</definedName>
    <definedName name="sdfg" hidden="1">{#N/A,#N/A,TRUE,"CIN-11";#N/A,#N/A,TRUE,"CIN-13";#N/A,#N/A,TRUE,"CIN-14";#N/A,#N/A,TRUE,"CIN-16";#N/A,#N/A,TRUE,"CIN-17";#N/A,#N/A,TRUE,"CIN-18";#N/A,#N/A,TRUE,"CIN Earnings To Fixed Charges";#N/A,#N/A,TRUE,"CIN Financial Ratios";#N/A,#N/A,TRUE,"CIN-IS";#N/A,#N/A,TRUE,"CIN-BS";#N/A,#N/A,TRUE,"CIN-CS";#N/A,#N/A,TRUE,"Invest In Unconsol Subs"}</definedName>
    <definedName name="spoc" localSheetId="4" hidden="1">{"Page 1",#N/A,FALSE,"Sheet1";"Page 2",#N/A,FALSE,"Sheet1"}</definedName>
    <definedName name="spoc" hidden="1">{"Page 1",#N/A,FALSE,"Sheet1";"Page 2",#N/A,FALSE,"Sheet1"}</definedName>
    <definedName name="staffing2" localSheetId="4" hidden="1">{#N/A,#N/A,FALSE,"Assessment";#N/A,#N/A,FALSE,"Staffing";#N/A,#N/A,FALSE,"Hires";#N/A,#N/A,FALSE,"Assumptions"}</definedName>
    <definedName name="staffing2" hidden="1">{#N/A,#N/A,FALSE,"Assessment";#N/A,#N/A,FALSE,"Staffing";#N/A,#N/A,FALSE,"Hires";#N/A,#N/A,FALSE,"Assumptions"}</definedName>
    <definedName name="Staffing3" localSheetId="4" hidden="1">{#N/A,#N/A,FALSE,"Assessment";#N/A,#N/A,FALSE,"Staffing";#N/A,#N/A,FALSE,"Hires";#N/A,#N/A,FALSE,"Assumptions"}</definedName>
    <definedName name="Staffing3" hidden="1">{#N/A,#N/A,FALSE,"Assessment";#N/A,#N/A,FALSE,"Staffing";#N/A,#N/A,FALSE,"Hires";#N/A,#N/A,FALSE,"Assumptions"}</definedName>
    <definedName name="Temp_2" localSheetId="4" hidden="1">{#N/A,#N/A,FALSE,"Assessment";#N/A,#N/A,FALSE,"Staffing";#N/A,#N/A,FALSE,"Hires";#N/A,#N/A,FALSE,"Assumptions"}</definedName>
    <definedName name="Temp_2" hidden="1">{#N/A,#N/A,FALSE,"Assessment";#N/A,#N/A,FALSE,"Staffing";#N/A,#N/A,FALSE,"Hires";#N/A,#N/A,FALSE,"Assumptions"}</definedName>
    <definedName name="Temp_3" localSheetId="4" hidden="1">{#N/A,#N/A,FALSE,"Assessment";#N/A,#N/A,FALSE,"Staffing";#N/A,#N/A,FALSE,"Hires";#N/A,#N/A,FALSE,"Assumptions"}</definedName>
    <definedName name="Temp_3" hidden="1">{#N/A,#N/A,FALSE,"Assessment";#N/A,#N/A,FALSE,"Staffing";#N/A,#N/A,FALSE,"Hires";#N/A,#N/A,FALSE,"Assumptions"}</definedName>
    <definedName name="test1" localSheetId="4" hidden="1">{"Page 1",#N/A,FALSE,"Sheet1";"Page 2",#N/A,FALSE,"Sheet1"}</definedName>
    <definedName name="test1" hidden="1">{"Page 1",#N/A,FALSE,"Sheet1";"Page 2",#N/A,FALSE,"Sheet1"}</definedName>
    <definedName name="test2" localSheetId="4" hidden="1">{"Page 1",#N/A,FALSE,"Sheet1";"Page 2",#N/A,FALSE,"Sheet1"}</definedName>
    <definedName name="test2" hidden="1">{"Page 1",#N/A,FALSE,"Sheet1";"Page 2",#N/A,FALSE,"Sheet1"}</definedName>
    <definedName name="TP_Footer_User" hidden="1">"Dylan Moser"</definedName>
    <definedName name="TP_Footer_Version" hidden="1">"v4.00"</definedName>
    <definedName name="U3U">#REF!</definedName>
    <definedName name="wfvsd" localSheetId="4" hidden="1">{#N/A,#N/A,FALSE,"Year";#N/A,#N/A,FALSE,"AC Fiscal Year";#N/A,#N/A,FALSE,"Hourly Rate By Activity";#N/A,#N/A,FALSE,"Hourly Rate By Custom Resource";#N/A,#N/A,FALSE,"Line of Business Review";#N/A,#N/A,FALSE,"Assumptions";#N/A,#N/A,FALSE,"Sensitivity Analysis";#N/A,#N/A,FALSE,"Overall Staffing Review"}</definedName>
    <definedName name="wfvsd" hidden="1">{#N/A,#N/A,FALSE,"Year";#N/A,#N/A,FALSE,"AC Fiscal Year";#N/A,#N/A,FALSE,"Hourly Rate By Activity";#N/A,#N/A,FALSE,"Hourly Rate By Custom Resource";#N/A,#N/A,FALSE,"Line of Business Review";#N/A,#N/A,FALSE,"Assumptions";#N/A,#N/A,FALSE,"Sensitivity Analysis";#N/A,#N/A,FALSE,"Overall Staffing Review"}</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Pages." localSheetId="4" hidden="1">{"total page",#N/A,FALSE,"Gib 5 June 01";"WVPA Page",#N/A,FALSE,"Gib 5 June 01";"IMPA Page",#N/A,FALSE,"Gib 5 June 01"}</definedName>
    <definedName name="wrn.All._.Pages." hidden="1">{"total page",#N/A,FALSE,"Gib 5 June 01";"WVPA Page",#N/A,FALSE,"Gib 5 June 01";"IMPA Page",#N/A,FALSE,"Gib 5 June 01"}</definedName>
    <definedName name="wrn.CGE" localSheetId="4"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onfig._.and._.Calcs." localSheetId="4" hidden="1">{#N/A,#N/A,FALSE,"Configuration";#N/A,#N/A,FALSE,"Summary of Transaction";#N/A,#N/A,FALSE,"Calculations"}</definedName>
    <definedName name="wrn.Config._.and._.Calcs." hidden="1">{#N/A,#N/A,FALSE,"Configuration";#N/A,#N/A,FALSE,"Summary of Transaction";#N/A,#N/A,FALSE,"Calculations"}</definedName>
    <definedName name="wrn.edcredit." localSheetId="4" hidden="1">{"edcredit",#N/A,FALSE,"edcredit"}</definedName>
    <definedName name="wrn.edcredit." hidden="1">{"edcredit",#N/A,FALSE,"edcredit"}</definedName>
    <definedName name="wrn.Executive._.Reports." localSheetId="4"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hibits._.Clean." localSheetId="4" hidden="1">{"Exhibit 1",#N/A,FALSE,"MCMANEUS EXH 1";"Exhibit 5",#N/A,FALSE,"MCMANEUS EXH 5";"Exhibit 6",#N/A,FALSE,"MCMANEUS EXH 6";"Exhibit 7",#N/A,FALSE,"MCMANEUS EXH 7";"Exhibit 8",#N/A,FALSE,"MCMANEUS EXH 8";"Exhibit 9",#N/A,FALSE,"MCMANEUS EXH 9"}</definedName>
    <definedName name="wrn.Exhibits._.Clean." hidden="1">{"Exhibit 1",#N/A,FALSE,"MCMANEUS EXH 1";"Exhibit 5",#N/A,FALSE,"MCMANEUS EXH 5";"Exhibit 6",#N/A,FALSE,"MCMANEUS EXH 6";"Exhibit 7",#N/A,FALSE,"MCMANEUS EXH 7";"Exhibit 8",#N/A,FALSE,"MCMANEUS EXH 8";"Exhibit 9",#N/A,FALSE,"MCMANEUS EXH 9"}</definedName>
    <definedName name="wrn.Financials." localSheetId="4"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InterSystem." localSheetId="4" hidden="1">{"Purchases",#N/A,TRUE,"Sheet1";"Sales",#N/A,TRUE,"Sheet1"}</definedName>
    <definedName name="wrn.InterSystem." hidden="1">{"Purchases",#N/A,TRUE,"Sheet1";"Sales",#N/A,TRUE,"Sheet1"}</definedName>
    <definedName name="wrn.Jury." localSheetId="4"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NCDSM." localSheetId="4" hidden="1">{"NC DSM",#N/A,FALSE,"SCHEDULE A; NC"}</definedName>
    <definedName name="wrn.NCDSM." hidden="1">{"NC DSM",#N/A,FALSE,"SCHEDULE A; NC"}</definedName>
    <definedName name="wrn.ND._.Schedules._.Clean." localSheetId="4"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ND._.Schedules._.Clean."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Page._.1." localSheetId="4" hidden="1">{"Page 1",#N/A,FALSE,"Sheet1";"Page 2",#N/A,FALSE,"Sheet1"}</definedName>
    <definedName name="wrn.Page._.1." hidden="1">{"Page 1",#N/A,FALSE,"Sheet1";"Page 2",#N/A,FALSE,"Sheet1"}</definedName>
    <definedName name="wrn.PrintExhibits." localSheetId="4" hidden="1">{"EXHSPortrait1",#N/A,FALSE,"EXHIBITS";"EXHSLandscape",#N/A,FALSE,"EXHIBITS";"EXHSPortrait2",#N/A,FALSE,"EXHIBITS";"EXHSPortrait3",#N/A,FALSE,"EXHIBITS";"EXHSPortrait4",#N/A,FALSE,"EXHIBITS"}</definedName>
    <definedName name="wrn.PrintExhibits." hidden="1">{"EXHSPortrait1",#N/A,FALSE,"EXHIBITS";"EXHSLandscape",#N/A,FALSE,"EXHIBITS";"EXHSPortrait2",#N/A,FALSE,"EXHIBITS";"EXHSPortrait3",#N/A,FALSE,"EXHIBITS";"EXHSPortrait4",#N/A,FALSE,"EXHIBITS"}</definedName>
    <definedName name="wrn.Rate._.Reports." localSheetId="4"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ippert." localSheetId="4"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CDSM." localSheetId="4" hidden="1">{"SC DSM",#N/A,FALSE,"SCHEDULE A; SC"}</definedName>
    <definedName name="wrn.SCDSM." hidden="1">{"SC DSM",#N/A,FALSE,"SCHEDULE A; SC"}</definedName>
    <definedName name="wrn.Schedule._.2c." localSheetId="4" hidden="1">{"Schedule 2c",#N/A,FALSE,"SCHEDULE2c"}</definedName>
    <definedName name="wrn.Schedule._.2c." hidden="1">{"Schedule 2c",#N/A,FALSE,"SCHEDULE2c"}</definedName>
    <definedName name="wrn.Staffing." localSheetId="4" hidden="1">{#N/A,#N/A,FALSE,"Assessment";#N/A,#N/A,FALSE,"Staffing";#N/A,#N/A,FALSE,"Hires";#N/A,#N/A,FALSE,"Assumptions"}</definedName>
    <definedName name="wrn.Staffing." hidden="1">{#N/A,#N/A,FALSE,"Assessment";#N/A,#N/A,FALSE,"Staffing";#N/A,#N/A,FALSE,"Hires";#N/A,#N/A,FALSE,"Assumptions"}</definedName>
    <definedName name="wrn.Staffing._.Inputs." localSheetId="4"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4" hidden="1">{#N/A,#N/A,FALSE,"Assessment";#N/A,#N/A,FALSE,"Staffing";#N/A,#N/A,FALSE,"Hires";#N/A,#N/A,FALSE,"Assumptions"}</definedName>
    <definedName name="wrn.Staffing1" hidden="1">{#N/A,#N/A,FALSE,"Assessment";#N/A,#N/A,FALSE,"Staffing";#N/A,#N/A,FALSE,"Hires";#N/A,#N/A,FALSE,"Assumptions"}</definedName>
    <definedName name="wrn.STETSON." localSheetId="4"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upplemental._.Information." localSheetId="4" hidden="1">{#N/A,#N/A,FALSE,"Assumptions";#N/A,#N/A,FALSE,"DNP Expense Summary";#N/A,#N/A,FALSE,"Sensitivity Analysis"}</definedName>
    <definedName name="wrn.Supplemental._.Information." hidden="1">{#N/A,#N/A,FALSE,"Assumptions";#N/A,#N/A,FALSE,"DNP Expense Summary";#N/A,#N/A,FALSE,"Sensitivity Analysis"}</definedName>
    <definedName name="wrn.TESTS." localSheetId="4" hidden="1">{"PAGE_1",#N/A,FALSE,"MONTH"}</definedName>
    <definedName name="wrn.TESTS." hidden="1">{"PAGE_1",#N/A,FALSE,"MONTH"}</definedName>
    <definedName name="wrn.Unit._.Financials." localSheetId="4"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Workfile." localSheetId="4"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_.All." localSheetId="4"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Workfile._.All."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x" localSheetId="4"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brl_Tag_02ead093_8098_4561_b1a6_35aad0b3b539" localSheetId="4" hidden="1">#REF!</definedName>
    <definedName name="Xbrl_Tag_02ead093_8098_4561_b1a6_35aad0b3b539" hidden="1">#REF!</definedName>
    <definedName name="Xbrl_Tag_075d33f9_8d44_4b5e_8fc8_85eada4f464a" localSheetId="4" hidden="1">#REF!</definedName>
    <definedName name="Xbrl_Tag_075d33f9_8d44_4b5e_8fc8_85eada4f464a" hidden="1">#REF!</definedName>
    <definedName name="Xbrl_Tag_0a527475_1b41_4c03_bf3e_82e631232d6b" localSheetId="4" hidden="1">#REF!</definedName>
    <definedName name="Xbrl_Tag_0a527475_1b41_4c03_bf3e_82e631232d6b" hidden="1">#REF!</definedName>
    <definedName name="Xbrl_Tag_0bc4560b_9d42_4e7c_bfcf_072f8e0e087b" localSheetId="4" hidden="1">#REF!</definedName>
    <definedName name="Xbrl_Tag_0bc4560b_9d42_4e7c_bfcf_072f8e0e087b" hidden="1">#REF!</definedName>
    <definedName name="Xbrl_Tag_0c54907b_74c4_4d3a_b16d_9d5b6191a8f0" localSheetId="4" hidden="1">#REF!</definedName>
    <definedName name="Xbrl_Tag_0c54907b_74c4_4d3a_b16d_9d5b6191a8f0" hidden="1">#REF!</definedName>
    <definedName name="Xbrl_Tag_0f074d5a_3373_452d_affc_9e3adc16f0cc" localSheetId="4" hidden="1">#REF!</definedName>
    <definedName name="Xbrl_Tag_0f074d5a_3373_452d_affc_9e3adc16f0cc" hidden="1">#REF!</definedName>
    <definedName name="Xbrl_Tag_10857a19_f8a4_4178_b6d5_1f56875498d8" localSheetId="4" hidden="1">#REF!</definedName>
    <definedName name="Xbrl_Tag_10857a19_f8a4_4178_b6d5_1f56875498d8" hidden="1">#REF!</definedName>
    <definedName name="Xbrl_Tag_157035cb_bd67_4700_bac9_8654f3e0e9d9" localSheetId="4" hidden="1">#REF!</definedName>
    <definedName name="Xbrl_Tag_157035cb_bd67_4700_bac9_8654f3e0e9d9" hidden="1">#REF!</definedName>
    <definedName name="Xbrl_Tag_1a17ee58_77be_41d6_a839_b459b55e8e50" localSheetId="4" hidden="1">#REF!</definedName>
    <definedName name="Xbrl_Tag_1a17ee58_77be_41d6_a839_b459b55e8e50" hidden="1">#REF!</definedName>
    <definedName name="Xbrl_Tag_1d7e0664_9af3_4cfd_93bd_b4acb420ada8" localSheetId="4" hidden="1">#REF!</definedName>
    <definedName name="Xbrl_Tag_1d7e0664_9af3_4cfd_93bd_b4acb420ada8" hidden="1">#REF!</definedName>
    <definedName name="Xbrl_Tag_1f22c9c6_d780_4c43_95fb_8b6123261b05" localSheetId="4" hidden="1">#REF!</definedName>
    <definedName name="Xbrl_Tag_1f22c9c6_d780_4c43_95fb_8b6123261b05" hidden="1">#REF!</definedName>
    <definedName name="Xbrl_Tag_25b41a93_9486_45f9_8873_cc646f7592ac" localSheetId="4" hidden="1">#REF!</definedName>
    <definedName name="Xbrl_Tag_25b41a93_9486_45f9_8873_cc646f7592ac" hidden="1">#REF!</definedName>
    <definedName name="Xbrl_Tag_3389f7d8_f533_46e1_b4e3_fbec1f4d27f5" localSheetId="4" hidden="1">#REF!</definedName>
    <definedName name="Xbrl_Tag_3389f7d8_f533_46e1_b4e3_fbec1f4d27f5" hidden="1">#REF!</definedName>
    <definedName name="Xbrl_Tag_359d872e_df59_485a_a441_e3067597753f" localSheetId="4" hidden="1">#REF!</definedName>
    <definedName name="Xbrl_Tag_359d872e_df59_485a_a441_e3067597753f" hidden="1">#REF!</definedName>
    <definedName name="Xbrl_Tag_359eab43_6bae_4f5a_8af7_8f81553cd43d" localSheetId="4" hidden="1">#REF!</definedName>
    <definedName name="Xbrl_Tag_359eab43_6bae_4f5a_8af7_8f81553cd43d" hidden="1">#REF!</definedName>
    <definedName name="Xbrl_Tag_3a2d5606_5470_4db9_9313_3dc1f43a8b30" localSheetId="4" hidden="1">#REF!</definedName>
    <definedName name="Xbrl_Tag_3a2d5606_5470_4db9_9313_3dc1f43a8b30" hidden="1">#REF!</definedName>
    <definedName name="Xbrl_Tag_3b572db0_b5be_49cb_9497_3be0c26ec438" localSheetId="4" hidden="1">#REF!</definedName>
    <definedName name="Xbrl_Tag_3b572db0_b5be_49cb_9497_3be0c26ec438" hidden="1">#REF!</definedName>
    <definedName name="Xbrl_Tag_3e2a4b0f_a9ba_404c_8c83_bbd3862592e4" localSheetId="4" hidden="1">#REF!</definedName>
    <definedName name="Xbrl_Tag_3e2a4b0f_a9ba_404c_8c83_bbd3862592e4" hidden="1">#REF!</definedName>
    <definedName name="Xbrl_Tag_3f1c33f0_bff2_4296_9181_d7cc1cb508ad" localSheetId="4" hidden="1">#REF!</definedName>
    <definedName name="Xbrl_Tag_3f1c33f0_bff2_4296_9181_d7cc1cb508ad" hidden="1">#REF!</definedName>
    <definedName name="Xbrl_Tag_43160aa8_61a0_4559_8ee5_d6da660cfd7b" localSheetId="4" hidden="1">#REF!</definedName>
    <definedName name="Xbrl_Tag_43160aa8_61a0_4559_8ee5_d6da660cfd7b" hidden="1">#REF!</definedName>
    <definedName name="Xbrl_Tag_47e22a59_7971_444b_8e73_01e5291185bb" localSheetId="4" hidden="1">#REF!</definedName>
    <definedName name="Xbrl_Tag_47e22a59_7971_444b_8e73_01e5291185bb" hidden="1">#REF!</definedName>
    <definedName name="Xbrl_Tag_5225a8bc_9d76_4e4d_8197_37f70d298267" localSheetId="4" hidden="1">#REF!</definedName>
    <definedName name="Xbrl_Tag_5225a8bc_9d76_4e4d_8197_37f70d298267" hidden="1">#REF!</definedName>
    <definedName name="Xbrl_Tag_56e27846_9e07_4473_ad08_7bb4a5bf7faa" localSheetId="4" hidden="1">#REF!</definedName>
    <definedName name="Xbrl_Tag_56e27846_9e07_4473_ad08_7bb4a5bf7faa" hidden="1">#REF!</definedName>
    <definedName name="Xbrl_Tag_5b7286ee_d427_4e54_9399_1a836cd32976" localSheetId="4" hidden="1">#REF!</definedName>
    <definedName name="Xbrl_Tag_5b7286ee_d427_4e54_9399_1a836cd32976" hidden="1">#REF!</definedName>
    <definedName name="Xbrl_Tag_5e2f6e4c_effc_4374_9096_f6a66490bc43" localSheetId="4" hidden="1">#REF!</definedName>
    <definedName name="Xbrl_Tag_5e2f6e4c_effc_4374_9096_f6a66490bc43" hidden="1">#REF!</definedName>
    <definedName name="Xbrl_Tag_5e4ed468_08c0_4e10_b780_063e9fad75bb" localSheetId="4" hidden="1">#REF!</definedName>
    <definedName name="Xbrl_Tag_5e4ed468_08c0_4e10_b780_063e9fad75bb" hidden="1">#REF!</definedName>
    <definedName name="Xbrl_Tag_5efedf90_6eb4_4d47_8343_cb1307f08d80" localSheetId="4" hidden="1">#REF!</definedName>
    <definedName name="Xbrl_Tag_5efedf90_6eb4_4d47_8343_cb1307f08d80" hidden="1">#REF!</definedName>
    <definedName name="Xbrl_Tag_60671786_7f0e_4efe_b101_fc89065bbbc4" localSheetId="4" hidden="1">#REF!</definedName>
    <definedName name="Xbrl_Tag_60671786_7f0e_4efe_b101_fc89065bbbc4" hidden="1">#REF!</definedName>
    <definedName name="Xbrl_Tag_60802841_ecf0_4e57_a96e_084d65541dcb" localSheetId="4" hidden="1">#REF!</definedName>
    <definedName name="Xbrl_Tag_60802841_ecf0_4e57_a96e_084d65541dcb" hidden="1">#REF!</definedName>
    <definedName name="Xbrl_Tag_6b90dd42_fcd8_4968_8afd_6736492259b1" localSheetId="4" hidden="1">#REF!</definedName>
    <definedName name="Xbrl_Tag_6b90dd42_fcd8_4968_8afd_6736492259b1" hidden="1">#REF!</definedName>
    <definedName name="Xbrl_Tag_6e1527a0_8e9b_41c7_b670_b6099df9c72f" localSheetId="4" hidden="1">#REF!</definedName>
    <definedName name="Xbrl_Tag_6e1527a0_8e9b_41c7_b670_b6099df9c72f" hidden="1">#REF!</definedName>
    <definedName name="Xbrl_Tag_7003e101_ef6f_40fd_959a_81c14d2cf88a" localSheetId="4" hidden="1">#REF!</definedName>
    <definedName name="Xbrl_Tag_7003e101_ef6f_40fd_959a_81c14d2cf88a" hidden="1">#REF!</definedName>
    <definedName name="Xbrl_Tag_7120f3c6_2d5d_417b_9dd0_ecab9471dbc9" localSheetId="4" hidden="1">#REF!</definedName>
    <definedName name="Xbrl_Tag_7120f3c6_2d5d_417b_9dd0_ecab9471dbc9" hidden="1">#REF!</definedName>
    <definedName name="Xbrl_Tag_717e1b49_4a4d_41a2_8691_a3ef7d067cf1" localSheetId="4" hidden="1">#REF!</definedName>
    <definedName name="Xbrl_Tag_717e1b49_4a4d_41a2_8691_a3ef7d067cf1" hidden="1">#REF!</definedName>
    <definedName name="Xbrl_Tag_729b319e_8812_4e23_9b44_cd813ffaf1fe" localSheetId="4" hidden="1">#REF!</definedName>
    <definedName name="Xbrl_Tag_729b319e_8812_4e23_9b44_cd813ffaf1fe" hidden="1">#REF!</definedName>
    <definedName name="Xbrl_Tag_74e27f18_3a0d_499e_a65b_355cefde250d" localSheetId="4" hidden="1">#REF!</definedName>
    <definedName name="Xbrl_Tag_74e27f18_3a0d_499e_a65b_355cefde250d" hidden="1">#REF!</definedName>
    <definedName name="Xbrl_Tag_76377ee8_44ec_4706_b36c_e475d4a6cffc" localSheetId="4" hidden="1">#REF!</definedName>
    <definedName name="Xbrl_Tag_76377ee8_44ec_4706_b36c_e475d4a6cffc" hidden="1">#REF!</definedName>
    <definedName name="Xbrl_Tag_7bfd249d_4459_4a20_97f6_779ca44ada3b" localSheetId="4" hidden="1">#REF!</definedName>
    <definedName name="Xbrl_Tag_7bfd249d_4459_4a20_97f6_779ca44ada3b" hidden="1">#REF!</definedName>
    <definedName name="Xbrl_Tag_848a3bbd_ffb9_4097_93bf_014229938d6a" localSheetId="4" hidden="1">#REF!</definedName>
    <definedName name="Xbrl_Tag_848a3bbd_ffb9_4097_93bf_014229938d6a" hidden="1">#REF!</definedName>
    <definedName name="Xbrl_Tag_8d5cd3d4_55e4_4713_bce9_54948c631266" localSheetId="4" hidden="1">#REF!</definedName>
    <definedName name="Xbrl_Tag_8d5cd3d4_55e4_4713_bce9_54948c631266" hidden="1">#REF!</definedName>
    <definedName name="Xbrl_Tag_9265a09f_3d1f_4e90_8181_a55f534abcf7" localSheetId="4" hidden="1">#REF!</definedName>
    <definedName name="Xbrl_Tag_9265a09f_3d1f_4e90_8181_a55f534abcf7" hidden="1">#REF!</definedName>
    <definedName name="Xbrl_Tag_94cf5a67_ea28_42d1_b071_8f24a2864445" localSheetId="4" hidden="1">#REF!</definedName>
    <definedName name="Xbrl_Tag_94cf5a67_ea28_42d1_b071_8f24a2864445" hidden="1">#REF!</definedName>
    <definedName name="Xbrl_Tag_95086fc4_6c0f_4a0f_bf5f_c393cf959e9a" localSheetId="4" hidden="1">#REF!</definedName>
    <definedName name="Xbrl_Tag_95086fc4_6c0f_4a0f_bf5f_c393cf959e9a" hidden="1">#REF!</definedName>
    <definedName name="Xbrl_Tag_99933dd6_f0fc_421a_9b9b_634b2b60dec3" localSheetId="4" hidden="1">#REF!</definedName>
    <definedName name="Xbrl_Tag_99933dd6_f0fc_421a_9b9b_634b2b60dec3" hidden="1">#REF!</definedName>
    <definedName name="Xbrl_Tag_a862d720_9241_4a30_a271_b70e9c381f31" localSheetId="4" hidden="1">#REF!</definedName>
    <definedName name="Xbrl_Tag_a862d720_9241_4a30_a271_b70e9c381f31" hidden="1">#REF!</definedName>
    <definedName name="Xbrl_Tag_adfbba3c_68ad_4b08_a539_0ed55d3f9d5a" localSheetId="4" hidden="1">#REF!</definedName>
    <definedName name="Xbrl_Tag_adfbba3c_68ad_4b08_a539_0ed55d3f9d5a" hidden="1">#REF!</definedName>
    <definedName name="Xbrl_Tag_ae50734f_518c_403d_9d12_e2a921b026bb" localSheetId="4" hidden="1">#REF!</definedName>
    <definedName name="Xbrl_Tag_ae50734f_518c_403d_9d12_e2a921b026bb" hidden="1">#REF!</definedName>
    <definedName name="Xbrl_Tag_b0241925_c1ae_46bf_a767_386c3caff01d" localSheetId="4" hidden="1">#REF!</definedName>
    <definedName name="Xbrl_Tag_b0241925_c1ae_46bf_a767_386c3caff01d" hidden="1">#REF!</definedName>
    <definedName name="Xbrl_Tag_b5d40829_0fdd_433d_a950_71e472d9ef83" localSheetId="4" hidden="1">#REF!</definedName>
    <definedName name="Xbrl_Tag_b5d40829_0fdd_433d_a950_71e472d9ef83" hidden="1">#REF!</definedName>
    <definedName name="Xbrl_Tag_b649d62e_a6bc_4241_a6b7_068087ca85f4" localSheetId="4" hidden="1">#REF!</definedName>
    <definedName name="Xbrl_Tag_b649d62e_a6bc_4241_a6b7_068087ca85f4" hidden="1">#REF!</definedName>
    <definedName name="Xbrl_Tag_b8bf6112_e4b6_49dc_ba78_da6302bc43e7" localSheetId="4" hidden="1">#REF!</definedName>
    <definedName name="Xbrl_Tag_b8bf6112_e4b6_49dc_ba78_da6302bc43e7" hidden="1">#REF!</definedName>
    <definedName name="Xbrl_Tag_bae390fc_4591_4996_aba5_07899907ff02" localSheetId="4" hidden="1">#REF!</definedName>
    <definedName name="Xbrl_Tag_bae390fc_4591_4996_aba5_07899907ff02" hidden="1">#REF!</definedName>
    <definedName name="Xbrl_Tag_c251f426_b699_40b7_ba72_06cdc2336bb3" localSheetId="4" hidden="1">#REF!</definedName>
    <definedName name="Xbrl_Tag_c251f426_b699_40b7_ba72_06cdc2336bb3" hidden="1">#REF!</definedName>
    <definedName name="Xbrl_Tag_c9749016_30d3_4a1c_a478_72760a5958e3" localSheetId="4" hidden="1">#REF!</definedName>
    <definedName name="Xbrl_Tag_c9749016_30d3_4a1c_a478_72760a5958e3" hidden="1">#REF!</definedName>
    <definedName name="Xbrl_Tag_c9f670e1_f64d_4c34_a82b_5400bfb21c56" localSheetId="4" hidden="1">#REF!</definedName>
    <definedName name="Xbrl_Tag_c9f670e1_f64d_4c34_a82b_5400bfb21c56" hidden="1">#REF!</definedName>
    <definedName name="Xbrl_Tag_cd60a268_2a82_4c24_ac15_f0f7ad874107" localSheetId="4" hidden="1">#REF!</definedName>
    <definedName name="Xbrl_Tag_cd60a268_2a82_4c24_ac15_f0f7ad874107" hidden="1">#REF!</definedName>
    <definedName name="Xbrl_Tag_cedeaf5a_67a1_461e_8505_b0f9b2659e01" localSheetId="4" hidden="1">#REF!</definedName>
    <definedName name="Xbrl_Tag_cedeaf5a_67a1_461e_8505_b0f9b2659e01" hidden="1">#REF!</definedName>
    <definedName name="Xbrl_Tag_d4afa79e_d64b_4386_af66_81110932cac7" localSheetId="4" hidden="1">#REF!</definedName>
    <definedName name="Xbrl_Tag_d4afa79e_d64b_4386_af66_81110932cac7" hidden="1">#REF!</definedName>
    <definedName name="Xbrl_Tag_d646885a_13e7_48b6_a22b_b23dd67119ff" localSheetId="4" hidden="1">#REF!</definedName>
    <definedName name="Xbrl_Tag_d646885a_13e7_48b6_a22b_b23dd67119ff" hidden="1">#REF!</definedName>
    <definedName name="Xbrl_Tag_d9ae9ca8_593c_41e1_a638_114bebca7596" localSheetId="4" hidden="1">#REF!</definedName>
    <definedName name="Xbrl_Tag_d9ae9ca8_593c_41e1_a638_114bebca7596" hidden="1">#REF!</definedName>
    <definedName name="Xbrl_Tag_e18ec5c4_a090_4244_ac37_0dcecc7c81d8" localSheetId="4" hidden="1">#REF!</definedName>
    <definedName name="Xbrl_Tag_e18ec5c4_a090_4244_ac37_0dcecc7c81d8" hidden="1">#REF!</definedName>
    <definedName name="Xbrl_Tag_e1ea8c88_b797_4407_a87d_9da2892362e4" localSheetId="4" hidden="1">#REF!</definedName>
    <definedName name="Xbrl_Tag_e1ea8c88_b797_4407_a87d_9da2892362e4" hidden="1">#REF!</definedName>
    <definedName name="Xbrl_Tag_e75da760_6958_4085_aa7d_1b3c5e32dd34" localSheetId="4" hidden="1">#REF!</definedName>
    <definedName name="Xbrl_Tag_e75da760_6958_4085_aa7d_1b3c5e32dd34" hidden="1">#REF!</definedName>
    <definedName name="Xbrl_Tag_e8bfc542_785c_45ec_9dbe_3b93db69332e" localSheetId="4" hidden="1">#REF!</definedName>
    <definedName name="Xbrl_Tag_e8bfc542_785c_45ec_9dbe_3b93db69332e" hidden="1">#REF!</definedName>
    <definedName name="Xbrl_Tag_eade47b0_2243_4d32_861b_8c3268e26cf3" localSheetId="4" hidden="1">#REF!</definedName>
    <definedName name="Xbrl_Tag_eade47b0_2243_4d32_861b_8c3268e26cf3" hidden="1">#REF!</definedName>
    <definedName name="Xbrl_Tag_ed34a669_2210_43e3_8d94_63f3a7a48c96" localSheetId="4" hidden="1">#REF!</definedName>
    <definedName name="Xbrl_Tag_ed34a669_2210_43e3_8d94_63f3a7a48c96" hidden="1">#REF!</definedName>
    <definedName name="Xbrl_Tag_ee7a2416_a975_4201_9277_8290d8908ccf" localSheetId="4" hidden="1">#REF!</definedName>
    <definedName name="Xbrl_Tag_ee7a2416_a975_4201_9277_8290d8908ccf" hidden="1">#REF!</definedName>
    <definedName name="Xbrl_Tag_ee8a51a9_161a_4f09_82e8_d18efd1119a1" localSheetId="4" hidden="1">#REF!</definedName>
    <definedName name="Xbrl_Tag_ee8a51a9_161a_4f09_82e8_d18efd1119a1" hidden="1">#REF!</definedName>
    <definedName name="Xbrl_Tag_efa044fd_a1b2_40a5_b1f9_72090c947b21" localSheetId="4" hidden="1">#REF!</definedName>
    <definedName name="Xbrl_Tag_efa044fd_a1b2_40a5_b1f9_72090c947b21" hidden="1">#REF!</definedName>
    <definedName name="Xbrl_Tag_f5d3fddf_4f85_4525_871f_f5d116e6ca67" localSheetId="4" hidden="1">#REF!</definedName>
    <definedName name="Xbrl_Tag_f5d3fddf_4f85_4525_871f_f5d116e6ca67" hidden="1">#REF!</definedName>
    <definedName name="Xbrl_Tag_f80d63c5_ffff_4f9e_a25e_9c37480fc1ae" localSheetId="4" hidden="1">#REF!</definedName>
    <definedName name="Xbrl_Tag_f80d63c5_ffff_4f9e_a25e_9c37480fc1ae" hidden="1">#REF!</definedName>
    <definedName name="Xbrl_Tag_f91e44a0_2671_4cea_8dec_43ad8dbe440f" localSheetId="4" hidden="1">#REF!</definedName>
    <definedName name="Xbrl_Tag_f91e44a0_2671_4cea_8dec_43ad8dbe440f" hidden="1">#REF!</definedName>
    <definedName name="Xbrl_Tag_fab5f0e9_4198_47ff_9b56_c2280e7e2d27" localSheetId="4" hidden="1">#REF!</definedName>
    <definedName name="Xbrl_Tag_fab5f0e9_4198_47ff_9b56_c2280e7e2d27" hidden="1">#REF!</definedName>
    <definedName name="Xbrl_Tag_fc82f321_49fd_456c_a7a3_9e9b572f9fad" localSheetId="4" hidden="1">#REF!</definedName>
    <definedName name="Xbrl_Tag_fc82f321_49fd_456c_a7a3_9e9b572f9fad" hidden="1">#REF!</definedName>
    <definedName name="Xbrl_Tag_fd0762ba_faef_48ae_8f93_3b1682db973d" localSheetId="4" hidden="1">#REF!</definedName>
    <definedName name="Xbrl_Tag_fd0762ba_faef_48ae_8f93_3b1682db973d" hidden="1">#REF!</definedName>
    <definedName name="Xbrl_Tag_fdbfb964_4eb0_44bd_ba7a_9dfdfb13f3a4" localSheetId="4" hidden="1">#REF!</definedName>
    <definedName name="Xbrl_Tag_fdbfb964_4eb0_44bd_ba7a_9dfdfb13f3a4" hidden="1">#REF!</definedName>
    <definedName name="Year">#REF!</definedName>
    <definedName name="z" localSheetId="4" hidden="1">{"edcredit",#N/A,FALSE,"edcredit"}</definedName>
    <definedName name="z" hidden="1">{"edcredit",#N/A,FALSE,"edcredit"}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6" i="5" l="1"/>
  <c r="D146" i="5"/>
  <c r="E94" i="5"/>
  <c r="D94" i="5"/>
  <c r="C94" i="5"/>
  <c r="C146" i="5" s="1"/>
  <c r="B94" i="5"/>
  <c r="B146" i="5" s="1"/>
  <c r="F93" i="5"/>
  <c r="F94" i="5" s="1"/>
  <c r="F146" i="5" s="1"/>
  <c r="AA81" i="5"/>
  <c r="Z81" i="5"/>
  <c r="Y81" i="5"/>
  <c r="X81" i="5"/>
  <c r="W81" i="5"/>
  <c r="T80" i="5"/>
  <c r="S80" i="5"/>
  <c r="R80" i="5"/>
  <c r="Q80" i="5"/>
  <c r="P80" i="5"/>
  <c r="L80" i="5"/>
  <c r="K80" i="5"/>
  <c r="J80" i="5"/>
  <c r="I80" i="5"/>
  <c r="M79" i="5"/>
  <c r="M80" i="5" s="1"/>
  <c r="F6" i="4" l="1"/>
  <c r="C89" i="4"/>
  <c r="D89" i="4"/>
  <c r="E89"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6" i="3"/>
  <c r="F7" i="3"/>
  <c r="C90" i="3"/>
  <c r="D90" i="3"/>
  <c r="F8" i="3"/>
  <c r="E90"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6" i="2"/>
  <c r="C94" i="2"/>
  <c r="D94" i="2"/>
  <c r="F7" i="2"/>
  <c r="E94"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6" i="1"/>
  <c r="D90" i="1"/>
  <c r="E90"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C90" i="1"/>
  <c r="B89" i="4" l="1"/>
  <c r="B90" i="1"/>
  <c r="B94" i="2"/>
  <c r="B90" i="3"/>
  <c r="F89" i="4" l="1"/>
  <c r="F90" i="3"/>
  <c r="F94" i="2"/>
  <c r="F90" i="1"/>
</calcChain>
</file>

<file path=xl/sharedStrings.xml><?xml version="1.0" encoding="utf-8"?>
<sst xmlns="http://schemas.openxmlformats.org/spreadsheetml/2006/main" count="702" uniqueCount="213">
  <si>
    <t>Grand Total</t>
  </si>
  <si>
    <t>0935200 - Cust Infor &amp; Computer Control</t>
  </si>
  <si>
    <t>0932000 - Maintenance Of Gen Plant-Gas</t>
  </si>
  <si>
    <t>0931008 - A&amp;G Rents-IC</t>
  </si>
  <si>
    <t>0931001 - Rents-A&amp;G</t>
  </si>
  <si>
    <t>0930940 - General Expenses</t>
  </si>
  <si>
    <t>0930700 - Research &amp; Development</t>
  </si>
  <si>
    <t>0930250 - Buy\Sell Transf Employee Homes</t>
  </si>
  <si>
    <t>0930240 - Director'S Expenses</t>
  </si>
  <si>
    <t>0930230 - Dues To Various Organizations</t>
  </si>
  <si>
    <t>0930220 - Exp Of Servicing Securities</t>
  </si>
  <si>
    <t>0930200 - Misc General Expenses</t>
  </si>
  <si>
    <t>0930150 - Miscellaneous Advertising Exp</t>
  </si>
  <si>
    <t>0929500 - Admin Exp Transf</t>
  </si>
  <si>
    <t>0929000 - Duplicate Chrgs-Enrgy To Exp</t>
  </si>
  <si>
    <t>0928006 - State Reg Comm Proceeding</t>
  </si>
  <si>
    <t>0928000 - Regulatory Expenses (Go)</t>
  </si>
  <si>
    <t>0926999 - Non Serv Pension (ASU 2017-07)</t>
  </si>
  <si>
    <t>0926600 - Employee Benefits-Transferred</t>
  </si>
  <si>
    <t>0926430 - Employees'Recreation Expense</t>
  </si>
  <si>
    <t>0926000 - Employee Benefits</t>
  </si>
  <si>
    <t>0925980 - Injuries And Damages For Corp.</t>
  </si>
  <si>
    <t>0925300 - Environmental Inj &amp; Damages</t>
  </si>
  <si>
    <t>0925200 - Injuries And Damages-Other</t>
  </si>
  <si>
    <t>0925051 - INTER-CO GEN LIAB EXP</t>
  </si>
  <si>
    <t>0925000 - Injuries &amp; Damages</t>
  </si>
  <si>
    <t>0924980 - Property Insurance For Corp.</t>
  </si>
  <si>
    <t>0924050 - Inter-Co Prop Ins Exp</t>
  </si>
  <si>
    <t>0924000 - Property Insurance</t>
  </si>
  <si>
    <t>0923980 - Outside Services Employee &amp;</t>
  </si>
  <si>
    <t>0923000 - Outside Services Employed</t>
  </si>
  <si>
    <t>0922000 - Admin  Exp Transfer</t>
  </si>
  <si>
    <t>0921980 - Office Supplies &amp; Expenses</t>
  </si>
  <si>
    <t>0921600 - Other</t>
  </si>
  <si>
    <t>0921540 - Computer Rent (Go Only)</t>
  </si>
  <si>
    <t>0921400 - Computer Services Expenses</t>
  </si>
  <si>
    <t>0921300 - Telephone And Telegraph Exp</t>
  </si>
  <si>
    <t>0921200 - Office Expenses</t>
  </si>
  <si>
    <t>0921110 - Relocation Expenses</t>
  </si>
  <si>
    <t>0921101 - Employee Exp - NC</t>
  </si>
  <si>
    <t>0921100 - Employee Expenses</t>
  </si>
  <si>
    <t>0920100 - Salaries &amp; Wages - Proj Supt -</t>
  </si>
  <si>
    <t>0920000 - A &amp; G Salaries</t>
  </si>
  <si>
    <t>0913001 - Advertising Expense</t>
  </si>
  <si>
    <t>0912000 - Demonstrating &amp; Selling Exp</t>
  </si>
  <si>
    <t>0910100 - Exp-Rs Reg Prod/Svces-CstAccts</t>
  </si>
  <si>
    <t>0910000 - Misc Cust Serv/Inform Exp</t>
  </si>
  <si>
    <t>0909650 - Misc Advertising Expenses</t>
  </si>
  <si>
    <t>0908160 - Cust Assist Exp-General</t>
  </si>
  <si>
    <t>0908000 - Cust Asst Exp-Conservation Pro</t>
  </si>
  <si>
    <t>0905000 - Misc Customer Accts Expenses</t>
  </si>
  <si>
    <t>0904001 - BAD DEBT EXPENSE</t>
  </si>
  <si>
    <t>0903891 - IC Collection Agent Revenue</t>
  </si>
  <si>
    <t>0903400 - Cust Receiv &amp; Collect Exp-Edp</t>
  </si>
  <si>
    <t>0903300 - Cust Collecting-Local</t>
  </si>
  <si>
    <t>0903200 - Cust Billing &amp; Acct</t>
  </si>
  <si>
    <t>0903100 - Cust Contracts &amp; Orders-Local</t>
  </si>
  <si>
    <t>0903000 - Cust Records &amp; Collection Exp</t>
  </si>
  <si>
    <t>0902000 - Meter Reading Expense</t>
  </si>
  <si>
    <t>0901000 - Supervision-Cust Accts</t>
  </si>
  <si>
    <t>0894000 - Maint-Other Distribution Equip</t>
  </si>
  <si>
    <t>0893000 - Maint - Meters And House Reg</t>
  </si>
  <si>
    <t>0892000 - Maintenance of Services</t>
  </si>
  <si>
    <t>0889000 - Maint-Meas/Reg Stn Equip-Gas</t>
  </si>
  <si>
    <t>0887000 - Maintenance of Mains</t>
  </si>
  <si>
    <t>0880000 - Gas Distribution-Other Expense</t>
  </si>
  <si>
    <t>0879000 - Customer Installation Expense</t>
  </si>
  <si>
    <t>0878000 - Meter And House Regulator Exp</t>
  </si>
  <si>
    <t>0876000 - Measuring &amp; Reg Station-Indus</t>
  </si>
  <si>
    <t>0875000 - Measuring And Reg Stations-Ge</t>
  </si>
  <si>
    <t>0874000 - Mains And Services</t>
  </si>
  <si>
    <t>0871000 - Distribution Load Dispatching</t>
  </si>
  <si>
    <t>0863000 - Transm-Maint of Mains</t>
  </si>
  <si>
    <t>0859000 - Other Expenses-Trans</t>
  </si>
  <si>
    <t>0850001 - Operation Supv &amp; Eng-Tran</t>
  </si>
  <si>
    <t>0823000 - Storage-Gas Losses</t>
  </si>
  <si>
    <t>0807100 - I/C Gas Purchased Expenses</t>
  </si>
  <si>
    <t>0807000 - Gas Purchased Expenses</t>
  </si>
  <si>
    <t>0742000 - Maint Gas Production Equipmen</t>
  </si>
  <si>
    <t>0735000 - Gas Misc Production Exp</t>
  </si>
  <si>
    <t>0728000 - Liquid Petroleum Gas</t>
  </si>
  <si>
    <t>0717000 - Liq Petro Gas Exp-Vapor Proc</t>
  </si>
  <si>
    <t>0712000 - Gas Production-Other Power Ex</t>
  </si>
  <si>
    <t>0711000 - Gas Boiler Labor</t>
  </si>
  <si>
    <t>0588100 - Misc Distribution Exp-Other</t>
  </si>
  <si>
    <t>Other Affiliates</t>
  </si>
  <si>
    <t>536_DEK - Duke Energy Kentucky</t>
  </si>
  <si>
    <t>503_DEO - Duke Energy Ohio</t>
  </si>
  <si>
    <t>110_SERVICE_COMPANY - Duke Energy Business Services</t>
  </si>
  <si>
    <t>Account CB - Description</t>
  </si>
  <si>
    <t>For the Calendar Year 2022</t>
  </si>
  <si>
    <t>Schedule of O&amp;M Costs by Source</t>
  </si>
  <si>
    <t>Duke Energy Kentucky - Gas Only</t>
  </si>
  <si>
    <t>0931003 - Lease Amortization Expense</t>
  </si>
  <si>
    <t>0930210 - Industry Association Dues</t>
  </si>
  <si>
    <t>0926420 - Employees' Tuition Refund</t>
  </si>
  <si>
    <t>0925052 - Inter-Co Worker Comp Insur Exp</t>
  </si>
  <si>
    <t>0911000 - Supervision</t>
  </si>
  <si>
    <t>0904000 - Uncollectible Accounts</t>
  </si>
  <si>
    <t>0903001 - NC Cust Records &amp; Exp</t>
  </si>
  <si>
    <t>0557000 - Other Expenses-Oper</t>
  </si>
  <si>
    <t>0553000 - Maint-Gentg and Elect Equip-CT</t>
  </si>
  <si>
    <t>0535000 - Supervsn and Engrng-Hydro Oper</t>
  </si>
  <si>
    <t>0402000 - Maintenance Expense</t>
  </si>
  <si>
    <t>For the Calendar Year 2023</t>
  </si>
  <si>
    <t>0930600 - Leased Circuit Charges-Other</t>
  </si>
  <si>
    <t>0925100 - Accrued Inj And Damages</t>
  </si>
  <si>
    <t>0856001 - Mains Expenses</t>
  </si>
  <si>
    <t>0528000 - Maint Suprvsn and Enginrng-Nuc</t>
  </si>
  <si>
    <t>0520000 - Steam Expenses-Nuc Oper</t>
  </si>
  <si>
    <t>For the Calendar Year 2024</t>
  </si>
  <si>
    <t>0935350 - Maint-CommEquip-GenPlnt</t>
  </si>
  <si>
    <t>0935250 - Maint-CompSoftware-GenPlnt</t>
  </si>
  <si>
    <t>0935150 - Maint-CompHardware-GenPlnt</t>
  </si>
  <si>
    <t>0593000 - Maint Overhd Lines-Other-Dist</t>
  </si>
  <si>
    <t>For the five months ended May 31, 2025</t>
  </si>
  <si>
    <t>Duke Energy Kentucky - Gas Operations</t>
  </si>
  <si>
    <t>AG-DR-01-075</t>
  </si>
  <si>
    <t>Request:</t>
  </si>
  <si>
    <t>75.	Provide a schedule showing per books actual O&amp;M expenses and by FERC O&amp;M/A&amp;G expense account/subaccount for 2022, 2023, 2024, budget for 2025, 2025 actual to date and budget for the remainder of the calendar year, and projected for the test year. Further, show the amounts separated into costs incurred directly by Duke Kentucky, charges from Duke Ohio, charges from DEBS, charges from any other affiliate, less any charges from Duke Kentucky to any other affiliate.</t>
  </si>
  <si>
    <t>Duke Energy Kentucky - Gas</t>
  </si>
  <si>
    <t>Base Period</t>
  </si>
  <si>
    <t>Forecast Period</t>
  </si>
  <si>
    <t>June 2025 - December 2025 Budget</t>
  </si>
  <si>
    <t>2025 Full Budget</t>
  </si>
  <si>
    <t>Account</t>
  </si>
  <si>
    <t>DEK</t>
  </si>
  <si>
    <t>DEO</t>
  </si>
  <si>
    <t>DEBS</t>
  </si>
  <si>
    <t>Total</t>
  </si>
  <si>
    <t>0528000</t>
  </si>
  <si>
    <t>0553000</t>
  </si>
  <si>
    <t>0735000</t>
  </si>
  <si>
    <t>0557000</t>
  </si>
  <si>
    <t>0807000</t>
  </si>
  <si>
    <t>0588100</t>
  </si>
  <si>
    <t>0807100</t>
  </si>
  <si>
    <t>0850001</t>
  </si>
  <si>
    <t>0856001</t>
  </si>
  <si>
    <t>0863000</t>
  </si>
  <si>
    <t>0859000</t>
  </si>
  <si>
    <t>0871000</t>
  </si>
  <si>
    <t>0874000</t>
  </si>
  <si>
    <t>0875000</t>
  </si>
  <si>
    <t>0876000</t>
  </si>
  <si>
    <t>0878000</t>
  </si>
  <si>
    <t>0879000</t>
  </si>
  <si>
    <t>0880000</t>
  </si>
  <si>
    <t>0887000</t>
  </si>
  <si>
    <t>0889000</t>
  </si>
  <si>
    <t>0892000</t>
  </si>
  <si>
    <t>0893000</t>
  </si>
  <si>
    <t>0894000</t>
  </si>
  <si>
    <t>0902000</t>
  </si>
  <si>
    <t>0903000</t>
  </si>
  <si>
    <t>0901000</t>
  </si>
  <si>
    <t>0903100</t>
  </si>
  <si>
    <t>0903200</t>
  </si>
  <si>
    <t>0903300</t>
  </si>
  <si>
    <t>0903400</t>
  </si>
  <si>
    <t>0904000</t>
  </si>
  <si>
    <t>0908160</t>
  </si>
  <si>
    <t>0910000</t>
  </si>
  <si>
    <t>0910100</t>
  </si>
  <si>
    <t>0904001</t>
  </si>
  <si>
    <t>0912000</t>
  </si>
  <si>
    <t>0905000</t>
  </si>
  <si>
    <t>0913001</t>
  </si>
  <si>
    <t>0908000</t>
  </si>
  <si>
    <t>0920000</t>
  </si>
  <si>
    <t>0920001</t>
  </si>
  <si>
    <t>0909650</t>
  </si>
  <si>
    <t>0921100</t>
  </si>
  <si>
    <t>0921200</t>
  </si>
  <si>
    <t>0921400</t>
  </si>
  <si>
    <t>0921540</t>
  </si>
  <si>
    <t>0921600</t>
  </si>
  <si>
    <t>0921980</t>
  </si>
  <si>
    <t>0923000</t>
  </si>
  <si>
    <t>0920100</t>
  </si>
  <si>
    <t>0923980</t>
  </si>
  <si>
    <t>0924000</t>
  </si>
  <si>
    <t>0921110</t>
  </si>
  <si>
    <t>0924050</t>
  </si>
  <si>
    <t>0925000</t>
  </si>
  <si>
    <t>0921300</t>
  </si>
  <si>
    <t>0925051</t>
  </si>
  <si>
    <t>0925052</t>
  </si>
  <si>
    <t>0925200</t>
  </si>
  <si>
    <t>0925980</t>
  </si>
  <si>
    <t>0926000</t>
  </si>
  <si>
    <t>0926430</t>
  </si>
  <si>
    <t>0926600</t>
  </si>
  <si>
    <t>0928000</t>
  </si>
  <si>
    <t>0928006</t>
  </si>
  <si>
    <t>0929500</t>
  </si>
  <si>
    <t>0930150</t>
  </si>
  <si>
    <t>0930200</t>
  </si>
  <si>
    <t>0925100</t>
  </si>
  <si>
    <t>0930220</t>
  </si>
  <si>
    <t>0930230</t>
  </si>
  <si>
    <t>0930240</t>
  </si>
  <si>
    <t>0930250</t>
  </si>
  <si>
    <t>0930940</t>
  </si>
  <si>
    <t>0931001</t>
  </si>
  <si>
    <t>0931008</t>
  </si>
  <si>
    <t>0932000</t>
  </si>
  <si>
    <t>0929000</t>
  </si>
  <si>
    <t>0935200</t>
  </si>
  <si>
    <t>0926999</t>
  </si>
  <si>
    <t>Includes account 0926999 for non-service pension costs</t>
  </si>
  <si>
    <t>0935250</t>
  </si>
  <si>
    <t>0426300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</si>
</sst>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2"/>
      <color theme="1"/>
      <name val="Aptos Narrow"/>
      <family val="2"/>
      <scheme val="minor"/>
    </font>
    <font>
      <sz val="11"/>
      <color theme="1"/>
      <name val="Times New Roman"/>
      <family val="1"/>
    </font>
    <font>
      <sz val="10"/>
      <color theme="1"/>
      <name val="Arial"/>
      <family val="2"/>
    </font>
    <font>
      <b/>
      <u/>
      <sz val="12"/>
      <color theme="1"/>
      <name val="Aptos Narrow"/>
      <family val="2"/>
      <scheme val="minor"/>
    </font>
    <font>
      <b/>
      <u/>
      <sz val="11"/>
      <color theme="1"/>
      <name val="Aptos Narrow"/>
      <family val="2"/>
      <scheme val="minor"/>
    </font>
    <font>
      <b/>
      <sz val="10"/>
      <color theme="1"/>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5" tint="0.79998168889431442"/>
        <bgColor indexed="64"/>
      </patternFill>
    </fill>
  </fills>
  <borders count="8">
    <border>
      <left/>
      <right/>
      <top/>
      <bottom/>
      <diagonal/>
    </border>
    <border>
      <left/>
      <right/>
      <top style="thin">
        <color theme="4" tint="0.39997558519241921"/>
      </top>
      <bottom/>
      <diagonal/>
    </border>
    <border>
      <left/>
      <right/>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34">
    <xf numFmtId="0" fontId="0" fillId="0" borderId="0" xfId="0"/>
    <xf numFmtId="164" fontId="3" fillId="2" borderId="1" xfId="1" applyNumberFormat="1" applyFont="1" applyFill="1" applyBorder="1" applyAlignment="1">
      <alignment horizontal="left"/>
    </xf>
    <xf numFmtId="0" fontId="3" fillId="2" borderId="1" xfId="0" applyFont="1" applyFill="1" applyBorder="1" applyAlignment="1">
      <alignment horizontal="left"/>
    </xf>
    <xf numFmtId="164" fontId="0" fillId="0" borderId="0" xfId="1" applyNumberFormat="1" applyFont="1"/>
    <xf numFmtId="0" fontId="3" fillId="0" borderId="0" xfId="0" applyFont="1"/>
    <xf numFmtId="0" fontId="3" fillId="2" borderId="2" xfId="0" applyFont="1" applyFill="1" applyBorder="1"/>
    <xf numFmtId="0" fontId="2" fillId="0" borderId="0" xfId="0" applyFont="1"/>
    <xf numFmtId="0" fontId="4" fillId="0" borderId="0" xfId="0" applyFont="1" applyAlignment="1">
      <alignment horizontal="left"/>
    </xf>
    <xf numFmtId="0" fontId="5" fillId="0" borderId="0" xfId="0" applyFont="1" applyAlignment="1">
      <alignment horizontal="right"/>
    </xf>
    <xf numFmtId="164" fontId="6" fillId="0" borderId="0" xfId="1" applyNumberFormat="1" applyFont="1"/>
    <xf numFmtId="0" fontId="6" fillId="0" borderId="0" xfId="0" applyFont="1"/>
    <xf numFmtId="0" fontId="3" fillId="0" borderId="0" xfId="0" applyFont="1" applyAlignment="1">
      <alignment horizontal="left"/>
    </xf>
    <xf numFmtId="0" fontId="0" fillId="0" borderId="0" xfId="0" applyAlignment="1">
      <alignment horizontal="right"/>
    </xf>
    <xf numFmtId="49" fontId="0" fillId="0" borderId="0" xfId="0" applyNumberFormat="1"/>
    <xf numFmtId="49" fontId="7" fillId="0" borderId="0" xfId="0" applyNumberFormat="1" applyFont="1"/>
    <xf numFmtId="49" fontId="8" fillId="0" borderId="0" xfId="0" applyNumberFormat="1" applyFont="1" applyAlignment="1">
      <alignment horizontal="left" vertical="center" wrapText="1"/>
    </xf>
    <xf numFmtId="0" fontId="6" fillId="3" borderId="0" xfId="0" applyFont="1" applyFill="1"/>
    <xf numFmtId="164" fontId="6" fillId="3" borderId="0" xfId="1" applyNumberFormat="1" applyFont="1" applyFill="1"/>
    <xf numFmtId="0" fontId="6" fillId="0" borderId="6" xfId="0" applyFont="1" applyBorder="1"/>
    <xf numFmtId="164" fontId="6" fillId="0" borderId="6" xfId="1" applyNumberFormat="1" applyFont="1" applyBorder="1" applyAlignment="1">
      <alignment horizontal="center" vertical="center"/>
    </xf>
    <xf numFmtId="164" fontId="6" fillId="4" borderId="0" xfId="1" applyNumberFormat="1" applyFont="1" applyFill="1"/>
    <xf numFmtId="164" fontId="6" fillId="0" borderId="0" xfId="1" applyNumberFormat="1" applyFont="1" applyFill="1"/>
    <xf numFmtId="0" fontId="6" fillId="0" borderId="0" xfId="0" quotePrefix="1" applyFont="1"/>
    <xf numFmtId="0" fontId="6" fillId="3" borderId="0" xfId="0" quotePrefix="1" applyFont="1" applyFill="1"/>
    <xf numFmtId="164" fontId="9" fillId="0" borderId="0" xfId="1" applyNumberFormat="1" applyFont="1"/>
    <xf numFmtId="164" fontId="9" fillId="0" borderId="7" xfId="1" applyNumberFormat="1" applyFont="1" applyBorder="1"/>
    <xf numFmtId="0" fontId="9" fillId="0" borderId="0" xfId="0" applyFont="1"/>
    <xf numFmtId="164" fontId="9" fillId="0" borderId="7" xfId="0" applyNumberFormat="1" applyFont="1" applyBorder="1"/>
    <xf numFmtId="0" fontId="9" fillId="0" borderId="7" xfId="0" applyFont="1" applyBorder="1"/>
    <xf numFmtId="0" fontId="6" fillId="4" borderId="0" xfId="0" quotePrefix="1" applyFont="1" applyFill="1"/>
    <xf numFmtId="164" fontId="6" fillId="0" borderId="6" xfId="1" applyNumberFormat="1" applyFont="1" applyBorder="1"/>
    <xf numFmtId="49" fontId="0" fillId="0" borderId="3" xfId="0" applyNumberFormat="1" applyBorder="1" applyAlignment="1">
      <alignment horizontal="left" vertical="center" wrapText="1"/>
    </xf>
    <xf numFmtId="49" fontId="0" fillId="0" borderId="4" xfId="0" applyNumberFormat="1" applyBorder="1" applyAlignment="1">
      <alignment horizontal="left" vertical="center" wrapText="1"/>
    </xf>
    <xf numFmtId="49" fontId="0" fillId="0" borderId="5" xfId="0" applyNumberForma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A998-A7C0-4B63-9995-72A6B330C267}">
  <sheetPr>
    <pageSetUpPr fitToPage="1"/>
  </sheetPr>
  <dimension ref="A1:F90"/>
  <sheetViews>
    <sheetView tabSelected="1" workbookViewId="0">
      <pane xSplit="1" ySplit="5" topLeftCell="B72" activePane="bottomRight" state="frozen"/>
      <selection pane="topRight" activeCell="B1" sqref="B1"/>
      <selection pane="bottomLeft" activeCell="A6" sqref="A6"/>
      <selection pane="bottomRight" activeCell="B21" sqref="B21"/>
    </sheetView>
  </sheetViews>
  <sheetFormatPr defaultRowHeight="15" x14ac:dyDescent="0.25"/>
  <cols>
    <col min="1" max="1" width="39.28515625" bestFit="1" customWidth="1"/>
    <col min="2" max="2" width="53.85546875" bestFit="1" customWidth="1"/>
    <col min="3" max="3" width="27" bestFit="1" customWidth="1"/>
    <col min="4" max="4" width="30.85546875" bestFit="1" customWidth="1"/>
    <col min="5" max="5" width="14.85546875" bestFit="1" customWidth="1"/>
    <col min="6" max="6" width="12.7109375" customWidth="1"/>
  </cols>
  <sheetData>
    <row r="1" spans="1:6" s="4" customFormat="1" x14ac:dyDescent="0.25">
      <c r="A1" s="4" t="s">
        <v>92</v>
      </c>
    </row>
    <row r="2" spans="1:6" s="4" customFormat="1" x14ac:dyDescent="0.25">
      <c r="A2" s="4" t="s">
        <v>91</v>
      </c>
    </row>
    <row r="3" spans="1:6" s="4" customFormat="1" x14ac:dyDescent="0.25">
      <c r="A3" s="4" t="s">
        <v>90</v>
      </c>
    </row>
    <row r="4" spans="1:6" s="4" customFormat="1" x14ac:dyDescent="0.25"/>
    <row r="5" spans="1:6" s="4" customFormat="1" x14ac:dyDescent="0.25">
      <c r="A5" s="5" t="s">
        <v>89</v>
      </c>
      <c r="B5" s="5" t="s">
        <v>88</v>
      </c>
      <c r="C5" s="5" t="s">
        <v>87</v>
      </c>
      <c r="D5" s="5" t="s">
        <v>86</v>
      </c>
      <c r="E5" s="5" t="s">
        <v>85</v>
      </c>
      <c r="F5" s="5" t="s">
        <v>0</v>
      </c>
    </row>
    <row r="6" spans="1:6" x14ac:dyDescent="0.25">
      <c r="A6" t="s">
        <v>84</v>
      </c>
      <c r="B6" s="3">
        <v>-25.17</v>
      </c>
      <c r="C6" s="3">
        <v>0.91</v>
      </c>
      <c r="D6" s="3">
        <v>0</v>
      </c>
      <c r="E6" s="3">
        <v>-5.68</v>
      </c>
      <c r="F6" s="3">
        <f t="shared" ref="F6:F37" si="0">SUM(B6:E6)</f>
        <v>-29.94</v>
      </c>
    </row>
    <row r="7" spans="1:6" x14ac:dyDescent="0.25">
      <c r="A7" t="s">
        <v>83</v>
      </c>
      <c r="B7" s="3">
        <v>194280.39</v>
      </c>
      <c r="C7" s="3">
        <v>0</v>
      </c>
      <c r="D7" s="3">
        <v>0</v>
      </c>
      <c r="E7" s="3">
        <v>0</v>
      </c>
      <c r="F7" s="3">
        <f t="shared" si="0"/>
        <v>194280.39</v>
      </c>
    </row>
    <row r="8" spans="1:6" x14ac:dyDescent="0.25">
      <c r="A8" t="s">
        <v>82</v>
      </c>
      <c r="B8" s="3">
        <v>33088.300000000003</v>
      </c>
      <c r="C8" s="3">
        <v>0</v>
      </c>
      <c r="D8" s="3">
        <v>0</v>
      </c>
      <c r="E8" s="3">
        <v>0</v>
      </c>
      <c r="F8" s="3">
        <f t="shared" si="0"/>
        <v>33088.300000000003</v>
      </c>
    </row>
    <row r="9" spans="1:6" x14ac:dyDescent="0.25">
      <c r="A9" t="s">
        <v>81</v>
      </c>
      <c r="B9" s="3">
        <v>1246.1400000000001</v>
      </c>
      <c r="C9" s="3">
        <v>3925.71</v>
      </c>
      <c r="D9" s="3">
        <v>8552.69</v>
      </c>
      <c r="E9" s="3">
        <v>0</v>
      </c>
      <c r="F9" s="3">
        <f t="shared" si="0"/>
        <v>13724.54</v>
      </c>
    </row>
    <row r="10" spans="1:6" x14ac:dyDescent="0.25">
      <c r="A10" t="s">
        <v>80</v>
      </c>
      <c r="B10" s="3">
        <v>1257393.1299999999</v>
      </c>
      <c r="C10" s="3">
        <v>0</v>
      </c>
      <c r="D10" s="3">
        <v>0</v>
      </c>
      <c r="E10" s="3">
        <v>0</v>
      </c>
      <c r="F10" s="3">
        <f t="shared" si="0"/>
        <v>1257393.1299999999</v>
      </c>
    </row>
    <row r="11" spans="1:6" x14ac:dyDescent="0.25">
      <c r="A11" t="s">
        <v>79</v>
      </c>
      <c r="B11" s="3">
        <v>7974.66</v>
      </c>
      <c r="C11" s="3">
        <v>60970.77</v>
      </c>
      <c r="D11" s="3">
        <v>24134.22</v>
      </c>
      <c r="E11" s="3">
        <v>0</v>
      </c>
      <c r="F11" s="3">
        <f t="shared" si="0"/>
        <v>93079.65</v>
      </c>
    </row>
    <row r="12" spans="1:6" x14ac:dyDescent="0.25">
      <c r="A12" t="s">
        <v>78</v>
      </c>
      <c r="B12" s="3">
        <v>7951.35</v>
      </c>
      <c r="C12" s="3">
        <v>5046.24</v>
      </c>
      <c r="D12" s="3">
        <v>15806.49</v>
      </c>
      <c r="E12" s="3">
        <v>0</v>
      </c>
      <c r="F12" s="3">
        <f t="shared" si="0"/>
        <v>28804.080000000002</v>
      </c>
    </row>
    <row r="13" spans="1:6" x14ac:dyDescent="0.25">
      <c r="A13" t="s">
        <v>77</v>
      </c>
      <c r="B13" s="3">
        <v>285657.46999999997</v>
      </c>
      <c r="C13" s="3">
        <v>519.85</v>
      </c>
      <c r="D13" s="3">
        <v>0</v>
      </c>
      <c r="E13" s="3">
        <v>342976.2</v>
      </c>
      <c r="F13" s="3">
        <f t="shared" si="0"/>
        <v>629153.52</v>
      </c>
    </row>
    <row r="14" spans="1:6" x14ac:dyDescent="0.25">
      <c r="A14" t="s">
        <v>76</v>
      </c>
      <c r="B14" s="3">
        <v>2430.31</v>
      </c>
      <c r="C14" s="3">
        <v>0</v>
      </c>
      <c r="D14" s="3">
        <v>0</v>
      </c>
      <c r="E14" s="3">
        <v>0</v>
      </c>
      <c r="F14" s="3">
        <f t="shared" si="0"/>
        <v>2430.31</v>
      </c>
    </row>
    <row r="15" spans="1:6" x14ac:dyDescent="0.25">
      <c r="A15" t="s">
        <v>75</v>
      </c>
      <c r="B15" s="3">
        <v>1.86</v>
      </c>
      <c r="C15" s="3">
        <v>0</v>
      </c>
      <c r="D15" s="3">
        <v>0</v>
      </c>
      <c r="E15" s="3">
        <v>0</v>
      </c>
      <c r="F15" s="3">
        <f t="shared" si="0"/>
        <v>1.86</v>
      </c>
    </row>
    <row r="16" spans="1:6" x14ac:dyDescent="0.25">
      <c r="A16" t="s">
        <v>74</v>
      </c>
      <c r="B16" s="3">
        <v>2522.21</v>
      </c>
      <c r="C16" s="3">
        <v>0</v>
      </c>
      <c r="D16" s="3">
        <v>0</v>
      </c>
      <c r="E16" s="3">
        <v>0</v>
      </c>
      <c r="F16" s="3">
        <f t="shared" si="0"/>
        <v>2522.21</v>
      </c>
    </row>
    <row r="17" spans="1:6" x14ac:dyDescent="0.25">
      <c r="A17" t="s">
        <v>73</v>
      </c>
      <c r="B17" s="3">
        <v>16263.62</v>
      </c>
      <c r="C17" s="3">
        <v>0</v>
      </c>
      <c r="D17" s="3">
        <v>0</v>
      </c>
      <c r="E17" s="3">
        <v>0</v>
      </c>
      <c r="F17" s="3">
        <f t="shared" si="0"/>
        <v>16263.62</v>
      </c>
    </row>
    <row r="18" spans="1:6" x14ac:dyDescent="0.25">
      <c r="A18" t="s">
        <v>72</v>
      </c>
      <c r="B18" s="3">
        <v>451820.92</v>
      </c>
      <c r="C18" s="3">
        <v>0</v>
      </c>
      <c r="D18" s="3">
        <v>0</v>
      </c>
      <c r="E18" s="3">
        <v>0</v>
      </c>
      <c r="F18" s="3">
        <f t="shared" si="0"/>
        <v>451820.92</v>
      </c>
    </row>
    <row r="19" spans="1:6" x14ac:dyDescent="0.25">
      <c r="A19" t="s">
        <v>71</v>
      </c>
      <c r="B19" s="3">
        <v>28261.8</v>
      </c>
      <c r="C19" s="3">
        <v>0</v>
      </c>
      <c r="D19" s="3">
        <v>0</v>
      </c>
      <c r="E19" s="3">
        <v>270699.84000000003</v>
      </c>
      <c r="F19" s="3">
        <f t="shared" si="0"/>
        <v>298961.64</v>
      </c>
    </row>
    <row r="20" spans="1:6" x14ac:dyDescent="0.25">
      <c r="A20" t="s">
        <v>70</v>
      </c>
      <c r="B20" s="3">
        <v>789437.4</v>
      </c>
      <c r="C20" s="3">
        <v>140392.23000000001</v>
      </c>
      <c r="D20" s="3">
        <v>517182.42</v>
      </c>
      <c r="E20" s="3">
        <v>2184.31</v>
      </c>
      <c r="F20" s="3">
        <f t="shared" si="0"/>
        <v>1449196.36</v>
      </c>
    </row>
    <row r="21" spans="1:6" x14ac:dyDescent="0.25">
      <c r="A21" t="s">
        <v>69</v>
      </c>
      <c r="B21" s="3">
        <v>8093</v>
      </c>
      <c r="C21" s="3">
        <v>48280.92</v>
      </c>
      <c r="D21" s="3">
        <v>79832.820000000007</v>
      </c>
      <c r="E21" s="3">
        <v>0</v>
      </c>
      <c r="F21" s="3">
        <f t="shared" si="0"/>
        <v>136206.74</v>
      </c>
    </row>
    <row r="22" spans="1:6" x14ac:dyDescent="0.25">
      <c r="A22" t="s">
        <v>68</v>
      </c>
      <c r="B22" s="3">
        <v>26755.62</v>
      </c>
      <c r="C22" s="3">
        <v>5197.25</v>
      </c>
      <c r="D22" s="3">
        <v>882.77</v>
      </c>
      <c r="E22" s="3">
        <v>0</v>
      </c>
      <c r="F22" s="3">
        <f t="shared" si="0"/>
        <v>32835.64</v>
      </c>
    </row>
    <row r="23" spans="1:6" x14ac:dyDescent="0.25">
      <c r="A23" t="s">
        <v>67</v>
      </c>
      <c r="B23" s="3">
        <v>46325.02</v>
      </c>
      <c r="C23" s="3">
        <v>31512.48</v>
      </c>
      <c r="D23" s="3">
        <v>316385.73</v>
      </c>
      <c r="E23" s="3">
        <v>33624.61</v>
      </c>
      <c r="F23" s="3">
        <f t="shared" si="0"/>
        <v>427847.83999999997</v>
      </c>
    </row>
    <row r="24" spans="1:6" x14ac:dyDescent="0.25">
      <c r="A24" t="s">
        <v>66</v>
      </c>
      <c r="B24" s="3">
        <v>368824.58</v>
      </c>
      <c r="C24" s="3">
        <v>45429.94</v>
      </c>
      <c r="D24" s="3">
        <v>955903.8</v>
      </c>
      <c r="E24" s="3">
        <v>0</v>
      </c>
      <c r="F24" s="3">
        <f t="shared" si="0"/>
        <v>1370158.32</v>
      </c>
    </row>
    <row r="25" spans="1:6" x14ac:dyDescent="0.25">
      <c r="A25" t="s">
        <v>65</v>
      </c>
      <c r="B25" s="3">
        <v>554909.1</v>
      </c>
      <c r="C25" s="3">
        <v>168081.77</v>
      </c>
      <c r="D25" s="3">
        <v>458079.04</v>
      </c>
      <c r="E25" s="3">
        <v>368261.84</v>
      </c>
      <c r="F25" s="3">
        <f t="shared" si="0"/>
        <v>1549331.75</v>
      </c>
    </row>
    <row r="26" spans="1:6" x14ac:dyDescent="0.25">
      <c r="A26" t="s">
        <v>64</v>
      </c>
      <c r="B26" s="3">
        <v>226754.78</v>
      </c>
      <c r="C26" s="3">
        <v>78964.95</v>
      </c>
      <c r="D26" s="3">
        <v>356959.12</v>
      </c>
      <c r="E26" s="3">
        <v>52533.01</v>
      </c>
      <c r="F26" s="3">
        <f t="shared" si="0"/>
        <v>715211.86</v>
      </c>
    </row>
    <row r="27" spans="1:6" x14ac:dyDescent="0.25">
      <c r="A27" t="s">
        <v>63</v>
      </c>
      <c r="B27" s="3">
        <v>23215.62</v>
      </c>
      <c r="C27" s="3">
        <v>6251.43</v>
      </c>
      <c r="D27" s="3">
        <v>4371.76</v>
      </c>
      <c r="E27" s="3">
        <v>0</v>
      </c>
      <c r="F27" s="3">
        <f t="shared" si="0"/>
        <v>33838.81</v>
      </c>
    </row>
    <row r="28" spans="1:6" x14ac:dyDescent="0.25">
      <c r="A28" t="s">
        <v>62</v>
      </c>
      <c r="B28" s="3">
        <v>70923.990000000005</v>
      </c>
      <c r="C28" s="3">
        <v>42831.85</v>
      </c>
      <c r="D28" s="3">
        <v>597908.01</v>
      </c>
      <c r="E28" s="3">
        <v>246642.79</v>
      </c>
      <c r="F28" s="3">
        <f t="shared" si="0"/>
        <v>958306.64</v>
      </c>
    </row>
    <row r="29" spans="1:6" x14ac:dyDescent="0.25">
      <c r="A29" t="s">
        <v>61</v>
      </c>
      <c r="B29" s="3">
        <v>112301.34</v>
      </c>
      <c r="C29" s="3">
        <v>0</v>
      </c>
      <c r="D29" s="3">
        <v>1431.04</v>
      </c>
      <c r="E29" s="3">
        <v>0</v>
      </c>
      <c r="F29" s="3">
        <f t="shared" si="0"/>
        <v>113732.37999999999</v>
      </c>
    </row>
    <row r="30" spans="1:6" x14ac:dyDescent="0.25">
      <c r="A30" t="s">
        <v>60</v>
      </c>
      <c r="B30" s="3">
        <v>88160.65</v>
      </c>
      <c r="C30" s="3">
        <v>66068.81</v>
      </c>
      <c r="D30" s="3">
        <v>-130413.66</v>
      </c>
      <c r="E30" s="3">
        <v>0</v>
      </c>
      <c r="F30" s="3">
        <f t="shared" si="0"/>
        <v>23815.799999999988</v>
      </c>
    </row>
    <row r="31" spans="1:6" x14ac:dyDescent="0.25">
      <c r="A31" t="s">
        <v>59</v>
      </c>
      <c r="B31" s="3">
        <v>0</v>
      </c>
      <c r="C31" s="3">
        <v>93027.15</v>
      </c>
      <c r="D31" s="3">
        <v>53981.94</v>
      </c>
      <c r="E31" s="3">
        <v>20412.310000000001</v>
      </c>
      <c r="F31" s="3">
        <f t="shared" si="0"/>
        <v>167421.4</v>
      </c>
    </row>
    <row r="32" spans="1:6" x14ac:dyDescent="0.25">
      <c r="A32" t="s">
        <v>58</v>
      </c>
      <c r="B32" s="3">
        <v>6.48</v>
      </c>
      <c r="C32" s="3">
        <v>10962.48</v>
      </c>
      <c r="D32" s="3">
        <v>7149.85</v>
      </c>
      <c r="E32" s="3">
        <v>94.88</v>
      </c>
      <c r="F32" s="3">
        <f t="shared" si="0"/>
        <v>18213.689999999999</v>
      </c>
    </row>
    <row r="33" spans="1:6" x14ac:dyDescent="0.25">
      <c r="A33" t="s">
        <v>57</v>
      </c>
      <c r="B33" s="3">
        <v>2367336.92</v>
      </c>
      <c r="C33" s="3">
        <v>2017.98</v>
      </c>
      <c r="D33" s="3">
        <v>-952842.45</v>
      </c>
      <c r="E33" s="3">
        <v>286546.38</v>
      </c>
      <c r="F33" s="3">
        <f t="shared" si="0"/>
        <v>1703058.83</v>
      </c>
    </row>
    <row r="34" spans="1:6" x14ac:dyDescent="0.25">
      <c r="A34" t="s">
        <v>56</v>
      </c>
      <c r="B34" s="3">
        <v>113224.66</v>
      </c>
      <c r="C34" s="3">
        <v>319.04000000000002</v>
      </c>
      <c r="D34" s="3">
        <v>-52385.39</v>
      </c>
      <c r="E34" s="3">
        <v>134534.56</v>
      </c>
      <c r="F34" s="3">
        <f t="shared" si="0"/>
        <v>195692.87</v>
      </c>
    </row>
    <row r="35" spans="1:6" x14ac:dyDescent="0.25">
      <c r="A35" t="s">
        <v>55</v>
      </c>
      <c r="B35" s="3">
        <v>455696.44</v>
      </c>
      <c r="C35" s="3">
        <v>305.36</v>
      </c>
      <c r="D35" s="3">
        <v>-49586.58</v>
      </c>
      <c r="E35" s="3">
        <v>197963.04</v>
      </c>
      <c r="F35" s="3">
        <f t="shared" si="0"/>
        <v>604378.26</v>
      </c>
    </row>
    <row r="36" spans="1:6" x14ac:dyDescent="0.25">
      <c r="A36" t="s">
        <v>54</v>
      </c>
      <c r="B36" s="3">
        <v>104512.93</v>
      </c>
      <c r="C36" s="3">
        <v>241.41</v>
      </c>
      <c r="D36" s="3">
        <v>-39554.65</v>
      </c>
      <c r="E36" s="3">
        <v>119100.9</v>
      </c>
      <c r="F36" s="3">
        <f t="shared" si="0"/>
        <v>184300.59</v>
      </c>
    </row>
    <row r="37" spans="1:6" x14ac:dyDescent="0.25">
      <c r="A37" t="s">
        <v>53</v>
      </c>
      <c r="B37" s="3">
        <v>2520.2199999999998</v>
      </c>
      <c r="C37" s="3">
        <v>0</v>
      </c>
      <c r="D37" s="3">
        <v>0</v>
      </c>
      <c r="E37" s="3">
        <v>18617.25</v>
      </c>
      <c r="F37" s="3">
        <f t="shared" si="0"/>
        <v>21137.47</v>
      </c>
    </row>
    <row r="38" spans="1:6" x14ac:dyDescent="0.25">
      <c r="A38" t="s">
        <v>52</v>
      </c>
      <c r="B38" s="3">
        <v>0</v>
      </c>
      <c r="C38" s="3">
        <v>0</v>
      </c>
      <c r="D38" s="3">
        <v>-73480.94</v>
      </c>
      <c r="E38" s="3">
        <v>0</v>
      </c>
      <c r="F38" s="3">
        <f t="shared" ref="F38:F69" si="1">SUM(B38:E38)</f>
        <v>-73480.94</v>
      </c>
    </row>
    <row r="39" spans="1:6" x14ac:dyDescent="0.25">
      <c r="A39" t="s">
        <v>51</v>
      </c>
      <c r="B39" s="3">
        <v>43338.03</v>
      </c>
      <c r="C39" s="3">
        <v>0</v>
      </c>
      <c r="D39" s="3">
        <v>0</v>
      </c>
      <c r="E39" s="3">
        <v>0</v>
      </c>
      <c r="F39" s="3">
        <f t="shared" si="1"/>
        <v>43338.03</v>
      </c>
    </row>
    <row r="40" spans="1:6" x14ac:dyDescent="0.25">
      <c r="A40" t="s">
        <v>50</v>
      </c>
      <c r="B40" s="3">
        <v>0.48</v>
      </c>
      <c r="C40" s="3">
        <v>0</v>
      </c>
      <c r="D40" s="3">
        <v>0</v>
      </c>
      <c r="E40" s="3">
        <v>113.29</v>
      </c>
      <c r="F40" s="3">
        <f t="shared" si="1"/>
        <v>113.77000000000001</v>
      </c>
    </row>
    <row r="41" spans="1:6" x14ac:dyDescent="0.25">
      <c r="A41" t="s">
        <v>49</v>
      </c>
      <c r="B41" s="3">
        <v>21.76</v>
      </c>
      <c r="C41" s="3">
        <v>0</v>
      </c>
      <c r="D41" s="3">
        <v>0</v>
      </c>
      <c r="E41" s="3">
        <v>0.1</v>
      </c>
      <c r="F41" s="3">
        <f t="shared" si="1"/>
        <v>21.860000000000003</v>
      </c>
    </row>
    <row r="42" spans="1:6" x14ac:dyDescent="0.25">
      <c r="A42" t="s">
        <v>48</v>
      </c>
      <c r="B42" s="3">
        <v>117188.13</v>
      </c>
      <c r="C42" s="3">
        <v>0</v>
      </c>
      <c r="D42" s="3">
        <v>0</v>
      </c>
      <c r="E42" s="3">
        <v>53250.93</v>
      </c>
      <c r="F42" s="3">
        <f t="shared" si="1"/>
        <v>170439.06</v>
      </c>
    </row>
    <row r="43" spans="1:6" x14ac:dyDescent="0.25">
      <c r="A43" t="s">
        <v>47</v>
      </c>
      <c r="B43" s="3">
        <v>0</v>
      </c>
      <c r="C43" s="3">
        <v>0</v>
      </c>
      <c r="D43" s="3">
        <v>-1.1100000000000001</v>
      </c>
      <c r="E43" s="3">
        <v>4324.67</v>
      </c>
      <c r="F43" s="3">
        <f t="shared" si="1"/>
        <v>4323.5600000000004</v>
      </c>
    </row>
    <row r="44" spans="1:6" x14ac:dyDescent="0.25">
      <c r="A44" t="s">
        <v>46</v>
      </c>
      <c r="B44" s="3">
        <v>115600.8</v>
      </c>
      <c r="C44" s="3">
        <v>0</v>
      </c>
      <c r="D44" s="3">
        <v>-40.92</v>
      </c>
      <c r="E44" s="3">
        <v>3934.91</v>
      </c>
      <c r="F44" s="3">
        <f t="shared" si="1"/>
        <v>119494.79000000001</v>
      </c>
    </row>
    <row r="45" spans="1:6" x14ac:dyDescent="0.25">
      <c r="A45" t="s">
        <v>45</v>
      </c>
      <c r="B45" s="3">
        <v>255350.42</v>
      </c>
      <c r="C45" s="3">
        <v>0</v>
      </c>
      <c r="D45" s="3">
        <v>0</v>
      </c>
      <c r="E45" s="3">
        <v>2220.64</v>
      </c>
      <c r="F45" s="3">
        <f t="shared" si="1"/>
        <v>257571.06000000003</v>
      </c>
    </row>
    <row r="46" spans="1:6" x14ac:dyDescent="0.25">
      <c r="A46" t="s">
        <v>44</v>
      </c>
      <c r="B46" s="3">
        <v>32606.09</v>
      </c>
      <c r="C46" s="3">
        <v>6588.41</v>
      </c>
      <c r="D46" s="3">
        <v>0.01</v>
      </c>
      <c r="E46" s="3">
        <v>303466.12</v>
      </c>
      <c r="F46" s="3">
        <f t="shared" si="1"/>
        <v>342660.63</v>
      </c>
    </row>
    <row r="47" spans="1:6" x14ac:dyDescent="0.25">
      <c r="A47" t="s">
        <v>43</v>
      </c>
      <c r="B47" s="3">
        <v>0</v>
      </c>
      <c r="C47" s="3">
        <v>79.459999999999994</v>
      </c>
      <c r="D47" s="3">
        <v>0</v>
      </c>
      <c r="E47" s="3">
        <v>7017.05</v>
      </c>
      <c r="F47" s="3">
        <f t="shared" si="1"/>
        <v>7096.51</v>
      </c>
    </row>
    <row r="48" spans="1:6" x14ac:dyDescent="0.25">
      <c r="A48" t="s">
        <v>42</v>
      </c>
      <c r="B48" s="3">
        <v>2491422.81</v>
      </c>
      <c r="C48" s="3">
        <v>0</v>
      </c>
      <c r="D48" s="3">
        <v>77761.22</v>
      </c>
      <c r="E48" s="3">
        <v>95563.31</v>
      </c>
      <c r="F48" s="3">
        <f t="shared" si="1"/>
        <v>2664747.3400000003</v>
      </c>
    </row>
    <row r="49" spans="1:6" x14ac:dyDescent="0.25">
      <c r="A49" t="s">
        <v>41</v>
      </c>
      <c r="B49" s="3">
        <v>1.24</v>
      </c>
      <c r="C49" s="3">
        <v>0</v>
      </c>
      <c r="D49" s="3">
        <v>0</v>
      </c>
      <c r="E49" s="3">
        <v>0</v>
      </c>
      <c r="F49" s="3">
        <f t="shared" si="1"/>
        <v>1.24</v>
      </c>
    </row>
    <row r="50" spans="1:6" x14ac:dyDescent="0.25">
      <c r="A50" t="s">
        <v>40</v>
      </c>
      <c r="B50" s="3">
        <v>64973.43</v>
      </c>
      <c r="C50" s="3">
        <v>0</v>
      </c>
      <c r="D50" s="3">
        <v>18.54</v>
      </c>
      <c r="E50" s="3">
        <v>4205.848</v>
      </c>
      <c r="F50" s="3">
        <f t="shared" si="1"/>
        <v>69197.817999999999</v>
      </c>
    </row>
    <row r="51" spans="1:6" x14ac:dyDescent="0.25">
      <c r="A51" t="s">
        <v>39</v>
      </c>
      <c r="B51" s="3">
        <v>6</v>
      </c>
      <c r="C51" s="3">
        <v>0</v>
      </c>
      <c r="D51" s="3">
        <v>0</v>
      </c>
      <c r="E51" s="3">
        <v>0</v>
      </c>
      <c r="F51" s="3">
        <f t="shared" si="1"/>
        <v>6</v>
      </c>
    </row>
    <row r="52" spans="1:6" x14ac:dyDescent="0.25">
      <c r="A52" t="s">
        <v>38</v>
      </c>
      <c r="B52" s="3">
        <v>3.62</v>
      </c>
      <c r="C52" s="3">
        <v>0</v>
      </c>
      <c r="D52" s="3">
        <v>0</v>
      </c>
      <c r="E52" s="3">
        <v>0</v>
      </c>
      <c r="F52" s="3">
        <f t="shared" si="1"/>
        <v>3.62</v>
      </c>
    </row>
    <row r="53" spans="1:6" x14ac:dyDescent="0.25">
      <c r="A53" t="s">
        <v>37</v>
      </c>
      <c r="B53" s="3">
        <v>216932.76</v>
      </c>
      <c r="C53" s="3">
        <v>2692.61</v>
      </c>
      <c r="D53" s="3">
        <v>19257.689999999999</v>
      </c>
      <c r="E53" s="3">
        <v>24789.86</v>
      </c>
      <c r="F53" s="3">
        <f t="shared" si="1"/>
        <v>263672.92</v>
      </c>
    </row>
    <row r="54" spans="1:6" x14ac:dyDescent="0.25">
      <c r="A54" t="s">
        <v>36</v>
      </c>
      <c r="B54" s="3">
        <v>59.91</v>
      </c>
      <c r="C54" s="3">
        <v>0</v>
      </c>
      <c r="D54" s="3">
        <v>0</v>
      </c>
      <c r="E54" s="3">
        <v>6.6</v>
      </c>
      <c r="F54" s="3">
        <f t="shared" si="1"/>
        <v>66.509999999999991</v>
      </c>
    </row>
    <row r="55" spans="1:6" x14ac:dyDescent="0.25">
      <c r="A55" t="s">
        <v>35</v>
      </c>
      <c r="B55" s="3">
        <v>104291.43</v>
      </c>
      <c r="C55" s="3">
        <v>0</v>
      </c>
      <c r="D55" s="3">
        <v>-4.92</v>
      </c>
      <c r="E55" s="3">
        <v>-3873.22</v>
      </c>
      <c r="F55" s="3">
        <f t="shared" si="1"/>
        <v>100413.29</v>
      </c>
    </row>
    <row r="56" spans="1:6" x14ac:dyDescent="0.25">
      <c r="A56" t="s">
        <v>34</v>
      </c>
      <c r="B56" s="3">
        <v>235436.75</v>
      </c>
      <c r="C56" s="3">
        <v>0</v>
      </c>
      <c r="D56" s="3">
        <v>-9196.93</v>
      </c>
      <c r="E56" s="3">
        <v>5165.3999999999996</v>
      </c>
      <c r="F56" s="3">
        <f t="shared" si="1"/>
        <v>231405.22</v>
      </c>
    </row>
    <row r="57" spans="1:6" x14ac:dyDescent="0.25">
      <c r="A57" t="s">
        <v>33</v>
      </c>
      <c r="B57" s="3">
        <v>21.19</v>
      </c>
      <c r="C57" s="3">
        <v>0</v>
      </c>
      <c r="D57" s="3">
        <v>0</v>
      </c>
      <c r="E57" s="3">
        <v>0</v>
      </c>
      <c r="F57" s="3">
        <f t="shared" si="1"/>
        <v>21.19</v>
      </c>
    </row>
    <row r="58" spans="1:6" x14ac:dyDescent="0.25">
      <c r="A58" t="s">
        <v>32</v>
      </c>
      <c r="B58" s="3">
        <v>887793.46</v>
      </c>
      <c r="C58" s="3">
        <v>0</v>
      </c>
      <c r="D58" s="3">
        <v>0</v>
      </c>
      <c r="E58" s="3">
        <v>1.98</v>
      </c>
      <c r="F58" s="3">
        <f t="shared" si="1"/>
        <v>887795.44</v>
      </c>
    </row>
    <row r="59" spans="1:6" x14ac:dyDescent="0.25">
      <c r="A59" t="s">
        <v>31</v>
      </c>
      <c r="B59" s="3">
        <v>0.22</v>
      </c>
      <c r="C59" s="3">
        <v>0</v>
      </c>
      <c r="D59" s="3">
        <v>0</v>
      </c>
      <c r="E59" s="3">
        <v>0</v>
      </c>
      <c r="F59" s="3">
        <f t="shared" si="1"/>
        <v>0.22</v>
      </c>
    </row>
    <row r="60" spans="1:6" x14ac:dyDescent="0.25">
      <c r="A60" t="s">
        <v>30</v>
      </c>
      <c r="B60" s="3">
        <v>840016.82</v>
      </c>
      <c r="C60" s="3">
        <v>0</v>
      </c>
      <c r="D60" s="3">
        <v>-231.18</v>
      </c>
      <c r="E60" s="3">
        <v>38499.54</v>
      </c>
      <c r="F60" s="3">
        <f t="shared" si="1"/>
        <v>878285.17999999993</v>
      </c>
    </row>
    <row r="61" spans="1:6" x14ac:dyDescent="0.25">
      <c r="A61" t="s">
        <v>29</v>
      </c>
      <c r="B61" s="3">
        <v>-2633.02</v>
      </c>
      <c r="C61" s="3">
        <v>0</v>
      </c>
      <c r="D61" s="3">
        <v>0</v>
      </c>
      <c r="E61" s="3">
        <v>0</v>
      </c>
      <c r="F61" s="3">
        <f t="shared" si="1"/>
        <v>-2633.02</v>
      </c>
    </row>
    <row r="62" spans="1:6" x14ac:dyDescent="0.25">
      <c r="A62" t="s">
        <v>28</v>
      </c>
      <c r="B62" s="3">
        <v>2181.63</v>
      </c>
      <c r="C62" s="3">
        <v>0</v>
      </c>
      <c r="D62" s="3">
        <v>0</v>
      </c>
      <c r="E62" s="3">
        <v>0</v>
      </c>
      <c r="F62" s="3">
        <f t="shared" si="1"/>
        <v>2181.63</v>
      </c>
    </row>
    <row r="63" spans="1:6" x14ac:dyDescent="0.25">
      <c r="A63" t="s">
        <v>27</v>
      </c>
      <c r="B63" s="3">
        <v>5946</v>
      </c>
      <c r="C63" s="3">
        <v>0</v>
      </c>
      <c r="D63" s="3">
        <v>0</v>
      </c>
      <c r="E63" s="3">
        <v>0</v>
      </c>
      <c r="F63" s="3">
        <f t="shared" si="1"/>
        <v>5946</v>
      </c>
    </row>
    <row r="64" spans="1:6" x14ac:dyDescent="0.25">
      <c r="A64" t="s">
        <v>26</v>
      </c>
      <c r="B64" s="3">
        <v>65754.600000000006</v>
      </c>
      <c r="C64" s="3">
        <v>0</v>
      </c>
      <c r="D64" s="3">
        <v>0</v>
      </c>
      <c r="E64" s="3">
        <v>0</v>
      </c>
      <c r="F64" s="3">
        <f t="shared" si="1"/>
        <v>65754.600000000006</v>
      </c>
    </row>
    <row r="65" spans="1:6" x14ac:dyDescent="0.25">
      <c r="A65" t="s">
        <v>25</v>
      </c>
      <c r="B65" s="3">
        <v>29488.79</v>
      </c>
      <c r="C65" s="3">
        <v>0</v>
      </c>
      <c r="D65" s="3">
        <v>8703.93</v>
      </c>
      <c r="E65" s="3">
        <v>0</v>
      </c>
      <c r="F65" s="3">
        <f t="shared" si="1"/>
        <v>38192.720000000001</v>
      </c>
    </row>
    <row r="66" spans="1:6" x14ac:dyDescent="0.25">
      <c r="A66" t="s">
        <v>24</v>
      </c>
      <c r="B66" s="3">
        <v>0</v>
      </c>
      <c r="C66" s="3">
        <v>0</v>
      </c>
      <c r="D66" s="3">
        <v>105489</v>
      </c>
      <c r="E66" s="3">
        <v>0</v>
      </c>
      <c r="F66" s="3">
        <f t="shared" si="1"/>
        <v>105489</v>
      </c>
    </row>
    <row r="67" spans="1:6" x14ac:dyDescent="0.25">
      <c r="A67" t="s">
        <v>23</v>
      </c>
      <c r="B67" s="3">
        <v>1972.85</v>
      </c>
      <c r="C67" s="3">
        <v>0</v>
      </c>
      <c r="D67" s="3">
        <v>0</v>
      </c>
      <c r="E67" s="3">
        <v>0</v>
      </c>
      <c r="F67" s="3">
        <f t="shared" si="1"/>
        <v>1972.85</v>
      </c>
    </row>
    <row r="68" spans="1:6" x14ac:dyDescent="0.25">
      <c r="A68" t="s">
        <v>22</v>
      </c>
      <c r="B68" s="3">
        <v>0</v>
      </c>
      <c r="C68" s="3">
        <v>0</v>
      </c>
      <c r="D68" s="3">
        <v>-50536</v>
      </c>
      <c r="E68" s="3">
        <v>0</v>
      </c>
      <c r="F68" s="3">
        <f t="shared" si="1"/>
        <v>-50536</v>
      </c>
    </row>
    <row r="69" spans="1:6" x14ac:dyDescent="0.25">
      <c r="A69" t="s">
        <v>21</v>
      </c>
      <c r="B69" s="3">
        <v>4664.03</v>
      </c>
      <c r="C69" s="3">
        <v>0</v>
      </c>
      <c r="D69" s="3">
        <v>0</v>
      </c>
      <c r="E69" s="3">
        <v>0</v>
      </c>
      <c r="F69" s="3">
        <f t="shared" si="1"/>
        <v>4664.03</v>
      </c>
    </row>
    <row r="70" spans="1:6" x14ac:dyDescent="0.25">
      <c r="A70" t="s">
        <v>20</v>
      </c>
      <c r="B70" s="3">
        <v>1470257.15</v>
      </c>
      <c r="C70" s="3">
        <v>180.82</v>
      </c>
      <c r="D70" s="3">
        <v>-0.03</v>
      </c>
      <c r="E70" s="3">
        <v>11.22</v>
      </c>
      <c r="F70" s="3">
        <f t="shared" ref="F70:F90" si="2">SUM(B70:E70)</f>
        <v>1470449.16</v>
      </c>
    </row>
    <row r="71" spans="1:6" x14ac:dyDescent="0.25">
      <c r="A71" t="s">
        <v>19</v>
      </c>
      <c r="B71" s="3">
        <v>2.19</v>
      </c>
      <c r="C71" s="3">
        <v>0</v>
      </c>
      <c r="D71" s="3">
        <v>0</v>
      </c>
      <c r="E71" s="3">
        <v>4.2</v>
      </c>
      <c r="F71" s="3">
        <f t="shared" si="2"/>
        <v>6.3900000000000006</v>
      </c>
    </row>
    <row r="72" spans="1:6" x14ac:dyDescent="0.25">
      <c r="A72" t="s">
        <v>18</v>
      </c>
      <c r="B72" s="3">
        <v>986395.62</v>
      </c>
      <c r="C72" s="3">
        <v>162517.34</v>
      </c>
      <c r="D72" s="3">
        <v>-896916.22</v>
      </c>
      <c r="E72" s="3">
        <v>314034.17</v>
      </c>
      <c r="F72" s="3">
        <f t="shared" si="2"/>
        <v>566030.90999999992</v>
      </c>
    </row>
    <row r="73" spans="1:6" x14ac:dyDescent="0.25">
      <c r="A73" t="s">
        <v>17</v>
      </c>
      <c r="B73" s="3">
        <v>311815.81</v>
      </c>
      <c r="C73" s="3">
        <v>0</v>
      </c>
      <c r="D73" s="3">
        <v>0</v>
      </c>
      <c r="E73" s="3">
        <v>0</v>
      </c>
      <c r="F73" s="3">
        <f t="shared" si="2"/>
        <v>311815.81</v>
      </c>
    </row>
    <row r="74" spans="1:6" x14ac:dyDescent="0.25">
      <c r="A74" t="s">
        <v>16</v>
      </c>
      <c r="B74" s="3">
        <v>6796.48</v>
      </c>
      <c r="C74" s="3">
        <v>0</v>
      </c>
      <c r="D74" s="3">
        <v>0</v>
      </c>
      <c r="E74" s="3">
        <v>0</v>
      </c>
      <c r="F74" s="3">
        <f t="shared" si="2"/>
        <v>6796.48</v>
      </c>
    </row>
    <row r="75" spans="1:6" x14ac:dyDescent="0.25">
      <c r="A75" t="s">
        <v>15</v>
      </c>
      <c r="B75" s="3">
        <v>171824.98</v>
      </c>
      <c r="C75" s="3">
        <v>0</v>
      </c>
      <c r="D75" s="3">
        <v>116385.52</v>
      </c>
      <c r="E75" s="3">
        <v>0</v>
      </c>
      <c r="F75" s="3">
        <f t="shared" si="2"/>
        <v>288210.5</v>
      </c>
    </row>
    <row r="76" spans="1:6" x14ac:dyDescent="0.25">
      <c r="A76" t="s">
        <v>14</v>
      </c>
      <c r="B76" s="3">
        <v>-564847.57999999996</v>
      </c>
      <c r="C76" s="3">
        <v>0</v>
      </c>
      <c r="D76" s="3">
        <v>0</v>
      </c>
      <c r="E76" s="3">
        <v>0</v>
      </c>
      <c r="F76" s="3">
        <f t="shared" si="2"/>
        <v>-564847.57999999996</v>
      </c>
    </row>
    <row r="77" spans="1:6" x14ac:dyDescent="0.25">
      <c r="A77" t="s">
        <v>13</v>
      </c>
      <c r="B77" s="3">
        <v>0</v>
      </c>
      <c r="C77" s="3">
        <v>0</v>
      </c>
      <c r="D77" s="3">
        <v>-514978.87</v>
      </c>
      <c r="E77" s="3">
        <v>0</v>
      </c>
      <c r="F77" s="3">
        <f t="shared" si="2"/>
        <v>-514978.87</v>
      </c>
    </row>
    <row r="78" spans="1:6" x14ac:dyDescent="0.25">
      <c r="A78" t="s">
        <v>12</v>
      </c>
      <c r="B78" s="3">
        <v>58869.599999999999</v>
      </c>
      <c r="C78" s="3">
        <v>0</v>
      </c>
      <c r="D78" s="3">
        <v>0</v>
      </c>
      <c r="E78" s="3">
        <v>700.35</v>
      </c>
      <c r="F78" s="3">
        <f t="shared" si="2"/>
        <v>59569.95</v>
      </c>
    </row>
    <row r="79" spans="1:6" x14ac:dyDescent="0.25">
      <c r="A79" t="s">
        <v>11</v>
      </c>
      <c r="B79" s="3">
        <v>94348.55</v>
      </c>
      <c r="C79" s="3">
        <v>3827.09</v>
      </c>
      <c r="D79" s="3">
        <v>7546.96</v>
      </c>
      <c r="E79" s="3">
        <v>77324.63</v>
      </c>
      <c r="F79" s="3">
        <f t="shared" si="2"/>
        <v>183047.23</v>
      </c>
    </row>
    <row r="80" spans="1:6" x14ac:dyDescent="0.25">
      <c r="A80" t="s">
        <v>10</v>
      </c>
      <c r="B80" s="3">
        <v>1385.08</v>
      </c>
      <c r="C80" s="3">
        <v>0</v>
      </c>
      <c r="D80" s="3">
        <v>0</v>
      </c>
      <c r="E80" s="3">
        <v>0</v>
      </c>
      <c r="F80" s="3">
        <f t="shared" si="2"/>
        <v>1385.08</v>
      </c>
    </row>
    <row r="81" spans="1:6" x14ac:dyDescent="0.25">
      <c r="A81" t="s">
        <v>9</v>
      </c>
      <c r="B81" s="3">
        <v>14721.32</v>
      </c>
      <c r="C81" s="3">
        <v>0</v>
      </c>
      <c r="D81" s="3">
        <v>0</v>
      </c>
      <c r="E81" s="3">
        <v>20</v>
      </c>
      <c r="F81" s="3">
        <f t="shared" si="2"/>
        <v>14741.32</v>
      </c>
    </row>
    <row r="82" spans="1:6" x14ac:dyDescent="0.25">
      <c r="A82" t="s">
        <v>8</v>
      </c>
      <c r="B82" s="3">
        <v>17936.580000000002</v>
      </c>
      <c r="C82" s="3">
        <v>0</v>
      </c>
      <c r="D82" s="3">
        <v>0</v>
      </c>
      <c r="E82" s="3">
        <v>0</v>
      </c>
      <c r="F82" s="3">
        <f t="shared" si="2"/>
        <v>17936.580000000002</v>
      </c>
    </row>
    <row r="83" spans="1:6" x14ac:dyDescent="0.25">
      <c r="A83" t="s">
        <v>7</v>
      </c>
      <c r="B83" s="3">
        <v>3559.82</v>
      </c>
      <c r="C83" s="3">
        <v>0</v>
      </c>
      <c r="D83" s="3">
        <v>0</v>
      </c>
      <c r="E83" s="3">
        <v>0</v>
      </c>
      <c r="F83" s="3">
        <f t="shared" si="2"/>
        <v>3559.82</v>
      </c>
    </row>
    <row r="84" spans="1:6" x14ac:dyDescent="0.25">
      <c r="A84" t="s">
        <v>6</v>
      </c>
      <c r="B84" s="3">
        <v>-9.8000000000000007</v>
      </c>
      <c r="C84" s="3">
        <v>0</v>
      </c>
      <c r="D84" s="3">
        <v>0</v>
      </c>
      <c r="E84" s="3">
        <v>0</v>
      </c>
      <c r="F84" s="3">
        <f t="shared" si="2"/>
        <v>-9.8000000000000007</v>
      </c>
    </row>
    <row r="85" spans="1:6" x14ac:dyDescent="0.25">
      <c r="A85" t="s">
        <v>5</v>
      </c>
      <c r="B85" s="3">
        <v>87.12</v>
      </c>
      <c r="C85" s="3">
        <v>0</v>
      </c>
      <c r="D85" s="3">
        <v>60404.639999999999</v>
      </c>
      <c r="E85" s="3">
        <v>0</v>
      </c>
      <c r="F85" s="3">
        <f t="shared" si="2"/>
        <v>60491.76</v>
      </c>
    </row>
    <row r="86" spans="1:6" x14ac:dyDescent="0.25">
      <c r="A86" t="s">
        <v>4</v>
      </c>
      <c r="B86" s="3">
        <v>35786.01</v>
      </c>
      <c r="C86" s="3">
        <v>0</v>
      </c>
      <c r="D86" s="3">
        <v>-245.91</v>
      </c>
      <c r="E86" s="3">
        <v>9579.65</v>
      </c>
      <c r="F86" s="3">
        <f t="shared" si="2"/>
        <v>45119.75</v>
      </c>
    </row>
    <row r="87" spans="1:6" x14ac:dyDescent="0.25">
      <c r="A87" t="s">
        <v>3</v>
      </c>
      <c r="B87" s="3">
        <v>678582</v>
      </c>
      <c r="C87" s="3">
        <v>0</v>
      </c>
      <c r="D87" s="3">
        <v>0</v>
      </c>
      <c r="E87" s="3">
        <v>0</v>
      </c>
      <c r="F87" s="3">
        <f t="shared" si="2"/>
        <v>678582</v>
      </c>
    </row>
    <row r="88" spans="1:6" x14ac:dyDescent="0.25">
      <c r="A88" t="s">
        <v>2</v>
      </c>
      <c r="B88" s="3">
        <v>3817.92</v>
      </c>
      <c r="C88" s="3">
        <v>2941.35</v>
      </c>
      <c r="D88" s="3">
        <v>12175.74</v>
      </c>
      <c r="E88" s="3">
        <v>0</v>
      </c>
      <c r="F88" s="3">
        <f t="shared" si="2"/>
        <v>18935.010000000002</v>
      </c>
    </row>
    <row r="89" spans="1:6" x14ac:dyDescent="0.25">
      <c r="A89" t="s">
        <v>1</v>
      </c>
      <c r="B89" s="3">
        <v>2039.14</v>
      </c>
      <c r="C89" s="3">
        <v>0</v>
      </c>
      <c r="D89" s="3">
        <v>0</v>
      </c>
      <c r="E89" s="3">
        <v>0</v>
      </c>
      <c r="F89" s="3">
        <f t="shared" si="2"/>
        <v>2039.14</v>
      </c>
    </row>
    <row r="90" spans="1:6" x14ac:dyDescent="0.25">
      <c r="A90" s="2" t="s">
        <v>0</v>
      </c>
      <c r="B90" s="1">
        <f>SUM(B6:B89)</f>
        <v>16453673.960000001</v>
      </c>
      <c r="C90" s="1">
        <f>SUM(C6:C89)</f>
        <v>989175.60999999975</v>
      </c>
      <c r="D90" s="1">
        <f>SUM(D6:D89)</f>
        <v>1035889.1900000001</v>
      </c>
      <c r="E90" s="1">
        <f>SUM(E6:E89)</f>
        <v>3034547.4880000008</v>
      </c>
      <c r="F90" s="1">
        <f t="shared" si="2"/>
        <v>21513286.248000003</v>
      </c>
    </row>
  </sheetData>
  <pageMargins left="0.7" right="0.7" top="0.75" bottom="0.75" header="0.3" footer="0.3"/>
  <pageSetup scale="51" fitToHeight="0" orientation="portrait" horizontalDpi="1200" verticalDpi="1200" r:id="rId1"/>
  <headerFooter>
    <oddHeader>&amp;R&amp;"Times New Roman,Bold"&amp;10KyPSC Case No. 2025-00125
AG-DR-01-075 Attachment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D6CA-DA5E-4C75-98E2-1196C211B374}">
  <sheetPr>
    <pageSetUpPr fitToPage="1"/>
  </sheetPr>
  <dimension ref="A1:G94"/>
  <sheetViews>
    <sheetView workbookViewId="0">
      <pane xSplit="1" ySplit="5" topLeftCell="B6" activePane="bottomRight" state="frozen"/>
      <selection activeCell="B21" sqref="B21"/>
      <selection pane="topRight" activeCell="B21" sqref="B21"/>
      <selection pane="bottomLeft" activeCell="B21" sqref="B21"/>
      <selection pane="bottomRight" activeCell="B21" sqref="B21"/>
    </sheetView>
  </sheetViews>
  <sheetFormatPr defaultRowHeight="15" x14ac:dyDescent="0.25"/>
  <cols>
    <col min="1" max="1" width="39.28515625" bestFit="1" customWidth="1"/>
    <col min="2" max="2" width="53.85546875" bestFit="1" customWidth="1"/>
    <col min="3" max="3" width="27" bestFit="1" customWidth="1"/>
    <col min="4" max="4" width="30.85546875" bestFit="1" customWidth="1"/>
    <col min="5" max="5" width="14.85546875" bestFit="1" customWidth="1"/>
    <col min="6" max="6" width="12.7109375" customWidth="1"/>
  </cols>
  <sheetData>
    <row r="1" spans="1:7" s="4" customFormat="1" x14ac:dyDescent="0.25">
      <c r="A1" s="4" t="s">
        <v>92</v>
      </c>
    </row>
    <row r="2" spans="1:7" s="4" customFormat="1" x14ac:dyDescent="0.25">
      <c r="A2" s="4" t="s">
        <v>91</v>
      </c>
    </row>
    <row r="3" spans="1:7" s="4" customFormat="1" x14ac:dyDescent="0.25">
      <c r="A3" s="4" t="s">
        <v>104</v>
      </c>
    </row>
    <row r="4" spans="1:7" s="4" customFormat="1" x14ac:dyDescent="0.25"/>
    <row r="5" spans="1:7" s="4" customFormat="1" x14ac:dyDescent="0.25">
      <c r="A5" s="5" t="s">
        <v>89</v>
      </c>
      <c r="B5" s="5" t="s">
        <v>88</v>
      </c>
      <c r="C5" s="5" t="s">
        <v>87</v>
      </c>
      <c r="D5" s="5" t="s">
        <v>86</v>
      </c>
      <c r="E5" s="5" t="s">
        <v>85</v>
      </c>
      <c r="F5" s="5" t="s">
        <v>0</v>
      </c>
    </row>
    <row r="6" spans="1:7" x14ac:dyDescent="0.25">
      <c r="A6" t="s">
        <v>103</v>
      </c>
      <c r="B6" s="3">
        <v>0.15</v>
      </c>
      <c r="C6" s="3">
        <v>0</v>
      </c>
      <c r="D6" s="3">
        <v>0</v>
      </c>
      <c r="E6" s="3">
        <v>0</v>
      </c>
      <c r="F6" s="3">
        <f t="shared" ref="F6:F37" si="0">SUM(B6:E6)</f>
        <v>0.15</v>
      </c>
    </row>
    <row r="7" spans="1:7" x14ac:dyDescent="0.25">
      <c r="A7" t="s">
        <v>102</v>
      </c>
      <c r="B7" s="3">
        <v>-0.03</v>
      </c>
      <c r="C7" s="3">
        <v>0.03</v>
      </c>
      <c r="D7" s="3">
        <v>0</v>
      </c>
      <c r="E7" s="3">
        <v>0</v>
      </c>
      <c r="F7" s="3">
        <f t="shared" si="0"/>
        <v>0</v>
      </c>
      <c r="G7" s="6"/>
    </row>
    <row r="8" spans="1:7" x14ac:dyDescent="0.25">
      <c r="A8" t="s">
        <v>101</v>
      </c>
      <c r="B8" s="3">
        <v>21.93</v>
      </c>
      <c r="C8" s="3">
        <v>-21.93</v>
      </c>
      <c r="D8" s="3">
        <v>0</v>
      </c>
      <c r="E8" s="3">
        <v>0</v>
      </c>
      <c r="F8" s="3">
        <f t="shared" si="0"/>
        <v>0</v>
      </c>
      <c r="G8" s="6"/>
    </row>
    <row r="9" spans="1:7" x14ac:dyDescent="0.25">
      <c r="A9" t="s">
        <v>100</v>
      </c>
      <c r="B9" s="3">
        <v>0</v>
      </c>
      <c r="C9" s="3">
        <v>-1.77</v>
      </c>
      <c r="D9" s="3">
        <v>0</v>
      </c>
      <c r="E9" s="3">
        <v>1.77</v>
      </c>
      <c r="F9" s="3">
        <f t="shared" si="0"/>
        <v>0</v>
      </c>
      <c r="G9" s="6"/>
    </row>
    <row r="10" spans="1:7" x14ac:dyDescent="0.25">
      <c r="A10" t="s">
        <v>84</v>
      </c>
      <c r="B10" s="3">
        <v>-246.98</v>
      </c>
      <c r="C10" s="3">
        <v>-240.55</v>
      </c>
      <c r="D10" s="3">
        <v>515.85</v>
      </c>
      <c r="E10" s="3">
        <v>-28.32</v>
      </c>
      <c r="F10" s="3">
        <f t="shared" si="0"/>
        <v>4.9737991503207013E-14</v>
      </c>
    </row>
    <row r="11" spans="1:7" x14ac:dyDescent="0.25">
      <c r="A11" t="s">
        <v>82</v>
      </c>
      <c r="B11" s="3">
        <v>5723.49</v>
      </c>
      <c r="C11" s="3">
        <v>0</v>
      </c>
      <c r="D11" s="3">
        <v>0</v>
      </c>
      <c r="E11" s="3">
        <v>0</v>
      </c>
      <c r="F11" s="3">
        <f t="shared" si="0"/>
        <v>5723.49</v>
      </c>
    </row>
    <row r="12" spans="1:7" x14ac:dyDescent="0.25">
      <c r="A12" t="s">
        <v>81</v>
      </c>
      <c r="B12" s="3">
        <v>0</v>
      </c>
      <c r="C12" s="3">
        <v>0</v>
      </c>
      <c r="D12" s="3">
        <v>72156.009999999995</v>
      </c>
      <c r="E12" s="3">
        <v>0</v>
      </c>
      <c r="F12" s="3">
        <f t="shared" si="0"/>
        <v>72156.009999999995</v>
      </c>
    </row>
    <row r="13" spans="1:7" x14ac:dyDescent="0.25">
      <c r="A13" t="s">
        <v>79</v>
      </c>
      <c r="B13" s="3">
        <v>3268.95</v>
      </c>
      <c r="C13" s="3">
        <v>0</v>
      </c>
      <c r="D13" s="3">
        <v>-2.12</v>
      </c>
      <c r="E13" s="3">
        <v>0</v>
      </c>
      <c r="F13" s="3">
        <f t="shared" si="0"/>
        <v>3266.83</v>
      </c>
    </row>
    <row r="14" spans="1:7" x14ac:dyDescent="0.25">
      <c r="A14" t="s">
        <v>77</v>
      </c>
      <c r="B14" s="3">
        <v>53861.55</v>
      </c>
      <c r="C14" s="3">
        <v>435.88</v>
      </c>
      <c r="D14" s="3">
        <v>530.26</v>
      </c>
      <c r="E14" s="3">
        <v>375138.2</v>
      </c>
      <c r="F14" s="3">
        <f t="shared" si="0"/>
        <v>429965.89</v>
      </c>
    </row>
    <row r="15" spans="1:7" x14ac:dyDescent="0.25">
      <c r="A15" t="s">
        <v>76</v>
      </c>
      <c r="B15" s="3">
        <v>3978.01</v>
      </c>
      <c r="C15" s="3">
        <v>0</v>
      </c>
      <c r="D15" s="3">
        <v>0</v>
      </c>
      <c r="E15" s="3">
        <v>0</v>
      </c>
      <c r="F15" s="3">
        <f t="shared" si="0"/>
        <v>3978.01</v>
      </c>
    </row>
    <row r="16" spans="1:7" x14ac:dyDescent="0.25">
      <c r="A16" t="s">
        <v>75</v>
      </c>
      <c r="B16" s="3">
        <v>-2.0099999999999998</v>
      </c>
      <c r="C16" s="3">
        <v>0</v>
      </c>
      <c r="D16" s="3">
        <v>0</v>
      </c>
      <c r="E16" s="3">
        <v>0</v>
      </c>
      <c r="F16" s="3">
        <f t="shared" si="0"/>
        <v>-2.0099999999999998</v>
      </c>
    </row>
    <row r="17" spans="1:6" x14ac:dyDescent="0.25">
      <c r="A17" t="s">
        <v>74</v>
      </c>
      <c r="B17" s="3">
        <v>2586.14</v>
      </c>
      <c r="C17" s="3">
        <v>0</v>
      </c>
      <c r="D17" s="3">
        <v>0</v>
      </c>
      <c r="E17" s="3">
        <v>0</v>
      </c>
      <c r="F17" s="3">
        <f t="shared" si="0"/>
        <v>2586.14</v>
      </c>
    </row>
    <row r="18" spans="1:6" x14ac:dyDescent="0.25">
      <c r="A18" t="s">
        <v>73</v>
      </c>
      <c r="B18" s="3">
        <v>3989.79</v>
      </c>
      <c r="C18" s="3">
        <v>0</v>
      </c>
      <c r="D18" s="3">
        <v>0</v>
      </c>
      <c r="E18" s="3">
        <v>0</v>
      </c>
      <c r="F18" s="3">
        <f t="shared" si="0"/>
        <v>3989.79</v>
      </c>
    </row>
    <row r="19" spans="1:6" x14ac:dyDescent="0.25">
      <c r="A19" t="s">
        <v>72</v>
      </c>
      <c r="B19" s="3">
        <v>170322.73</v>
      </c>
      <c r="C19" s="3">
        <v>0</v>
      </c>
      <c r="D19" s="3">
        <v>0</v>
      </c>
      <c r="E19" s="3">
        <v>0</v>
      </c>
      <c r="F19" s="3">
        <f t="shared" si="0"/>
        <v>170322.73</v>
      </c>
    </row>
    <row r="20" spans="1:6" x14ac:dyDescent="0.25">
      <c r="A20" t="s">
        <v>71</v>
      </c>
      <c r="B20" s="3">
        <v>15904.78</v>
      </c>
      <c r="C20" s="3">
        <v>0</v>
      </c>
      <c r="D20" s="3">
        <v>0</v>
      </c>
      <c r="E20" s="3">
        <v>321157.33</v>
      </c>
      <c r="F20" s="3">
        <f t="shared" si="0"/>
        <v>337062.11000000004</v>
      </c>
    </row>
    <row r="21" spans="1:6" x14ac:dyDescent="0.25">
      <c r="A21" t="s">
        <v>70</v>
      </c>
      <c r="B21" s="3">
        <v>595317.84</v>
      </c>
      <c r="C21" s="3">
        <v>123154.99</v>
      </c>
      <c r="D21" s="3">
        <v>428306.67</v>
      </c>
      <c r="E21" s="3">
        <v>1124.46</v>
      </c>
      <c r="F21" s="3">
        <f t="shared" si="0"/>
        <v>1147903.96</v>
      </c>
    </row>
    <row r="22" spans="1:6" x14ac:dyDescent="0.25">
      <c r="A22" t="s">
        <v>69</v>
      </c>
      <c r="B22" s="3">
        <v>9899.25</v>
      </c>
      <c r="C22" s="3">
        <v>75101.59</v>
      </c>
      <c r="D22" s="3">
        <v>123904.21</v>
      </c>
      <c r="E22" s="3">
        <v>0</v>
      </c>
      <c r="F22" s="3">
        <f t="shared" si="0"/>
        <v>208905.05</v>
      </c>
    </row>
    <row r="23" spans="1:6" x14ac:dyDescent="0.25">
      <c r="A23" t="s">
        <v>68</v>
      </c>
      <c r="B23" s="3">
        <v>46407.16</v>
      </c>
      <c r="C23" s="3">
        <v>1827.79</v>
      </c>
      <c r="D23" s="3">
        <v>0</v>
      </c>
      <c r="E23" s="3">
        <v>0</v>
      </c>
      <c r="F23" s="3">
        <f t="shared" si="0"/>
        <v>48234.950000000004</v>
      </c>
    </row>
    <row r="24" spans="1:6" x14ac:dyDescent="0.25">
      <c r="A24" t="s">
        <v>67</v>
      </c>
      <c r="B24" s="3">
        <v>61445.79</v>
      </c>
      <c r="C24" s="3">
        <v>30921.79</v>
      </c>
      <c r="D24" s="3">
        <v>454721.52</v>
      </c>
      <c r="E24" s="3">
        <v>554.32000000000005</v>
      </c>
      <c r="F24" s="3">
        <f t="shared" si="0"/>
        <v>547643.41999999993</v>
      </c>
    </row>
    <row r="25" spans="1:6" x14ac:dyDescent="0.25">
      <c r="A25" t="s">
        <v>66</v>
      </c>
      <c r="B25" s="3">
        <v>439391.78</v>
      </c>
      <c r="C25" s="3">
        <v>152273.87</v>
      </c>
      <c r="D25" s="3">
        <v>744323.5</v>
      </c>
      <c r="E25" s="3">
        <v>0</v>
      </c>
      <c r="F25" s="3">
        <f t="shared" si="0"/>
        <v>1335989.1499999999</v>
      </c>
    </row>
    <row r="26" spans="1:6" x14ac:dyDescent="0.25">
      <c r="A26" t="s">
        <v>65</v>
      </c>
      <c r="B26" s="3">
        <v>378055.77100000001</v>
      </c>
      <c r="C26" s="3">
        <v>485277.67</v>
      </c>
      <c r="D26" s="3">
        <v>475324.55</v>
      </c>
      <c r="E26" s="3">
        <v>565199.56999999995</v>
      </c>
      <c r="F26" s="3">
        <f t="shared" si="0"/>
        <v>1903857.5609999998</v>
      </c>
    </row>
    <row r="27" spans="1:6" x14ac:dyDescent="0.25">
      <c r="A27" t="s">
        <v>64</v>
      </c>
      <c r="B27" s="3">
        <v>245781.84</v>
      </c>
      <c r="C27" s="3">
        <v>186050.59</v>
      </c>
      <c r="D27" s="3">
        <v>341896.67</v>
      </c>
      <c r="E27" s="3">
        <v>68663.679999999993</v>
      </c>
      <c r="F27" s="3">
        <f t="shared" si="0"/>
        <v>842392.78</v>
      </c>
    </row>
    <row r="28" spans="1:6" x14ac:dyDescent="0.25">
      <c r="A28" t="s">
        <v>63</v>
      </c>
      <c r="B28" s="3">
        <v>32095.66</v>
      </c>
      <c r="C28" s="3">
        <v>2540.02</v>
      </c>
      <c r="D28" s="3">
        <v>27863.63</v>
      </c>
      <c r="E28" s="3">
        <v>0</v>
      </c>
      <c r="F28" s="3">
        <f t="shared" si="0"/>
        <v>62499.31</v>
      </c>
    </row>
    <row r="29" spans="1:6" x14ac:dyDescent="0.25">
      <c r="A29" t="s">
        <v>62</v>
      </c>
      <c r="B29" s="3">
        <v>49990.44</v>
      </c>
      <c r="C29" s="3">
        <v>51749.440000000002</v>
      </c>
      <c r="D29" s="3">
        <v>652181.02</v>
      </c>
      <c r="E29" s="3">
        <v>229155.38</v>
      </c>
      <c r="F29" s="3">
        <f t="shared" si="0"/>
        <v>983076.28</v>
      </c>
    </row>
    <row r="30" spans="1:6" x14ac:dyDescent="0.25">
      <c r="A30" t="s">
        <v>61</v>
      </c>
      <c r="B30" s="3">
        <v>47235.99</v>
      </c>
      <c r="C30" s="3">
        <v>0</v>
      </c>
      <c r="D30" s="3">
        <v>1069.51</v>
      </c>
      <c r="E30" s="3">
        <v>0</v>
      </c>
      <c r="F30" s="3">
        <f t="shared" si="0"/>
        <v>48305.5</v>
      </c>
    </row>
    <row r="31" spans="1:6" x14ac:dyDescent="0.25">
      <c r="A31" t="s">
        <v>60</v>
      </c>
      <c r="B31" s="3">
        <v>131342.47</v>
      </c>
      <c r="C31" s="3">
        <v>218371.88</v>
      </c>
      <c r="D31" s="3">
        <v>-150718.96</v>
      </c>
      <c r="E31" s="3">
        <v>0</v>
      </c>
      <c r="F31" s="3">
        <f t="shared" si="0"/>
        <v>198995.38999999998</v>
      </c>
    </row>
    <row r="32" spans="1:6" x14ac:dyDescent="0.25">
      <c r="A32" t="s">
        <v>59</v>
      </c>
      <c r="B32" s="3">
        <v>0</v>
      </c>
      <c r="C32" s="3">
        <v>102573.91</v>
      </c>
      <c r="D32" s="3">
        <v>35589.74</v>
      </c>
      <c r="E32" s="3">
        <v>6.03</v>
      </c>
      <c r="F32" s="3">
        <f t="shared" si="0"/>
        <v>138169.68</v>
      </c>
    </row>
    <row r="33" spans="1:6" x14ac:dyDescent="0.25">
      <c r="A33" t="s">
        <v>58</v>
      </c>
      <c r="B33" s="3">
        <v>92.99</v>
      </c>
      <c r="C33" s="3">
        <v>6985.74</v>
      </c>
      <c r="D33" s="3">
        <v>4125.0600000000004</v>
      </c>
      <c r="E33" s="3">
        <v>0</v>
      </c>
      <c r="F33" s="3">
        <f t="shared" si="0"/>
        <v>11203.79</v>
      </c>
    </row>
    <row r="34" spans="1:6" x14ac:dyDescent="0.25">
      <c r="A34" t="s">
        <v>57</v>
      </c>
      <c r="B34" s="3">
        <v>1348931.76</v>
      </c>
      <c r="C34" s="3">
        <v>3458.74</v>
      </c>
      <c r="D34" s="3">
        <v>4937.83</v>
      </c>
      <c r="E34" s="3">
        <v>152984.51999999999</v>
      </c>
      <c r="F34" s="3">
        <f t="shared" si="0"/>
        <v>1510312.85</v>
      </c>
    </row>
    <row r="35" spans="1:6" x14ac:dyDescent="0.25">
      <c r="A35" t="s">
        <v>99</v>
      </c>
      <c r="B35" s="3">
        <v>-15.32</v>
      </c>
      <c r="C35" s="3">
        <v>0</v>
      </c>
      <c r="D35" s="3">
        <v>0</v>
      </c>
      <c r="E35" s="3">
        <v>0</v>
      </c>
      <c r="F35" s="3">
        <f t="shared" si="0"/>
        <v>-15.32</v>
      </c>
    </row>
    <row r="36" spans="1:6" x14ac:dyDescent="0.25">
      <c r="A36" t="s">
        <v>56</v>
      </c>
      <c r="B36" s="3">
        <v>55606.57</v>
      </c>
      <c r="C36" s="3">
        <v>4161.87</v>
      </c>
      <c r="D36" s="3">
        <v>238.92</v>
      </c>
      <c r="E36" s="3">
        <v>242403.11</v>
      </c>
      <c r="F36" s="3">
        <f t="shared" si="0"/>
        <v>302410.46999999997</v>
      </c>
    </row>
    <row r="37" spans="1:6" x14ac:dyDescent="0.25">
      <c r="A37" t="s">
        <v>55</v>
      </c>
      <c r="B37" s="3">
        <v>344032.99</v>
      </c>
      <c r="C37" s="3">
        <v>13070.52</v>
      </c>
      <c r="D37" s="3">
        <v>226.01</v>
      </c>
      <c r="E37" s="3">
        <v>296077.61</v>
      </c>
      <c r="F37" s="3">
        <f t="shared" si="0"/>
        <v>653407.13</v>
      </c>
    </row>
    <row r="38" spans="1:6" x14ac:dyDescent="0.25">
      <c r="A38" t="s">
        <v>54</v>
      </c>
      <c r="B38" s="3">
        <v>66148.5</v>
      </c>
      <c r="C38" s="3">
        <v>3149.56</v>
      </c>
      <c r="D38" s="3">
        <v>180.8</v>
      </c>
      <c r="E38" s="3">
        <v>211443.93</v>
      </c>
      <c r="F38" s="3">
        <f t="shared" ref="F38:F69" si="1">SUM(B38:E38)</f>
        <v>280922.78999999998</v>
      </c>
    </row>
    <row r="39" spans="1:6" x14ac:dyDescent="0.25">
      <c r="A39" t="s">
        <v>53</v>
      </c>
      <c r="B39" s="3">
        <v>2846.15</v>
      </c>
      <c r="C39" s="3">
        <v>0</v>
      </c>
      <c r="D39" s="3">
        <v>0</v>
      </c>
      <c r="E39" s="3">
        <v>20151.86</v>
      </c>
      <c r="F39" s="3">
        <f t="shared" si="1"/>
        <v>22998.010000000002</v>
      </c>
    </row>
    <row r="40" spans="1:6" x14ac:dyDescent="0.25">
      <c r="A40" t="s">
        <v>52</v>
      </c>
      <c r="B40" s="3">
        <v>0</v>
      </c>
      <c r="C40" s="3">
        <v>0</v>
      </c>
      <c r="D40" s="3">
        <v>-74498.64</v>
      </c>
      <c r="E40" s="3">
        <v>0</v>
      </c>
      <c r="F40" s="3">
        <f t="shared" si="1"/>
        <v>-74498.64</v>
      </c>
    </row>
    <row r="41" spans="1:6" x14ac:dyDescent="0.25">
      <c r="A41" t="s">
        <v>98</v>
      </c>
      <c r="B41" s="3">
        <v>219002.34</v>
      </c>
      <c r="C41" s="3">
        <v>0</v>
      </c>
      <c r="D41" s="3">
        <v>0</v>
      </c>
      <c r="E41" s="3">
        <v>0</v>
      </c>
      <c r="F41" s="3">
        <f t="shared" si="1"/>
        <v>219002.34</v>
      </c>
    </row>
    <row r="42" spans="1:6" x14ac:dyDescent="0.25">
      <c r="A42" t="s">
        <v>51</v>
      </c>
      <c r="B42" s="3">
        <v>76000.2</v>
      </c>
      <c r="C42" s="3">
        <v>0</v>
      </c>
      <c r="D42" s="3">
        <v>0</v>
      </c>
      <c r="E42" s="3">
        <v>0</v>
      </c>
      <c r="F42" s="3">
        <f t="shared" si="1"/>
        <v>76000.2</v>
      </c>
    </row>
    <row r="43" spans="1:6" x14ac:dyDescent="0.25">
      <c r="A43" t="s">
        <v>50</v>
      </c>
      <c r="B43" s="3">
        <v>0</v>
      </c>
      <c r="C43" s="3">
        <v>0</v>
      </c>
      <c r="D43" s="3">
        <v>0</v>
      </c>
      <c r="E43" s="3">
        <v>88.99</v>
      </c>
      <c r="F43" s="3">
        <f t="shared" si="1"/>
        <v>88.99</v>
      </c>
    </row>
    <row r="44" spans="1:6" x14ac:dyDescent="0.25">
      <c r="A44" t="s">
        <v>49</v>
      </c>
      <c r="B44" s="3">
        <v>11.92</v>
      </c>
      <c r="C44" s="3">
        <v>0</v>
      </c>
      <c r="D44" s="3">
        <v>0</v>
      </c>
      <c r="E44" s="3">
        <v>0</v>
      </c>
      <c r="F44" s="3">
        <f t="shared" si="1"/>
        <v>11.92</v>
      </c>
    </row>
    <row r="45" spans="1:6" x14ac:dyDescent="0.25">
      <c r="A45" t="s">
        <v>48</v>
      </c>
      <c r="B45" s="3">
        <v>118828.9</v>
      </c>
      <c r="C45" s="3">
        <v>0</v>
      </c>
      <c r="D45" s="3">
        <v>0</v>
      </c>
      <c r="E45" s="3">
        <v>50275.85</v>
      </c>
      <c r="F45" s="3">
        <f t="shared" si="1"/>
        <v>169104.75</v>
      </c>
    </row>
    <row r="46" spans="1:6" x14ac:dyDescent="0.25">
      <c r="A46" t="s">
        <v>47</v>
      </c>
      <c r="B46" s="3">
        <v>740.96</v>
      </c>
      <c r="C46" s="3">
        <v>0</v>
      </c>
      <c r="D46" s="3">
        <v>0</v>
      </c>
      <c r="E46" s="3">
        <v>3364.72</v>
      </c>
      <c r="F46" s="3">
        <f t="shared" si="1"/>
        <v>4105.68</v>
      </c>
    </row>
    <row r="47" spans="1:6" x14ac:dyDescent="0.25">
      <c r="A47" t="s">
        <v>46</v>
      </c>
      <c r="B47" s="3">
        <v>202067.91</v>
      </c>
      <c r="C47" s="3">
        <v>3087.14</v>
      </c>
      <c r="D47" s="3">
        <v>0</v>
      </c>
      <c r="E47" s="3">
        <v>299003.26</v>
      </c>
      <c r="F47" s="3">
        <f t="shared" si="1"/>
        <v>504158.31000000006</v>
      </c>
    </row>
    <row r="48" spans="1:6" x14ac:dyDescent="0.25">
      <c r="A48" t="s">
        <v>45</v>
      </c>
      <c r="B48" s="3">
        <v>127281.85</v>
      </c>
      <c r="C48" s="3">
        <v>0</v>
      </c>
      <c r="D48" s="3">
        <v>0</v>
      </c>
      <c r="E48" s="3">
        <v>1435.13</v>
      </c>
      <c r="F48" s="3">
        <f t="shared" si="1"/>
        <v>128716.98000000001</v>
      </c>
    </row>
    <row r="49" spans="1:6" x14ac:dyDescent="0.25">
      <c r="A49" t="s">
        <v>97</v>
      </c>
      <c r="B49" s="3">
        <v>0.22</v>
      </c>
      <c r="C49" s="3">
        <v>0</v>
      </c>
      <c r="D49" s="3">
        <v>0</v>
      </c>
      <c r="E49" s="3">
        <v>0</v>
      </c>
      <c r="F49" s="3">
        <f t="shared" si="1"/>
        <v>0.22</v>
      </c>
    </row>
    <row r="50" spans="1:6" x14ac:dyDescent="0.25">
      <c r="A50" t="s">
        <v>44</v>
      </c>
      <c r="B50" s="3">
        <v>18070.990000000002</v>
      </c>
      <c r="C50" s="3">
        <v>0</v>
      </c>
      <c r="D50" s="3">
        <v>0</v>
      </c>
      <c r="E50" s="3">
        <v>55145.99</v>
      </c>
      <c r="F50" s="3">
        <f t="shared" si="1"/>
        <v>73216.98</v>
      </c>
    </row>
    <row r="51" spans="1:6" x14ac:dyDescent="0.25">
      <c r="A51" t="s">
        <v>43</v>
      </c>
      <c r="B51" s="3">
        <v>0</v>
      </c>
      <c r="C51" s="3">
        <v>0</v>
      </c>
      <c r="D51" s="3">
        <v>0</v>
      </c>
      <c r="E51" s="3">
        <v>810.21</v>
      </c>
      <c r="F51" s="3">
        <f t="shared" si="1"/>
        <v>810.21</v>
      </c>
    </row>
    <row r="52" spans="1:6" x14ac:dyDescent="0.25">
      <c r="A52" t="s">
        <v>42</v>
      </c>
      <c r="B52" s="3">
        <v>2340389.87</v>
      </c>
      <c r="C52" s="3">
        <v>0.39</v>
      </c>
      <c r="D52" s="3">
        <v>-252217.65700000001</v>
      </c>
      <c r="E52" s="3">
        <v>121041.68</v>
      </c>
      <c r="F52" s="3">
        <f t="shared" si="1"/>
        <v>2209214.2830000003</v>
      </c>
    </row>
    <row r="53" spans="1:6" x14ac:dyDescent="0.25">
      <c r="A53" t="s">
        <v>41</v>
      </c>
      <c r="B53" s="3">
        <v>33.31</v>
      </c>
      <c r="C53" s="3">
        <v>0</v>
      </c>
      <c r="D53" s="3">
        <v>0</v>
      </c>
      <c r="E53" s="3">
        <v>0</v>
      </c>
      <c r="F53" s="3">
        <f t="shared" si="1"/>
        <v>33.31</v>
      </c>
    </row>
    <row r="54" spans="1:6" x14ac:dyDescent="0.25">
      <c r="A54" t="s">
        <v>40</v>
      </c>
      <c r="B54" s="3">
        <v>39457.660000000003</v>
      </c>
      <c r="C54" s="3">
        <v>11.65</v>
      </c>
      <c r="D54" s="3">
        <v>24.07</v>
      </c>
      <c r="E54" s="3">
        <v>4391.9809999999998</v>
      </c>
      <c r="F54" s="3">
        <f t="shared" si="1"/>
        <v>43885.361000000004</v>
      </c>
    </row>
    <row r="55" spans="1:6" x14ac:dyDescent="0.25">
      <c r="A55" t="s">
        <v>38</v>
      </c>
      <c r="B55" s="3">
        <v>5.7</v>
      </c>
      <c r="C55" s="3">
        <v>0</v>
      </c>
      <c r="D55" s="3">
        <v>0</v>
      </c>
      <c r="E55" s="3">
        <v>0</v>
      </c>
      <c r="F55" s="3">
        <f t="shared" si="1"/>
        <v>5.7</v>
      </c>
    </row>
    <row r="56" spans="1:6" x14ac:dyDescent="0.25">
      <c r="A56" t="s">
        <v>37</v>
      </c>
      <c r="B56" s="3">
        <v>147880.59</v>
      </c>
      <c r="C56" s="3">
        <v>2620.12</v>
      </c>
      <c r="D56" s="3">
        <v>20854.150000000001</v>
      </c>
      <c r="E56" s="3">
        <v>13465.29</v>
      </c>
      <c r="F56" s="3">
        <f t="shared" si="1"/>
        <v>184820.15</v>
      </c>
    </row>
    <row r="57" spans="1:6" x14ac:dyDescent="0.25">
      <c r="A57" t="s">
        <v>36</v>
      </c>
      <c r="B57" s="3">
        <v>155.35</v>
      </c>
      <c r="C57" s="3">
        <v>0</v>
      </c>
      <c r="D57" s="3">
        <v>0</v>
      </c>
      <c r="E57" s="3">
        <v>0</v>
      </c>
      <c r="F57" s="3">
        <f t="shared" si="1"/>
        <v>155.35</v>
      </c>
    </row>
    <row r="58" spans="1:6" x14ac:dyDescent="0.25">
      <c r="A58" t="s">
        <v>35</v>
      </c>
      <c r="B58" s="3">
        <v>82870.490000000005</v>
      </c>
      <c r="C58" s="3">
        <v>0</v>
      </c>
      <c r="D58" s="3">
        <v>0</v>
      </c>
      <c r="E58" s="3">
        <v>1650.37</v>
      </c>
      <c r="F58" s="3">
        <f t="shared" si="1"/>
        <v>84520.86</v>
      </c>
    </row>
    <row r="59" spans="1:6" x14ac:dyDescent="0.25">
      <c r="A59" t="s">
        <v>34</v>
      </c>
      <c r="B59" s="3">
        <v>219111.22</v>
      </c>
      <c r="C59" s="3">
        <v>0</v>
      </c>
      <c r="D59" s="3">
        <v>0</v>
      </c>
      <c r="E59" s="3">
        <v>0</v>
      </c>
      <c r="F59" s="3">
        <f t="shared" si="1"/>
        <v>219111.22</v>
      </c>
    </row>
    <row r="60" spans="1:6" x14ac:dyDescent="0.25">
      <c r="A60" t="s">
        <v>33</v>
      </c>
      <c r="B60" s="3">
        <v>-146.09</v>
      </c>
      <c r="C60" s="3">
        <v>0</v>
      </c>
      <c r="D60" s="3">
        <v>0</v>
      </c>
      <c r="E60" s="3">
        <v>3.31</v>
      </c>
      <c r="F60" s="3">
        <f t="shared" si="1"/>
        <v>-142.78</v>
      </c>
    </row>
    <row r="61" spans="1:6" x14ac:dyDescent="0.25">
      <c r="A61" t="s">
        <v>32</v>
      </c>
      <c r="B61" s="3">
        <v>962930.34</v>
      </c>
      <c r="C61" s="3">
        <v>0</v>
      </c>
      <c r="D61" s="3">
        <v>0</v>
      </c>
      <c r="E61" s="3">
        <v>1.91</v>
      </c>
      <c r="F61" s="3">
        <f t="shared" si="1"/>
        <v>962932.25</v>
      </c>
    </row>
    <row r="62" spans="1:6" x14ac:dyDescent="0.25">
      <c r="A62" t="s">
        <v>30</v>
      </c>
      <c r="B62" s="3">
        <v>695462.5</v>
      </c>
      <c r="C62" s="3">
        <v>0</v>
      </c>
      <c r="D62" s="3">
        <v>0</v>
      </c>
      <c r="E62" s="3">
        <v>14270.81</v>
      </c>
      <c r="F62" s="3">
        <f t="shared" si="1"/>
        <v>709733.31</v>
      </c>
    </row>
    <row r="63" spans="1:6" x14ac:dyDescent="0.25">
      <c r="A63" t="s">
        <v>29</v>
      </c>
      <c r="B63" s="3">
        <v>6151.99</v>
      </c>
      <c r="C63" s="3">
        <v>0</v>
      </c>
      <c r="D63" s="3">
        <v>0</v>
      </c>
      <c r="E63" s="3">
        <v>0</v>
      </c>
      <c r="F63" s="3">
        <f t="shared" si="1"/>
        <v>6151.99</v>
      </c>
    </row>
    <row r="64" spans="1:6" x14ac:dyDescent="0.25">
      <c r="A64" t="s">
        <v>28</v>
      </c>
      <c r="B64" s="3">
        <v>3180.87</v>
      </c>
      <c r="C64" s="3">
        <v>0</v>
      </c>
      <c r="D64" s="3">
        <v>0</v>
      </c>
      <c r="E64" s="3">
        <v>0</v>
      </c>
      <c r="F64" s="3">
        <f t="shared" si="1"/>
        <v>3180.87</v>
      </c>
    </row>
    <row r="65" spans="1:6" x14ac:dyDescent="0.25">
      <c r="A65" t="s">
        <v>27</v>
      </c>
      <c r="B65" s="3">
        <v>1248</v>
      </c>
      <c r="C65" s="3">
        <v>0</v>
      </c>
      <c r="D65" s="3">
        <v>0</v>
      </c>
      <c r="E65" s="3">
        <v>0</v>
      </c>
      <c r="F65" s="3">
        <f t="shared" si="1"/>
        <v>1248</v>
      </c>
    </row>
    <row r="66" spans="1:6" x14ac:dyDescent="0.25">
      <c r="A66" t="s">
        <v>26</v>
      </c>
      <c r="B66" s="3">
        <v>65326.55</v>
      </c>
      <c r="C66" s="3">
        <v>0</v>
      </c>
      <c r="D66" s="3">
        <v>0</v>
      </c>
      <c r="E66" s="3">
        <v>0</v>
      </c>
      <c r="F66" s="3">
        <f t="shared" si="1"/>
        <v>65326.55</v>
      </c>
    </row>
    <row r="67" spans="1:6" x14ac:dyDescent="0.25">
      <c r="A67" t="s">
        <v>25</v>
      </c>
      <c r="B67" s="3">
        <v>7939.82</v>
      </c>
      <c r="C67" s="3">
        <v>0</v>
      </c>
      <c r="D67" s="3">
        <v>15666.35</v>
      </c>
      <c r="E67" s="3">
        <v>0</v>
      </c>
      <c r="F67" s="3">
        <f t="shared" si="1"/>
        <v>23606.17</v>
      </c>
    </row>
    <row r="68" spans="1:6" x14ac:dyDescent="0.25">
      <c r="A68" t="s">
        <v>24</v>
      </c>
      <c r="B68" s="3">
        <v>0</v>
      </c>
      <c r="C68" s="3">
        <v>0</v>
      </c>
      <c r="D68" s="3">
        <v>151686.96</v>
      </c>
      <c r="E68" s="3">
        <v>0</v>
      </c>
      <c r="F68" s="3">
        <f t="shared" si="1"/>
        <v>151686.96</v>
      </c>
    </row>
    <row r="69" spans="1:6" x14ac:dyDescent="0.25">
      <c r="A69" t="s">
        <v>96</v>
      </c>
      <c r="B69" s="3">
        <v>58239.96</v>
      </c>
      <c r="C69" s="3">
        <v>0</v>
      </c>
      <c r="D69" s="3">
        <v>0</v>
      </c>
      <c r="E69" s="3">
        <v>0</v>
      </c>
      <c r="F69" s="3">
        <f t="shared" si="1"/>
        <v>58239.96</v>
      </c>
    </row>
    <row r="70" spans="1:6" x14ac:dyDescent="0.25">
      <c r="A70" t="s">
        <v>23</v>
      </c>
      <c r="B70" s="3">
        <v>2604.86</v>
      </c>
      <c r="C70" s="3">
        <v>0</v>
      </c>
      <c r="D70" s="3">
        <v>0</v>
      </c>
      <c r="E70" s="3">
        <v>0</v>
      </c>
      <c r="F70" s="3">
        <f t="shared" ref="F70:F94" si="2">SUM(B70:E70)</f>
        <v>2604.86</v>
      </c>
    </row>
    <row r="71" spans="1:6" x14ac:dyDescent="0.25">
      <c r="A71" t="s">
        <v>21</v>
      </c>
      <c r="B71" s="3">
        <v>5166.72</v>
      </c>
      <c r="C71" s="3">
        <v>0</v>
      </c>
      <c r="D71" s="3">
        <v>0</v>
      </c>
      <c r="E71" s="3">
        <v>0</v>
      </c>
      <c r="F71" s="3">
        <f t="shared" si="2"/>
        <v>5166.72</v>
      </c>
    </row>
    <row r="72" spans="1:6" x14ac:dyDescent="0.25">
      <c r="A72" t="s">
        <v>20</v>
      </c>
      <c r="B72" s="3">
        <v>990292.98</v>
      </c>
      <c r="C72" s="3">
        <v>106.61</v>
      </c>
      <c r="D72" s="3">
        <v>3837.18</v>
      </c>
      <c r="E72" s="3">
        <v>57.7</v>
      </c>
      <c r="F72" s="3">
        <f t="shared" si="2"/>
        <v>994294.47</v>
      </c>
    </row>
    <row r="73" spans="1:6" x14ac:dyDescent="0.25">
      <c r="A73" t="s">
        <v>95</v>
      </c>
      <c r="B73" s="3">
        <v>0</v>
      </c>
      <c r="C73" s="3">
        <v>0</v>
      </c>
      <c r="D73" s="3">
        <v>0</v>
      </c>
      <c r="E73" s="3">
        <v>0.51</v>
      </c>
      <c r="F73" s="3">
        <f t="shared" si="2"/>
        <v>0.51</v>
      </c>
    </row>
    <row r="74" spans="1:6" x14ac:dyDescent="0.25">
      <c r="A74" t="s">
        <v>19</v>
      </c>
      <c r="B74" s="3">
        <v>0</v>
      </c>
      <c r="C74" s="3">
        <v>0</v>
      </c>
      <c r="D74" s="3">
        <v>0</v>
      </c>
      <c r="E74" s="3">
        <v>8.26</v>
      </c>
      <c r="F74" s="3">
        <f t="shared" si="2"/>
        <v>8.26</v>
      </c>
    </row>
    <row r="75" spans="1:6" x14ac:dyDescent="0.25">
      <c r="A75" t="s">
        <v>18</v>
      </c>
      <c r="B75" s="3">
        <v>845603.73</v>
      </c>
      <c r="C75" s="3">
        <v>188845.15</v>
      </c>
      <c r="D75" s="3">
        <v>-633875.34</v>
      </c>
      <c r="E75" s="3">
        <v>353900.62</v>
      </c>
      <c r="F75" s="3">
        <f t="shared" si="2"/>
        <v>754474.16</v>
      </c>
    </row>
    <row r="76" spans="1:6" x14ac:dyDescent="0.25">
      <c r="A76" t="s">
        <v>17</v>
      </c>
      <c r="B76" s="3">
        <v>-451988.52</v>
      </c>
      <c r="C76" s="3">
        <v>0</v>
      </c>
      <c r="D76" s="3">
        <v>0</v>
      </c>
      <c r="E76" s="3">
        <v>0</v>
      </c>
      <c r="F76" s="3">
        <f t="shared" si="2"/>
        <v>-451988.52</v>
      </c>
    </row>
    <row r="77" spans="1:6" x14ac:dyDescent="0.25">
      <c r="A77" t="s">
        <v>16</v>
      </c>
      <c r="B77" s="3">
        <v>7246.62</v>
      </c>
      <c r="C77" s="3">
        <v>0</v>
      </c>
      <c r="D77" s="3">
        <v>0</v>
      </c>
      <c r="E77" s="3">
        <v>0</v>
      </c>
      <c r="F77" s="3">
        <f t="shared" si="2"/>
        <v>7246.62</v>
      </c>
    </row>
    <row r="78" spans="1:6" x14ac:dyDescent="0.25">
      <c r="A78" t="s">
        <v>15</v>
      </c>
      <c r="B78" s="3">
        <v>175357.32</v>
      </c>
      <c r="C78" s="3">
        <v>0</v>
      </c>
      <c r="D78" s="3">
        <v>95970.240000000005</v>
      </c>
      <c r="E78" s="3">
        <v>0</v>
      </c>
      <c r="F78" s="3">
        <f t="shared" si="2"/>
        <v>271327.56</v>
      </c>
    </row>
    <row r="79" spans="1:6" x14ac:dyDescent="0.25">
      <c r="A79" t="s">
        <v>14</v>
      </c>
      <c r="B79" s="3">
        <v>-21735.77</v>
      </c>
      <c r="C79" s="3">
        <v>0</v>
      </c>
      <c r="D79" s="3">
        <v>0</v>
      </c>
      <c r="E79" s="3">
        <v>0</v>
      </c>
      <c r="F79" s="3">
        <f t="shared" si="2"/>
        <v>-21735.77</v>
      </c>
    </row>
    <row r="80" spans="1:6" x14ac:dyDescent="0.25">
      <c r="A80" t="s">
        <v>13</v>
      </c>
      <c r="B80" s="3">
        <v>0</v>
      </c>
      <c r="C80" s="3">
        <v>0</v>
      </c>
      <c r="D80" s="3">
        <v>-580378.93999999994</v>
      </c>
      <c r="E80" s="3">
        <v>0</v>
      </c>
      <c r="F80" s="3">
        <f t="shared" si="2"/>
        <v>-580378.93999999994</v>
      </c>
    </row>
    <row r="81" spans="1:6" x14ac:dyDescent="0.25">
      <c r="A81" t="s">
        <v>12</v>
      </c>
      <c r="B81" s="3">
        <v>47285.82</v>
      </c>
      <c r="C81" s="3">
        <v>0</v>
      </c>
      <c r="D81" s="3">
        <v>0</v>
      </c>
      <c r="E81" s="3">
        <v>600.41</v>
      </c>
      <c r="F81" s="3">
        <f t="shared" si="2"/>
        <v>47886.23</v>
      </c>
    </row>
    <row r="82" spans="1:6" x14ac:dyDescent="0.25">
      <c r="A82" t="s">
        <v>11</v>
      </c>
      <c r="B82" s="3">
        <v>483630.63</v>
      </c>
      <c r="C82" s="3">
        <v>8346.1200000000008</v>
      </c>
      <c r="D82" s="3">
        <v>-412054.50400000002</v>
      </c>
      <c r="E82" s="3">
        <v>61313.279999999999</v>
      </c>
      <c r="F82" s="3">
        <f t="shared" si="2"/>
        <v>141235.52599999998</v>
      </c>
    </row>
    <row r="83" spans="1:6" x14ac:dyDescent="0.25">
      <c r="A83" t="s">
        <v>94</v>
      </c>
      <c r="B83" s="3">
        <v>811.98</v>
      </c>
      <c r="C83" s="3">
        <v>0</v>
      </c>
      <c r="D83" s="3">
        <v>0</v>
      </c>
      <c r="E83" s="3">
        <v>0</v>
      </c>
      <c r="F83" s="3">
        <f t="shared" si="2"/>
        <v>811.98</v>
      </c>
    </row>
    <row r="84" spans="1:6" x14ac:dyDescent="0.25">
      <c r="A84" t="s">
        <v>10</v>
      </c>
      <c r="B84" s="3">
        <v>61512.14</v>
      </c>
      <c r="C84" s="3">
        <v>0</v>
      </c>
      <c r="D84" s="3">
        <v>0</v>
      </c>
      <c r="E84" s="3">
        <v>0</v>
      </c>
      <c r="F84" s="3">
        <f t="shared" si="2"/>
        <v>61512.14</v>
      </c>
    </row>
    <row r="85" spans="1:6" x14ac:dyDescent="0.25">
      <c r="A85" t="s">
        <v>9</v>
      </c>
      <c r="B85" s="3">
        <v>14978.66</v>
      </c>
      <c r="C85" s="3">
        <v>0</v>
      </c>
      <c r="D85" s="3">
        <v>0</v>
      </c>
      <c r="E85" s="3">
        <v>20</v>
      </c>
      <c r="F85" s="3">
        <f t="shared" si="2"/>
        <v>14998.66</v>
      </c>
    </row>
    <row r="86" spans="1:6" x14ac:dyDescent="0.25">
      <c r="A86" t="s">
        <v>8</v>
      </c>
      <c r="B86" s="3">
        <v>18272.11</v>
      </c>
      <c r="C86" s="3">
        <v>0</v>
      </c>
      <c r="D86" s="3">
        <v>0</v>
      </c>
      <c r="E86" s="3">
        <v>0</v>
      </c>
      <c r="F86" s="3">
        <f t="shared" si="2"/>
        <v>18272.11</v>
      </c>
    </row>
    <row r="87" spans="1:6" x14ac:dyDescent="0.25">
      <c r="A87" t="s">
        <v>7</v>
      </c>
      <c r="B87" s="3">
        <v>960.33</v>
      </c>
      <c r="C87" s="3">
        <v>0</v>
      </c>
      <c r="D87" s="3">
        <v>0</v>
      </c>
      <c r="E87" s="3">
        <v>0</v>
      </c>
      <c r="F87" s="3">
        <f t="shared" si="2"/>
        <v>960.33</v>
      </c>
    </row>
    <row r="88" spans="1:6" x14ac:dyDescent="0.25">
      <c r="A88" t="s">
        <v>5</v>
      </c>
      <c r="B88" s="3">
        <v>132.91999999999999</v>
      </c>
      <c r="C88" s="3">
        <v>0</v>
      </c>
      <c r="D88" s="3">
        <v>-42991.78</v>
      </c>
      <c r="E88" s="3">
        <v>0</v>
      </c>
      <c r="F88" s="3">
        <f t="shared" si="2"/>
        <v>-42858.86</v>
      </c>
    </row>
    <row r="89" spans="1:6" x14ac:dyDescent="0.25">
      <c r="A89" t="s">
        <v>4</v>
      </c>
      <c r="B89" s="3">
        <v>41089.74</v>
      </c>
      <c r="C89" s="3">
        <v>0</v>
      </c>
      <c r="D89" s="3">
        <v>0</v>
      </c>
      <c r="E89" s="3">
        <v>36306.239999999998</v>
      </c>
      <c r="F89" s="3">
        <f t="shared" si="2"/>
        <v>77395.98</v>
      </c>
    </row>
    <row r="90" spans="1:6" x14ac:dyDescent="0.25">
      <c r="A90" t="s">
        <v>93</v>
      </c>
      <c r="B90" s="3">
        <v>-0.35</v>
      </c>
      <c r="C90" s="3">
        <v>0</v>
      </c>
      <c r="D90" s="3">
        <v>0</v>
      </c>
      <c r="E90" s="3">
        <v>0</v>
      </c>
      <c r="F90" s="3">
        <f t="shared" si="2"/>
        <v>-0.35</v>
      </c>
    </row>
    <row r="91" spans="1:6" x14ac:dyDescent="0.25">
      <c r="A91" t="s">
        <v>3</v>
      </c>
      <c r="B91" s="3">
        <v>778692</v>
      </c>
      <c r="C91" s="3">
        <v>0</v>
      </c>
      <c r="D91" s="3">
        <v>0</v>
      </c>
      <c r="E91" s="3">
        <v>0</v>
      </c>
      <c r="F91" s="3">
        <f t="shared" si="2"/>
        <v>778692</v>
      </c>
    </row>
    <row r="92" spans="1:6" x14ac:dyDescent="0.25">
      <c r="A92" t="s">
        <v>2</v>
      </c>
      <c r="B92" s="3">
        <v>4748.45</v>
      </c>
      <c r="C92" s="3">
        <v>8526.24</v>
      </c>
      <c r="D92" s="3">
        <v>24105.35</v>
      </c>
      <c r="E92" s="3">
        <v>0</v>
      </c>
      <c r="F92" s="3">
        <f t="shared" si="2"/>
        <v>37380.039999999994</v>
      </c>
    </row>
    <row r="93" spans="1:6" x14ac:dyDescent="0.25">
      <c r="A93" t="s">
        <v>1</v>
      </c>
      <c r="B93" s="3">
        <v>2258.5500000000002</v>
      </c>
      <c r="C93" s="3">
        <v>0</v>
      </c>
      <c r="D93" s="3">
        <v>0</v>
      </c>
      <c r="E93" s="3">
        <v>0</v>
      </c>
      <c r="F93" s="3">
        <f t="shared" si="2"/>
        <v>2258.5500000000002</v>
      </c>
    </row>
    <row r="94" spans="1:6" x14ac:dyDescent="0.25">
      <c r="A94" s="2" t="s">
        <v>0</v>
      </c>
      <c r="B94" s="1">
        <f>SUM(B6:B93)</f>
        <v>12513180.471000006</v>
      </c>
      <c r="C94" s="1">
        <f>SUM(C6:C93)</f>
        <v>1672385.05</v>
      </c>
      <c r="D94" s="1">
        <f>SUM(D6:D93)</f>
        <v>1533498.1189999995</v>
      </c>
      <c r="E94" s="1">
        <f>SUM(E6:E93)</f>
        <v>3501189.9710000013</v>
      </c>
      <c r="F94" s="1">
        <f t="shared" si="2"/>
        <v>19220253.611000009</v>
      </c>
    </row>
  </sheetData>
  <pageMargins left="0.7" right="0.7" top="0.75" bottom="0.75" header="0.3" footer="0.3"/>
  <pageSetup scale="51" fitToHeight="0" orientation="portrait" horizontalDpi="1200" verticalDpi="1200" r:id="rId1"/>
  <headerFooter>
    <oddHeader>&amp;R&amp;"Times New Roman,Bold"&amp;10KyPSC Case No. 2025-00125
AG-DR-01-075 Attachment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5BF17-7AE8-449B-9363-C790B73D9F85}">
  <sheetPr>
    <pageSetUpPr fitToPage="1"/>
  </sheetPr>
  <dimension ref="A1:F90"/>
  <sheetViews>
    <sheetView workbookViewId="0">
      <pane xSplit="1" ySplit="5" topLeftCell="B60" activePane="bottomRight" state="frozen"/>
      <selection activeCell="B21" sqref="B21"/>
      <selection pane="topRight" activeCell="B21" sqref="B21"/>
      <selection pane="bottomLeft" activeCell="B21" sqref="B21"/>
      <selection pane="bottomRight" activeCell="B21" sqref="B21"/>
    </sheetView>
  </sheetViews>
  <sheetFormatPr defaultRowHeight="15" x14ac:dyDescent="0.25"/>
  <cols>
    <col min="1" max="1" width="39.28515625" bestFit="1" customWidth="1"/>
    <col min="2" max="2" width="53.85546875" bestFit="1" customWidth="1"/>
    <col min="3" max="3" width="27" bestFit="1" customWidth="1"/>
    <col min="4" max="4" width="30.85546875" bestFit="1" customWidth="1"/>
    <col min="5" max="5" width="14.85546875" bestFit="1" customWidth="1"/>
    <col min="6" max="6" width="12.7109375" customWidth="1"/>
  </cols>
  <sheetData>
    <row r="1" spans="1:6" s="4" customFormat="1" x14ac:dyDescent="0.25">
      <c r="A1" s="4" t="s">
        <v>92</v>
      </c>
    </row>
    <row r="2" spans="1:6" s="4" customFormat="1" x14ac:dyDescent="0.25">
      <c r="A2" s="4" t="s">
        <v>91</v>
      </c>
    </row>
    <row r="3" spans="1:6" s="4" customFormat="1" x14ac:dyDescent="0.25">
      <c r="A3" s="4" t="s">
        <v>110</v>
      </c>
    </row>
    <row r="4" spans="1:6" s="4" customFormat="1" x14ac:dyDescent="0.25"/>
    <row r="5" spans="1:6" s="4" customFormat="1" x14ac:dyDescent="0.25">
      <c r="A5" s="5" t="s">
        <v>89</v>
      </c>
      <c r="B5" s="5" t="s">
        <v>88</v>
      </c>
      <c r="C5" s="5" t="s">
        <v>87</v>
      </c>
      <c r="D5" s="5" t="s">
        <v>86</v>
      </c>
      <c r="E5" s="5" t="s">
        <v>85</v>
      </c>
      <c r="F5" s="5" t="s">
        <v>0</v>
      </c>
    </row>
    <row r="6" spans="1:6" x14ac:dyDescent="0.25">
      <c r="A6" t="s">
        <v>109</v>
      </c>
      <c r="B6" s="3">
        <v>0.24</v>
      </c>
      <c r="C6" s="3">
        <v>-0.24</v>
      </c>
      <c r="D6" s="3">
        <v>0</v>
      </c>
      <c r="E6" s="3">
        <v>0</v>
      </c>
      <c r="F6" s="3">
        <f t="shared" ref="F6:F37" si="0">SUM(B6:E6)</f>
        <v>0</v>
      </c>
    </row>
    <row r="7" spans="1:6" x14ac:dyDescent="0.25">
      <c r="A7" t="s">
        <v>108</v>
      </c>
      <c r="B7" s="3">
        <v>0.5</v>
      </c>
      <c r="C7" s="3">
        <v>-30.6</v>
      </c>
      <c r="D7" s="3">
        <v>0</v>
      </c>
      <c r="E7" s="3">
        <v>30.1</v>
      </c>
      <c r="F7" s="3">
        <f t="shared" si="0"/>
        <v>0</v>
      </c>
    </row>
    <row r="8" spans="1:6" x14ac:dyDescent="0.25">
      <c r="A8" t="s">
        <v>101</v>
      </c>
      <c r="B8" s="3">
        <v>0</v>
      </c>
      <c r="C8" s="3">
        <v>4.49</v>
      </c>
      <c r="D8" s="3">
        <v>0</v>
      </c>
      <c r="E8" s="3">
        <v>-4.49</v>
      </c>
      <c r="F8" s="3">
        <f t="shared" si="0"/>
        <v>0</v>
      </c>
    </row>
    <row r="9" spans="1:6" x14ac:dyDescent="0.25">
      <c r="A9" t="s">
        <v>84</v>
      </c>
      <c r="B9" s="3">
        <v>1.62</v>
      </c>
      <c r="C9" s="3">
        <v>-1.62</v>
      </c>
      <c r="D9" s="3">
        <v>0</v>
      </c>
      <c r="E9" s="3">
        <v>-5843.36</v>
      </c>
      <c r="F9" s="3">
        <f t="shared" si="0"/>
        <v>-5843.36</v>
      </c>
    </row>
    <row r="10" spans="1:6" x14ac:dyDescent="0.25">
      <c r="A10" t="s">
        <v>79</v>
      </c>
      <c r="B10" s="3">
        <v>3532.87</v>
      </c>
      <c r="C10" s="3">
        <v>0</v>
      </c>
      <c r="D10" s="3">
        <v>0</v>
      </c>
      <c r="E10" s="3">
        <v>0</v>
      </c>
      <c r="F10" s="3">
        <f t="shared" si="0"/>
        <v>3532.87</v>
      </c>
    </row>
    <row r="11" spans="1:6" x14ac:dyDescent="0.25">
      <c r="A11" t="s">
        <v>77</v>
      </c>
      <c r="B11" s="3">
        <v>259960.53</v>
      </c>
      <c r="C11" s="3">
        <v>4584.58</v>
      </c>
      <c r="D11" s="3">
        <v>7991.15</v>
      </c>
      <c r="E11" s="3">
        <v>412793.8</v>
      </c>
      <c r="F11" s="3">
        <f t="shared" si="0"/>
        <v>685330.06</v>
      </c>
    </row>
    <row r="12" spans="1:6" x14ac:dyDescent="0.25">
      <c r="A12" t="s">
        <v>76</v>
      </c>
      <c r="B12" s="3">
        <v>6024.5</v>
      </c>
      <c r="C12" s="3">
        <v>0</v>
      </c>
      <c r="D12" s="3">
        <v>0</v>
      </c>
      <c r="E12" s="3">
        <v>0</v>
      </c>
      <c r="F12" s="3">
        <f t="shared" si="0"/>
        <v>6024.5</v>
      </c>
    </row>
    <row r="13" spans="1:6" x14ac:dyDescent="0.25">
      <c r="A13" t="s">
        <v>74</v>
      </c>
      <c r="B13" s="3">
        <v>8227.5400000000009</v>
      </c>
      <c r="C13" s="3">
        <v>0</v>
      </c>
      <c r="D13" s="3">
        <v>0</v>
      </c>
      <c r="E13" s="3">
        <v>0</v>
      </c>
      <c r="F13" s="3">
        <f t="shared" si="0"/>
        <v>8227.5400000000009</v>
      </c>
    </row>
    <row r="14" spans="1:6" x14ac:dyDescent="0.25">
      <c r="A14" t="s">
        <v>107</v>
      </c>
      <c r="B14" s="3">
        <v>0</v>
      </c>
      <c r="C14" s="3">
        <v>0</v>
      </c>
      <c r="D14" s="3">
        <v>-710192.19</v>
      </c>
      <c r="E14" s="3">
        <v>0</v>
      </c>
      <c r="F14" s="3">
        <f t="shared" si="0"/>
        <v>-710192.19</v>
      </c>
    </row>
    <row r="15" spans="1:6" x14ac:dyDescent="0.25">
      <c r="A15" t="s">
        <v>73</v>
      </c>
      <c r="B15" s="3">
        <v>5553.61</v>
      </c>
      <c r="C15" s="3">
        <v>0</v>
      </c>
      <c r="D15" s="3">
        <v>0</v>
      </c>
      <c r="E15" s="3">
        <v>0</v>
      </c>
      <c r="F15" s="3">
        <f t="shared" si="0"/>
        <v>5553.61</v>
      </c>
    </row>
    <row r="16" spans="1:6" x14ac:dyDescent="0.25">
      <c r="A16" t="s">
        <v>72</v>
      </c>
      <c r="B16" s="3">
        <v>402080.76</v>
      </c>
      <c r="C16" s="3">
        <v>0</v>
      </c>
      <c r="D16" s="3">
        <v>0</v>
      </c>
      <c r="E16" s="3">
        <v>0</v>
      </c>
      <c r="F16" s="3">
        <f t="shared" si="0"/>
        <v>402080.76</v>
      </c>
    </row>
    <row r="17" spans="1:6" x14ac:dyDescent="0.25">
      <c r="A17" t="s">
        <v>71</v>
      </c>
      <c r="B17" s="3">
        <v>12739.31</v>
      </c>
      <c r="C17" s="3">
        <v>0</v>
      </c>
      <c r="D17" s="3">
        <v>0</v>
      </c>
      <c r="E17" s="3">
        <v>255621.02</v>
      </c>
      <c r="F17" s="3">
        <f t="shared" si="0"/>
        <v>268360.33</v>
      </c>
    </row>
    <row r="18" spans="1:6" x14ac:dyDescent="0.25">
      <c r="A18" t="s">
        <v>70</v>
      </c>
      <c r="B18" s="3">
        <v>1023640.22</v>
      </c>
      <c r="C18" s="3">
        <v>117695.23</v>
      </c>
      <c r="D18" s="3">
        <v>465983.09</v>
      </c>
      <c r="E18" s="3">
        <v>10044.459999999999</v>
      </c>
      <c r="F18" s="3">
        <f t="shared" si="0"/>
        <v>1617363</v>
      </c>
    </row>
    <row r="19" spans="1:6" x14ac:dyDescent="0.25">
      <c r="A19" t="s">
        <v>69</v>
      </c>
      <c r="B19" s="3">
        <v>6887.44</v>
      </c>
      <c r="C19" s="3">
        <v>279.92</v>
      </c>
      <c r="D19" s="3">
        <v>149932.29999999999</v>
      </c>
      <c r="E19" s="3">
        <v>0</v>
      </c>
      <c r="F19" s="3">
        <f t="shared" si="0"/>
        <v>157099.65999999997</v>
      </c>
    </row>
    <row r="20" spans="1:6" x14ac:dyDescent="0.25">
      <c r="A20" t="s">
        <v>68</v>
      </c>
      <c r="B20" s="3">
        <v>49047.62</v>
      </c>
      <c r="C20" s="3">
        <v>641.4</v>
      </c>
      <c r="D20" s="3">
        <v>0</v>
      </c>
      <c r="E20" s="3">
        <v>0</v>
      </c>
      <c r="F20" s="3">
        <f t="shared" si="0"/>
        <v>49689.020000000004</v>
      </c>
    </row>
    <row r="21" spans="1:6" x14ac:dyDescent="0.25">
      <c r="A21" t="s">
        <v>67</v>
      </c>
      <c r="B21" s="3">
        <v>46957.23</v>
      </c>
      <c r="C21" s="3">
        <v>16708.759999999998</v>
      </c>
      <c r="D21" s="3">
        <v>407171.68</v>
      </c>
      <c r="E21" s="3">
        <v>0</v>
      </c>
      <c r="F21" s="3">
        <f t="shared" si="0"/>
        <v>470837.67</v>
      </c>
    </row>
    <row r="22" spans="1:6" x14ac:dyDescent="0.25">
      <c r="A22" t="s">
        <v>66</v>
      </c>
      <c r="B22" s="3">
        <v>450563.72</v>
      </c>
      <c r="C22" s="3">
        <v>137680.98000000001</v>
      </c>
      <c r="D22" s="3">
        <v>788138.99</v>
      </c>
      <c r="E22" s="3">
        <v>0</v>
      </c>
      <c r="F22" s="3">
        <f t="shared" si="0"/>
        <v>1376383.69</v>
      </c>
    </row>
    <row r="23" spans="1:6" x14ac:dyDescent="0.25">
      <c r="A23" t="s">
        <v>65</v>
      </c>
      <c r="B23" s="3">
        <v>345217.02</v>
      </c>
      <c r="C23" s="3">
        <v>170802.23</v>
      </c>
      <c r="D23" s="3">
        <v>383060.97</v>
      </c>
      <c r="E23" s="3">
        <v>480908.28</v>
      </c>
      <c r="F23" s="3">
        <f t="shared" si="0"/>
        <v>1379988.5</v>
      </c>
    </row>
    <row r="24" spans="1:6" x14ac:dyDescent="0.25">
      <c r="A24" t="s">
        <v>64</v>
      </c>
      <c r="B24" s="3">
        <v>186105.5</v>
      </c>
      <c r="C24" s="3">
        <v>159798.24</v>
      </c>
      <c r="D24" s="3">
        <v>373453.51</v>
      </c>
      <c r="E24" s="3">
        <v>60776.51</v>
      </c>
      <c r="F24" s="3">
        <f t="shared" si="0"/>
        <v>780133.76</v>
      </c>
    </row>
    <row r="25" spans="1:6" x14ac:dyDescent="0.25">
      <c r="A25" t="s">
        <v>63</v>
      </c>
      <c r="B25" s="3">
        <v>40336.46</v>
      </c>
      <c r="C25" s="3">
        <v>6444.15</v>
      </c>
      <c r="D25" s="3">
        <v>21512.63</v>
      </c>
      <c r="E25" s="3">
        <v>0</v>
      </c>
      <c r="F25" s="3">
        <f t="shared" si="0"/>
        <v>68293.240000000005</v>
      </c>
    </row>
    <row r="26" spans="1:6" x14ac:dyDescent="0.25">
      <c r="A26" t="s">
        <v>62</v>
      </c>
      <c r="B26" s="3">
        <v>72814.33</v>
      </c>
      <c r="C26" s="3">
        <v>33089.980000000003</v>
      </c>
      <c r="D26" s="3">
        <v>696850.9</v>
      </c>
      <c r="E26" s="3">
        <v>225606.12</v>
      </c>
      <c r="F26" s="3">
        <f t="shared" si="0"/>
        <v>1028361.33</v>
      </c>
    </row>
    <row r="27" spans="1:6" x14ac:dyDescent="0.25">
      <c r="A27" t="s">
        <v>61</v>
      </c>
      <c r="B27" s="3">
        <v>42545.3</v>
      </c>
      <c r="C27" s="3">
        <v>0</v>
      </c>
      <c r="D27" s="3">
        <v>868.5</v>
      </c>
      <c r="E27" s="3">
        <v>0</v>
      </c>
      <c r="F27" s="3">
        <f t="shared" si="0"/>
        <v>43413.8</v>
      </c>
    </row>
    <row r="28" spans="1:6" x14ac:dyDescent="0.25">
      <c r="A28" t="s">
        <v>60</v>
      </c>
      <c r="B28" s="3">
        <v>15186.52</v>
      </c>
      <c r="C28" s="3">
        <v>32100.06</v>
      </c>
      <c r="D28" s="3">
        <v>6836.79</v>
      </c>
      <c r="E28" s="3">
        <v>0</v>
      </c>
      <c r="F28" s="3">
        <f t="shared" si="0"/>
        <v>54123.37</v>
      </c>
    </row>
    <row r="29" spans="1:6" x14ac:dyDescent="0.25">
      <c r="A29" t="s">
        <v>59</v>
      </c>
      <c r="B29" s="3">
        <v>0</v>
      </c>
      <c r="C29" s="3">
        <v>107833.29</v>
      </c>
      <c r="D29" s="3">
        <v>33034.01</v>
      </c>
      <c r="E29" s="3">
        <v>0</v>
      </c>
      <c r="F29" s="3">
        <f t="shared" si="0"/>
        <v>140867.29999999999</v>
      </c>
    </row>
    <row r="30" spans="1:6" x14ac:dyDescent="0.25">
      <c r="A30" t="s">
        <v>58</v>
      </c>
      <c r="B30" s="3">
        <v>0</v>
      </c>
      <c r="C30" s="3">
        <v>15307.61</v>
      </c>
      <c r="D30" s="3">
        <v>13194.55</v>
      </c>
      <c r="E30" s="3">
        <v>0</v>
      </c>
      <c r="F30" s="3">
        <f t="shared" si="0"/>
        <v>28502.16</v>
      </c>
    </row>
    <row r="31" spans="1:6" x14ac:dyDescent="0.25">
      <c r="A31" t="s">
        <v>57</v>
      </c>
      <c r="B31" s="3">
        <v>872694.75</v>
      </c>
      <c r="C31" s="3">
        <v>995.88</v>
      </c>
      <c r="D31" s="3">
        <v>28519.119999999999</v>
      </c>
      <c r="E31" s="3">
        <v>193797.44</v>
      </c>
      <c r="F31" s="3">
        <f t="shared" si="0"/>
        <v>1096007.19</v>
      </c>
    </row>
    <row r="32" spans="1:6" x14ac:dyDescent="0.25">
      <c r="A32" t="s">
        <v>56</v>
      </c>
      <c r="B32" s="3">
        <v>96398.32</v>
      </c>
      <c r="C32" s="3">
        <v>3585.08</v>
      </c>
      <c r="D32" s="3">
        <v>-37.69</v>
      </c>
      <c r="E32" s="3">
        <v>328385.2</v>
      </c>
      <c r="F32" s="3">
        <f t="shared" si="0"/>
        <v>428330.91000000003</v>
      </c>
    </row>
    <row r="33" spans="1:6" x14ac:dyDescent="0.25">
      <c r="A33" t="s">
        <v>55</v>
      </c>
      <c r="B33" s="3">
        <v>389451.42</v>
      </c>
      <c r="C33" s="3">
        <v>30670.19</v>
      </c>
      <c r="D33" s="3">
        <v>-35.64</v>
      </c>
      <c r="E33" s="3">
        <v>351348.79</v>
      </c>
      <c r="F33" s="3">
        <f t="shared" si="0"/>
        <v>771434.76</v>
      </c>
    </row>
    <row r="34" spans="1:6" x14ac:dyDescent="0.25">
      <c r="A34" t="s">
        <v>54</v>
      </c>
      <c r="B34" s="3">
        <v>84223.93</v>
      </c>
      <c r="C34" s="3">
        <v>2713.11</v>
      </c>
      <c r="D34" s="3">
        <v>-28.52</v>
      </c>
      <c r="E34" s="3">
        <v>267497.84000000003</v>
      </c>
      <c r="F34" s="3">
        <f t="shared" si="0"/>
        <v>354406.36</v>
      </c>
    </row>
    <row r="35" spans="1:6" x14ac:dyDescent="0.25">
      <c r="A35" t="s">
        <v>53</v>
      </c>
      <c r="B35" s="3">
        <v>2908.44</v>
      </c>
      <c r="C35" s="3">
        <v>0</v>
      </c>
      <c r="D35" s="3">
        <v>0</v>
      </c>
      <c r="E35" s="3">
        <v>18848</v>
      </c>
      <c r="F35" s="3">
        <f t="shared" si="0"/>
        <v>21756.44</v>
      </c>
    </row>
    <row r="36" spans="1:6" x14ac:dyDescent="0.25">
      <c r="A36" t="s">
        <v>52</v>
      </c>
      <c r="B36" s="3">
        <v>0</v>
      </c>
      <c r="C36" s="3">
        <v>0</v>
      </c>
      <c r="D36" s="3">
        <v>-14685.76</v>
      </c>
      <c r="E36" s="3">
        <v>0</v>
      </c>
      <c r="F36" s="3">
        <f t="shared" si="0"/>
        <v>-14685.76</v>
      </c>
    </row>
    <row r="37" spans="1:6" x14ac:dyDescent="0.25">
      <c r="A37" t="s">
        <v>98</v>
      </c>
      <c r="B37" s="3">
        <v>1537215.01</v>
      </c>
      <c r="C37" s="3">
        <v>0</v>
      </c>
      <c r="D37" s="3">
        <v>0</v>
      </c>
      <c r="E37" s="3">
        <v>0</v>
      </c>
      <c r="F37" s="3">
        <f t="shared" si="0"/>
        <v>1537215.01</v>
      </c>
    </row>
    <row r="38" spans="1:6" x14ac:dyDescent="0.25">
      <c r="A38" t="s">
        <v>51</v>
      </c>
      <c r="B38" s="3">
        <v>145621.17000000001</v>
      </c>
      <c r="C38" s="3">
        <v>0</v>
      </c>
      <c r="D38" s="3">
        <v>-107444.3</v>
      </c>
      <c r="E38" s="3">
        <v>0</v>
      </c>
      <c r="F38" s="3">
        <f t="shared" ref="F38:F69" si="1">SUM(B38:E38)</f>
        <v>38176.87000000001</v>
      </c>
    </row>
    <row r="39" spans="1:6" x14ac:dyDescent="0.25">
      <c r="A39" t="s">
        <v>50</v>
      </c>
      <c r="B39" s="3">
        <v>0</v>
      </c>
      <c r="C39" s="3">
        <v>0</v>
      </c>
      <c r="D39" s="3">
        <v>0</v>
      </c>
      <c r="E39" s="3">
        <v>103.53</v>
      </c>
      <c r="F39" s="3">
        <f t="shared" si="1"/>
        <v>103.53</v>
      </c>
    </row>
    <row r="40" spans="1:6" x14ac:dyDescent="0.25">
      <c r="A40" t="s">
        <v>49</v>
      </c>
      <c r="B40" s="3">
        <v>7.27</v>
      </c>
      <c r="C40" s="3">
        <v>0</v>
      </c>
      <c r="D40" s="3">
        <v>0</v>
      </c>
      <c r="E40" s="3">
        <v>60.43</v>
      </c>
      <c r="F40" s="3">
        <f t="shared" si="1"/>
        <v>67.7</v>
      </c>
    </row>
    <row r="41" spans="1:6" x14ac:dyDescent="0.25">
      <c r="A41" t="s">
        <v>48</v>
      </c>
      <c r="B41" s="3">
        <v>48023.42</v>
      </c>
      <c r="C41" s="3">
        <v>0</v>
      </c>
      <c r="D41" s="3">
        <v>0</v>
      </c>
      <c r="E41" s="3">
        <v>124916.06</v>
      </c>
      <c r="F41" s="3">
        <f t="shared" si="1"/>
        <v>172939.47999999998</v>
      </c>
    </row>
    <row r="42" spans="1:6" x14ac:dyDescent="0.25">
      <c r="A42" t="s">
        <v>47</v>
      </c>
      <c r="B42" s="3">
        <v>0</v>
      </c>
      <c r="C42" s="3">
        <v>0</v>
      </c>
      <c r="D42" s="3">
        <v>0</v>
      </c>
      <c r="E42" s="3">
        <v>10267.719999999999</v>
      </c>
      <c r="F42" s="3">
        <f t="shared" si="1"/>
        <v>10267.719999999999</v>
      </c>
    </row>
    <row r="43" spans="1:6" x14ac:dyDescent="0.25">
      <c r="A43" t="s">
        <v>46</v>
      </c>
      <c r="B43" s="3">
        <v>124183.89</v>
      </c>
      <c r="C43" s="3">
        <v>23.56</v>
      </c>
      <c r="D43" s="3">
        <v>0</v>
      </c>
      <c r="E43" s="3">
        <v>309454.52</v>
      </c>
      <c r="F43" s="3">
        <f t="shared" si="1"/>
        <v>433661.97000000003</v>
      </c>
    </row>
    <row r="44" spans="1:6" x14ac:dyDescent="0.25">
      <c r="A44" t="s">
        <v>45</v>
      </c>
      <c r="B44" s="3">
        <v>67645.070000000007</v>
      </c>
      <c r="C44" s="3">
        <v>0</v>
      </c>
      <c r="D44" s="3">
        <v>0</v>
      </c>
      <c r="E44" s="3">
        <v>705.09</v>
      </c>
      <c r="F44" s="3">
        <f t="shared" si="1"/>
        <v>68350.16</v>
      </c>
    </row>
    <row r="45" spans="1:6" x14ac:dyDescent="0.25">
      <c r="A45" t="s">
        <v>44</v>
      </c>
      <c r="B45" s="3">
        <v>45301.99</v>
      </c>
      <c r="C45" s="3">
        <v>0</v>
      </c>
      <c r="D45" s="3">
        <v>0</v>
      </c>
      <c r="E45" s="3">
        <v>26704.76</v>
      </c>
      <c r="F45" s="3">
        <f t="shared" si="1"/>
        <v>72006.75</v>
      </c>
    </row>
    <row r="46" spans="1:6" x14ac:dyDescent="0.25">
      <c r="A46" t="s">
        <v>43</v>
      </c>
      <c r="B46" s="3">
        <v>0</v>
      </c>
      <c r="C46" s="3">
        <v>0</v>
      </c>
      <c r="D46" s="3">
        <v>0</v>
      </c>
      <c r="E46" s="3">
        <v>18.93</v>
      </c>
      <c r="F46" s="3">
        <f t="shared" si="1"/>
        <v>18.93</v>
      </c>
    </row>
    <row r="47" spans="1:6" x14ac:dyDescent="0.25">
      <c r="A47" t="s">
        <v>42</v>
      </c>
      <c r="B47" s="3">
        <v>2204348.7799999998</v>
      </c>
      <c r="C47" s="3">
        <v>0</v>
      </c>
      <c r="D47" s="3">
        <v>-210747.247</v>
      </c>
      <c r="E47" s="3">
        <v>119607.42</v>
      </c>
      <c r="F47" s="3">
        <f t="shared" si="1"/>
        <v>2113208.9529999997</v>
      </c>
    </row>
    <row r="48" spans="1:6" x14ac:dyDescent="0.25">
      <c r="A48" t="s">
        <v>41</v>
      </c>
      <c r="B48" s="3">
        <v>63.35</v>
      </c>
      <c r="C48" s="3">
        <v>0</v>
      </c>
      <c r="D48" s="3">
        <v>0</v>
      </c>
      <c r="E48" s="3">
        <v>0</v>
      </c>
      <c r="F48" s="3">
        <f t="shared" si="1"/>
        <v>63.35</v>
      </c>
    </row>
    <row r="49" spans="1:6" x14ac:dyDescent="0.25">
      <c r="A49" t="s">
        <v>40</v>
      </c>
      <c r="B49" s="3">
        <v>50463.06</v>
      </c>
      <c r="C49" s="3">
        <v>1.17</v>
      </c>
      <c r="D49" s="3">
        <v>49.11</v>
      </c>
      <c r="E49" s="3">
        <v>5713.63</v>
      </c>
      <c r="F49" s="3">
        <f t="shared" si="1"/>
        <v>56226.969999999994</v>
      </c>
    </row>
    <row r="50" spans="1:6" x14ac:dyDescent="0.25">
      <c r="A50" t="s">
        <v>38</v>
      </c>
      <c r="B50" s="3">
        <v>34.85</v>
      </c>
      <c r="C50" s="3">
        <v>0</v>
      </c>
      <c r="D50" s="3">
        <v>0</v>
      </c>
      <c r="E50" s="3">
        <v>0</v>
      </c>
      <c r="F50" s="3">
        <f t="shared" si="1"/>
        <v>34.85</v>
      </c>
    </row>
    <row r="51" spans="1:6" x14ac:dyDescent="0.25">
      <c r="A51" t="s">
        <v>37</v>
      </c>
      <c r="B51" s="3">
        <v>173424.924</v>
      </c>
      <c r="C51" s="3">
        <v>1240.45</v>
      </c>
      <c r="D51" s="3">
        <v>7822.26</v>
      </c>
      <c r="E51" s="3">
        <v>10645.38</v>
      </c>
      <c r="F51" s="3">
        <f t="shared" si="1"/>
        <v>193133.01400000002</v>
      </c>
    </row>
    <row r="52" spans="1:6" x14ac:dyDescent="0.25">
      <c r="A52" t="s">
        <v>36</v>
      </c>
      <c r="B52" s="3">
        <v>85.99</v>
      </c>
      <c r="C52" s="3">
        <v>0</v>
      </c>
      <c r="D52" s="3">
        <v>0</v>
      </c>
      <c r="E52" s="3">
        <v>0</v>
      </c>
      <c r="F52" s="3">
        <f t="shared" si="1"/>
        <v>85.99</v>
      </c>
    </row>
    <row r="53" spans="1:6" x14ac:dyDescent="0.25">
      <c r="A53" t="s">
        <v>35</v>
      </c>
      <c r="B53" s="3">
        <v>74444.100000000006</v>
      </c>
      <c r="C53" s="3">
        <v>0</v>
      </c>
      <c r="D53" s="3">
        <v>1.62</v>
      </c>
      <c r="E53" s="3">
        <v>1919.89</v>
      </c>
      <c r="F53" s="3">
        <f t="shared" si="1"/>
        <v>76365.61</v>
      </c>
    </row>
    <row r="54" spans="1:6" x14ac:dyDescent="0.25">
      <c r="A54" t="s">
        <v>34</v>
      </c>
      <c r="B54" s="3">
        <v>212042.31</v>
      </c>
      <c r="C54" s="3">
        <v>0</v>
      </c>
      <c r="D54" s="3">
        <v>0</v>
      </c>
      <c r="E54" s="3">
        <v>240.55</v>
      </c>
      <c r="F54" s="3">
        <f t="shared" si="1"/>
        <v>212282.86</v>
      </c>
    </row>
    <row r="55" spans="1:6" x14ac:dyDescent="0.25">
      <c r="A55" t="s">
        <v>33</v>
      </c>
      <c r="B55" s="3">
        <v>224.67</v>
      </c>
      <c r="C55" s="3">
        <v>0</v>
      </c>
      <c r="D55" s="3">
        <v>0</v>
      </c>
      <c r="E55" s="3">
        <v>0</v>
      </c>
      <c r="F55" s="3">
        <f t="shared" si="1"/>
        <v>224.67</v>
      </c>
    </row>
    <row r="56" spans="1:6" x14ac:dyDescent="0.25">
      <c r="A56" t="s">
        <v>32</v>
      </c>
      <c r="B56" s="3">
        <v>1222226.6599999999</v>
      </c>
      <c r="C56" s="3">
        <v>0</v>
      </c>
      <c r="D56" s="3">
        <v>0</v>
      </c>
      <c r="E56" s="3">
        <v>0.41</v>
      </c>
      <c r="F56" s="3">
        <f t="shared" si="1"/>
        <v>1222227.0699999998</v>
      </c>
    </row>
    <row r="57" spans="1:6" x14ac:dyDescent="0.25">
      <c r="A57" t="s">
        <v>30</v>
      </c>
      <c r="B57" s="3">
        <v>659003.25</v>
      </c>
      <c r="C57" s="3">
        <v>0</v>
      </c>
      <c r="D57" s="3">
        <v>0</v>
      </c>
      <c r="E57" s="3">
        <v>31892.18</v>
      </c>
      <c r="F57" s="3">
        <f t="shared" si="1"/>
        <v>690895.43</v>
      </c>
    </row>
    <row r="58" spans="1:6" x14ac:dyDescent="0.25">
      <c r="A58" t="s">
        <v>29</v>
      </c>
      <c r="B58" s="3">
        <v>-9732.81</v>
      </c>
      <c r="C58" s="3">
        <v>0</v>
      </c>
      <c r="D58" s="3">
        <v>0</v>
      </c>
      <c r="E58" s="3">
        <v>67.27</v>
      </c>
      <c r="F58" s="3">
        <f t="shared" si="1"/>
        <v>-9665.5399999999991</v>
      </c>
    </row>
    <row r="59" spans="1:6" x14ac:dyDescent="0.25">
      <c r="A59" t="s">
        <v>28</v>
      </c>
      <c r="B59" s="3">
        <v>75.05</v>
      </c>
      <c r="C59" s="3">
        <v>0</v>
      </c>
      <c r="D59" s="3">
        <v>0</v>
      </c>
      <c r="E59" s="3">
        <v>0</v>
      </c>
      <c r="F59" s="3">
        <f t="shared" si="1"/>
        <v>75.05</v>
      </c>
    </row>
    <row r="60" spans="1:6" x14ac:dyDescent="0.25">
      <c r="A60" t="s">
        <v>27</v>
      </c>
      <c r="B60" s="3">
        <v>1494</v>
      </c>
      <c r="C60" s="3">
        <v>0</v>
      </c>
      <c r="D60" s="3">
        <v>0</v>
      </c>
      <c r="E60" s="3">
        <v>0</v>
      </c>
      <c r="F60" s="3">
        <f t="shared" si="1"/>
        <v>1494</v>
      </c>
    </row>
    <row r="61" spans="1:6" x14ac:dyDescent="0.25">
      <c r="A61" t="s">
        <v>26</v>
      </c>
      <c r="B61" s="3">
        <v>13138.72</v>
      </c>
      <c r="C61" s="3">
        <v>0</v>
      </c>
      <c r="D61" s="3">
        <v>0</v>
      </c>
      <c r="E61" s="3">
        <v>0</v>
      </c>
      <c r="F61" s="3">
        <f t="shared" si="1"/>
        <v>13138.72</v>
      </c>
    </row>
    <row r="62" spans="1:6" x14ac:dyDescent="0.25">
      <c r="A62" t="s">
        <v>25</v>
      </c>
      <c r="B62" s="3">
        <v>2883.34</v>
      </c>
      <c r="C62" s="3">
        <v>0</v>
      </c>
      <c r="D62" s="3">
        <v>8659.2900000000009</v>
      </c>
      <c r="E62" s="3">
        <v>0</v>
      </c>
      <c r="F62" s="3">
        <f t="shared" si="1"/>
        <v>11542.630000000001</v>
      </c>
    </row>
    <row r="63" spans="1:6" x14ac:dyDescent="0.25">
      <c r="A63" t="s">
        <v>24</v>
      </c>
      <c r="B63" s="3">
        <v>0</v>
      </c>
      <c r="C63" s="3">
        <v>0</v>
      </c>
      <c r="D63" s="3">
        <v>205805.04</v>
      </c>
      <c r="E63" s="3">
        <v>0</v>
      </c>
      <c r="F63" s="3">
        <f t="shared" si="1"/>
        <v>205805.04</v>
      </c>
    </row>
    <row r="64" spans="1:6" x14ac:dyDescent="0.25">
      <c r="A64" t="s">
        <v>96</v>
      </c>
      <c r="B64" s="3">
        <v>2180.04</v>
      </c>
      <c r="C64" s="3">
        <v>0</v>
      </c>
      <c r="D64" s="3">
        <v>0</v>
      </c>
      <c r="E64" s="3">
        <v>0</v>
      </c>
      <c r="F64" s="3">
        <f t="shared" si="1"/>
        <v>2180.04</v>
      </c>
    </row>
    <row r="65" spans="1:6" x14ac:dyDescent="0.25">
      <c r="A65" t="s">
        <v>106</v>
      </c>
      <c r="B65" s="3">
        <v>2.09</v>
      </c>
      <c r="C65" s="3">
        <v>0</v>
      </c>
      <c r="D65" s="3">
        <v>0</v>
      </c>
      <c r="E65" s="3">
        <v>0</v>
      </c>
      <c r="F65" s="3">
        <f t="shared" si="1"/>
        <v>2.09</v>
      </c>
    </row>
    <row r="66" spans="1:6" x14ac:dyDescent="0.25">
      <c r="A66" t="s">
        <v>23</v>
      </c>
      <c r="B66" s="3">
        <v>921.08</v>
      </c>
      <c r="C66" s="3">
        <v>0</v>
      </c>
      <c r="D66" s="3">
        <v>0</v>
      </c>
      <c r="E66" s="3">
        <v>0</v>
      </c>
      <c r="F66" s="3">
        <f t="shared" si="1"/>
        <v>921.08</v>
      </c>
    </row>
    <row r="67" spans="1:6" x14ac:dyDescent="0.25">
      <c r="A67" t="s">
        <v>21</v>
      </c>
      <c r="B67" s="3">
        <v>5650.78</v>
      </c>
      <c r="C67" s="3">
        <v>0</v>
      </c>
      <c r="D67" s="3">
        <v>0</v>
      </c>
      <c r="E67" s="3">
        <v>0</v>
      </c>
      <c r="F67" s="3">
        <f t="shared" si="1"/>
        <v>5650.78</v>
      </c>
    </row>
    <row r="68" spans="1:6" x14ac:dyDescent="0.25">
      <c r="A68" t="s">
        <v>20</v>
      </c>
      <c r="B68" s="3">
        <v>1213186.94</v>
      </c>
      <c r="C68" s="3">
        <v>0</v>
      </c>
      <c r="D68" s="3">
        <v>0</v>
      </c>
      <c r="E68" s="3">
        <v>0.3</v>
      </c>
      <c r="F68" s="3">
        <f t="shared" si="1"/>
        <v>1213187.24</v>
      </c>
    </row>
    <row r="69" spans="1:6" x14ac:dyDescent="0.25">
      <c r="A69" t="s">
        <v>19</v>
      </c>
      <c r="B69" s="3">
        <v>17.47</v>
      </c>
      <c r="C69" s="3">
        <v>0</v>
      </c>
      <c r="D69" s="3">
        <v>0</v>
      </c>
      <c r="E69" s="3">
        <v>1657.88</v>
      </c>
      <c r="F69" s="3">
        <f t="shared" si="1"/>
        <v>1675.3500000000001</v>
      </c>
    </row>
    <row r="70" spans="1:6" x14ac:dyDescent="0.25">
      <c r="A70" t="s">
        <v>18</v>
      </c>
      <c r="B70" s="3">
        <v>726184</v>
      </c>
      <c r="C70" s="3">
        <v>117433.72</v>
      </c>
      <c r="D70" s="3">
        <v>-808759.76</v>
      </c>
      <c r="E70" s="3">
        <v>374664.14</v>
      </c>
      <c r="F70" s="3">
        <f t="shared" ref="F70:F90" si="2">SUM(B70:E70)</f>
        <v>409522.1</v>
      </c>
    </row>
    <row r="71" spans="1:6" x14ac:dyDescent="0.25">
      <c r="A71" t="s">
        <v>17</v>
      </c>
      <c r="B71" s="3">
        <v>-365456.57</v>
      </c>
      <c r="C71" s="3">
        <v>0</v>
      </c>
      <c r="D71" s="3">
        <v>0</v>
      </c>
      <c r="E71" s="3">
        <v>0</v>
      </c>
      <c r="F71" s="3">
        <f t="shared" si="2"/>
        <v>-365456.57</v>
      </c>
    </row>
    <row r="72" spans="1:6" x14ac:dyDescent="0.25">
      <c r="A72" t="s">
        <v>16</v>
      </c>
      <c r="B72" s="3">
        <v>6099.58</v>
      </c>
      <c r="C72" s="3">
        <v>0</v>
      </c>
      <c r="D72" s="3">
        <v>0</v>
      </c>
      <c r="E72" s="3">
        <v>0</v>
      </c>
      <c r="F72" s="3">
        <f t="shared" si="2"/>
        <v>6099.58</v>
      </c>
    </row>
    <row r="73" spans="1:6" x14ac:dyDescent="0.25">
      <c r="A73" t="s">
        <v>15</v>
      </c>
      <c r="B73" s="3">
        <v>188824.62</v>
      </c>
      <c r="C73" s="3">
        <v>0</v>
      </c>
      <c r="D73" s="3">
        <v>57696.84</v>
      </c>
      <c r="E73" s="3">
        <v>0</v>
      </c>
      <c r="F73" s="3">
        <f t="shared" si="2"/>
        <v>246521.46</v>
      </c>
    </row>
    <row r="74" spans="1:6" x14ac:dyDescent="0.25">
      <c r="A74" t="s">
        <v>14</v>
      </c>
      <c r="B74" s="3">
        <v>-20092.490000000002</v>
      </c>
      <c r="C74" s="3">
        <v>0</v>
      </c>
      <c r="D74" s="3">
        <v>0</v>
      </c>
      <c r="E74" s="3">
        <v>0</v>
      </c>
      <c r="F74" s="3">
        <f t="shared" si="2"/>
        <v>-20092.490000000002</v>
      </c>
    </row>
    <row r="75" spans="1:6" x14ac:dyDescent="0.25">
      <c r="A75" t="s">
        <v>13</v>
      </c>
      <c r="B75" s="3">
        <v>0</v>
      </c>
      <c r="C75" s="3">
        <v>0</v>
      </c>
      <c r="D75" s="3">
        <v>-456269.73</v>
      </c>
      <c r="E75" s="3">
        <v>-12228.38</v>
      </c>
      <c r="F75" s="3">
        <f t="shared" si="2"/>
        <v>-468498.11</v>
      </c>
    </row>
    <row r="76" spans="1:6" x14ac:dyDescent="0.25">
      <c r="A76" t="s">
        <v>12</v>
      </c>
      <c r="B76" s="3">
        <v>69427.149999999994</v>
      </c>
      <c r="C76" s="3">
        <v>0</v>
      </c>
      <c r="D76" s="3">
        <v>0</v>
      </c>
      <c r="E76" s="3">
        <v>600</v>
      </c>
      <c r="F76" s="3">
        <f t="shared" si="2"/>
        <v>70027.149999999994</v>
      </c>
    </row>
    <row r="77" spans="1:6" x14ac:dyDescent="0.25">
      <c r="A77" t="s">
        <v>11</v>
      </c>
      <c r="B77" s="3">
        <v>281142.95</v>
      </c>
      <c r="C77" s="3">
        <v>9065.3799999999992</v>
      </c>
      <c r="D77" s="3">
        <v>188809.899</v>
      </c>
      <c r="E77" s="3">
        <v>37095.47</v>
      </c>
      <c r="F77" s="3">
        <f t="shared" si="2"/>
        <v>516113.69900000002</v>
      </c>
    </row>
    <row r="78" spans="1:6" x14ac:dyDescent="0.25">
      <c r="A78" t="s">
        <v>94</v>
      </c>
      <c r="B78" s="3">
        <v>0.36</v>
      </c>
      <c r="C78" s="3">
        <v>0</v>
      </c>
      <c r="D78" s="3">
        <v>0</v>
      </c>
      <c r="E78" s="3">
        <v>0</v>
      </c>
      <c r="F78" s="3">
        <f t="shared" si="2"/>
        <v>0.36</v>
      </c>
    </row>
    <row r="79" spans="1:6" x14ac:dyDescent="0.25">
      <c r="A79" t="s">
        <v>10</v>
      </c>
      <c r="B79" s="3">
        <v>3386.4</v>
      </c>
      <c r="C79" s="3">
        <v>0</v>
      </c>
      <c r="D79" s="3">
        <v>0</v>
      </c>
      <c r="E79" s="3">
        <v>0</v>
      </c>
      <c r="F79" s="3">
        <f t="shared" si="2"/>
        <v>3386.4</v>
      </c>
    </row>
    <row r="80" spans="1:6" x14ac:dyDescent="0.25">
      <c r="A80" t="s">
        <v>9</v>
      </c>
      <c r="B80" s="3">
        <v>8967.7199999999993</v>
      </c>
      <c r="C80" s="3">
        <v>0</v>
      </c>
      <c r="D80" s="3">
        <v>0</v>
      </c>
      <c r="E80" s="3">
        <v>0</v>
      </c>
      <c r="F80" s="3">
        <f t="shared" si="2"/>
        <v>8967.7199999999993</v>
      </c>
    </row>
    <row r="81" spans="1:6" x14ac:dyDescent="0.25">
      <c r="A81" t="s">
        <v>8</v>
      </c>
      <c r="B81" s="3">
        <v>19828.37</v>
      </c>
      <c r="C81" s="3">
        <v>0</v>
      </c>
      <c r="D81" s="3">
        <v>0</v>
      </c>
      <c r="E81" s="3">
        <v>0</v>
      </c>
      <c r="F81" s="3">
        <f t="shared" si="2"/>
        <v>19828.37</v>
      </c>
    </row>
    <row r="82" spans="1:6" x14ac:dyDescent="0.25">
      <c r="A82" t="s">
        <v>7</v>
      </c>
      <c r="B82" s="3">
        <v>241.59</v>
      </c>
      <c r="C82" s="3">
        <v>0</v>
      </c>
      <c r="D82" s="3">
        <v>0</v>
      </c>
      <c r="E82" s="3">
        <v>0</v>
      </c>
      <c r="F82" s="3">
        <f t="shared" si="2"/>
        <v>241.59</v>
      </c>
    </row>
    <row r="83" spans="1:6" x14ac:dyDescent="0.25">
      <c r="A83" t="s">
        <v>105</v>
      </c>
      <c r="B83" s="3">
        <v>25.73</v>
      </c>
      <c r="C83" s="3">
        <v>0</v>
      </c>
      <c r="D83" s="3">
        <v>0</v>
      </c>
      <c r="E83" s="3">
        <v>1.77</v>
      </c>
      <c r="F83" s="3">
        <f t="shared" si="2"/>
        <v>27.5</v>
      </c>
    </row>
    <row r="84" spans="1:6" x14ac:dyDescent="0.25">
      <c r="A84" t="s">
        <v>5</v>
      </c>
      <c r="B84" s="3">
        <v>51824.82</v>
      </c>
      <c r="C84" s="3">
        <v>0</v>
      </c>
      <c r="D84" s="3">
        <v>-8214.6</v>
      </c>
      <c r="E84" s="3">
        <v>6.04</v>
      </c>
      <c r="F84" s="3">
        <f t="shared" si="2"/>
        <v>43616.26</v>
      </c>
    </row>
    <row r="85" spans="1:6" x14ac:dyDescent="0.25">
      <c r="A85" t="s">
        <v>4</v>
      </c>
      <c r="B85" s="3">
        <v>49146.67</v>
      </c>
      <c r="C85" s="3">
        <v>0</v>
      </c>
      <c r="D85" s="3">
        <v>0</v>
      </c>
      <c r="E85" s="3">
        <v>40834.629999999997</v>
      </c>
      <c r="F85" s="3">
        <f t="shared" si="2"/>
        <v>89981.299999999988</v>
      </c>
    </row>
    <row r="86" spans="1:6" x14ac:dyDescent="0.25">
      <c r="A86" t="s">
        <v>93</v>
      </c>
      <c r="B86" s="3">
        <v>0.12</v>
      </c>
      <c r="C86" s="3">
        <v>0</v>
      </c>
      <c r="D86" s="3">
        <v>0</v>
      </c>
      <c r="E86" s="3">
        <v>0</v>
      </c>
      <c r="F86" s="3">
        <f t="shared" si="2"/>
        <v>0.12</v>
      </c>
    </row>
    <row r="87" spans="1:6" x14ac:dyDescent="0.25">
      <c r="A87" t="s">
        <v>3</v>
      </c>
      <c r="B87" s="3">
        <v>851294</v>
      </c>
      <c r="C87" s="3">
        <v>0</v>
      </c>
      <c r="D87" s="3">
        <v>0</v>
      </c>
      <c r="E87" s="3">
        <v>0</v>
      </c>
      <c r="F87" s="3">
        <f t="shared" si="2"/>
        <v>851294</v>
      </c>
    </row>
    <row r="88" spans="1:6" x14ac:dyDescent="0.25">
      <c r="A88" t="s">
        <v>2</v>
      </c>
      <c r="B88" s="3">
        <v>-14185.63</v>
      </c>
      <c r="C88" s="3">
        <v>2702.11</v>
      </c>
      <c r="D88" s="3">
        <v>5446.41</v>
      </c>
      <c r="E88" s="3">
        <v>25.38</v>
      </c>
      <c r="F88" s="3">
        <f t="shared" si="2"/>
        <v>-6011.7299999999987</v>
      </c>
    </row>
    <row r="89" spans="1:6" x14ac:dyDescent="0.25">
      <c r="A89" t="s">
        <v>1</v>
      </c>
      <c r="B89" s="3">
        <v>496.77</v>
      </c>
      <c r="C89" s="3">
        <v>0</v>
      </c>
      <c r="D89" s="3">
        <v>0</v>
      </c>
      <c r="E89" s="3">
        <v>4.26</v>
      </c>
      <c r="F89" s="3">
        <f t="shared" si="2"/>
        <v>501.03</v>
      </c>
    </row>
    <row r="90" spans="1:6" x14ac:dyDescent="0.25">
      <c r="A90" s="2" t="s">
        <v>0</v>
      </c>
      <c r="B90" s="1">
        <f>SUM(B6:B89)</f>
        <v>14074432.323999995</v>
      </c>
      <c r="C90" s="1">
        <f>SUM(C6:C89)</f>
        <v>971369.11</v>
      </c>
      <c r="D90" s="1">
        <f>SUM(D6:D89)</f>
        <v>1534423.2219999996</v>
      </c>
      <c r="E90" s="1">
        <f>SUM(E6:E89)</f>
        <v>3684788.9699999993</v>
      </c>
      <c r="F90" s="1">
        <f t="shared" si="2"/>
        <v>20265013.625999995</v>
      </c>
    </row>
  </sheetData>
  <pageMargins left="0.7" right="0.7" top="0.75" bottom="0.75" header="0.3" footer="0.3"/>
  <pageSetup scale="51" fitToHeight="0" orientation="portrait" horizontalDpi="1200" verticalDpi="1200" r:id="rId1"/>
  <headerFooter>
    <oddHeader>&amp;R&amp;"Times New Roman,Bold"&amp;10KyPSC Case No. 2025-00125
AG-DR-01-075 Attachment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E1351-7E32-4F6E-B30D-89509681864E}">
  <sheetPr>
    <pageSetUpPr fitToPage="1"/>
  </sheetPr>
  <dimension ref="A1:F89"/>
  <sheetViews>
    <sheetView workbookViewId="0">
      <pane xSplit="1" ySplit="5" topLeftCell="B6" activePane="bottomRight" state="frozen"/>
      <selection activeCell="B21" sqref="B21"/>
      <selection pane="topRight" activeCell="B21" sqref="B21"/>
      <selection pane="bottomLeft" activeCell="B21" sqref="B21"/>
      <selection pane="bottomRight" activeCell="B21" sqref="B21"/>
    </sheetView>
  </sheetViews>
  <sheetFormatPr defaultRowHeight="15" x14ac:dyDescent="0.25"/>
  <cols>
    <col min="1" max="1" width="39.28515625" bestFit="1" customWidth="1"/>
    <col min="2" max="2" width="53.85546875" bestFit="1" customWidth="1"/>
    <col min="3" max="3" width="27" bestFit="1" customWidth="1"/>
    <col min="4" max="4" width="30.85546875" bestFit="1" customWidth="1"/>
    <col min="5" max="5" width="14.85546875" bestFit="1" customWidth="1"/>
    <col min="6" max="6" width="12.7109375" customWidth="1"/>
  </cols>
  <sheetData>
    <row r="1" spans="1:6" s="4" customFormat="1" x14ac:dyDescent="0.25">
      <c r="A1" s="4" t="s">
        <v>92</v>
      </c>
    </row>
    <row r="2" spans="1:6" s="4" customFormat="1" x14ac:dyDescent="0.25">
      <c r="A2" s="4" t="s">
        <v>91</v>
      </c>
    </row>
    <row r="3" spans="1:6" s="4" customFormat="1" x14ac:dyDescent="0.25">
      <c r="A3" s="4" t="s">
        <v>115</v>
      </c>
    </row>
    <row r="4" spans="1:6" s="4" customFormat="1" x14ac:dyDescent="0.25"/>
    <row r="5" spans="1:6" s="4" customFormat="1" x14ac:dyDescent="0.25">
      <c r="A5" s="5" t="s">
        <v>89</v>
      </c>
      <c r="B5" s="5" t="s">
        <v>88</v>
      </c>
      <c r="C5" s="5" t="s">
        <v>87</v>
      </c>
      <c r="D5" s="5" t="s">
        <v>86</v>
      </c>
      <c r="E5" s="5" t="s">
        <v>85</v>
      </c>
      <c r="F5" s="5" t="s">
        <v>0</v>
      </c>
    </row>
    <row r="6" spans="1:6" x14ac:dyDescent="0.25">
      <c r="A6" t="s">
        <v>108</v>
      </c>
      <c r="B6" s="3">
        <v>0.69</v>
      </c>
      <c r="C6" s="3">
        <v>-6.13</v>
      </c>
      <c r="D6" s="3">
        <v>0</v>
      </c>
      <c r="E6" s="3">
        <v>17.55</v>
      </c>
      <c r="F6" s="3">
        <f t="shared" ref="F6:F37" si="0">SUM(B6:E6)</f>
        <v>12.110000000000001</v>
      </c>
    </row>
    <row r="7" spans="1:6" x14ac:dyDescent="0.25">
      <c r="A7" t="s">
        <v>100</v>
      </c>
      <c r="B7" s="3">
        <v>0</v>
      </c>
      <c r="C7" s="3">
        <v>-29.36</v>
      </c>
      <c r="D7" s="3">
        <v>0</v>
      </c>
      <c r="E7" s="3">
        <v>14.68</v>
      </c>
      <c r="F7" s="3">
        <f t="shared" si="0"/>
        <v>-14.68</v>
      </c>
    </row>
    <row r="8" spans="1:6" x14ac:dyDescent="0.25">
      <c r="A8" t="s">
        <v>84</v>
      </c>
      <c r="B8" s="3">
        <v>4741.6400000000003</v>
      </c>
      <c r="C8" s="3">
        <v>-21165.72</v>
      </c>
      <c r="D8" s="3">
        <v>2189.23</v>
      </c>
      <c r="E8" s="3">
        <v>6573.67</v>
      </c>
      <c r="F8" s="3">
        <f t="shared" si="0"/>
        <v>-7661.1800000000021</v>
      </c>
    </row>
    <row r="9" spans="1:6" x14ac:dyDescent="0.25">
      <c r="A9" t="s">
        <v>114</v>
      </c>
      <c r="B9" s="3">
        <v>0.57999999999999996</v>
      </c>
      <c r="C9" s="3">
        <v>610.32000000000005</v>
      </c>
      <c r="D9" s="3">
        <v>0</v>
      </c>
      <c r="E9" s="3">
        <v>-305.74</v>
      </c>
      <c r="F9" s="3">
        <f t="shared" si="0"/>
        <v>305.16000000000008</v>
      </c>
    </row>
    <row r="10" spans="1:6" x14ac:dyDescent="0.25">
      <c r="A10" t="s">
        <v>79</v>
      </c>
      <c r="B10" s="3">
        <v>1134.52</v>
      </c>
      <c r="C10" s="3">
        <v>0</v>
      </c>
      <c r="D10" s="3">
        <v>0</v>
      </c>
      <c r="E10" s="3">
        <v>0</v>
      </c>
      <c r="F10" s="3">
        <f t="shared" si="0"/>
        <v>1134.52</v>
      </c>
    </row>
    <row r="11" spans="1:6" x14ac:dyDescent="0.25">
      <c r="A11" t="s">
        <v>77</v>
      </c>
      <c r="B11" s="3">
        <v>112475.98</v>
      </c>
      <c r="C11" s="3">
        <v>0</v>
      </c>
      <c r="D11" s="3">
        <v>0</v>
      </c>
      <c r="E11" s="3">
        <v>145633.42000000001</v>
      </c>
      <c r="F11" s="3">
        <f t="shared" si="0"/>
        <v>258109.40000000002</v>
      </c>
    </row>
    <row r="12" spans="1:6" x14ac:dyDescent="0.25">
      <c r="A12" t="s">
        <v>76</v>
      </c>
      <c r="B12" s="3">
        <v>7154.11</v>
      </c>
      <c r="C12" s="3">
        <v>0</v>
      </c>
      <c r="D12" s="3">
        <v>0</v>
      </c>
      <c r="E12" s="3">
        <v>0</v>
      </c>
      <c r="F12" s="3">
        <f t="shared" si="0"/>
        <v>7154.11</v>
      </c>
    </row>
    <row r="13" spans="1:6" x14ac:dyDescent="0.25">
      <c r="A13" t="s">
        <v>74</v>
      </c>
      <c r="B13" s="3">
        <v>2256.7399999999998</v>
      </c>
      <c r="C13" s="3">
        <v>0</v>
      </c>
      <c r="D13" s="3">
        <v>0</v>
      </c>
      <c r="E13" s="3">
        <v>0</v>
      </c>
      <c r="F13" s="3">
        <f t="shared" si="0"/>
        <v>2256.7399999999998</v>
      </c>
    </row>
    <row r="14" spans="1:6" x14ac:dyDescent="0.25">
      <c r="A14" t="s">
        <v>107</v>
      </c>
      <c r="B14" s="3">
        <v>0</v>
      </c>
      <c r="C14" s="3">
        <v>0</v>
      </c>
      <c r="D14" s="3">
        <v>-85471</v>
      </c>
      <c r="E14" s="3">
        <v>0</v>
      </c>
      <c r="F14" s="3">
        <f t="shared" si="0"/>
        <v>-85471</v>
      </c>
    </row>
    <row r="15" spans="1:6" x14ac:dyDescent="0.25">
      <c r="A15" t="s">
        <v>72</v>
      </c>
      <c r="B15" s="3">
        <v>140772.25</v>
      </c>
      <c r="C15" s="3">
        <v>0</v>
      </c>
      <c r="D15" s="3">
        <v>0</v>
      </c>
      <c r="E15" s="3">
        <v>0</v>
      </c>
      <c r="F15" s="3">
        <f t="shared" si="0"/>
        <v>140772.25</v>
      </c>
    </row>
    <row r="16" spans="1:6" x14ac:dyDescent="0.25">
      <c r="A16" t="s">
        <v>71</v>
      </c>
      <c r="B16" s="3">
        <v>4285.0200000000004</v>
      </c>
      <c r="C16" s="3">
        <v>0</v>
      </c>
      <c r="D16" s="3">
        <v>0</v>
      </c>
      <c r="E16" s="3">
        <v>91646.05</v>
      </c>
      <c r="F16" s="3">
        <f t="shared" si="0"/>
        <v>95931.07</v>
      </c>
    </row>
    <row r="17" spans="1:6" x14ac:dyDescent="0.25">
      <c r="A17" t="s">
        <v>70</v>
      </c>
      <c r="B17" s="3">
        <v>353008.1</v>
      </c>
      <c r="C17" s="3">
        <v>27129.62</v>
      </c>
      <c r="D17" s="3">
        <v>321517.3</v>
      </c>
      <c r="E17" s="3">
        <v>3978.12</v>
      </c>
      <c r="F17" s="3">
        <f t="shared" si="0"/>
        <v>705633.14</v>
      </c>
    </row>
    <row r="18" spans="1:6" x14ac:dyDescent="0.25">
      <c r="A18" t="s">
        <v>69</v>
      </c>
      <c r="B18" s="3">
        <v>1934.79</v>
      </c>
      <c r="C18" s="3">
        <v>0</v>
      </c>
      <c r="D18" s="3">
        <v>50802.559999999998</v>
      </c>
      <c r="E18" s="3">
        <v>0</v>
      </c>
      <c r="F18" s="3">
        <f t="shared" si="0"/>
        <v>52737.35</v>
      </c>
    </row>
    <row r="19" spans="1:6" x14ac:dyDescent="0.25">
      <c r="A19" t="s">
        <v>68</v>
      </c>
      <c r="B19" s="3">
        <v>24744.31</v>
      </c>
      <c r="C19" s="3">
        <v>6248.54</v>
      </c>
      <c r="D19" s="3">
        <v>0</v>
      </c>
      <c r="E19" s="3">
        <v>0</v>
      </c>
      <c r="F19" s="3">
        <f t="shared" si="0"/>
        <v>30992.850000000002</v>
      </c>
    </row>
    <row r="20" spans="1:6" x14ac:dyDescent="0.25">
      <c r="A20" t="s">
        <v>67</v>
      </c>
      <c r="B20" s="3">
        <v>16476.84</v>
      </c>
      <c r="C20" s="3">
        <v>7569.72</v>
      </c>
      <c r="D20" s="3">
        <v>236512.82</v>
      </c>
      <c r="E20" s="3">
        <v>0</v>
      </c>
      <c r="F20" s="3">
        <f t="shared" si="0"/>
        <v>260559.38</v>
      </c>
    </row>
    <row r="21" spans="1:6" x14ac:dyDescent="0.25">
      <c r="A21" t="s">
        <v>66</v>
      </c>
      <c r="B21" s="3">
        <v>223317.26</v>
      </c>
      <c r="C21" s="3">
        <v>53835.47</v>
      </c>
      <c r="D21" s="3">
        <v>335966.21</v>
      </c>
      <c r="E21" s="3">
        <v>0</v>
      </c>
      <c r="F21" s="3">
        <f t="shared" si="0"/>
        <v>613118.93999999994</v>
      </c>
    </row>
    <row r="22" spans="1:6" x14ac:dyDescent="0.25">
      <c r="A22" t="s">
        <v>65</v>
      </c>
      <c r="B22" s="3">
        <v>134248.26</v>
      </c>
      <c r="C22" s="3">
        <v>97097.59</v>
      </c>
      <c r="D22" s="3">
        <v>262786.90999999997</v>
      </c>
      <c r="E22" s="3">
        <v>292914.67</v>
      </c>
      <c r="F22" s="3">
        <f t="shared" si="0"/>
        <v>787047.42999999993</v>
      </c>
    </row>
    <row r="23" spans="1:6" x14ac:dyDescent="0.25">
      <c r="A23" t="s">
        <v>64</v>
      </c>
      <c r="B23" s="3">
        <v>87391.47</v>
      </c>
      <c r="C23" s="3">
        <v>54452.88</v>
      </c>
      <c r="D23" s="3">
        <v>184293.33</v>
      </c>
      <c r="E23" s="3">
        <v>15387.14</v>
      </c>
      <c r="F23" s="3">
        <f t="shared" si="0"/>
        <v>341524.82</v>
      </c>
    </row>
    <row r="24" spans="1:6" x14ac:dyDescent="0.25">
      <c r="A24" t="s">
        <v>63</v>
      </c>
      <c r="B24" s="3">
        <v>23454.49</v>
      </c>
      <c r="C24" s="3">
        <v>0</v>
      </c>
      <c r="D24" s="3">
        <v>591.16</v>
      </c>
      <c r="E24" s="3">
        <v>0</v>
      </c>
      <c r="F24" s="3">
        <f t="shared" si="0"/>
        <v>24045.65</v>
      </c>
    </row>
    <row r="25" spans="1:6" x14ac:dyDescent="0.25">
      <c r="A25" t="s">
        <v>62</v>
      </c>
      <c r="B25" s="3">
        <v>3679.76</v>
      </c>
      <c r="C25" s="3">
        <v>13332.27</v>
      </c>
      <c r="D25" s="3">
        <v>198714.21</v>
      </c>
      <c r="E25" s="3">
        <v>85795.59</v>
      </c>
      <c r="F25" s="3">
        <f t="shared" si="0"/>
        <v>301521.82999999996</v>
      </c>
    </row>
    <row r="26" spans="1:6" x14ac:dyDescent="0.25">
      <c r="A26" t="s">
        <v>61</v>
      </c>
      <c r="B26" s="3">
        <v>17665.349999999999</v>
      </c>
      <c r="C26" s="3">
        <v>0</v>
      </c>
      <c r="D26" s="3">
        <v>111.71</v>
      </c>
      <c r="E26" s="3">
        <v>0</v>
      </c>
      <c r="F26" s="3">
        <f t="shared" si="0"/>
        <v>17777.059999999998</v>
      </c>
    </row>
    <row r="27" spans="1:6" x14ac:dyDescent="0.25">
      <c r="A27" t="s">
        <v>60</v>
      </c>
      <c r="B27" s="3">
        <v>2728.27</v>
      </c>
      <c r="C27" s="3">
        <v>7065.63</v>
      </c>
      <c r="D27" s="3">
        <v>-11627.56</v>
      </c>
      <c r="E27" s="3">
        <v>0</v>
      </c>
      <c r="F27" s="3">
        <f t="shared" si="0"/>
        <v>-1833.6599999999999</v>
      </c>
    </row>
    <row r="28" spans="1:6" x14ac:dyDescent="0.25">
      <c r="A28" t="s">
        <v>59</v>
      </c>
      <c r="B28" s="3">
        <v>0</v>
      </c>
      <c r="C28" s="3">
        <v>62809.5</v>
      </c>
      <c r="D28" s="3">
        <v>19190.96</v>
      </c>
      <c r="E28" s="3">
        <v>0</v>
      </c>
      <c r="F28" s="3">
        <f t="shared" si="0"/>
        <v>82000.459999999992</v>
      </c>
    </row>
    <row r="29" spans="1:6" x14ac:dyDescent="0.25">
      <c r="A29" t="s">
        <v>58</v>
      </c>
      <c r="B29" s="3">
        <v>0</v>
      </c>
      <c r="C29" s="3">
        <v>34830.160000000003</v>
      </c>
      <c r="D29" s="3">
        <v>14418.47</v>
      </c>
      <c r="E29" s="3">
        <v>0</v>
      </c>
      <c r="F29" s="3">
        <f t="shared" si="0"/>
        <v>49248.630000000005</v>
      </c>
    </row>
    <row r="30" spans="1:6" x14ac:dyDescent="0.25">
      <c r="A30" t="s">
        <v>57</v>
      </c>
      <c r="B30" s="3">
        <v>305645.67</v>
      </c>
      <c r="C30" s="3">
        <v>1.88</v>
      </c>
      <c r="D30" s="3">
        <v>16538.21</v>
      </c>
      <c r="E30" s="3">
        <v>43841.93</v>
      </c>
      <c r="F30" s="3">
        <f t="shared" si="0"/>
        <v>366027.69</v>
      </c>
    </row>
    <row r="31" spans="1:6" x14ac:dyDescent="0.25">
      <c r="A31" t="s">
        <v>56</v>
      </c>
      <c r="B31" s="3">
        <v>54712.83</v>
      </c>
      <c r="C31" s="3">
        <v>1924.05</v>
      </c>
      <c r="D31" s="3">
        <v>60.41</v>
      </c>
      <c r="E31" s="3">
        <v>150733.54999999999</v>
      </c>
      <c r="F31" s="3">
        <f t="shared" si="0"/>
        <v>207430.84</v>
      </c>
    </row>
    <row r="32" spans="1:6" x14ac:dyDescent="0.25">
      <c r="A32" t="s">
        <v>55</v>
      </c>
      <c r="B32" s="3">
        <v>169860.72</v>
      </c>
      <c r="C32" s="3">
        <v>17959.54</v>
      </c>
      <c r="D32" s="3">
        <v>57.14</v>
      </c>
      <c r="E32" s="3">
        <v>158164.39000000001</v>
      </c>
      <c r="F32" s="3">
        <f t="shared" si="0"/>
        <v>346041.79000000004</v>
      </c>
    </row>
    <row r="33" spans="1:6" x14ac:dyDescent="0.25">
      <c r="A33" t="s">
        <v>54</v>
      </c>
      <c r="B33" s="3">
        <v>45998.43</v>
      </c>
      <c r="C33" s="3">
        <v>1456.04</v>
      </c>
      <c r="D33" s="3">
        <v>45.71</v>
      </c>
      <c r="E33" s="3">
        <v>120524.93</v>
      </c>
      <c r="F33" s="3">
        <f t="shared" si="0"/>
        <v>168025.11</v>
      </c>
    </row>
    <row r="34" spans="1:6" x14ac:dyDescent="0.25">
      <c r="A34" t="s">
        <v>53</v>
      </c>
      <c r="B34" s="3">
        <v>947.12</v>
      </c>
      <c r="C34" s="3">
        <v>0</v>
      </c>
      <c r="D34" s="3">
        <v>0</v>
      </c>
      <c r="E34" s="3">
        <v>7816.11</v>
      </c>
      <c r="F34" s="3">
        <f t="shared" si="0"/>
        <v>8763.23</v>
      </c>
    </row>
    <row r="35" spans="1:6" x14ac:dyDescent="0.25">
      <c r="A35" t="s">
        <v>98</v>
      </c>
      <c r="B35" s="3">
        <v>500113.98</v>
      </c>
      <c r="C35" s="3">
        <v>0</v>
      </c>
      <c r="D35" s="3">
        <v>0</v>
      </c>
      <c r="E35" s="3">
        <v>0</v>
      </c>
      <c r="F35" s="3">
        <f t="shared" si="0"/>
        <v>500113.98</v>
      </c>
    </row>
    <row r="36" spans="1:6" x14ac:dyDescent="0.25">
      <c r="A36" t="s">
        <v>51</v>
      </c>
      <c r="B36" s="3">
        <v>51039.39</v>
      </c>
      <c r="C36" s="3">
        <v>0</v>
      </c>
      <c r="D36" s="3">
        <v>0</v>
      </c>
      <c r="E36" s="3">
        <v>0</v>
      </c>
      <c r="F36" s="3">
        <f t="shared" si="0"/>
        <v>51039.39</v>
      </c>
    </row>
    <row r="37" spans="1:6" x14ac:dyDescent="0.25">
      <c r="A37" t="s">
        <v>50</v>
      </c>
      <c r="B37" s="3">
        <v>0</v>
      </c>
      <c r="C37" s="3">
        <v>0</v>
      </c>
      <c r="D37" s="3">
        <v>0</v>
      </c>
      <c r="E37" s="3">
        <v>18.989999999999998</v>
      </c>
      <c r="F37" s="3">
        <f t="shared" si="0"/>
        <v>18.989999999999998</v>
      </c>
    </row>
    <row r="38" spans="1:6" x14ac:dyDescent="0.25">
      <c r="A38" t="s">
        <v>49</v>
      </c>
      <c r="B38" s="3">
        <v>8.09</v>
      </c>
      <c r="C38" s="3">
        <v>0</v>
      </c>
      <c r="D38" s="3">
        <v>0</v>
      </c>
      <c r="E38" s="3">
        <v>33.44</v>
      </c>
      <c r="F38" s="3">
        <f t="shared" ref="F38:F69" si="1">SUM(B38:E38)</f>
        <v>41.53</v>
      </c>
    </row>
    <row r="39" spans="1:6" x14ac:dyDescent="0.25">
      <c r="A39" t="s">
        <v>48</v>
      </c>
      <c r="B39" s="3">
        <v>3015.76</v>
      </c>
      <c r="C39" s="3">
        <v>0</v>
      </c>
      <c r="D39" s="3">
        <v>0</v>
      </c>
      <c r="E39" s="3">
        <v>57787.01</v>
      </c>
      <c r="F39" s="3">
        <f t="shared" si="1"/>
        <v>60802.770000000004</v>
      </c>
    </row>
    <row r="40" spans="1:6" x14ac:dyDescent="0.25">
      <c r="A40" t="s">
        <v>47</v>
      </c>
      <c r="B40" s="3">
        <v>0</v>
      </c>
      <c r="C40" s="3">
        <v>0</v>
      </c>
      <c r="D40" s="3">
        <v>0</v>
      </c>
      <c r="E40" s="3">
        <v>4913.8500000000004</v>
      </c>
      <c r="F40" s="3">
        <f t="shared" si="1"/>
        <v>4913.8500000000004</v>
      </c>
    </row>
    <row r="41" spans="1:6" x14ac:dyDescent="0.25">
      <c r="A41" t="s">
        <v>46</v>
      </c>
      <c r="B41" s="3">
        <v>48975.93</v>
      </c>
      <c r="C41" s="3">
        <v>8.48</v>
      </c>
      <c r="D41" s="3">
        <v>0</v>
      </c>
      <c r="E41" s="3">
        <v>122180.7</v>
      </c>
      <c r="F41" s="3">
        <f t="shared" si="1"/>
        <v>171165.11</v>
      </c>
    </row>
    <row r="42" spans="1:6" x14ac:dyDescent="0.25">
      <c r="A42" t="s">
        <v>45</v>
      </c>
      <c r="B42" s="3">
        <v>37331.760000000002</v>
      </c>
      <c r="C42" s="3">
        <v>0</v>
      </c>
      <c r="D42" s="3">
        <v>0</v>
      </c>
      <c r="E42" s="3">
        <v>1287.51</v>
      </c>
      <c r="F42" s="3">
        <f t="shared" si="1"/>
        <v>38619.270000000004</v>
      </c>
    </row>
    <row r="43" spans="1:6" x14ac:dyDescent="0.25">
      <c r="A43" t="s">
        <v>44</v>
      </c>
      <c r="B43" s="3">
        <v>5790.73</v>
      </c>
      <c r="C43" s="3">
        <v>0</v>
      </c>
      <c r="D43" s="3">
        <v>0</v>
      </c>
      <c r="E43" s="3">
        <v>9302.1200000000008</v>
      </c>
      <c r="F43" s="3">
        <f t="shared" si="1"/>
        <v>15092.85</v>
      </c>
    </row>
    <row r="44" spans="1:6" x14ac:dyDescent="0.25">
      <c r="A44" t="s">
        <v>42</v>
      </c>
      <c r="B44" s="3">
        <v>1021357.46</v>
      </c>
      <c r="C44" s="3">
        <v>0</v>
      </c>
      <c r="D44" s="3">
        <v>124670.18</v>
      </c>
      <c r="E44" s="3">
        <v>54699.1</v>
      </c>
      <c r="F44" s="3">
        <f t="shared" si="1"/>
        <v>1200726.74</v>
      </c>
    </row>
    <row r="45" spans="1:6" x14ac:dyDescent="0.25">
      <c r="A45" t="s">
        <v>41</v>
      </c>
      <c r="B45" s="3">
        <v>22.44</v>
      </c>
      <c r="C45" s="3">
        <v>0</v>
      </c>
      <c r="D45" s="3">
        <v>0</v>
      </c>
      <c r="E45" s="3">
        <v>0</v>
      </c>
      <c r="F45" s="3">
        <f t="shared" si="1"/>
        <v>22.44</v>
      </c>
    </row>
    <row r="46" spans="1:6" x14ac:dyDescent="0.25">
      <c r="A46" t="s">
        <v>40</v>
      </c>
      <c r="B46" s="3">
        <v>52176.51</v>
      </c>
      <c r="C46" s="3">
        <v>1.42</v>
      </c>
      <c r="D46" s="3">
        <v>26.4</v>
      </c>
      <c r="E46" s="3">
        <v>3063.11</v>
      </c>
      <c r="F46" s="3">
        <f t="shared" si="1"/>
        <v>55267.44</v>
      </c>
    </row>
    <row r="47" spans="1:6" x14ac:dyDescent="0.25">
      <c r="A47" t="s">
        <v>39</v>
      </c>
      <c r="B47" s="3">
        <v>1.19</v>
      </c>
      <c r="C47" s="3">
        <v>0</v>
      </c>
      <c r="D47" s="3">
        <v>0</v>
      </c>
      <c r="E47" s="3">
        <v>0</v>
      </c>
      <c r="F47" s="3">
        <f t="shared" si="1"/>
        <v>1.19</v>
      </c>
    </row>
    <row r="48" spans="1:6" x14ac:dyDescent="0.25">
      <c r="A48" t="s">
        <v>38</v>
      </c>
      <c r="B48" s="3">
        <v>-106.34</v>
      </c>
      <c r="C48" s="3">
        <v>0</v>
      </c>
      <c r="D48" s="3">
        <v>0</v>
      </c>
      <c r="E48" s="3">
        <v>0</v>
      </c>
      <c r="F48" s="3">
        <f t="shared" si="1"/>
        <v>-106.34</v>
      </c>
    </row>
    <row r="49" spans="1:6" x14ac:dyDescent="0.25">
      <c r="A49" t="s">
        <v>37</v>
      </c>
      <c r="B49" s="3">
        <v>77698.460000000006</v>
      </c>
      <c r="C49" s="3">
        <v>0</v>
      </c>
      <c r="D49" s="3">
        <v>1828.96</v>
      </c>
      <c r="E49" s="3">
        <v>2362.44</v>
      </c>
      <c r="F49" s="3">
        <f t="shared" si="1"/>
        <v>81889.860000000015</v>
      </c>
    </row>
    <row r="50" spans="1:6" x14ac:dyDescent="0.25">
      <c r="A50" t="s">
        <v>36</v>
      </c>
      <c r="B50" s="3">
        <v>10.029999999999999</v>
      </c>
      <c r="C50" s="3">
        <v>0</v>
      </c>
      <c r="D50" s="3">
        <v>0</v>
      </c>
      <c r="E50" s="3">
        <v>0</v>
      </c>
      <c r="F50" s="3">
        <f t="shared" si="1"/>
        <v>10.029999999999999</v>
      </c>
    </row>
    <row r="51" spans="1:6" x14ac:dyDescent="0.25">
      <c r="A51" t="s">
        <v>35</v>
      </c>
      <c r="B51" s="3">
        <v>16159.96</v>
      </c>
      <c r="C51" s="3">
        <v>0</v>
      </c>
      <c r="D51" s="3">
        <v>9.8000000000000007</v>
      </c>
      <c r="E51" s="3">
        <v>252.4</v>
      </c>
      <c r="F51" s="3">
        <f t="shared" si="1"/>
        <v>16422.16</v>
      </c>
    </row>
    <row r="52" spans="1:6" x14ac:dyDescent="0.25">
      <c r="A52" t="s">
        <v>34</v>
      </c>
      <c r="B52" s="3">
        <v>4984.28</v>
      </c>
      <c r="C52" s="3">
        <v>0</v>
      </c>
      <c r="D52" s="3">
        <v>0</v>
      </c>
      <c r="E52" s="3">
        <v>27.31</v>
      </c>
      <c r="F52" s="3">
        <f t="shared" si="1"/>
        <v>5011.59</v>
      </c>
    </row>
    <row r="53" spans="1:6" x14ac:dyDescent="0.25">
      <c r="A53" t="s">
        <v>33</v>
      </c>
      <c r="B53" s="3">
        <v>12.08</v>
      </c>
      <c r="C53" s="3">
        <v>0</v>
      </c>
      <c r="D53" s="3">
        <v>0</v>
      </c>
      <c r="E53" s="3">
        <v>0</v>
      </c>
      <c r="F53" s="3">
        <f t="shared" si="1"/>
        <v>12.08</v>
      </c>
    </row>
    <row r="54" spans="1:6" x14ac:dyDescent="0.25">
      <c r="A54" t="s">
        <v>32</v>
      </c>
      <c r="B54" s="3">
        <v>511643.76</v>
      </c>
      <c r="C54" s="3">
        <v>0</v>
      </c>
      <c r="D54" s="3">
        <v>0</v>
      </c>
      <c r="E54" s="3">
        <v>0</v>
      </c>
      <c r="F54" s="3">
        <f t="shared" si="1"/>
        <v>511643.76</v>
      </c>
    </row>
    <row r="55" spans="1:6" x14ac:dyDescent="0.25">
      <c r="A55" t="s">
        <v>30</v>
      </c>
      <c r="B55" s="3">
        <v>246747.97</v>
      </c>
      <c r="C55" s="3">
        <v>0</v>
      </c>
      <c r="D55" s="3">
        <v>0</v>
      </c>
      <c r="E55" s="3">
        <v>8091.43</v>
      </c>
      <c r="F55" s="3">
        <f t="shared" si="1"/>
        <v>254839.4</v>
      </c>
    </row>
    <row r="56" spans="1:6" x14ac:dyDescent="0.25">
      <c r="A56" t="s">
        <v>29</v>
      </c>
      <c r="B56" s="3">
        <v>-5343.91</v>
      </c>
      <c r="C56" s="3">
        <v>0</v>
      </c>
      <c r="D56" s="3">
        <v>0</v>
      </c>
      <c r="E56" s="3">
        <v>31.09</v>
      </c>
      <c r="F56" s="3">
        <f t="shared" si="1"/>
        <v>-5312.82</v>
      </c>
    </row>
    <row r="57" spans="1:6" x14ac:dyDescent="0.25">
      <c r="A57" t="s">
        <v>28</v>
      </c>
      <c r="B57" s="3">
        <v>761.83</v>
      </c>
      <c r="C57" s="3">
        <v>0</v>
      </c>
      <c r="D57" s="3">
        <v>0</v>
      </c>
      <c r="E57" s="3">
        <v>0</v>
      </c>
      <c r="F57" s="3">
        <f t="shared" si="1"/>
        <v>761.83</v>
      </c>
    </row>
    <row r="58" spans="1:6" x14ac:dyDescent="0.25">
      <c r="A58" t="s">
        <v>27</v>
      </c>
      <c r="B58" s="3">
        <v>457.5</v>
      </c>
      <c r="C58" s="3">
        <v>0</v>
      </c>
      <c r="D58" s="3">
        <v>0</v>
      </c>
      <c r="E58" s="3">
        <v>0</v>
      </c>
      <c r="F58" s="3">
        <f t="shared" si="1"/>
        <v>457.5</v>
      </c>
    </row>
    <row r="59" spans="1:6" x14ac:dyDescent="0.25">
      <c r="A59" t="s">
        <v>25</v>
      </c>
      <c r="B59" s="3">
        <v>1805.12</v>
      </c>
      <c r="C59" s="3">
        <v>0</v>
      </c>
      <c r="D59" s="3">
        <v>729.36</v>
      </c>
      <c r="E59" s="3">
        <v>0</v>
      </c>
      <c r="F59" s="3">
        <f t="shared" si="1"/>
        <v>2534.48</v>
      </c>
    </row>
    <row r="60" spans="1:6" x14ac:dyDescent="0.25">
      <c r="A60" t="s">
        <v>24</v>
      </c>
      <c r="B60" s="3">
        <v>0</v>
      </c>
      <c r="C60" s="3">
        <v>0</v>
      </c>
      <c r="D60" s="3">
        <v>99532.5</v>
      </c>
      <c r="E60" s="3">
        <v>0</v>
      </c>
      <c r="F60" s="3">
        <f t="shared" si="1"/>
        <v>99532.5</v>
      </c>
    </row>
    <row r="61" spans="1:6" x14ac:dyDescent="0.25">
      <c r="A61" t="s">
        <v>96</v>
      </c>
      <c r="B61" s="3">
        <v>676.65</v>
      </c>
      <c r="C61" s="3">
        <v>0</v>
      </c>
      <c r="D61" s="3">
        <v>0</v>
      </c>
      <c r="E61" s="3">
        <v>0</v>
      </c>
      <c r="F61" s="3">
        <f t="shared" si="1"/>
        <v>676.65</v>
      </c>
    </row>
    <row r="62" spans="1:6" x14ac:dyDescent="0.25">
      <c r="A62" t="s">
        <v>106</v>
      </c>
      <c r="B62" s="3">
        <v>-1.31</v>
      </c>
      <c r="C62" s="3">
        <v>0</v>
      </c>
      <c r="D62" s="3">
        <v>0</v>
      </c>
      <c r="E62" s="3">
        <v>0</v>
      </c>
      <c r="F62" s="3">
        <f t="shared" si="1"/>
        <v>-1.31</v>
      </c>
    </row>
    <row r="63" spans="1:6" x14ac:dyDescent="0.25">
      <c r="A63" t="s">
        <v>23</v>
      </c>
      <c r="B63" s="3">
        <v>29.29</v>
      </c>
      <c r="C63" s="3">
        <v>0</v>
      </c>
      <c r="D63" s="3">
        <v>0</v>
      </c>
      <c r="E63" s="3">
        <v>0</v>
      </c>
      <c r="F63" s="3">
        <f t="shared" si="1"/>
        <v>29.29</v>
      </c>
    </row>
    <row r="64" spans="1:6" x14ac:dyDescent="0.25">
      <c r="A64" t="s">
        <v>22</v>
      </c>
      <c r="B64" s="3">
        <v>0</v>
      </c>
      <c r="C64" s="3">
        <v>0</v>
      </c>
      <c r="D64" s="3">
        <v>25782</v>
      </c>
      <c r="E64" s="3">
        <v>0</v>
      </c>
      <c r="F64" s="3">
        <f t="shared" si="1"/>
        <v>25782</v>
      </c>
    </row>
    <row r="65" spans="1:6" x14ac:dyDescent="0.25">
      <c r="A65" t="s">
        <v>21</v>
      </c>
      <c r="B65" s="3">
        <v>2157</v>
      </c>
      <c r="C65" s="3">
        <v>0</v>
      </c>
      <c r="D65" s="3">
        <v>0</v>
      </c>
      <c r="E65" s="3">
        <v>0</v>
      </c>
      <c r="F65" s="3">
        <f t="shared" si="1"/>
        <v>2157</v>
      </c>
    </row>
    <row r="66" spans="1:6" x14ac:dyDescent="0.25">
      <c r="A66" t="s">
        <v>20</v>
      </c>
      <c r="B66" s="3">
        <v>612818.68000000005</v>
      </c>
      <c r="C66" s="3">
        <v>0</v>
      </c>
      <c r="D66" s="3">
        <v>0</v>
      </c>
      <c r="E66" s="3">
        <v>0</v>
      </c>
      <c r="F66" s="3">
        <f t="shared" si="1"/>
        <v>612818.68000000005</v>
      </c>
    </row>
    <row r="67" spans="1:6" x14ac:dyDescent="0.25">
      <c r="A67" t="s">
        <v>19</v>
      </c>
      <c r="B67" s="3">
        <v>0</v>
      </c>
      <c r="C67" s="3">
        <v>0</v>
      </c>
      <c r="D67" s="3">
        <v>0</v>
      </c>
      <c r="E67" s="3">
        <v>-1130.83</v>
      </c>
      <c r="F67" s="3">
        <f t="shared" si="1"/>
        <v>-1130.83</v>
      </c>
    </row>
    <row r="68" spans="1:6" x14ac:dyDescent="0.25">
      <c r="A68" t="s">
        <v>18</v>
      </c>
      <c r="B68" s="3">
        <v>154767.54</v>
      </c>
      <c r="C68" s="3">
        <v>62075.03</v>
      </c>
      <c r="D68" s="3">
        <v>-352751.17</v>
      </c>
      <c r="E68" s="3">
        <v>173718.74</v>
      </c>
      <c r="F68" s="3">
        <f t="shared" si="1"/>
        <v>37810.140000000014</v>
      </c>
    </row>
    <row r="69" spans="1:6" x14ac:dyDescent="0.25">
      <c r="A69" t="s">
        <v>17</v>
      </c>
      <c r="B69" s="3">
        <v>-82737.2</v>
      </c>
      <c r="C69" s="3">
        <v>0</v>
      </c>
      <c r="D69" s="3">
        <v>0</v>
      </c>
      <c r="E69" s="3">
        <v>0</v>
      </c>
      <c r="F69" s="3">
        <f t="shared" si="1"/>
        <v>-82737.2</v>
      </c>
    </row>
    <row r="70" spans="1:6" x14ac:dyDescent="0.25">
      <c r="A70" t="s">
        <v>16</v>
      </c>
      <c r="B70" s="3">
        <v>5562.62</v>
      </c>
      <c r="C70" s="3">
        <v>0</v>
      </c>
      <c r="D70" s="3">
        <v>0</v>
      </c>
      <c r="E70" s="3">
        <v>0</v>
      </c>
      <c r="F70" s="3">
        <f t="shared" ref="F70:F89" si="2">SUM(B70:E70)</f>
        <v>5562.62</v>
      </c>
    </row>
    <row r="71" spans="1:6" x14ac:dyDescent="0.25">
      <c r="A71" t="s">
        <v>15</v>
      </c>
      <c r="B71" s="3">
        <v>78095.25</v>
      </c>
      <c r="C71" s="3">
        <v>0</v>
      </c>
      <c r="D71" s="3">
        <v>18724.599999999999</v>
      </c>
      <c r="E71" s="3">
        <v>0</v>
      </c>
      <c r="F71" s="3">
        <f t="shared" si="2"/>
        <v>96819.85</v>
      </c>
    </row>
    <row r="72" spans="1:6" x14ac:dyDescent="0.25">
      <c r="A72" t="s">
        <v>14</v>
      </c>
      <c r="B72" s="3">
        <v>-23269.08</v>
      </c>
      <c r="C72" s="3">
        <v>0</v>
      </c>
      <c r="D72" s="3">
        <v>0</v>
      </c>
      <c r="E72" s="3">
        <v>0</v>
      </c>
      <c r="F72" s="3">
        <f t="shared" si="2"/>
        <v>-23269.08</v>
      </c>
    </row>
    <row r="73" spans="1:6" x14ac:dyDescent="0.25">
      <c r="A73" t="s">
        <v>13</v>
      </c>
      <c r="B73" s="3">
        <v>0</v>
      </c>
      <c r="C73" s="3">
        <v>0</v>
      </c>
      <c r="D73" s="3">
        <v>-128400.45</v>
      </c>
      <c r="E73" s="3">
        <v>-9364.02</v>
      </c>
      <c r="F73" s="3">
        <f t="shared" si="2"/>
        <v>-137764.47</v>
      </c>
    </row>
    <row r="74" spans="1:6" x14ac:dyDescent="0.25">
      <c r="A74" t="s">
        <v>12</v>
      </c>
      <c r="B74" s="3">
        <v>67681.86</v>
      </c>
      <c r="C74" s="3">
        <v>0</v>
      </c>
      <c r="D74" s="3">
        <v>0</v>
      </c>
      <c r="E74" s="3">
        <v>23.76</v>
      </c>
      <c r="F74" s="3">
        <f t="shared" si="2"/>
        <v>67705.62</v>
      </c>
    </row>
    <row r="75" spans="1:6" x14ac:dyDescent="0.25">
      <c r="A75" t="s">
        <v>11</v>
      </c>
      <c r="B75" s="3">
        <v>303774.94</v>
      </c>
      <c r="C75" s="3">
        <v>79440.98</v>
      </c>
      <c r="D75" s="3">
        <v>8422.3700000000008</v>
      </c>
      <c r="E75" s="3">
        <v>18322.599999999999</v>
      </c>
      <c r="F75" s="3">
        <f t="shared" si="2"/>
        <v>409960.88999999996</v>
      </c>
    </row>
    <row r="76" spans="1:6" x14ac:dyDescent="0.25">
      <c r="A76" t="s">
        <v>10</v>
      </c>
      <c r="B76" s="3">
        <v>188.33</v>
      </c>
      <c r="C76" s="3">
        <v>0</v>
      </c>
      <c r="D76" s="3">
        <v>0</v>
      </c>
      <c r="E76" s="3">
        <v>0</v>
      </c>
      <c r="F76" s="3">
        <f t="shared" si="2"/>
        <v>188.33</v>
      </c>
    </row>
    <row r="77" spans="1:6" x14ac:dyDescent="0.25">
      <c r="A77" t="s">
        <v>9</v>
      </c>
      <c r="B77" s="3">
        <v>2855.37</v>
      </c>
      <c r="C77" s="3">
        <v>0</v>
      </c>
      <c r="D77" s="3">
        <v>0</v>
      </c>
      <c r="E77" s="3">
        <v>0</v>
      </c>
      <c r="F77" s="3">
        <f t="shared" si="2"/>
        <v>2855.37</v>
      </c>
    </row>
    <row r="78" spans="1:6" x14ac:dyDescent="0.25">
      <c r="A78" t="s">
        <v>8</v>
      </c>
      <c r="B78" s="3">
        <v>14931.25</v>
      </c>
      <c r="C78" s="3">
        <v>0</v>
      </c>
      <c r="D78" s="3">
        <v>0</v>
      </c>
      <c r="E78" s="3">
        <v>0</v>
      </c>
      <c r="F78" s="3">
        <f t="shared" si="2"/>
        <v>14931.25</v>
      </c>
    </row>
    <row r="79" spans="1:6" x14ac:dyDescent="0.25">
      <c r="A79" t="s">
        <v>7</v>
      </c>
      <c r="B79" s="3">
        <v>545.28</v>
      </c>
      <c r="C79" s="3">
        <v>0</v>
      </c>
      <c r="D79" s="3">
        <v>0</v>
      </c>
      <c r="E79" s="3">
        <v>0</v>
      </c>
      <c r="F79" s="3">
        <f t="shared" si="2"/>
        <v>545.28</v>
      </c>
    </row>
    <row r="80" spans="1:6" x14ac:dyDescent="0.25">
      <c r="A80" t="s">
        <v>5</v>
      </c>
      <c r="B80" s="3">
        <v>26970.76</v>
      </c>
      <c r="C80" s="3">
        <v>0</v>
      </c>
      <c r="D80" s="3">
        <v>0</v>
      </c>
      <c r="E80" s="3">
        <v>0</v>
      </c>
      <c r="F80" s="3">
        <f t="shared" si="2"/>
        <v>26970.76</v>
      </c>
    </row>
    <row r="81" spans="1:6" x14ac:dyDescent="0.25">
      <c r="A81" t="s">
        <v>4</v>
      </c>
      <c r="B81" s="3">
        <v>13280.96</v>
      </c>
      <c r="C81" s="3">
        <v>0</v>
      </c>
      <c r="D81" s="3">
        <v>0</v>
      </c>
      <c r="E81" s="3">
        <v>14401.1</v>
      </c>
      <c r="F81" s="3">
        <f t="shared" si="2"/>
        <v>27682.059999999998</v>
      </c>
    </row>
    <row r="82" spans="1:6" x14ac:dyDescent="0.25">
      <c r="A82" t="s">
        <v>93</v>
      </c>
      <c r="B82" s="3">
        <v>0.05</v>
      </c>
      <c r="C82" s="3">
        <v>0</v>
      </c>
      <c r="D82" s="3">
        <v>0</v>
      </c>
      <c r="E82" s="3">
        <v>0</v>
      </c>
      <c r="F82" s="3">
        <f t="shared" si="2"/>
        <v>0.05</v>
      </c>
    </row>
    <row r="83" spans="1:6" x14ac:dyDescent="0.25">
      <c r="A83" t="s">
        <v>3</v>
      </c>
      <c r="B83" s="3">
        <v>329607.83</v>
      </c>
      <c r="C83" s="3">
        <v>0</v>
      </c>
      <c r="D83" s="3">
        <v>0</v>
      </c>
      <c r="E83" s="3">
        <v>0</v>
      </c>
      <c r="F83" s="3">
        <f t="shared" si="2"/>
        <v>329607.83</v>
      </c>
    </row>
    <row r="84" spans="1:6" x14ac:dyDescent="0.25">
      <c r="A84" t="s">
        <v>2</v>
      </c>
      <c r="B84" s="3">
        <v>-20137.8</v>
      </c>
      <c r="C84" s="3">
        <v>0</v>
      </c>
      <c r="D84" s="3">
        <v>17925.57</v>
      </c>
      <c r="E84" s="3">
        <v>15826.47</v>
      </c>
      <c r="F84" s="3">
        <f t="shared" si="2"/>
        <v>13614.24</v>
      </c>
    </row>
    <row r="85" spans="1:6" x14ac:dyDescent="0.25">
      <c r="A85" t="s">
        <v>113</v>
      </c>
      <c r="B85" s="3">
        <v>-13.27</v>
      </c>
      <c r="C85" s="3">
        <v>13.27</v>
      </c>
      <c r="D85" s="3">
        <v>0</v>
      </c>
      <c r="E85" s="3">
        <v>0</v>
      </c>
      <c r="F85" s="3">
        <f t="shared" si="2"/>
        <v>0</v>
      </c>
    </row>
    <row r="86" spans="1:6" x14ac:dyDescent="0.25">
      <c r="A86" t="s">
        <v>1</v>
      </c>
      <c r="B86" s="3">
        <v>-4.6500000000000004</v>
      </c>
      <c r="C86" s="3">
        <v>0</v>
      </c>
      <c r="D86" s="3">
        <v>0</v>
      </c>
      <c r="E86" s="3">
        <v>0</v>
      </c>
      <c r="F86" s="3">
        <f t="shared" si="2"/>
        <v>-4.6500000000000004</v>
      </c>
    </row>
    <row r="87" spans="1:6" x14ac:dyDescent="0.25">
      <c r="A87" t="s">
        <v>112</v>
      </c>
      <c r="B87" s="3">
        <v>60510.61</v>
      </c>
      <c r="C87" s="3">
        <v>-65843.600000000006</v>
      </c>
      <c r="D87" s="3">
        <v>0</v>
      </c>
      <c r="E87" s="3">
        <v>5483.52</v>
      </c>
      <c r="F87" s="3">
        <f t="shared" si="2"/>
        <v>150.5299999999952</v>
      </c>
    </row>
    <row r="88" spans="1:6" x14ac:dyDescent="0.25">
      <c r="A88" t="s">
        <v>111</v>
      </c>
      <c r="B88" s="3">
        <v>666.72</v>
      </c>
      <c r="C88" s="3">
        <v>-677.7</v>
      </c>
      <c r="D88" s="3">
        <v>0</v>
      </c>
      <c r="E88" s="3">
        <v>10.98</v>
      </c>
      <c r="F88" s="3">
        <f t="shared" si="2"/>
        <v>-1.7763568394002505E-14</v>
      </c>
    </row>
    <row r="89" spans="1:6" x14ac:dyDescent="0.25">
      <c r="A89" s="2" t="s">
        <v>0</v>
      </c>
      <c r="B89" s="1">
        <f>SUM(B6:B88)</f>
        <v>5862256.8600000003</v>
      </c>
      <c r="C89" s="1">
        <f>SUM(C6:C88)</f>
        <v>440139.87999999995</v>
      </c>
      <c r="D89" s="1">
        <f>SUM(D6:D88)</f>
        <v>1363197.8999999997</v>
      </c>
      <c r="E89" s="1">
        <f>SUM(E6:E88)</f>
        <v>1604078.8800000004</v>
      </c>
      <c r="F89" s="1">
        <f t="shared" si="2"/>
        <v>9269673.5199999996</v>
      </c>
    </row>
  </sheetData>
  <pageMargins left="0.7" right="0.7" top="0.75" bottom="0.75" header="0.3" footer="0.3"/>
  <pageSetup scale="51" fitToHeight="0" orientation="portrait" horizontalDpi="1200" verticalDpi="1200" r:id="rId1"/>
  <headerFooter>
    <oddHeader>&amp;R&amp;"Times New Roman,Bold"&amp;10KyPSC Case No. 2025-00125
AG-DR-01-075 Attachment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4991D-3936-4282-A9EF-13CD200A215D}">
  <sheetPr>
    <pageSetUpPr fitToPage="1"/>
  </sheetPr>
  <dimension ref="A1:AA158"/>
  <sheetViews>
    <sheetView workbookViewId="0">
      <selection activeCell="B21" sqref="B21"/>
    </sheetView>
  </sheetViews>
  <sheetFormatPr defaultColWidth="8.85546875" defaultRowHeight="12.75" x14ac:dyDescent="0.2"/>
  <cols>
    <col min="1" max="1" width="8.85546875" style="10"/>
    <col min="2" max="6" width="14.7109375" style="9" customWidth="1"/>
    <col min="7" max="7" width="14" style="9" customWidth="1"/>
    <col min="8" max="8" width="8.85546875" style="10"/>
    <col min="9" max="13" width="14.5703125" style="9" customWidth="1"/>
    <col min="14" max="14" width="13.5703125" style="10" customWidth="1"/>
    <col min="15" max="15" width="15.7109375" style="10" customWidth="1"/>
    <col min="16" max="20" width="13.85546875" style="10" customWidth="1"/>
    <col min="21" max="22" width="8.85546875" style="10"/>
    <col min="23" max="27" width="11.5703125" style="10" customWidth="1"/>
    <col min="28" max="16384" width="8.85546875" style="10"/>
  </cols>
  <sheetData>
    <row r="1" spans="1:27" ht="15.75" x14ac:dyDescent="0.25">
      <c r="A1" s="7" t="s">
        <v>116</v>
      </c>
      <c r="B1"/>
      <c r="C1"/>
      <c r="D1"/>
      <c r="E1"/>
      <c r="F1" s="8"/>
    </row>
    <row r="2" spans="1:27" ht="15" x14ac:dyDescent="0.25">
      <c r="A2" s="11" t="s">
        <v>117</v>
      </c>
      <c r="B2"/>
      <c r="C2"/>
      <c r="D2"/>
      <c r="E2"/>
      <c r="F2" s="12"/>
    </row>
    <row r="3" spans="1:27" ht="15" x14ac:dyDescent="0.25">
      <c r="A3"/>
      <c r="B3" s="13"/>
      <c r="C3"/>
      <c r="D3"/>
      <c r="E3"/>
      <c r="F3" s="12"/>
    </row>
    <row r="4" spans="1:27" ht="15.75" x14ac:dyDescent="0.25">
      <c r="A4" s="14"/>
      <c r="B4" s="15" t="s">
        <v>118</v>
      </c>
      <c r="C4"/>
      <c r="D4"/>
      <c r="E4"/>
      <c r="F4"/>
    </row>
    <row r="5" spans="1:27" ht="15.75" x14ac:dyDescent="0.25">
      <c r="A5" s="14"/>
      <c r="B5" s="13"/>
      <c r="C5"/>
      <c r="D5"/>
      <c r="E5"/>
      <c r="F5"/>
    </row>
    <row r="6" spans="1:27" ht="119.25" customHeight="1" x14ac:dyDescent="0.25">
      <c r="A6"/>
      <c r="B6" s="31" t="s">
        <v>119</v>
      </c>
      <c r="C6" s="32"/>
      <c r="D6" s="32"/>
      <c r="E6" s="32"/>
      <c r="F6" s="33"/>
    </row>
    <row r="9" spans="1:27" x14ac:dyDescent="0.2">
      <c r="A9" s="10" t="s">
        <v>120</v>
      </c>
      <c r="H9" s="10" t="s">
        <v>120</v>
      </c>
      <c r="O9" s="10" t="s">
        <v>120</v>
      </c>
      <c r="P9" s="9"/>
      <c r="Q9" s="9"/>
      <c r="R9" s="9"/>
      <c r="S9" s="9"/>
      <c r="T9" s="9"/>
    </row>
    <row r="10" spans="1:27" x14ac:dyDescent="0.2">
      <c r="A10" s="10" t="s">
        <v>91</v>
      </c>
      <c r="H10" s="10" t="s">
        <v>91</v>
      </c>
      <c r="O10" s="10" t="s">
        <v>91</v>
      </c>
      <c r="P10" s="9"/>
      <c r="Q10" s="9"/>
      <c r="R10" s="9"/>
      <c r="S10" s="9"/>
      <c r="T10" s="9"/>
      <c r="V10" s="10" t="s">
        <v>120</v>
      </c>
      <c r="W10" s="9"/>
      <c r="X10" s="9"/>
      <c r="Y10" s="9"/>
      <c r="Z10" s="9"/>
      <c r="AA10" s="9"/>
    </row>
    <row r="11" spans="1:27" x14ac:dyDescent="0.2">
      <c r="A11" s="16" t="s">
        <v>121</v>
      </c>
      <c r="B11" s="17"/>
      <c r="H11" s="16" t="s">
        <v>122</v>
      </c>
      <c r="I11" s="17"/>
      <c r="O11" s="16" t="s">
        <v>123</v>
      </c>
      <c r="P11" s="17"/>
      <c r="Q11" s="9"/>
      <c r="R11" s="9"/>
      <c r="S11" s="9"/>
      <c r="T11" s="9"/>
      <c r="V11" s="10" t="s">
        <v>91</v>
      </c>
      <c r="W11" s="9"/>
      <c r="X11" s="9"/>
      <c r="Y11" s="9"/>
      <c r="Z11" s="9"/>
      <c r="AA11" s="9"/>
    </row>
    <row r="12" spans="1:27" x14ac:dyDescent="0.2">
      <c r="P12" s="9"/>
      <c r="Q12" s="9"/>
      <c r="R12" s="9"/>
      <c r="S12" s="9"/>
      <c r="T12" s="9"/>
      <c r="V12" s="16" t="s">
        <v>124</v>
      </c>
      <c r="W12" s="17"/>
      <c r="X12" s="17"/>
      <c r="Y12" s="9"/>
      <c r="Z12" s="9"/>
      <c r="AA12" s="9"/>
    </row>
    <row r="13" spans="1:27" x14ac:dyDescent="0.2">
      <c r="P13" s="9"/>
      <c r="Q13" s="9"/>
      <c r="R13" s="9"/>
      <c r="S13" s="9"/>
      <c r="T13" s="9"/>
      <c r="W13" s="9"/>
      <c r="X13" s="9"/>
      <c r="Y13" s="9"/>
      <c r="Z13" s="9"/>
      <c r="AA13" s="9"/>
    </row>
    <row r="14" spans="1:27" x14ac:dyDescent="0.2">
      <c r="A14" s="18" t="s">
        <v>125</v>
      </c>
      <c r="B14" s="19" t="s">
        <v>126</v>
      </c>
      <c r="C14" s="19" t="s">
        <v>127</v>
      </c>
      <c r="D14" s="19" t="s">
        <v>128</v>
      </c>
      <c r="E14" s="19" t="s">
        <v>85</v>
      </c>
      <c r="F14" s="19" t="s">
        <v>129</v>
      </c>
      <c r="H14" s="18" t="s">
        <v>125</v>
      </c>
      <c r="I14" s="19" t="s">
        <v>126</v>
      </c>
      <c r="J14" s="19" t="s">
        <v>127</v>
      </c>
      <c r="K14" s="19" t="s">
        <v>128</v>
      </c>
      <c r="L14" s="19" t="s">
        <v>85</v>
      </c>
      <c r="M14" s="19" t="s">
        <v>129</v>
      </c>
      <c r="O14" s="18" t="s">
        <v>125</v>
      </c>
      <c r="P14" s="19" t="s">
        <v>126</v>
      </c>
      <c r="Q14" s="19" t="s">
        <v>127</v>
      </c>
      <c r="R14" s="19" t="s">
        <v>128</v>
      </c>
      <c r="S14" s="19" t="s">
        <v>85</v>
      </c>
      <c r="T14" s="19" t="s">
        <v>129</v>
      </c>
      <c r="W14" s="9"/>
      <c r="X14" s="9"/>
      <c r="Y14" s="9"/>
      <c r="Z14" s="9"/>
      <c r="AA14" s="9"/>
    </row>
    <row r="15" spans="1:27" x14ac:dyDescent="0.2">
      <c r="A15" s="10" t="s">
        <v>130</v>
      </c>
      <c r="C15" s="9">
        <v>-19.579999999999998</v>
      </c>
      <c r="D15" s="9">
        <v>0.31</v>
      </c>
      <c r="E15" s="9">
        <v>20.209999999999997</v>
      </c>
      <c r="F15" s="9">
        <v>0.93999999999999773</v>
      </c>
      <c r="H15" s="10" t="s">
        <v>131</v>
      </c>
      <c r="J15" s="9">
        <v>0</v>
      </c>
      <c r="L15" s="9">
        <v>71.13600000000001</v>
      </c>
      <c r="M15" s="9">
        <v>71.13600000000001</v>
      </c>
      <c r="O15" s="10" t="s">
        <v>131</v>
      </c>
      <c r="P15" s="9"/>
      <c r="Q15" s="9"/>
      <c r="R15" s="9"/>
      <c r="S15" s="9">
        <v>40.320000000000007</v>
      </c>
      <c r="T15" s="9">
        <v>40.320000000000007</v>
      </c>
      <c r="V15" s="18" t="s">
        <v>125</v>
      </c>
      <c r="W15" s="19" t="s">
        <v>126</v>
      </c>
      <c r="X15" s="19" t="s">
        <v>127</v>
      </c>
      <c r="Y15" s="19" t="s">
        <v>128</v>
      </c>
      <c r="Z15" s="19" t="s">
        <v>85</v>
      </c>
      <c r="AA15" s="19" t="s">
        <v>129</v>
      </c>
    </row>
    <row r="16" spans="1:27" x14ac:dyDescent="0.2">
      <c r="A16" s="10" t="s">
        <v>132</v>
      </c>
      <c r="D16" s="9">
        <v>1627.3899999999999</v>
      </c>
      <c r="F16" s="9">
        <v>1627.3899999999999</v>
      </c>
      <c r="H16" s="10" t="s">
        <v>133</v>
      </c>
      <c r="J16" s="9">
        <v>0</v>
      </c>
      <c r="K16" s="9">
        <v>1565.289</v>
      </c>
      <c r="L16" s="9">
        <v>139.19999999999996</v>
      </c>
      <c r="M16" s="9">
        <v>1704.489</v>
      </c>
      <c r="O16" s="10" t="s">
        <v>133</v>
      </c>
      <c r="P16" s="9"/>
      <c r="Q16" s="9"/>
      <c r="R16" s="9">
        <v>1198.3</v>
      </c>
      <c r="S16" s="9">
        <v>81.199999999999989</v>
      </c>
      <c r="T16" s="9">
        <v>1279.5</v>
      </c>
      <c r="V16" s="10" t="s">
        <v>131</v>
      </c>
      <c r="W16" s="9"/>
      <c r="X16" s="9"/>
      <c r="Y16" s="9"/>
      <c r="Z16" s="9">
        <v>68.72</v>
      </c>
      <c r="AA16" s="9">
        <v>68.72</v>
      </c>
    </row>
    <row r="17" spans="1:27" x14ac:dyDescent="0.2">
      <c r="A17" s="10" t="s">
        <v>134</v>
      </c>
      <c r="B17" s="9">
        <v>7789.5399999999991</v>
      </c>
      <c r="C17" s="9">
        <v>3869.8</v>
      </c>
      <c r="D17" s="9">
        <v>268530.10939999996</v>
      </c>
      <c r="E17" s="9">
        <v>353055.50679999986</v>
      </c>
      <c r="F17" s="9">
        <v>633244.9561999999</v>
      </c>
      <c r="H17" s="10" t="s">
        <v>135</v>
      </c>
      <c r="I17" s="9">
        <v>74.23</v>
      </c>
      <c r="J17" s="9">
        <v>0</v>
      </c>
      <c r="K17" s="9">
        <v>0</v>
      </c>
      <c r="L17" s="9">
        <v>31751.746500000005</v>
      </c>
      <c r="M17" s="9">
        <v>31825.976500000004</v>
      </c>
      <c r="O17" s="10" t="s">
        <v>135</v>
      </c>
      <c r="P17" s="9">
        <v>41.33</v>
      </c>
      <c r="Q17" s="9"/>
      <c r="R17" s="9"/>
      <c r="S17" s="9">
        <v>18500.629000000001</v>
      </c>
      <c r="T17" s="9">
        <v>18541.959000000003</v>
      </c>
      <c r="V17" s="10" t="s">
        <v>133</v>
      </c>
      <c r="W17" s="9"/>
      <c r="X17" s="9"/>
      <c r="Y17" s="9">
        <v>1565.49</v>
      </c>
      <c r="Z17" s="9">
        <v>139.19999999999999</v>
      </c>
      <c r="AA17" s="9">
        <v>1704.69</v>
      </c>
    </row>
    <row r="18" spans="1:27" x14ac:dyDescent="0.2">
      <c r="A18" s="10" t="s">
        <v>136</v>
      </c>
      <c r="D18" s="9">
        <v>7360.09</v>
      </c>
      <c r="F18" s="9">
        <v>7360.09</v>
      </c>
      <c r="H18" s="10" t="s">
        <v>134</v>
      </c>
      <c r="I18" s="9">
        <v>0</v>
      </c>
      <c r="J18" s="9">
        <v>0</v>
      </c>
      <c r="K18" s="9">
        <v>259694.36564099995</v>
      </c>
      <c r="L18" s="9">
        <v>349924.13157999993</v>
      </c>
      <c r="M18" s="9">
        <v>609618.49722099991</v>
      </c>
      <c r="O18" s="10" t="s">
        <v>134</v>
      </c>
      <c r="P18" s="9"/>
      <c r="Q18" s="9"/>
      <c r="R18" s="9">
        <v>146123.04930000001</v>
      </c>
      <c r="S18" s="9">
        <v>199418.9596</v>
      </c>
      <c r="T18" s="9">
        <v>345542.00890000002</v>
      </c>
      <c r="V18" s="10" t="s">
        <v>135</v>
      </c>
      <c r="W18" s="9">
        <v>74.23</v>
      </c>
      <c r="X18" s="9"/>
      <c r="Y18" s="9"/>
      <c r="Z18" s="20">
        <v>31708.624</v>
      </c>
      <c r="AA18" s="20">
        <v>31782.853999999999</v>
      </c>
    </row>
    <row r="19" spans="1:27" x14ac:dyDescent="0.2">
      <c r="A19" s="10" t="s">
        <v>137</v>
      </c>
      <c r="D19" s="9">
        <v>6933.37</v>
      </c>
      <c r="F19" s="9">
        <v>6933.37</v>
      </c>
      <c r="H19" s="10" t="s">
        <v>137</v>
      </c>
      <c r="K19" s="9">
        <v>9238.0469999999987</v>
      </c>
      <c r="M19" s="9">
        <v>9238.0469999999987</v>
      </c>
      <c r="O19" s="10" t="s">
        <v>137</v>
      </c>
      <c r="P19" s="9"/>
      <c r="Q19" s="9"/>
      <c r="R19" s="9">
        <v>5236.1400000000003</v>
      </c>
      <c r="S19" s="9"/>
      <c r="T19" s="9">
        <v>5236.1400000000003</v>
      </c>
      <c r="V19" s="10" t="s">
        <v>134</v>
      </c>
      <c r="W19" s="9"/>
      <c r="X19" s="9"/>
      <c r="Y19" s="9">
        <v>252074.29060000001</v>
      </c>
      <c r="Z19" s="9">
        <v>341994.8542</v>
      </c>
      <c r="AA19" s="9">
        <v>594069.14480000001</v>
      </c>
    </row>
    <row r="20" spans="1:27" x14ac:dyDescent="0.2">
      <c r="A20" s="10" t="s">
        <v>138</v>
      </c>
      <c r="B20" s="9">
        <v>-710192.19</v>
      </c>
      <c r="F20" s="9">
        <v>-710192.19</v>
      </c>
      <c r="H20" s="10" t="s">
        <v>139</v>
      </c>
      <c r="K20" s="9">
        <v>172807.33168500004</v>
      </c>
      <c r="L20" s="9">
        <v>76000</v>
      </c>
      <c r="M20" s="9">
        <v>248807.33168500004</v>
      </c>
      <c r="O20" s="10" t="s">
        <v>139</v>
      </c>
      <c r="P20" s="9"/>
      <c r="Q20" s="9"/>
      <c r="R20" s="9">
        <v>106704.58870000001</v>
      </c>
      <c r="S20" s="9">
        <v>1000</v>
      </c>
      <c r="T20" s="9">
        <v>107704.58870000001</v>
      </c>
      <c r="V20" s="10" t="s">
        <v>137</v>
      </c>
      <c r="W20" s="9"/>
      <c r="X20" s="9"/>
      <c r="Y20" s="9">
        <v>8617.16</v>
      </c>
      <c r="Z20" s="9"/>
      <c r="AA20" s="9">
        <v>8617.16</v>
      </c>
    </row>
    <row r="21" spans="1:27" x14ac:dyDescent="0.2">
      <c r="A21" s="10" t="s">
        <v>140</v>
      </c>
      <c r="D21" s="9">
        <v>5553.61</v>
      </c>
      <c r="F21" s="9">
        <v>5553.61</v>
      </c>
      <c r="H21" s="10" t="s">
        <v>141</v>
      </c>
      <c r="K21" s="9">
        <v>8820.4674000000014</v>
      </c>
      <c r="L21" s="9">
        <v>219034.35295500001</v>
      </c>
      <c r="M21" s="9">
        <v>227854.820355</v>
      </c>
      <c r="O21" s="10" t="s">
        <v>141</v>
      </c>
      <c r="P21" s="9"/>
      <c r="Q21" s="9"/>
      <c r="R21" s="9">
        <v>4790.1319999999996</v>
      </c>
      <c r="S21" s="9">
        <v>118225.0171</v>
      </c>
      <c r="T21" s="9">
        <v>123015.1491</v>
      </c>
      <c r="V21" s="10" t="s">
        <v>139</v>
      </c>
      <c r="W21" s="9"/>
      <c r="X21" s="9"/>
      <c r="Y21" s="9">
        <v>176079.3474</v>
      </c>
      <c r="Z21" s="9">
        <v>76000</v>
      </c>
      <c r="AA21" s="9">
        <v>252079.3474</v>
      </c>
    </row>
    <row r="22" spans="1:27" x14ac:dyDescent="0.2">
      <c r="A22" s="10" t="s">
        <v>139</v>
      </c>
      <c r="D22" s="9">
        <v>259313.64459999997</v>
      </c>
      <c r="E22" s="9">
        <v>76000</v>
      </c>
      <c r="F22" s="9">
        <v>335313.6446</v>
      </c>
      <c r="H22" s="10" t="s">
        <v>142</v>
      </c>
      <c r="I22" s="9">
        <v>1535946.3475619999</v>
      </c>
      <c r="J22" s="9">
        <v>664225.83171199984</v>
      </c>
      <c r="K22" s="9">
        <v>569368.46140799986</v>
      </c>
      <c r="L22" s="9">
        <v>0</v>
      </c>
      <c r="M22" s="9">
        <v>2769540.6406819997</v>
      </c>
      <c r="O22" s="10" t="s">
        <v>142</v>
      </c>
      <c r="P22" s="9">
        <v>900668.71899999992</v>
      </c>
      <c r="Q22" s="9">
        <v>450087.00439999998</v>
      </c>
      <c r="R22" s="9">
        <v>355507.13959999999</v>
      </c>
      <c r="S22" s="9"/>
      <c r="T22" s="9">
        <v>1706262.8629999999</v>
      </c>
      <c r="V22" s="10" t="s">
        <v>141</v>
      </c>
      <c r="W22" s="9"/>
      <c r="X22" s="9"/>
      <c r="Y22" s="9">
        <v>8601.0470000000005</v>
      </c>
      <c r="Z22" s="9">
        <v>214720.42499999999</v>
      </c>
      <c r="AA22" s="9">
        <v>223321.47200000001</v>
      </c>
    </row>
    <row r="23" spans="1:27" x14ac:dyDescent="0.2">
      <c r="A23" s="10" t="s">
        <v>141</v>
      </c>
      <c r="D23" s="9">
        <v>8889.876000000002</v>
      </c>
      <c r="E23" s="9">
        <v>202804.3818</v>
      </c>
      <c r="F23" s="9">
        <v>211694.25779999999</v>
      </c>
      <c r="H23" s="10" t="s">
        <v>143</v>
      </c>
      <c r="I23" s="9">
        <v>305696.19260199997</v>
      </c>
      <c r="J23" s="9">
        <v>660</v>
      </c>
      <c r="K23" s="9">
        <v>22420.242200000004</v>
      </c>
      <c r="M23" s="9">
        <v>328776.43480199995</v>
      </c>
      <c r="O23" s="10" t="s">
        <v>143</v>
      </c>
      <c r="P23" s="9">
        <v>171290.359</v>
      </c>
      <c r="Q23" s="9">
        <v>410</v>
      </c>
      <c r="R23" s="9">
        <v>11982.58</v>
      </c>
      <c r="S23" s="9"/>
      <c r="T23" s="9">
        <v>183682.93899999998</v>
      </c>
      <c r="V23" s="10" t="s">
        <v>142</v>
      </c>
      <c r="W23" s="9">
        <v>1529594.8548999999</v>
      </c>
      <c r="X23" s="9">
        <v>662999.37</v>
      </c>
      <c r="Y23" s="9">
        <v>571147.19960000005</v>
      </c>
      <c r="Z23" s="9"/>
      <c r="AA23" s="9">
        <v>2763741.4245000002</v>
      </c>
    </row>
    <row r="24" spans="1:27" x14ac:dyDescent="0.2">
      <c r="A24" s="10" t="s">
        <v>142</v>
      </c>
      <c r="B24" s="9">
        <v>1042645.5915</v>
      </c>
      <c r="C24" s="9">
        <v>490034.97720000026</v>
      </c>
      <c r="D24" s="9">
        <v>700551.99480000068</v>
      </c>
      <c r="E24" s="9">
        <v>4564.08</v>
      </c>
      <c r="F24" s="9">
        <v>2237796.6435000012</v>
      </c>
      <c r="H24" s="10" t="s">
        <v>144</v>
      </c>
      <c r="J24" s="9">
        <v>0</v>
      </c>
      <c r="K24" s="9">
        <v>60599.54195199997</v>
      </c>
      <c r="M24" s="9">
        <v>60599.54195199997</v>
      </c>
      <c r="O24" s="10" t="s">
        <v>144</v>
      </c>
      <c r="P24" s="9"/>
      <c r="Q24" s="9"/>
      <c r="R24" s="9">
        <v>33890.313999999998</v>
      </c>
      <c r="S24" s="9"/>
      <c r="T24" s="9">
        <v>33890.313999999998</v>
      </c>
      <c r="V24" s="10" t="s">
        <v>143</v>
      </c>
      <c r="W24" s="9">
        <v>299827.73790000001</v>
      </c>
      <c r="X24" s="9">
        <v>660</v>
      </c>
      <c r="Y24" s="9">
        <v>22011.49</v>
      </c>
      <c r="Z24" s="9"/>
      <c r="AA24" s="9">
        <v>322499.2279</v>
      </c>
    </row>
    <row r="25" spans="1:27" x14ac:dyDescent="0.2">
      <c r="A25" s="10" t="s">
        <v>143</v>
      </c>
      <c r="B25" s="9">
        <v>184071.91649999999</v>
      </c>
      <c r="C25" s="9">
        <v>300</v>
      </c>
      <c r="D25" s="9">
        <v>12083.619999999999</v>
      </c>
      <c r="F25" s="9">
        <v>196455.53649999999</v>
      </c>
      <c r="H25" s="10" t="s">
        <v>145</v>
      </c>
      <c r="I25" s="9">
        <v>360340.31234</v>
      </c>
      <c r="J25" s="9">
        <v>16602.718085</v>
      </c>
      <c r="K25" s="9">
        <v>29499.700831999991</v>
      </c>
      <c r="M25" s="9">
        <v>406442.73125700001</v>
      </c>
      <c r="O25" s="10" t="s">
        <v>145</v>
      </c>
      <c r="P25" s="9">
        <v>214628.45</v>
      </c>
      <c r="Q25" s="9">
        <v>9510.7677000000003</v>
      </c>
      <c r="R25" s="9">
        <v>22015.344000000001</v>
      </c>
      <c r="S25" s="9"/>
      <c r="T25" s="9">
        <v>246154.56170000002</v>
      </c>
      <c r="V25" s="10" t="s">
        <v>144</v>
      </c>
      <c r="W25" s="9"/>
      <c r="X25" s="9"/>
      <c r="Y25" s="9">
        <v>58481.362000000001</v>
      </c>
      <c r="Z25" s="9"/>
      <c r="AA25" s="9">
        <v>58481.362000000001</v>
      </c>
    </row>
    <row r="26" spans="1:27" x14ac:dyDescent="0.2">
      <c r="A26" s="10" t="s">
        <v>144</v>
      </c>
      <c r="C26" s="9">
        <v>641.40000000000009</v>
      </c>
      <c r="D26" s="9">
        <v>47814.753599999989</v>
      </c>
      <c r="F26" s="9">
        <v>48456.153599999991</v>
      </c>
      <c r="H26" s="10" t="s">
        <v>146</v>
      </c>
      <c r="I26" s="9">
        <v>756445.29970299988</v>
      </c>
      <c r="J26" s="9">
        <v>117668.06221800001</v>
      </c>
      <c r="K26" s="9">
        <v>322877.61376199999</v>
      </c>
      <c r="M26" s="9">
        <v>1196990.9756829999</v>
      </c>
      <c r="O26" s="10" t="s">
        <v>146</v>
      </c>
      <c r="P26" s="9">
        <v>429450.54190000001</v>
      </c>
      <c r="Q26" s="9">
        <v>67243.982199999999</v>
      </c>
      <c r="R26" s="9">
        <v>179107.53899999996</v>
      </c>
      <c r="S26" s="9"/>
      <c r="T26" s="9">
        <v>675802.06310000003</v>
      </c>
      <c r="V26" s="10" t="s">
        <v>145</v>
      </c>
      <c r="W26" s="9">
        <v>359567.43800000002</v>
      </c>
      <c r="X26" s="9">
        <v>16212.311</v>
      </c>
      <c r="Y26" s="9">
        <v>37712.951399999998</v>
      </c>
      <c r="Z26" s="9"/>
      <c r="AA26" s="9">
        <v>413492.70039999997</v>
      </c>
    </row>
    <row r="27" spans="1:27" x14ac:dyDescent="0.2">
      <c r="A27" s="10" t="s">
        <v>145</v>
      </c>
      <c r="B27" s="9">
        <v>475667.89999999997</v>
      </c>
      <c r="C27" s="9">
        <v>16173.506600000002</v>
      </c>
      <c r="D27" s="9">
        <v>45607.519</v>
      </c>
      <c r="F27" s="9">
        <v>537448.92559999996</v>
      </c>
      <c r="H27" s="10" t="s">
        <v>147</v>
      </c>
      <c r="I27" s="9">
        <v>737284.54816300003</v>
      </c>
      <c r="J27" s="9">
        <v>70305.736816000004</v>
      </c>
      <c r="K27" s="9">
        <v>643875.12515199941</v>
      </c>
      <c r="L27" s="9">
        <v>1040514.2066680002</v>
      </c>
      <c r="M27" s="9">
        <v>2491979.6167989997</v>
      </c>
      <c r="O27" s="10" t="s">
        <v>147</v>
      </c>
      <c r="P27" s="9">
        <v>416674.70849999995</v>
      </c>
      <c r="Q27" s="9">
        <v>40093.041000000005</v>
      </c>
      <c r="R27" s="9">
        <v>359236.4346000001</v>
      </c>
      <c r="S27" s="9">
        <v>634040.17559999984</v>
      </c>
      <c r="T27" s="9">
        <v>1450044.3596999999</v>
      </c>
      <c r="V27" s="10" t="s">
        <v>146</v>
      </c>
      <c r="W27" s="9">
        <v>745260.77610000002</v>
      </c>
      <c r="X27" s="9">
        <v>115090.7782</v>
      </c>
      <c r="Y27" s="9">
        <v>317130.01990000001</v>
      </c>
      <c r="Z27" s="9"/>
      <c r="AA27" s="9">
        <v>1177481.5741999999</v>
      </c>
    </row>
    <row r="28" spans="1:27" x14ac:dyDescent="0.2">
      <c r="A28" s="10" t="s">
        <v>146</v>
      </c>
      <c r="B28" s="9">
        <v>770560.04569999967</v>
      </c>
      <c r="C28" s="9">
        <v>116813.01559999998</v>
      </c>
      <c r="D28" s="9">
        <v>399098.16650000005</v>
      </c>
      <c r="F28" s="9">
        <v>1286471.2277999998</v>
      </c>
      <c r="H28" s="10" t="s">
        <v>148</v>
      </c>
      <c r="I28" s="9">
        <v>605054.83582700009</v>
      </c>
      <c r="J28" s="9">
        <v>73817.317766000022</v>
      </c>
      <c r="K28" s="9">
        <v>155347.96138899997</v>
      </c>
      <c r="L28" s="9">
        <v>109924.980385</v>
      </c>
      <c r="M28" s="9">
        <v>944145.09536700009</v>
      </c>
      <c r="O28" s="10" t="s">
        <v>148</v>
      </c>
      <c r="P28" s="9">
        <v>346400.23989999999</v>
      </c>
      <c r="Q28" s="9">
        <v>41752.108199999988</v>
      </c>
      <c r="R28" s="9">
        <v>87862.833700000003</v>
      </c>
      <c r="S28" s="9">
        <v>73762.617700000003</v>
      </c>
      <c r="T28" s="9">
        <v>549777.79949999996</v>
      </c>
      <c r="V28" s="10" t="s">
        <v>147</v>
      </c>
      <c r="W28" s="9">
        <v>729409.03159999999</v>
      </c>
      <c r="X28" s="9">
        <v>69525.987200000003</v>
      </c>
      <c r="Y28" s="9">
        <v>636021.98300000001</v>
      </c>
      <c r="Z28" s="9">
        <v>1035515.1732</v>
      </c>
      <c r="AA28" s="9">
        <v>2470472.1749999998</v>
      </c>
    </row>
    <row r="29" spans="1:27" x14ac:dyDescent="0.2">
      <c r="A29" s="10" t="s">
        <v>147</v>
      </c>
      <c r="B29" s="9">
        <v>554428.46249999991</v>
      </c>
      <c r="C29" s="9">
        <v>134539.55399999997</v>
      </c>
      <c r="D29" s="9">
        <v>483600.60339999944</v>
      </c>
      <c r="E29" s="9">
        <v>934769.61340000003</v>
      </c>
      <c r="F29" s="9">
        <v>2107338.2332999995</v>
      </c>
      <c r="H29" s="10" t="s">
        <v>149</v>
      </c>
      <c r="I29" s="9">
        <v>24690.971416</v>
      </c>
      <c r="J29" s="9">
        <v>0</v>
      </c>
      <c r="K29" s="9">
        <v>33102.257239999999</v>
      </c>
      <c r="M29" s="9">
        <v>57793.228655999999</v>
      </c>
      <c r="O29" s="10" t="s">
        <v>149</v>
      </c>
      <c r="P29" s="9">
        <v>15654.812</v>
      </c>
      <c r="Q29" s="9"/>
      <c r="R29" s="9">
        <v>18510.769999999997</v>
      </c>
      <c r="S29" s="9"/>
      <c r="T29" s="9">
        <v>34165.581999999995</v>
      </c>
      <c r="V29" s="10" t="s">
        <v>148</v>
      </c>
      <c r="W29" s="9">
        <v>597937.00589999999</v>
      </c>
      <c r="X29" s="9">
        <v>72451.652799999996</v>
      </c>
      <c r="Y29" s="9">
        <v>152629.69010000001</v>
      </c>
      <c r="Z29" s="9">
        <v>109139.4</v>
      </c>
      <c r="AA29" s="9">
        <v>932157.74879999994</v>
      </c>
    </row>
    <row r="30" spans="1:27" x14ac:dyDescent="0.2">
      <c r="A30" s="10" t="s">
        <v>148</v>
      </c>
      <c r="B30" s="9">
        <v>479304.46869999974</v>
      </c>
      <c r="C30" s="9">
        <v>95372.156599999944</v>
      </c>
      <c r="D30" s="9">
        <v>170239.23189999998</v>
      </c>
      <c r="E30" s="9">
        <v>109762.02660000004</v>
      </c>
      <c r="F30" s="9">
        <v>854677.88379999972</v>
      </c>
      <c r="H30" s="10" t="s">
        <v>150</v>
      </c>
      <c r="I30" s="9">
        <v>619670.98901599995</v>
      </c>
      <c r="J30" s="9">
        <v>31360.851584999997</v>
      </c>
      <c r="K30" s="9">
        <v>64396.280000000006</v>
      </c>
      <c r="L30" s="9">
        <v>200000</v>
      </c>
      <c r="M30" s="9">
        <v>915428.12060100003</v>
      </c>
      <c r="O30" s="10" t="s">
        <v>150</v>
      </c>
      <c r="P30" s="9">
        <v>361660.39200000005</v>
      </c>
      <c r="Q30" s="9">
        <v>17964.877700000001</v>
      </c>
      <c r="R30" s="9">
        <v>35544.780000000006</v>
      </c>
      <c r="S30" s="9">
        <v>121000</v>
      </c>
      <c r="T30" s="9">
        <v>536170.04970000009</v>
      </c>
      <c r="V30" s="10" t="s">
        <v>149</v>
      </c>
      <c r="W30" s="9">
        <v>24672.983199999999</v>
      </c>
      <c r="X30" s="9"/>
      <c r="Y30" s="9">
        <v>31946.43</v>
      </c>
      <c r="Z30" s="9"/>
      <c r="AA30" s="9">
        <v>56619.413200000003</v>
      </c>
    </row>
    <row r="31" spans="1:27" x14ac:dyDescent="0.2">
      <c r="A31" s="10" t="s">
        <v>149</v>
      </c>
      <c r="B31" s="9">
        <v>22337.621999999999</v>
      </c>
      <c r="C31" s="9">
        <v>1490.5200000000002</v>
      </c>
      <c r="D31" s="9">
        <v>35976.632000000005</v>
      </c>
      <c r="F31" s="9">
        <v>59804.774000000005</v>
      </c>
      <c r="H31" s="10" t="s">
        <v>151</v>
      </c>
      <c r="I31" s="9">
        <v>0</v>
      </c>
      <c r="K31" s="9">
        <v>46618.466927999994</v>
      </c>
      <c r="M31" s="9">
        <v>46618.466927999994</v>
      </c>
      <c r="O31" s="10" t="s">
        <v>151</v>
      </c>
      <c r="P31" s="9"/>
      <c r="Q31" s="9"/>
      <c r="R31" s="9">
        <v>26054.135999999999</v>
      </c>
      <c r="S31" s="9"/>
      <c r="T31" s="9">
        <v>26054.135999999999</v>
      </c>
      <c r="V31" s="10" t="s">
        <v>150</v>
      </c>
      <c r="W31" s="9">
        <v>619643.01320000004</v>
      </c>
      <c r="X31" s="9">
        <v>30623.357400000001</v>
      </c>
      <c r="Y31" s="9">
        <v>63445.440000000002</v>
      </c>
      <c r="Z31" s="9">
        <v>200000</v>
      </c>
      <c r="AA31" s="9">
        <v>913711.81059999997</v>
      </c>
    </row>
    <row r="32" spans="1:27" x14ac:dyDescent="0.2">
      <c r="A32" s="10" t="s">
        <v>150</v>
      </c>
      <c r="B32" s="9">
        <v>596511.1320000001</v>
      </c>
      <c r="C32" s="9">
        <v>31298.776600000005</v>
      </c>
      <c r="D32" s="9">
        <v>66289.53</v>
      </c>
      <c r="E32" s="9">
        <v>201103.4</v>
      </c>
      <c r="F32" s="9">
        <v>895202.83860000013</v>
      </c>
      <c r="H32" s="10" t="s">
        <v>152</v>
      </c>
      <c r="I32" s="9">
        <v>-5225.826261999965</v>
      </c>
      <c r="J32" s="9">
        <v>22111.812023999999</v>
      </c>
      <c r="K32" s="9">
        <v>19928.251702000001</v>
      </c>
      <c r="M32" s="9">
        <v>36814.237464000034</v>
      </c>
      <c r="O32" s="10" t="s">
        <v>152</v>
      </c>
      <c r="P32" s="9">
        <v>-5249.1690000000026</v>
      </c>
      <c r="Q32" s="9">
        <v>12468.468000000001</v>
      </c>
      <c r="R32" s="9">
        <v>10939.429</v>
      </c>
      <c r="S32" s="9"/>
      <c r="T32" s="9">
        <v>18158.727999999999</v>
      </c>
      <c r="V32" s="10" t="s">
        <v>151</v>
      </c>
      <c r="W32" s="9"/>
      <c r="X32" s="9"/>
      <c r="Y32" s="9">
        <v>45726.010600000001</v>
      </c>
      <c r="Z32" s="9"/>
      <c r="AA32" s="9">
        <v>45726.010600000001</v>
      </c>
    </row>
    <row r="33" spans="1:27" x14ac:dyDescent="0.2">
      <c r="A33" s="10" t="s">
        <v>151</v>
      </c>
      <c r="B33" s="9">
        <v>224.67</v>
      </c>
      <c r="D33" s="9">
        <v>35406.281000000003</v>
      </c>
      <c r="F33" s="9">
        <v>35630.951000000001</v>
      </c>
      <c r="H33" s="10" t="s">
        <v>153</v>
      </c>
      <c r="I33" s="9">
        <v>34024.922052000002</v>
      </c>
      <c r="J33" s="9">
        <v>44347.364364000008</v>
      </c>
      <c r="M33" s="9">
        <v>78372.286416000017</v>
      </c>
      <c r="O33" s="10" t="s">
        <v>153</v>
      </c>
      <c r="P33" s="9">
        <v>19065.141199999998</v>
      </c>
      <c r="Q33" s="9">
        <v>25140.310799999999</v>
      </c>
      <c r="R33" s="9"/>
      <c r="S33" s="9"/>
      <c r="T33" s="9">
        <v>44205.451999999997</v>
      </c>
      <c r="V33" s="10" t="s">
        <v>152</v>
      </c>
      <c r="W33" s="9">
        <v>-7062.3398999999999</v>
      </c>
      <c r="X33" s="9">
        <v>21824.844799999999</v>
      </c>
      <c r="Y33" s="9">
        <v>19554.267899999999</v>
      </c>
      <c r="Z33" s="9"/>
      <c r="AA33" s="9">
        <v>34316.772799999999</v>
      </c>
    </row>
    <row r="34" spans="1:27" x14ac:dyDescent="0.2">
      <c r="A34" s="10" t="s">
        <v>152</v>
      </c>
      <c r="B34" s="9">
        <v>-20759.736499999999</v>
      </c>
      <c r="C34" s="9">
        <v>25304.057999999997</v>
      </c>
      <c r="D34" s="9">
        <v>16374.396500000008</v>
      </c>
      <c r="F34" s="9">
        <v>20918.718000000008</v>
      </c>
      <c r="H34" s="10" t="s">
        <v>154</v>
      </c>
      <c r="I34" s="9">
        <v>59826.793722000002</v>
      </c>
      <c r="J34" s="9">
        <v>16925.378400000001</v>
      </c>
      <c r="K34" s="9">
        <v>458897.05160000024</v>
      </c>
      <c r="L34" s="9">
        <v>291036.26305500005</v>
      </c>
      <c r="M34" s="9">
        <v>826685.48677700036</v>
      </c>
      <c r="O34" s="10" t="s">
        <v>154</v>
      </c>
      <c r="P34" s="9">
        <v>33874.739000000001</v>
      </c>
      <c r="Q34" s="9">
        <v>9652.130000000001</v>
      </c>
      <c r="R34" s="9">
        <v>243157.00199999995</v>
      </c>
      <c r="S34" s="9">
        <v>162916.60910000006</v>
      </c>
      <c r="T34" s="9">
        <v>449600.48009999999</v>
      </c>
      <c r="V34" s="10" t="s">
        <v>153</v>
      </c>
      <c r="W34" s="9">
        <v>32824.146399999998</v>
      </c>
      <c r="X34" s="9">
        <v>43283.619599999998</v>
      </c>
      <c r="Y34" s="9"/>
      <c r="Z34" s="9"/>
      <c r="AA34" s="9">
        <v>76107.766000000003</v>
      </c>
    </row>
    <row r="35" spans="1:27" x14ac:dyDescent="0.2">
      <c r="A35" s="10" t="s">
        <v>155</v>
      </c>
      <c r="B35" s="9">
        <v>16135.45</v>
      </c>
      <c r="C35" s="9">
        <v>50809.020000000004</v>
      </c>
      <c r="F35" s="9">
        <v>66944.47</v>
      </c>
      <c r="H35" s="10" t="s">
        <v>156</v>
      </c>
      <c r="I35" s="9">
        <v>0</v>
      </c>
      <c r="J35" s="9">
        <v>3309.0062549999998</v>
      </c>
      <c r="K35" s="9">
        <v>243189.93180000002</v>
      </c>
      <c r="L35" s="9">
        <v>397646.28381499986</v>
      </c>
      <c r="M35" s="9">
        <v>644145.22186999989</v>
      </c>
      <c r="O35" s="10" t="s">
        <v>156</v>
      </c>
      <c r="P35" s="9"/>
      <c r="Q35" s="9">
        <v>1898.4231000000002</v>
      </c>
      <c r="R35" s="9">
        <v>140924.59199999998</v>
      </c>
      <c r="S35" s="9">
        <v>227232.3603</v>
      </c>
      <c r="T35" s="9">
        <v>370055.37540000002</v>
      </c>
      <c r="V35" s="10" t="s">
        <v>154</v>
      </c>
      <c r="W35" s="9">
        <v>58922.251900000003</v>
      </c>
      <c r="X35" s="9">
        <v>16617.919999999998</v>
      </c>
      <c r="Y35" s="9">
        <v>443150.8456</v>
      </c>
      <c r="Z35" s="20">
        <v>284798.05540000001</v>
      </c>
      <c r="AA35" s="20">
        <v>803489.07290000003</v>
      </c>
    </row>
    <row r="36" spans="1:27" x14ac:dyDescent="0.2">
      <c r="A36" s="10" t="s">
        <v>153</v>
      </c>
      <c r="B36" s="9">
        <v>28596.099599999998</v>
      </c>
      <c r="C36" s="9">
        <v>48295.719200000007</v>
      </c>
      <c r="F36" s="9">
        <v>76891.818800000008</v>
      </c>
      <c r="H36" s="10" t="s">
        <v>157</v>
      </c>
      <c r="I36" s="9">
        <v>0</v>
      </c>
      <c r="J36" s="9">
        <v>9678.1412550000005</v>
      </c>
      <c r="K36" s="9">
        <v>274258.27552000008</v>
      </c>
      <c r="L36" s="9">
        <v>448546.84051499999</v>
      </c>
      <c r="M36" s="9">
        <v>732483.2572900001</v>
      </c>
      <c r="O36" s="10" t="s">
        <v>157</v>
      </c>
      <c r="P36" s="9"/>
      <c r="Q36" s="9">
        <v>5567.4730999999992</v>
      </c>
      <c r="R36" s="9">
        <v>158284.46839999998</v>
      </c>
      <c r="S36" s="9">
        <v>256247.18029999977</v>
      </c>
      <c r="T36" s="9">
        <v>420099.12179999973</v>
      </c>
      <c r="V36" s="10" t="s">
        <v>156</v>
      </c>
      <c r="W36" s="9"/>
      <c r="X36" s="9">
        <v>3236.1044000000002</v>
      </c>
      <c r="Y36" s="9">
        <v>242040.42199999999</v>
      </c>
      <c r="Z36" s="20">
        <v>393569.97139999998</v>
      </c>
      <c r="AA36" s="20">
        <v>638846.49780000001</v>
      </c>
    </row>
    <row r="37" spans="1:27" x14ac:dyDescent="0.2">
      <c r="A37" s="10" t="s">
        <v>154</v>
      </c>
      <c r="B37" s="9">
        <v>37236.646500000003</v>
      </c>
      <c r="C37" s="9">
        <v>8329.68</v>
      </c>
      <c r="D37" s="9">
        <v>601483.88199999987</v>
      </c>
      <c r="E37" s="9">
        <v>189780.53779999996</v>
      </c>
      <c r="F37" s="9">
        <v>836830.74629999977</v>
      </c>
      <c r="H37" s="10" t="s">
        <v>158</v>
      </c>
      <c r="I37" s="9">
        <v>0</v>
      </c>
      <c r="J37" s="9">
        <v>3219.2082550000005</v>
      </c>
      <c r="K37" s="9">
        <v>203475.23341999998</v>
      </c>
      <c r="L37" s="9">
        <v>341603.74031499994</v>
      </c>
      <c r="M37" s="9">
        <v>548298.18198999995</v>
      </c>
      <c r="O37" s="10" t="s">
        <v>158</v>
      </c>
      <c r="P37" s="9"/>
      <c r="Q37" s="9">
        <v>1846.6931000000002</v>
      </c>
      <c r="R37" s="9">
        <v>117672.17840000002</v>
      </c>
      <c r="S37" s="9">
        <v>195108.6602999999</v>
      </c>
      <c r="T37" s="9">
        <v>314627.53179999994</v>
      </c>
      <c r="V37" s="10" t="s">
        <v>157</v>
      </c>
      <c r="W37" s="9"/>
      <c r="X37" s="9">
        <v>9490.4243999999999</v>
      </c>
      <c r="Y37" s="9">
        <v>271757.13459999999</v>
      </c>
      <c r="Z37" s="20">
        <v>443307.92139999999</v>
      </c>
      <c r="AA37" s="20">
        <v>724555.4804</v>
      </c>
    </row>
    <row r="38" spans="1:27" x14ac:dyDescent="0.2">
      <c r="A38" s="10" t="s">
        <v>156</v>
      </c>
      <c r="B38" s="9">
        <v>60.489999999999995</v>
      </c>
      <c r="C38" s="9">
        <v>3593.8697999999999</v>
      </c>
      <c r="D38" s="9">
        <v>183614.42600000001</v>
      </c>
      <c r="E38" s="9">
        <v>416480.92739999917</v>
      </c>
      <c r="F38" s="9">
        <v>603749.71319999918</v>
      </c>
      <c r="H38" s="10" t="s">
        <v>159</v>
      </c>
      <c r="K38" s="9">
        <v>13229.178499999998</v>
      </c>
      <c r="L38" s="9">
        <v>18159.733899999999</v>
      </c>
      <c r="M38" s="9">
        <v>31388.912399999997</v>
      </c>
      <c r="O38" s="10" t="s">
        <v>159</v>
      </c>
      <c r="P38" s="9"/>
      <c r="Q38" s="9"/>
      <c r="R38" s="9">
        <v>4800.0400000000009</v>
      </c>
      <c r="S38" s="9">
        <v>11352.369999999999</v>
      </c>
      <c r="T38" s="9">
        <v>16152.41</v>
      </c>
      <c r="V38" s="10" t="s">
        <v>158</v>
      </c>
      <c r="W38" s="9"/>
      <c r="X38" s="9">
        <v>3147.9243999999999</v>
      </c>
      <c r="Y38" s="9">
        <v>202098.00459999999</v>
      </c>
      <c r="Z38" s="20">
        <v>338138.66139999998</v>
      </c>
      <c r="AA38" s="20">
        <v>543384.59039999999</v>
      </c>
    </row>
    <row r="39" spans="1:27" x14ac:dyDescent="0.2">
      <c r="A39" s="10" t="s">
        <v>157</v>
      </c>
      <c r="B39" s="9">
        <v>57.22</v>
      </c>
      <c r="C39" s="9">
        <v>23986.579799999992</v>
      </c>
      <c r="D39" s="9">
        <v>346641.45719999954</v>
      </c>
      <c r="E39" s="9">
        <v>428392.99740000069</v>
      </c>
      <c r="F39" s="9">
        <v>799078.25440000021</v>
      </c>
      <c r="H39" s="10" t="s">
        <v>160</v>
      </c>
      <c r="I39" s="9">
        <v>1578477.8099999998</v>
      </c>
      <c r="K39" s="9">
        <v>0</v>
      </c>
      <c r="M39" s="9">
        <v>1578477.8099999998</v>
      </c>
      <c r="O39" s="10" t="s">
        <v>160</v>
      </c>
      <c r="P39" s="9">
        <v>925574.5</v>
      </c>
      <c r="Q39" s="9"/>
      <c r="R39" s="9"/>
      <c r="S39" s="9"/>
      <c r="T39" s="9">
        <v>925574.5</v>
      </c>
      <c r="V39" s="10" t="s">
        <v>159</v>
      </c>
      <c r="W39" s="9"/>
      <c r="X39" s="9"/>
      <c r="Y39" s="9">
        <v>13143.1</v>
      </c>
      <c r="Z39" s="20">
        <v>18137.07</v>
      </c>
      <c r="AA39" s="20">
        <v>31280.17</v>
      </c>
    </row>
    <row r="40" spans="1:27" x14ac:dyDescent="0.2">
      <c r="A40" s="10" t="s">
        <v>158</v>
      </c>
      <c r="B40" s="9">
        <v>45.77</v>
      </c>
      <c r="C40" s="9">
        <v>3071.2297999999996</v>
      </c>
      <c r="D40" s="9">
        <v>154362.96719999993</v>
      </c>
      <c r="E40" s="9">
        <v>329972.42739999975</v>
      </c>
      <c r="F40" s="9">
        <v>487452.39439999964</v>
      </c>
      <c r="H40" s="10" t="s">
        <v>161</v>
      </c>
      <c r="K40" s="9">
        <v>77302.225657999996</v>
      </c>
      <c r="L40" s="9">
        <v>169236.95264499998</v>
      </c>
      <c r="M40" s="9">
        <v>246539.17830299999</v>
      </c>
      <c r="O40" s="10" t="s">
        <v>161</v>
      </c>
      <c r="P40" s="9"/>
      <c r="Q40" s="9"/>
      <c r="R40" s="9">
        <v>41412.849200000004</v>
      </c>
      <c r="S40" s="9">
        <v>100042.3649</v>
      </c>
      <c r="T40" s="9">
        <v>141455.21410000001</v>
      </c>
      <c r="V40" s="10" t="s">
        <v>160</v>
      </c>
      <c r="W40" s="9">
        <v>1578477.81</v>
      </c>
      <c r="X40" s="9"/>
      <c r="Y40" s="9"/>
      <c r="Z40" s="9"/>
      <c r="AA40" s="9">
        <v>1578477.81</v>
      </c>
    </row>
    <row r="41" spans="1:27" x14ac:dyDescent="0.2">
      <c r="A41" s="10" t="s">
        <v>159</v>
      </c>
      <c r="D41" s="9">
        <v>7182.9499999999989</v>
      </c>
      <c r="E41" s="9">
        <v>19489.39</v>
      </c>
      <c r="F41" s="9">
        <v>26672.339999999997</v>
      </c>
      <c r="H41" s="10" t="s">
        <v>162</v>
      </c>
      <c r="J41" s="9">
        <v>0</v>
      </c>
      <c r="K41" s="9">
        <v>167306.74820000006</v>
      </c>
      <c r="L41" s="9">
        <v>272111.4415040001</v>
      </c>
      <c r="M41" s="9">
        <v>439418.18970400013</v>
      </c>
      <c r="O41" s="10" t="s">
        <v>162</v>
      </c>
      <c r="P41" s="9"/>
      <c r="Q41" s="9"/>
      <c r="R41" s="9">
        <v>94405.623000000007</v>
      </c>
      <c r="S41" s="9">
        <v>154477.13880000002</v>
      </c>
      <c r="T41" s="9">
        <v>248882.76180000004</v>
      </c>
      <c r="V41" s="10" t="s">
        <v>161</v>
      </c>
      <c r="W41" s="9"/>
      <c r="X41" s="9"/>
      <c r="Y41" s="9">
        <v>75069.840299999996</v>
      </c>
      <c r="Z41" s="9">
        <v>166304.8976</v>
      </c>
      <c r="AA41" s="9">
        <v>241374.73790000001</v>
      </c>
    </row>
    <row r="42" spans="1:27" x14ac:dyDescent="0.2">
      <c r="A42" s="10" t="s">
        <v>160</v>
      </c>
      <c r="B42" s="9">
        <v>923177.68</v>
      </c>
      <c r="D42" s="9">
        <v>680820.3</v>
      </c>
      <c r="F42" s="9">
        <v>1603997.98</v>
      </c>
      <c r="H42" s="10" t="s">
        <v>163</v>
      </c>
      <c r="K42" s="9">
        <v>120522.52959999999</v>
      </c>
      <c r="L42" s="9">
        <v>10000</v>
      </c>
      <c r="M42" s="9">
        <v>130522.52959999999</v>
      </c>
      <c r="O42" s="10" t="s">
        <v>163</v>
      </c>
      <c r="P42" s="9"/>
      <c r="Q42" s="9"/>
      <c r="R42" s="9">
        <v>71335.663100000005</v>
      </c>
      <c r="S42" s="9">
        <v>10000</v>
      </c>
      <c r="T42" s="9">
        <v>81335.663100000005</v>
      </c>
      <c r="V42" s="10" t="s">
        <v>162</v>
      </c>
      <c r="W42" s="9"/>
      <c r="X42" s="9"/>
      <c r="Y42" s="9">
        <v>164395.64300000001</v>
      </c>
      <c r="Z42" s="20">
        <v>267020.951</v>
      </c>
      <c r="AA42" s="20">
        <v>431416.59400000004</v>
      </c>
    </row>
    <row r="43" spans="1:27" x14ac:dyDescent="0.2">
      <c r="A43" s="10" t="s">
        <v>164</v>
      </c>
      <c r="B43" s="9">
        <v>-131340</v>
      </c>
      <c r="D43" s="9">
        <v>59141.789999999994</v>
      </c>
      <c r="F43" s="9">
        <v>-72198.210000000006</v>
      </c>
      <c r="H43" s="10" t="s">
        <v>165</v>
      </c>
      <c r="K43" s="9">
        <v>39633.659999999996</v>
      </c>
      <c r="L43" s="9">
        <v>0</v>
      </c>
      <c r="M43" s="9">
        <v>39633.659999999996</v>
      </c>
      <c r="O43" s="10" t="s">
        <v>165</v>
      </c>
      <c r="P43" s="9"/>
      <c r="Q43" s="9"/>
      <c r="R43" s="9">
        <v>34057.135000000002</v>
      </c>
      <c r="S43" s="9"/>
      <c r="T43" s="9">
        <v>34057.135000000002</v>
      </c>
      <c r="V43" s="10" t="s">
        <v>163</v>
      </c>
      <c r="W43" s="9"/>
      <c r="X43" s="9"/>
      <c r="Y43" s="9">
        <v>120522.52959999999</v>
      </c>
      <c r="Z43" s="9">
        <v>10000</v>
      </c>
      <c r="AA43" s="9">
        <v>130522.52959999999</v>
      </c>
    </row>
    <row r="44" spans="1:27" x14ac:dyDescent="0.2">
      <c r="A44" s="10" t="s">
        <v>166</v>
      </c>
      <c r="E44" s="9">
        <v>73.430000000000007</v>
      </c>
      <c r="F44" s="9">
        <v>73.430000000000007</v>
      </c>
      <c r="H44" s="10" t="s">
        <v>167</v>
      </c>
      <c r="L44" s="9">
        <v>678.6</v>
      </c>
      <c r="M44" s="9">
        <v>678.6</v>
      </c>
      <c r="O44" s="10" t="s">
        <v>167</v>
      </c>
      <c r="P44" s="9"/>
      <c r="Q44" s="9"/>
      <c r="R44" s="9"/>
      <c r="S44" s="9">
        <v>474.15000000000003</v>
      </c>
      <c r="T44" s="9">
        <v>474.15000000000003</v>
      </c>
      <c r="V44" s="10" t="s">
        <v>165</v>
      </c>
      <c r="W44" s="9"/>
      <c r="X44" s="9"/>
      <c r="Y44" s="9">
        <v>39633.660000000003</v>
      </c>
      <c r="Z44" s="9"/>
      <c r="AA44" s="9">
        <v>39633.660000000003</v>
      </c>
    </row>
    <row r="45" spans="1:27" x14ac:dyDescent="0.2">
      <c r="A45" s="10" t="s">
        <v>168</v>
      </c>
      <c r="D45" s="9">
        <v>8.0599999999999987</v>
      </c>
      <c r="E45" s="9">
        <v>49.710000000000008</v>
      </c>
      <c r="F45" s="9">
        <v>57.77000000000001</v>
      </c>
      <c r="H45" s="10" t="s">
        <v>169</v>
      </c>
      <c r="I45" s="9">
        <v>5686</v>
      </c>
      <c r="J45" s="9">
        <v>89786.86361299998</v>
      </c>
      <c r="K45" s="9">
        <v>2411332.2158000013</v>
      </c>
      <c r="L45" s="9">
        <v>112857.69500499999</v>
      </c>
      <c r="M45" s="9">
        <v>2619662.7744180015</v>
      </c>
      <c r="O45" s="10" t="s">
        <v>169</v>
      </c>
      <c r="P45" s="9">
        <v>-20343</v>
      </c>
      <c r="Q45" s="9">
        <v>51356.394899999999</v>
      </c>
      <c r="R45" s="9">
        <v>1380373.1692999981</v>
      </c>
      <c r="S45" s="9">
        <v>64573.704099999995</v>
      </c>
      <c r="T45" s="9">
        <v>1475960.268299998</v>
      </c>
      <c r="V45" s="10" t="s">
        <v>167</v>
      </c>
      <c r="W45" s="9"/>
      <c r="X45" s="9"/>
      <c r="Y45" s="9"/>
      <c r="Z45" s="9">
        <v>678.6</v>
      </c>
      <c r="AA45" s="9">
        <v>678.6</v>
      </c>
    </row>
    <row r="46" spans="1:27" x14ac:dyDescent="0.2">
      <c r="A46" s="10" t="s">
        <v>161</v>
      </c>
      <c r="D46" s="9">
        <v>47464.200899999996</v>
      </c>
      <c r="E46" s="9">
        <v>152552.30419999993</v>
      </c>
      <c r="F46" s="9">
        <v>200016.50509999992</v>
      </c>
      <c r="H46" s="10" t="s">
        <v>170</v>
      </c>
      <c r="K46" s="9">
        <v>1187.4524999999996</v>
      </c>
      <c r="M46" s="9">
        <v>1187.4524999999996</v>
      </c>
      <c r="O46" s="10" t="s">
        <v>170</v>
      </c>
      <c r="P46" s="9"/>
      <c r="Q46" s="9"/>
      <c r="R46" s="9">
        <v>673.04999999999984</v>
      </c>
      <c r="S46" s="9"/>
      <c r="T46" s="9">
        <v>673.04999999999984</v>
      </c>
      <c r="V46" s="10" t="s">
        <v>169</v>
      </c>
      <c r="W46" s="9">
        <v>5686</v>
      </c>
      <c r="X46" s="9">
        <v>87669.300700000007</v>
      </c>
      <c r="Y46" s="9">
        <v>2352453.2650000001</v>
      </c>
      <c r="Z46" s="9">
        <v>110069.78019999999</v>
      </c>
      <c r="AA46" s="9">
        <v>2555878.3459000001</v>
      </c>
    </row>
    <row r="47" spans="1:27" x14ac:dyDescent="0.2">
      <c r="A47" s="10" t="s">
        <v>171</v>
      </c>
      <c r="E47" s="9">
        <v>2750.26</v>
      </c>
      <c r="F47" s="9">
        <v>2750.26</v>
      </c>
      <c r="H47" s="10" t="s">
        <v>172</v>
      </c>
      <c r="I47" s="9">
        <v>0.79999999999999993</v>
      </c>
      <c r="J47" s="9">
        <v>0</v>
      </c>
      <c r="K47" s="9">
        <v>-72836.287200000123</v>
      </c>
      <c r="L47" s="9">
        <v>3614.3200000000006</v>
      </c>
      <c r="M47" s="9">
        <v>-69221.167200000113</v>
      </c>
      <c r="O47" s="10" t="s">
        <v>172</v>
      </c>
      <c r="P47" s="9">
        <v>0.48000000000000004</v>
      </c>
      <c r="Q47" s="9"/>
      <c r="R47" s="9">
        <v>-43953.992000000027</v>
      </c>
      <c r="S47" s="9">
        <v>1802.231</v>
      </c>
      <c r="T47" s="9">
        <v>-42151.281000000025</v>
      </c>
      <c r="V47" s="10" t="s">
        <v>170</v>
      </c>
      <c r="W47" s="9"/>
      <c r="X47" s="9"/>
      <c r="Y47" s="9">
        <v>1147.26</v>
      </c>
      <c r="Z47" s="9"/>
      <c r="AA47" s="9">
        <v>1147.26</v>
      </c>
    </row>
    <row r="48" spans="1:27" x14ac:dyDescent="0.2">
      <c r="A48" s="10" t="s">
        <v>162</v>
      </c>
      <c r="C48" s="9">
        <v>9.1</v>
      </c>
      <c r="D48" s="9">
        <v>141782.83800000008</v>
      </c>
      <c r="E48" s="9">
        <v>277649.98799999966</v>
      </c>
      <c r="F48" s="9">
        <v>419441.92599999974</v>
      </c>
      <c r="H48" s="10" t="s">
        <v>173</v>
      </c>
      <c r="I48" s="9">
        <v>21600</v>
      </c>
      <c r="J48" s="9">
        <v>0</v>
      </c>
      <c r="K48" s="9">
        <v>239766.2927999997</v>
      </c>
      <c r="L48" s="9">
        <v>67820.036500000017</v>
      </c>
      <c r="M48" s="9">
        <v>329186.32929999975</v>
      </c>
      <c r="O48" s="10" t="s">
        <v>173</v>
      </c>
      <c r="P48" s="9">
        <v>12600</v>
      </c>
      <c r="Q48" s="9"/>
      <c r="R48" s="9">
        <v>138657.98499999961</v>
      </c>
      <c r="S48" s="9">
        <v>39476.584999999999</v>
      </c>
      <c r="T48" s="9">
        <v>190734.5699999996</v>
      </c>
      <c r="V48" s="10" t="s">
        <v>172</v>
      </c>
      <c r="W48" s="9">
        <v>0.8</v>
      </c>
      <c r="X48" s="9"/>
      <c r="Y48" s="9">
        <v>-72841.392999999996</v>
      </c>
      <c r="Z48" s="9">
        <v>3614.32</v>
      </c>
      <c r="AA48" s="9">
        <v>-69226.273000000001</v>
      </c>
    </row>
    <row r="49" spans="1:27" x14ac:dyDescent="0.2">
      <c r="A49" s="10" t="s">
        <v>163</v>
      </c>
      <c r="D49" s="9">
        <v>89220.509799999985</v>
      </c>
      <c r="E49" s="9">
        <v>1381.6599999999999</v>
      </c>
      <c r="F49" s="9">
        <v>90602.169799999989</v>
      </c>
      <c r="H49" s="10" t="s">
        <v>174</v>
      </c>
      <c r="I49" s="9">
        <v>0.11999999999999998</v>
      </c>
      <c r="K49" s="9">
        <v>107441.61599999997</v>
      </c>
      <c r="L49" s="9">
        <v>0</v>
      </c>
      <c r="M49" s="9">
        <v>107441.73599999996</v>
      </c>
      <c r="O49" s="10" t="s">
        <v>174</v>
      </c>
      <c r="P49" s="9">
        <v>7.0000000000000007E-2</v>
      </c>
      <c r="Q49" s="9"/>
      <c r="R49" s="9">
        <v>60001.856000000007</v>
      </c>
      <c r="S49" s="9"/>
      <c r="T49" s="9">
        <v>60001.926000000007</v>
      </c>
      <c r="V49" s="10" t="s">
        <v>173</v>
      </c>
      <c r="W49" s="9">
        <v>21600</v>
      </c>
      <c r="X49" s="9"/>
      <c r="Y49" s="20">
        <v>240257.93399999989</v>
      </c>
      <c r="Z49" s="9">
        <v>67842.86</v>
      </c>
      <c r="AA49" s="20">
        <v>329700.79399999988</v>
      </c>
    </row>
    <row r="50" spans="1:27" x14ac:dyDescent="0.2">
      <c r="A50" s="10" t="s">
        <v>165</v>
      </c>
      <c r="D50" s="9">
        <v>40080.670000000006</v>
      </c>
      <c r="E50" s="9">
        <v>25418.880000000005</v>
      </c>
      <c r="F50" s="9">
        <v>65499.55000000001</v>
      </c>
      <c r="H50" s="10" t="s">
        <v>175</v>
      </c>
      <c r="K50" s="9">
        <v>175416.67999999996</v>
      </c>
      <c r="L50" s="9">
        <v>282</v>
      </c>
      <c r="M50" s="9">
        <v>175698.67999999996</v>
      </c>
      <c r="O50" s="10" t="s">
        <v>175</v>
      </c>
      <c r="P50" s="9"/>
      <c r="Q50" s="9"/>
      <c r="R50" s="9">
        <v>102782.32999999996</v>
      </c>
      <c r="S50" s="9">
        <v>164.5</v>
      </c>
      <c r="T50" s="9">
        <v>102946.82999999996</v>
      </c>
      <c r="V50" s="10" t="s">
        <v>174</v>
      </c>
      <c r="W50" s="9">
        <v>0.12</v>
      </c>
      <c r="X50" s="9"/>
      <c r="Y50" s="21">
        <v>107441.61599999999</v>
      </c>
      <c r="Z50" s="9"/>
      <c r="AA50" s="9">
        <v>107441.736</v>
      </c>
    </row>
    <row r="51" spans="1:27" x14ac:dyDescent="0.2">
      <c r="A51" s="10" t="s">
        <v>167</v>
      </c>
      <c r="E51" s="9">
        <v>339.3</v>
      </c>
      <c r="F51" s="9">
        <v>339.3</v>
      </c>
      <c r="H51" s="10" t="s">
        <v>176</v>
      </c>
      <c r="K51" s="9">
        <v>0.79</v>
      </c>
      <c r="M51" s="9">
        <v>0.79</v>
      </c>
      <c r="O51" s="10" t="s">
        <v>176</v>
      </c>
      <c r="P51" s="9"/>
      <c r="Q51" s="9"/>
      <c r="R51" s="9">
        <v>0.42</v>
      </c>
      <c r="S51" s="9"/>
      <c r="T51" s="9">
        <v>0.42</v>
      </c>
      <c r="V51" s="10" t="s">
        <v>175</v>
      </c>
      <c r="W51" s="9"/>
      <c r="X51" s="9"/>
      <c r="Y51" s="9">
        <v>175416.68</v>
      </c>
      <c r="Z51" s="9">
        <v>282</v>
      </c>
      <c r="AA51" s="9">
        <v>175698.68</v>
      </c>
    </row>
    <row r="52" spans="1:27" x14ac:dyDescent="0.2">
      <c r="A52" s="10" t="s">
        <v>169</v>
      </c>
      <c r="B52" s="9">
        <v>-143009.58000000002</v>
      </c>
      <c r="C52" s="9">
        <v>44061.417699999998</v>
      </c>
      <c r="D52" s="9">
        <v>2371993.9082000102</v>
      </c>
      <c r="E52" s="9">
        <v>119196.04779999999</v>
      </c>
      <c r="F52" s="9">
        <v>2392241.7937000101</v>
      </c>
      <c r="H52" s="10" t="s">
        <v>177</v>
      </c>
      <c r="K52" s="9">
        <v>1174663.1152999997</v>
      </c>
      <c r="L52" s="9">
        <v>0</v>
      </c>
      <c r="M52" s="9">
        <v>1174663.1152999997</v>
      </c>
      <c r="O52" s="10" t="s">
        <v>177</v>
      </c>
      <c r="P52" s="9"/>
      <c r="Q52" s="9"/>
      <c r="R52" s="9">
        <v>688250.79999999993</v>
      </c>
      <c r="S52" s="9"/>
      <c r="T52" s="9">
        <v>688250.79999999993</v>
      </c>
      <c r="V52" s="10" t="s">
        <v>176</v>
      </c>
      <c r="W52" s="9"/>
      <c r="X52" s="9"/>
      <c r="Y52" s="9">
        <v>0.79</v>
      </c>
      <c r="Z52" s="9"/>
      <c r="AA52" s="9">
        <v>0.79</v>
      </c>
    </row>
    <row r="53" spans="1:27" x14ac:dyDescent="0.2">
      <c r="A53" s="10" t="s">
        <v>170</v>
      </c>
      <c r="D53" s="9">
        <v>576.89999999999986</v>
      </c>
      <c r="F53" s="9">
        <v>576.89999999999986</v>
      </c>
      <c r="H53" s="10" t="s">
        <v>178</v>
      </c>
      <c r="I53" s="9">
        <v>1.08</v>
      </c>
      <c r="K53" s="9">
        <v>739386.31069999922</v>
      </c>
      <c r="L53" s="9">
        <v>3346.0839999999994</v>
      </c>
      <c r="M53" s="9">
        <v>742733.47469999921</v>
      </c>
      <c r="O53" s="10" t="s">
        <v>178</v>
      </c>
      <c r="P53" s="9">
        <v>0.63</v>
      </c>
      <c r="Q53" s="9"/>
      <c r="R53" s="9">
        <v>349556.17000000022</v>
      </c>
      <c r="S53" s="9">
        <v>2000.3689999999999</v>
      </c>
      <c r="T53" s="9">
        <v>351557.16900000023</v>
      </c>
      <c r="V53" s="10" t="s">
        <v>177</v>
      </c>
      <c r="W53" s="9"/>
      <c r="X53" s="9"/>
      <c r="Y53" s="9">
        <v>1180374.6499999999</v>
      </c>
      <c r="Z53" s="9"/>
      <c r="AA53" s="9">
        <v>1180374.6499999999</v>
      </c>
    </row>
    <row r="54" spans="1:27" x14ac:dyDescent="0.2">
      <c r="A54" s="10" t="s">
        <v>179</v>
      </c>
      <c r="D54" s="9">
        <v>33.42</v>
      </c>
      <c r="F54" s="9">
        <v>33.42</v>
      </c>
      <c r="H54" s="10" t="s">
        <v>180</v>
      </c>
      <c r="K54" s="9">
        <v>66917.73000000001</v>
      </c>
      <c r="L54" s="9">
        <v>0</v>
      </c>
      <c r="M54" s="9">
        <v>66917.73000000001</v>
      </c>
      <c r="O54" s="10" t="s">
        <v>180</v>
      </c>
      <c r="P54" s="9"/>
      <c r="Q54" s="9"/>
      <c r="R54" s="9">
        <v>38887.740000000005</v>
      </c>
      <c r="S54" s="9"/>
      <c r="T54" s="9">
        <v>38887.740000000005</v>
      </c>
      <c r="V54" s="10" t="s">
        <v>178</v>
      </c>
      <c r="W54" s="9">
        <v>1.08</v>
      </c>
      <c r="X54" s="9"/>
      <c r="Y54" s="9">
        <v>739379.17</v>
      </c>
      <c r="Z54" s="9">
        <v>3346.0839999999998</v>
      </c>
      <c r="AA54" s="9">
        <v>742726.33400000003</v>
      </c>
    </row>
    <row r="55" spans="1:27" x14ac:dyDescent="0.2">
      <c r="A55" s="10" t="s">
        <v>172</v>
      </c>
      <c r="B55" s="9">
        <v>65.75</v>
      </c>
      <c r="C55" s="9">
        <v>1.43</v>
      </c>
      <c r="D55" s="9">
        <v>-7176.2190000001401</v>
      </c>
      <c r="E55" s="9">
        <v>5644.2830000000013</v>
      </c>
      <c r="F55" s="9">
        <v>-1464.7560000001386</v>
      </c>
      <c r="H55" s="10" t="s">
        <v>181</v>
      </c>
      <c r="K55" s="9">
        <v>-7498.0199999999986</v>
      </c>
      <c r="M55" s="9">
        <v>-7498.0199999999986</v>
      </c>
      <c r="O55" s="10" t="s">
        <v>181</v>
      </c>
      <c r="P55" s="9"/>
      <c r="Q55" s="9"/>
      <c r="R55" s="9">
        <v>-4372.6399999999994</v>
      </c>
      <c r="S55" s="9"/>
      <c r="T55" s="9">
        <v>-4372.6399999999994</v>
      </c>
      <c r="V55" s="10" t="s">
        <v>180</v>
      </c>
      <c r="W55" s="9"/>
      <c r="X55" s="9"/>
      <c r="Y55" s="9">
        <v>66917.73</v>
      </c>
      <c r="Z55" s="9"/>
      <c r="AA55" s="9">
        <v>66917.73</v>
      </c>
    </row>
    <row r="56" spans="1:27" x14ac:dyDescent="0.2">
      <c r="A56" s="10" t="s">
        <v>182</v>
      </c>
      <c r="D56" s="9">
        <v>-92.330000000000013</v>
      </c>
      <c r="F56" s="9">
        <v>-92.330000000000013</v>
      </c>
      <c r="H56" s="10" t="s">
        <v>183</v>
      </c>
      <c r="K56" s="9">
        <v>1423.7280000000001</v>
      </c>
      <c r="M56" s="9">
        <v>1423.7280000000001</v>
      </c>
      <c r="O56" s="10" t="s">
        <v>183</v>
      </c>
      <c r="P56" s="9"/>
      <c r="Q56" s="9"/>
      <c r="R56" s="9">
        <v>830.50800000000004</v>
      </c>
      <c r="S56" s="9"/>
      <c r="T56" s="9">
        <v>830.50800000000004</v>
      </c>
      <c r="V56" s="10" t="s">
        <v>181</v>
      </c>
      <c r="W56" s="9"/>
      <c r="X56" s="9"/>
      <c r="Y56" s="9">
        <v>-7498.02</v>
      </c>
      <c r="Z56" s="9"/>
      <c r="AA56" s="9">
        <v>-7498.02</v>
      </c>
    </row>
    <row r="57" spans="1:27" x14ac:dyDescent="0.2">
      <c r="A57" s="10" t="s">
        <v>173</v>
      </c>
      <c r="B57" s="9">
        <v>16554.41</v>
      </c>
      <c r="C57" s="9">
        <v>1137.94</v>
      </c>
      <c r="D57" s="9">
        <v>216324.4939999996</v>
      </c>
      <c r="E57" s="9">
        <v>40586.50999999998</v>
      </c>
      <c r="F57" s="9">
        <v>274603.35399999958</v>
      </c>
      <c r="H57" s="10" t="s">
        <v>184</v>
      </c>
      <c r="K57" s="9">
        <v>1391.64</v>
      </c>
      <c r="M57" s="9">
        <v>1391.64</v>
      </c>
      <c r="O57" s="10" t="s">
        <v>184</v>
      </c>
      <c r="P57" s="9"/>
      <c r="Q57" s="9"/>
      <c r="R57" s="9">
        <v>811.79000000000008</v>
      </c>
      <c r="S57" s="9"/>
      <c r="T57" s="9">
        <v>811.79000000000008</v>
      </c>
      <c r="V57" s="10" t="s">
        <v>183</v>
      </c>
      <c r="W57" s="9"/>
      <c r="X57" s="9"/>
      <c r="Y57" s="9">
        <v>1423.7280000000001</v>
      </c>
      <c r="Z57" s="9"/>
      <c r="AA57" s="9">
        <v>1423.7280000000001</v>
      </c>
    </row>
    <row r="58" spans="1:27" x14ac:dyDescent="0.2">
      <c r="A58" s="10" t="s">
        <v>185</v>
      </c>
      <c r="D58" s="9">
        <v>54.52</v>
      </c>
      <c r="F58" s="9">
        <v>54.52</v>
      </c>
      <c r="H58" s="10" t="s">
        <v>186</v>
      </c>
      <c r="I58" s="9">
        <v>235942.62000000002</v>
      </c>
      <c r="M58" s="9">
        <v>235942.62000000002</v>
      </c>
      <c r="O58" s="10" t="s">
        <v>186</v>
      </c>
      <c r="P58" s="9">
        <v>137633.19499999998</v>
      </c>
      <c r="Q58" s="9"/>
      <c r="R58" s="9"/>
      <c r="S58" s="9"/>
      <c r="T58" s="9">
        <v>137633.19499999998</v>
      </c>
      <c r="V58" s="10" t="s">
        <v>184</v>
      </c>
      <c r="W58" s="9"/>
      <c r="X58" s="9"/>
      <c r="Y58" s="9">
        <v>1391.64</v>
      </c>
      <c r="Z58" s="9"/>
      <c r="AA58" s="9">
        <v>1391.64</v>
      </c>
    </row>
    <row r="59" spans="1:27" x14ac:dyDescent="0.2">
      <c r="A59" s="10" t="s">
        <v>174</v>
      </c>
      <c r="B59" s="9">
        <v>1.68</v>
      </c>
      <c r="D59" s="9">
        <v>83072.937999999966</v>
      </c>
      <c r="E59" s="9">
        <v>1513.7800000000002</v>
      </c>
      <c r="F59" s="9">
        <v>84588.397999999957</v>
      </c>
      <c r="H59" s="10" t="s">
        <v>187</v>
      </c>
      <c r="K59" s="9">
        <v>1499.9760000000003</v>
      </c>
      <c r="M59" s="9">
        <v>1499.9760000000003</v>
      </c>
      <c r="O59" s="10" t="s">
        <v>187</v>
      </c>
      <c r="P59" s="9"/>
      <c r="Q59" s="9"/>
      <c r="R59" s="9">
        <v>874.9860000000001</v>
      </c>
      <c r="S59" s="9"/>
      <c r="T59" s="9">
        <v>874.9860000000001</v>
      </c>
      <c r="V59" s="10" t="s">
        <v>186</v>
      </c>
      <c r="W59" s="9">
        <v>235942.62</v>
      </c>
      <c r="X59" s="9"/>
      <c r="Y59" s="9"/>
      <c r="Z59" s="9"/>
      <c r="AA59" s="9">
        <v>235942.62</v>
      </c>
    </row>
    <row r="60" spans="1:27" x14ac:dyDescent="0.2">
      <c r="A60" s="10" t="s">
        <v>175</v>
      </c>
      <c r="D60" s="9">
        <v>153753.97999999998</v>
      </c>
      <c r="E60" s="9">
        <v>333.44</v>
      </c>
      <c r="F60" s="9">
        <v>154087.41999999998</v>
      </c>
      <c r="H60" s="10" t="s">
        <v>188</v>
      </c>
      <c r="K60" s="9">
        <v>955.12750000000005</v>
      </c>
      <c r="M60" s="9">
        <v>955.12750000000005</v>
      </c>
      <c r="O60" s="10" t="s">
        <v>188</v>
      </c>
      <c r="P60" s="9"/>
      <c r="Q60" s="9"/>
      <c r="R60" s="9">
        <v>545.02</v>
      </c>
      <c r="S60" s="9"/>
      <c r="T60" s="9">
        <v>545.02</v>
      </c>
      <c r="V60" s="10" t="s">
        <v>187</v>
      </c>
      <c r="W60" s="9"/>
      <c r="X60" s="9"/>
      <c r="Y60" s="9">
        <v>1499.9760000000001</v>
      </c>
      <c r="Z60" s="9"/>
      <c r="AA60" s="9">
        <v>1499.9760000000001</v>
      </c>
    </row>
    <row r="61" spans="1:27" x14ac:dyDescent="0.2">
      <c r="A61" s="10" t="s">
        <v>176</v>
      </c>
      <c r="D61" s="9">
        <v>53.61</v>
      </c>
      <c r="F61" s="9">
        <v>53.61</v>
      </c>
      <c r="H61" s="10" t="s">
        <v>189</v>
      </c>
      <c r="K61" s="9">
        <v>5454.6000000000013</v>
      </c>
      <c r="M61" s="9">
        <v>5454.6000000000013</v>
      </c>
      <c r="O61" s="10" t="s">
        <v>189</v>
      </c>
      <c r="P61" s="9"/>
      <c r="Q61" s="9"/>
      <c r="R61" s="9">
        <v>3181.8500000000004</v>
      </c>
      <c r="S61" s="9"/>
      <c r="T61" s="9">
        <v>3181.8500000000004</v>
      </c>
      <c r="V61" s="10" t="s">
        <v>188</v>
      </c>
      <c r="W61" s="9"/>
      <c r="X61" s="9"/>
      <c r="Y61" s="9">
        <v>930.3</v>
      </c>
      <c r="Z61" s="9"/>
      <c r="AA61" s="9">
        <v>930.3</v>
      </c>
    </row>
    <row r="62" spans="1:27" x14ac:dyDescent="0.2">
      <c r="A62" s="10" t="s">
        <v>177</v>
      </c>
      <c r="D62" s="9">
        <v>1215297.9100000001</v>
      </c>
      <c r="E62" s="9">
        <v>0.06</v>
      </c>
      <c r="F62" s="9">
        <v>1215297.9700000002</v>
      </c>
      <c r="H62" s="10" t="s">
        <v>190</v>
      </c>
      <c r="I62" s="9">
        <v>2705</v>
      </c>
      <c r="K62" s="9">
        <v>1596302.54</v>
      </c>
      <c r="L62" s="9">
        <v>0</v>
      </c>
      <c r="M62" s="9">
        <v>1599007.54</v>
      </c>
      <c r="O62" s="10" t="s">
        <v>190</v>
      </c>
      <c r="P62" s="9">
        <v>-10316</v>
      </c>
      <c r="Q62" s="9"/>
      <c r="R62" s="9">
        <v>897799.9500000003</v>
      </c>
      <c r="S62" s="9"/>
      <c r="T62" s="9">
        <v>887483.9500000003</v>
      </c>
      <c r="V62" s="10" t="s">
        <v>189</v>
      </c>
      <c r="W62" s="9"/>
      <c r="X62" s="9"/>
      <c r="Y62" s="9">
        <v>5454.6</v>
      </c>
      <c r="Z62" s="9"/>
      <c r="AA62" s="9">
        <v>5454.6</v>
      </c>
    </row>
    <row r="63" spans="1:27" x14ac:dyDescent="0.2">
      <c r="A63" s="10" t="s">
        <v>178</v>
      </c>
      <c r="B63" s="9">
        <v>0.54</v>
      </c>
      <c r="D63" s="9">
        <v>619466.58999999869</v>
      </c>
      <c r="E63" s="9">
        <v>13801.392</v>
      </c>
      <c r="F63" s="9">
        <v>633268.52199999872</v>
      </c>
      <c r="H63" s="10" t="s">
        <v>191</v>
      </c>
      <c r="L63" s="9">
        <v>4818.3600000000006</v>
      </c>
      <c r="M63" s="9">
        <v>4818.3600000000006</v>
      </c>
      <c r="O63" s="10" t="s">
        <v>191</v>
      </c>
      <c r="P63" s="9"/>
      <c r="Q63" s="9"/>
      <c r="R63" s="9"/>
      <c r="S63" s="9">
        <v>3928.78</v>
      </c>
      <c r="T63" s="9">
        <v>3928.78</v>
      </c>
      <c r="V63" s="10" t="s">
        <v>190</v>
      </c>
      <c r="W63" s="9">
        <v>2705</v>
      </c>
      <c r="X63" s="9"/>
      <c r="Y63" s="9">
        <v>1455471.54</v>
      </c>
      <c r="Z63" s="9"/>
      <c r="AA63" s="9">
        <v>1458176.54</v>
      </c>
    </row>
    <row r="64" spans="1:27" x14ac:dyDescent="0.2">
      <c r="A64" s="10" t="s">
        <v>180</v>
      </c>
      <c r="D64" s="9">
        <v>23993.930000000004</v>
      </c>
      <c r="E64" s="9">
        <v>55.460000000000008</v>
      </c>
      <c r="F64" s="9">
        <v>24049.390000000003</v>
      </c>
      <c r="H64" s="10" t="s">
        <v>192</v>
      </c>
      <c r="I64" s="9">
        <v>-902480.11999999988</v>
      </c>
      <c r="J64" s="9">
        <v>112345.01</v>
      </c>
      <c r="K64" s="9">
        <v>905656.34999999974</v>
      </c>
      <c r="L64" s="9">
        <v>405287.8800000003</v>
      </c>
      <c r="M64" s="9">
        <v>520809.12000000017</v>
      </c>
      <c r="O64" s="10" t="s">
        <v>192</v>
      </c>
      <c r="P64" s="9">
        <v>-522305.27999999985</v>
      </c>
      <c r="Q64" s="9">
        <v>65220.44999999999</v>
      </c>
      <c r="R64" s="9">
        <v>527335.91000000038</v>
      </c>
      <c r="S64" s="9">
        <v>237232.29</v>
      </c>
      <c r="T64" s="9">
        <v>307483.37000000058</v>
      </c>
      <c r="V64" s="10" t="s">
        <v>191</v>
      </c>
      <c r="W64" s="9"/>
      <c r="X64" s="9"/>
      <c r="Y64" s="9"/>
      <c r="Z64" s="9">
        <v>4818.3599999999997</v>
      </c>
      <c r="AA64" s="9">
        <v>4818.3599999999997</v>
      </c>
    </row>
    <row r="65" spans="1:27" x14ac:dyDescent="0.2">
      <c r="A65" s="10" t="s">
        <v>181</v>
      </c>
      <c r="D65" s="9">
        <v>-3354.36</v>
      </c>
      <c r="F65" s="9">
        <v>-3354.36</v>
      </c>
      <c r="H65" s="10" t="s">
        <v>193</v>
      </c>
      <c r="K65" s="9">
        <v>180612</v>
      </c>
      <c r="M65" s="9">
        <v>180612</v>
      </c>
      <c r="O65" s="10" t="s">
        <v>193</v>
      </c>
      <c r="P65" s="9"/>
      <c r="Q65" s="9"/>
      <c r="R65" s="9">
        <v>105357</v>
      </c>
      <c r="S65" s="9"/>
      <c r="T65" s="9">
        <v>105357</v>
      </c>
      <c r="V65" s="10" t="s">
        <v>192</v>
      </c>
      <c r="W65" s="9">
        <v>-902480.12</v>
      </c>
      <c r="X65" s="9">
        <v>112345.01</v>
      </c>
      <c r="Y65" s="9">
        <v>905656.35</v>
      </c>
      <c r="Z65" s="9">
        <v>405287.88</v>
      </c>
      <c r="AA65" s="9">
        <v>520809.12</v>
      </c>
    </row>
    <row r="66" spans="1:27" x14ac:dyDescent="0.2">
      <c r="A66" s="10" t="s">
        <v>183</v>
      </c>
      <c r="D66" s="9">
        <v>1392.864</v>
      </c>
      <c r="F66" s="9">
        <v>1392.864</v>
      </c>
      <c r="H66" s="10" t="s">
        <v>194</v>
      </c>
      <c r="I66" s="9">
        <v>44939.039999999986</v>
      </c>
      <c r="K66" s="9">
        <v>0</v>
      </c>
      <c r="M66" s="9">
        <v>44939.039999999986</v>
      </c>
      <c r="O66" s="10" t="s">
        <v>194</v>
      </c>
      <c r="P66" s="9">
        <v>26214.439999999995</v>
      </c>
      <c r="Q66" s="9"/>
      <c r="R66" s="9"/>
      <c r="S66" s="9"/>
      <c r="T66" s="9">
        <v>26214.439999999995</v>
      </c>
      <c r="V66" s="10" t="s">
        <v>193</v>
      </c>
      <c r="W66" s="9"/>
      <c r="X66" s="9"/>
      <c r="Y66" s="9">
        <v>180612</v>
      </c>
      <c r="Z66" s="9"/>
      <c r="AA66" s="9">
        <v>180612</v>
      </c>
    </row>
    <row r="67" spans="1:27" x14ac:dyDescent="0.2">
      <c r="A67" s="10" t="s">
        <v>184</v>
      </c>
      <c r="D67" s="9">
        <v>2555.9900000000007</v>
      </c>
      <c r="F67" s="9">
        <v>2555.9900000000007</v>
      </c>
      <c r="H67" s="10" t="s">
        <v>195</v>
      </c>
      <c r="I67" s="9">
        <v>-556425.18999999994</v>
      </c>
      <c r="L67" s="9">
        <v>0</v>
      </c>
      <c r="M67" s="9">
        <v>-556425.18999999994</v>
      </c>
      <c r="O67" s="10" t="s">
        <v>195</v>
      </c>
      <c r="P67" s="9">
        <v>-319275.63999999996</v>
      </c>
      <c r="Q67" s="9"/>
      <c r="R67" s="9"/>
      <c r="S67" s="9"/>
      <c r="T67" s="9">
        <v>-319275.63999999996</v>
      </c>
      <c r="V67" s="10" t="s">
        <v>194</v>
      </c>
      <c r="W67" s="9">
        <v>44939.040000000001</v>
      </c>
      <c r="X67" s="9"/>
      <c r="Y67" s="9"/>
      <c r="Z67" s="9"/>
      <c r="AA67" s="9">
        <v>44939.040000000001</v>
      </c>
    </row>
    <row r="68" spans="1:27" x14ac:dyDescent="0.2">
      <c r="A68" s="10" t="s">
        <v>186</v>
      </c>
      <c r="B68" s="9">
        <v>226385.99</v>
      </c>
      <c r="F68" s="9">
        <v>226385.99</v>
      </c>
      <c r="H68" s="10" t="s">
        <v>196</v>
      </c>
      <c r="K68" s="9">
        <v>132902.99950000001</v>
      </c>
      <c r="L68" s="9">
        <v>0</v>
      </c>
      <c r="M68" s="9">
        <v>132902.99950000001</v>
      </c>
      <c r="O68" s="10" t="s">
        <v>196</v>
      </c>
      <c r="P68" s="9"/>
      <c r="Q68" s="9"/>
      <c r="R68" s="9">
        <v>77784.83</v>
      </c>
      <c r="S68" s="9"/>
      <c r="T68" s="9">
        <v>77784.83</v>
      </c>
      <c r="V68" s="10" t="s">
        <v>195</v>
      </c>
      <c r="W68" s="9">
        <v>-556425.18999999994</v>
      </c>
      <c r="X68" s="9"/>
      <c r="Y68" s="9"/>
      <c r="Z68" s="9"/>
      <c r="AA68" s="9">
        <v>-556425.18999999994</v>
      </c>
    </row>
    <row r="69" spans="1:27" x14ac:dyDescent="0.2">
      <c r="A69" s="10" t="s">
        <v>187</v>
      </c>
      <c r="D69" s="9">
        <v>1747.328</v>
      </c>
      <c r="F69" s="9">
        <v>1747.328</v>
      </c>
      <c r="H69" s="10" t="s">
        <v>197</v>
      </c>
      <c r="I69" s="9">
        <v>0</v>
      </c>
      <c r="J69" s="9">
        <v>0</v>
      </c>
      <c r="K69" s="9">
        <v>246731.01209999993</v>
      </c>
      <c r="L69" s="9">
        <v>18323.10038</v>
      </c>
      <c r="M69" s="9">
        <v>265054.11247999995</v>
      </c>
      <c r="O69" s="10" t="s">
        <v>197</v>
      </c>
      <c r="P69" s="9"/>
      <c r="Q69" s="9"/>
      <c r="R69" s="9">
        <v>91623.269000000029</v>
      </c>
      <c r="S69" s="9">
        <v>10649.9856</v>
      </c>
      <c r="T69" s="9">
        <v>102273.25460000003</v>
      </c>
      <c r="V69" s="10" t="s">
        <v>196</v>
      </c>
      <c r="W69" s="9"/>
      <c r="X69" s="9"/>
      <c r="Y69" s="9">
        <v>132814.22</v>
      </c>
      <c r="Z69" s="9"/>
      <c r="AA69" s="9">
        <v>132814.22</v>
      </c>
    </row>
    <row r="70" spans="1:27" x14ac:dyDescent="0.2">
      <c r="A70" s="10" t="s">
        <v>198</v>
      </c>
      <c r="D70" s="9">
        <v>4.8599999999999994</v>
      </c>
      <c r="F70" s="9">
        <v>4.8599999999999994</v>
      </c>
      <c r="H70" s="10" t="s">
        <v>199</v>
      </c>
      <c r="K70" s="9">
        <v>235</v>
      </c>
      <c r="M70" s="9">
        <v>235</v>
      </c>
      <c r="O70" s="10" t="s">
        <v>199</v>
      </c>
      <c r="P70" s="9"/>
      <c r="Q70" s="9"/>
      <c r="R70" s="9">
        <v>0</v>
      </c>
      <c r="S70" s="9"/>
      <c r="T70" s="9">
        <v>0</v>
      </c>
      <c r="V70" s="10" t="s">
        <v>197</v>
      </c>
      <c r="W70" s="9"/>
      <c r="X70" s="9"/>
      <c r="Y70" s="20">
        <v>242218.962</v>
      </c>
      <c r="Z70" s="9">
        <v>18032.236000000001</v>
      </c>
      <c r="AA70" s="21">
        <v>260251.198</v>
      </c>
    </row>
    <row r="71" spans="1:27" x14ac:dyDescent="0.2">
      <c r="A71" s="10" t="s">
        <v>188</v>
      </c>
      <c r="D71" s="9">
        <v>505.63</v>
      </c>
      <c r="F71" s="9">
        <v>505.63</v>
      </c>
      <c r="H71" s="10" t="s">
        <v>200</v>
      </c>
      <c r="K71" s="9">
        <v>15253.06</v>
      </c>
      <c r="M71" s="9">
        <v>15253.06</v>
      </c>
      <c r="O71" s="10" t="s">
        <v>200</v>
      </c>
      <c r="P71" s="9"/>
      <c r="Q71" s="9"/>
      <c r="R71" s="9">
        <v>8621.255000000001</v>
      </c>
      <c r="S71" s="9"/>
      <c r="T71" s="9">
        <v>8621.255000000001</v>
      </c>
      <c r="V71" s="10" t="s">
        <v>199</v>
      </c>
      <c r="W71" s="9"/>
      <c r="X71" s="9"/>
      <c r="Y71" s="9">
        <v>235</v>
      </c>
      <c r="Z71" s="9"/>
      <c r="AA71" s="9">
        <v>235</v>
      </c>
    </row>
    <row r="72" spans="1:27" x14ac:dyDescent="0.2">
      <c r="A72" s="10" t="s">
        <v>189</v>
      </c>
      <c r="D72" s="9">
        <v>5427.32</v>
      </c>
      <c r="F72" s="9">
        <v>5427.32</v>
      </c>
      <c r="H72" s="10" t="s">
        <v>201</v>
      </c>
      <c r="K72" s="9">
        <v>20868</v>
      </c>
      <c r="M72" s="9">
        <v>20868</v>
      </c>
      <c r="O72" s="10" t="s">
        <v>201</v>
      </c>
      <c r="P72" s="9"/>
      <c r="Q72" s="9"/>
      <c r="R72" s="9">
        <v>7108.75</v>
      </c>
      <c r="S72" s="9"/>
      <c r="T72" s="9">
        <v>7108.75</v>
      </c>
      <c r="V72" s="10" t="s">
        <v>200</v>
      </c>
      <c r="W72" s="9"/>
      <c r="X72" s="9"/>
      <c r="Y72" s="9">
        <v>15253.06</v>
      </c>
      <c r="Z72" s="9"/>
      <c r="AA72" s="9">
        <v>15253.06</v>
      </c>
    </row>
    <row r="73" spans="1:27" x14ac:dyDescent="0.2">
      <c r="A73" s="10" t="s">
        <v>190</v>
      </c>
      <c r="B73" s="9">
        <v>-5175</v>
      </c>
      <c r="D73" s="9">
        <v>1223471.8700000001</v>
      </c>
      <c r="E73" s="9">
        <v>0.3</v>
      </c>
      <c r="F73" s="9">
        <v>1218297.1700000002</v>
      </c>
      <c r="H73" s="10" t="s">
        <v>202</v>
      </c>
      <c r="K73" s="9">
        <v>36.220000000000006</v>
      </c>
      <c r="M73" s="9">
        <v>36.220000000000006</v>
      </c>
      <c r="O73" s="10" t="s">
        <v>202</v>
      </c>
      <c r="P73" s="9"/>
      <c r="Q73" s="9"/>
      <c r="R73" s="9">
        <v>28.060000000000002</v>
      </c>
      <c r="S73" s="9"/>
      <c r="T73" s="9">
        <v>28.060000000000002</v>
      </c>
      <c r="V73" s="10" t="s">
        <v>201</v>
      </c>
      <c r="W73" s="9"/>
      <c r="X73" s="9"/>
      <c r="Y73" s="9">
        <v>20868</v>
      </c>
      <c r="Z73" s="9"/>
      <c r="AA73" s="9">
        <v>20868</v>
      </c>
    </row>
    <row r="74" spans="1:27" x14ac:dyDescent="0.2">
      <c r="A74" s="10" t="s">
        <v>191</v>
      </c>
      <c r="E74" s="9">
        <v>4421.170000000001</v>
      </c>
      <c r="F74" s="9">
        <v>4421.170000000001</v>
      </c>
      <c r="H74" s="10" t="s">
        <v>203</v>
      </c>
      <c r="I74" s="9">
        <v>0</v>
      </c>
      <c r="K74" s="9">
        <v>69456.479999999981</v>
      </c>
      <c r="L74" s="9">
        <v>0</v>
      </c>
      <c r="M74" s="9">
        <v>69456.479999999981</v>
      </c>
      <c r="O74" s="10" t="s">
        <v>203</v>
      </c>
      <c r="P74" s="9"/>
      <c r="Q74" s="9"/>
      <c r="R74" s="9">
        <v>40517.039999999986</v>
      </c>
      <c r="S74" s="9"/>
      <c r="T74" s="9">
        <v>40517.039999999986</v>
      </c>
      <c r="V74" s="10" t="s">
        <v>202</v>
      </c>
      <c r="W74" s="9"/>
      <c r="X74" s="9"/>
      <c r="Y74" s="9">
        <v>36.22</v>
      </c>
      <c r="Z74" s="9"/>
      <c r="AA74" s="9">
        <v>36.22</v>
      </c>
    </row>
    <row r="75" spans="1:27" x14ac:dyDescent="0.2">
      <c r="A75" s="10" t="s">
        <v>192</v>
      </c>
      <c r="B75" s="9">
        <v>-835908.78999999934</v>
      </c>
      <c r="C75" s="9">
        <v>104216.71999999996</v>
      </c>
      <c r="D75" s="9">
        <v>830480.96999999986</v>
      </c>
      <c r="E75" s="9">
        <v>359621.95999999985</v>
      </c>
      <c r="F75" s="9">
        <v>458410.86000000034</v>
      </c>
      <c r="H75" s="10" t="s">
        <v>204</v>
      </c>
      <c r="K75" s="9">
        <v>56576.050999999992</v>
      </c>
      <c r="L75" s="9">
        <v>37408.439999999995</v>
      </c>
      <c r="M75" s="9">
        <v>93984.49099999998</v>
      </c>
      <c r="O75" s="10" t="s">
        <v>204</v>
      </c>
      <c r="P75" s="9"/>
      <c r="Q75" s="9"/>
      <c r="R75" s="9">
        <v>34766.30999999999</v>
      </c>
      <c r="S75" s="9">
        <v>21821.589999999997</v>
      </c>
      <c r="T75" s="9">
        <v>56587.899999999987</v>
      </c>
      <c r="V75" s="10" t="s">
        <v>203</v>
      </c>
      <c r="W75" s="9"/>
      <c r="X75" s="9"/>
      <c r="Y75" s="9">
        <v>69456.479999999996</v>
      </c>
      <c r="Z75" s="9"/>
      <c r="AA75" s="9">
        <v>69456.479999999996</v>
      </c>
    </row>
    <row r="76" spans="1:27" x14ac:dyDescent="0.2">
      <c r="A76" s="10" t="s">
        <v>193</v>
      </c>
      <c r="D76" s="9">
        <v>94448.61</v>
      </c>
      <c r="F76" s="9">
        <v>94448.61</v>
      </c>
      <c r="H76" s="10" t="s">
        <v>205</v>
      </c>
      <c r="K76" s="9">
        <v>487800</v>
      </c>
      <c r="M76" s="9">
        <v>487800</v>
      </c>
      <c r="O76" s="10" t="s">
        <v>205</v>
      </c>
      <c r="P76" s="9"/>
      <c r="Q76" s="9"/>
      <c r="R76" s="9">
        <v>284550</v>
      </c>
      <c r="S76" s="9"/>
      <c r="T76" s="9">
        <v>284550</v>
      </c>
      <c r="V76" s="10" t="s">
        <v>204</v>
      </c>
      <c r="W76" s="9"/>
      <c r="X76" s="9"/>
      <c r="Y76" s="9">
        <v>56576.03</v>
      </c>
      <c r="Z76" s="9">
        <v>37408.44</v>
      </c>
      <c r="AA76" s="9">
        <v>93984.47</v>
      </c>
    </row>
    <row r="77" spans="1:27" x14ac:dyDescent="0.2">
      <c r="A77" s="10" t="s">
        <v>194</v>
      </c>
      <c r="B77" s="9">
        <v>44939.039999999994</v>
      </c>
      <c r="D77" s="9">
        <v>93714.299999999988</v>
      </c>
      <c r="F77" s="9">
        <v>138653.33999999997</v>
      </c>
      <c r="H77" s="10" t="s">
        <v>206</v>
      </c>
      <c r="I77" s="9">
        <v>0</v>
      </c>
      <c r="J77" s="9">
        <v>2771.8828319999998</v>
      </c>
      <c r="K77" s="9">
        <v>137.5642</v>
      </c>
      <c r="L77" s="9">
        <v>0</v>
      </c>
      <c r="M77" s="9">
        <v>2909.4470319999996</v>
      </c>
      <c r="O77" s="10" t="s">
        <v>206</v>
      </c>
      <c r="P77" s="9"/>
      <c r="Q77" s="9">
        <v>1563.0239999999999</v>
      </c>
      <c r="R77" s="9">
        <v>73.5</v>
      </c>
      <c r="S77" s="9"/>
      <c r="T77" s="9">
        <v>1636.5239999999999</v>
      </c>
      <c r="V77" s="10" t="s">
        <v>205</v>
      </c>
      <c r="W77" s="9"/>
      <c r="X77" s="9"/>
      <c r="Y77" s="9">
        <v>487800</v>
      </c>
      <c r="Z77" s="9"/>
      <c r="AA77" s="9">
        <v>487800</v>
      </c>
    </row>
    <row r="78" spans="1:27" x14ac:dyDescent="0.2">
      <c r="A78" s="10" t="s">
        <v>207</v>
      </c>
      <c r="D78" s="9">
        <v>-13089.039999999999</v>
      </c>
      <c r="F78" s="9">
        <v>-13089.039999999999</v>
      </c>
      <c r="H78" s="10" t="s">
        <v>208</v>
      </c>
      <c r="K78" s="9">
        <v>311.64</v>
      </c>
      <c r="M78" s="9">
        <v>311.64</v>
      </c>
      <c r="O78" s="22" t="s">
        <v>208</v>
      </c>
      <c r="P78" s="9"/>
      <c r="Q78" s="9"/>
      <c r="R78" s="21">
        <v>181.78999999999996</v>
      </c>
      <c r="S78" s="9"/>
      <c r="T78" s="9">
        <v>181.78999999999996</v>
      </c>
      <c r="V78" s="10" t="s">
        <v>206</v>
      </c>
      <c r="W78" s="9"/>
      <c r="X78" s="9">
        <v>2735.8964000000001</v>
      </c>
      <c r="Y78" s="9">
        <v>135.02000000000001</v>
      </c>
      <c r="Z78" s="9"/>
      <c r="AA78" s="9">
        <v>2870.9164000000001</v>
      </c>
    </row>
    <row r="79" spans="1:27" x14ac:dyDescent="0.2">
      <c r="A79" s="10" t="s">
        <v>195</v>
      </c>
      <c r="B79" s="9">
        <v>-465932.84</v>
      </c>
      <c r="E79" s="9">
        <v>-10185.77</v>
      </c>
      <c r="F79" s="9">
        <v>-476118.61000000004</v>
      </c>
      <c r="H79" s="23" t="s">
        <v>209</v>
      </c>
      <c r="K79" s="21">
        <v>24726</v>
      </c>
      <c r="M79" s="9">
        <f>SUM(I79:L79)</f>
        <v>24726</v>
      </c>
      <c r="O79" s="23" t="s">
        <v>209</v>
      </c>
      <c r="R79" s="9">
        <v>-135478</v>
      </c>
      <c r="T79" s="9">
        <v>-135478</v>
      </c>
      <c r="V79" s="10" t="s">
        <v>208</v>
      </c>
      <c r="W79" s="9"/>
      <c r="X79" s="9"/>
      <c r="Y79" s="9">
        <v>311.64</v>
      </c>
      <c r="Z79" s="9"/>
      <c r="AA79" s="9">
        <v>311.64</v>
      </c>
    </row>
    <row r="80" spans="1:27" x14ac:dyDescent="0.2">
      <c r="A80" s="10" t="s">
        <v>196</v>
      </c>
      <c r="D80" s="9">
        <v>104178.64999999998</v>
      </c>
      <c r="E80" s="9">
        <v>600</v>
      </c>
      <c r="F80" s="9">
        <v>104778.64999999998</v>
      </c>
      <c r="H80" s="24" t="s">
        <v>129</v>
      </c>
      <c r="I80" s="25">
        <f>SUM(I15:I79)</f>
        <v>5464276.776140999</v>
      </c>
      <c r="J80" s="25">
        <f>SUM(J15:J79)</f>
        <v>1279135.1851799996</v>
      </c>
      <c r="K80" s="25">
        <f>SUM(K15:K79)</f>
        <v>12602082.121789005</v>
      </c>
      <c r="L80" s="25">
        <f>SUM(L15:L79)</f>
        <v>4630137.5257219998</v>
      </c>
      <c r="M80" s="25">
        <f>SUM(M15:M79)</f>
        <v>23975631.608832002</v>
      </c>
      <c r="O80" s="24" t="s">
        <v>129</v>
      </c>
      <c r="P80" s="25">
        <f>SUM(P15:P79)</f>
        <v>3133943.658499999</v>
      </c>
      <c r="Q80" s="25">
        <f>SUM(Q15:Q79)</f>
        <v>801775.14819999982</v>
      </c>
      <c r="R80" s="25">
        <f>SUM(R15:R79)</f>
        <v>6968123.7672999967</v>
      </c>
      <c r="S80" s="25">
        <f>SUM(S15:S79)</f>
        <v>2665569.7873999993</v>
      </c>
      <c r="T80" s="25">
        <f>SUM(T15:T79)</f>
        <v>13569412.361399999</v>
      </c>
      <c r="V80" s="23" t="s">
        <v>209</v>
      </c>
      <c r="Y80" s="9">
        <v>-232248</v>
      </c>
      <c r="AA80" s="9">
        <v>-232248</v>
      </c>
    </row>
    <row r="81" spans="1:27" x14ac:dyDescent="0.2">
      <c r="A81" s="10" t="s">
        <v>197</v>
      </c>
      <c r="B81" s="9">
        <v>187423.649</v>
      </c>
      <c r="C81" s="9">
        <v>2062.2800000000002</v>
      </c>
      <c r="D81" s="9">
        <v>346184.87200000026</v>
      </c>
      <c r="E81" s="9">
        <v>28199.684799999995</v>
      </c>
      <c r="F81" s="9">
        <v>563870.48580000026</v>
      </c>
      <c r="P81" s="9"/>
      <c r="Q81" s="9"/>
      <c r="R81" s="9"/>
      <c r="S81" s="9"/>
      <c r="T81" s="9"/>
      <c r="V81" s="26" t="s">
        <v>129</v>
      </c>
      <c r="W81" s="27">
        <f>SUM(W17:W80)</f>
        <v>5421118.2891999986</v>
      </c>
      <c r="X81" s="27">
        <f>SUM(X17:X80)</f>
        <v>1267914.5012999997</v>
      </c>
      <c r="Y81" s="27">
        <f>SUM(Y17:Y80)</f>
        <v>12103501.807200003</v>
      </c>
      <c r="Z81" s="27">
        <f>SUM(Z17:Z80)</f>
        <v>4581875.7647999991</v>
      </c>
      <c r="AA81" s="27">
        <f>SUM(AA17:AA80)</f>
        <v>23374410.362499997</v>
      </c>
    </row>
    <row r="82" spans="1:27" x14ac:dyDescent="0.2">
      <c r="A82" s="10" t="s">
        <v>199</v>
      </c>
      <c r="D82" s="9">
        <v>188.33</v>
      </c>
      <c r="F82" s="9">
        <v>188.33</v>
      </c>
      <c r="H82" s="10" t="s">
        <v>210</v>
      </c>
      <c r="O82" s="10" t="s">
        <v>210</v>
      </c>
      <c r="P82" s="9"/>
      <c r="Q82" s="9"/>
      <c r="R82" s="9"/>
      <c r="S82" s="9"/>
      <c r="T82" s="9"/>
    </row>
    <row r="83" spans="1:27" x14ac:dyDescent="0.2">
      <c r="A83" s="10" t="s">
        <v>200</v>
      </c>
      <c r="D83" s="9">
        <v>14558.860000000002</v>
      </c>
      <c r="F83" s="9">
        <v>14558.860000000002</v>
      </c>
      <c r="V83" s="10" t="s">
        <v>210</v>
      </c>
    </row>
    <row r="84" spans="1:27" x14ac:dyDescent="0.2">
      <c r="A84" s="10" t="s">
        <v>201</v>
      </c>
      <c r="D84" s="9">
        <v>20576.75</v>
      </c>
      <c r="F84" s="9">
        <v>20576.75</v>
      </c>
    </row>
    <row r="85" spans="1:27" x14ac:dyDescent="0.2">
      <c r="A85" s="10" t="s">
        <v>202</v>
      </c>
      <c r="D85" s="9">
        <v>470.03999999999996</v>
      </c>
      <c r="F85" s="9">
        <v>470.03999999999996</v>
      </c>
    </row>
    <row r="86" spans="1:27" x14ac:dyDescent="0.2">
      <c r="A86" s="10" t="s">
        <v>203</v>
      </c>
      <c r="B86" s="9">
        <v>-8214.6</v>
      </c>
      <c r="D86" s="9">
        <v>68355.87000000001</v>
      </c>
      <c r="E86" s="9">
        <v>6.0400000000000009</v>
      </c>
      <c r="F86" s="9">
        <v>60147.310000000012</v>
      </c>
    </row>
    <row r="87" spans="1:27" x14ac:dyDescent="0.2">
      <c r="A87" s="10" t="s">
        <v>204</v>
      </c>
      <c r="D87" s="9">
        <v>47492.069999999971</v>
      </c>
      <c r="E87" s="9">
        <v>38089.54</v>
      </c>
      <c r="F87" s="9">
        <v>85581.609999999971</v>
      </c>
    </row>
    <row r="88" spans="1:27" x14ac:dyDescent="0.2">
      <c r="A88" s="10" t="s">
        <v>205</v>
      </c>
      <c r="D88" s="9">
        <v>681787</v>
      </c>
      <c r="F88" s="9">
        <v>681787</v>
      </c>
      <c r="O88" s="9"/>
      <c r="P88" s="9"/>
      <c r="Q88" s="9"/>
      <c r="R88" s="9"/>
      <c r="S88" s="9"/>
      <c r="T88" s="9"/>
    </row>
    <row r="89" spans="1:27" s="9" customFormat="1" x14ac:dyDescent="0.2">
      <c r="A89" s="10" t="s">
        <v>206</v>
      </c>
      <c r="B89" s="9">
        <v>5703.1399999999994</v>
      </c>
      <c r="C89" s="9">
        <v>2308.8440000000001</v>
      </c>
      <c r="D89" s="9">
        <v>-12681.849999999999</v>
      </c>
      <c r="E89" s="9">
        <v>2725.73</v>
      </c>
      <c r="F89" s="9">
        <v>-1944.1359999999991</v>
      </c>
      <c r="H89" s="10"/>
    </row>
    <row r="90" spans="1:27" s="9" customFormat="1" x14ac:dyDescent="0.2">
      <c r="A90" s="10" t="s">
        <v>208</v>
      </c>
      <c r="D90" s="9">
        <v>-40.790000000000056</v>
      </c>
      <c r="F90" s="9">
        <v>-40.790000000000056</v>
      </c>
      <c r="H90" s="10"/>
    </row>
    <row r="91" spans="1:27" s="9" customFormat="1" x14ac:dyDescent="0.2">
      <c r="A91" s="10" t="s">
        <v>211</v>
      </c>
      <c r="D91" s="9">
        <v>0</v>
      </c>
      <c r="E91" s="9">
        <v>150.52999999999997</v>
      </c>
      <c r="F91" s="9">
        <v>150.52999999999997</v>
      </c>
      <c r="H91" s="10"/>
    </row>
    <row r="92" spans="1:27" s="9" customFormat="1" x14ac:dyDescent="0.2">
      <c r="A92" s="10" t="s">
        <v>212</v>
      </c>
      <c r="D92" s="9">
        <v>11.55</v>
      </c>
      <c r="F92" s="9">
        <v>11.55</v>
      </c>
      <c r="H92" s="10"/>
    </row>
    <row r="93" spans="1:27" s="9" customFormat="1" x14ac:dyDescent="0.2">
      <c r="A93" s="23" t="s">
        <v>209</v>
      </c>
      <c r="D93" s="9">
        <v>-169383</v>
      </c>
      <c r="F93" s="9">
        <f>SUM(B93:E93)</f>
        <v>-169383</v>
      </c>
      <c r="H93" s="10"/>
    </row>
    <row r="94" spans="1:27" s="9" customFormat="1" x14ac:dyDescent="0.2">
      <c r="A94" s="28" t="s">
        <v>129</v>
      </c>
      <c r="B94" s="25">
        <f>SUM(B15:B93)</f>
        <v>3299392.1675000004</v>
      </c>
      <c r="C94" s="25">
        <f>SUM(C15:C93)</f>
        <v>1207702.0149000005</v>
      </c>
      <c r="D94" s="25">
        <f>SUM(D15:D93)</f>
        <v>12939413.52500001</v>
      </c>
      <c r="E94" s="25">
        <f>SUM(E15:E93)</f>
        <v>4331171.1883999985</v>
      </c>
      <c r="F94" s="25">
        <f>SUM(F15:F93)</f>
        <v>21777678.895800006</v>
      </c>
      <c r="H94" s="10"/>
      <c r="O94" s="10"/>
      <c r="P94" s="10"/>
      <c r="Q94" s="10"/>
      <c r="R94" s="10"/>
      <c r="S94" s="10"/>
      <c r="T94" s="10"/>
    </row>
    <row r="95" spans="1:27" x14ac:dyDescent="0.2">
      <c r="O95" s="9"/>
      <c r="P95" s="9"/>
      <c r="Q95" s="9"/>
      <c r="R95" s="9"/>
      <c r="S95" s="9"/>
      <c r="T95" s="9"/>
    </row>
    <row r="96" spans="1:27" s="9" customFormat="1" x14ac:dyDescent="0.2">
      <c r="A96" s="10" t="s">
        <v>210</v>
      </c>
      <c r="H96" s="10"/>
      <c r="O96" s="10"/>
      <c r="P96" s="10"/>
      <c r="Q96" s="10"/>
      <c r="R96" s="10"/>
      <c r="S96" s="10"/>
      <c r="T96" s="10"/>
    </row>
    <row r="120" spans="1:20" x14ac:dyDescent="0.2">
      <c r="O120" s="9"/>
      <c r="P120" s="9"/>
      <c r="Q120" s="9"/>
      <c r="R120" s="9"/>
      <c r="S120" s="9"/>
      <c r="T120" s="9"/>
    </row>
    <row r="121" spans="1:20" s="9" customFormat="1" x14ac:dyDescent="0.2">
      <c r="A121" s="10"/>
      <c r="G121" s="24"/>
      <c r="H121" s="10"/>
      <c r="O121" s="10"/>
      <c r="P121" s="10"/>
      <c r="Q121" s="10"/>
      <c r="R121" s="10"/>
      <c r="S121" s="10"/>
      <c r="T121" s="10"/>
    </row>
    <row r="126" spans="1:20" x14ac:dyDescent="0.2">
      <c r="O126" s="9"/>
      <c r="P126" s="9"/>
      <c r="Q126" s="9"/>
      <c r="R126" s="9"/>
      <c r="S126" s="9"/>
      <c r="T126" s="9"/>
    </row>
    <row r="127" spans="1:20" s="9" customFormat="1" x14ac:dyDescent="0.2">
      <c r="A127" s="29"/>
      <c r="B127" s="20"/>
      <c r="C127" s="20"/>
      <c r="D127" s="20"/>
      <c r="E127" s="20"/>
      <c r="F127" s="20"/>
      <c r="H127" s="10"/>
    </row>
    <row r="128" spans="1:20" s="9" customFormat="1" x14ac:dyDescent="0.2">
      <c r="A128" s="22"/>
      <c r="B128" s="21"/>
      <c r="C128" s="21"/>
      <c r="D128" s="21"/>
      <c r="E128" s="21"/>
      <c r="H128" s="10"/>
      <c r="O128" s="10"/>
      <c r="P128" s="10"/>
      <c r="Q128" s="10"/>
      <c r="R128" s="10"/>
      <c r="S128" s="10"/>
      <c r="T128" s="10"/>
    </row>
    <row r="129" spans="1:20" x14ac:dyDescent="0.2">
      <c r="O129" s="9"/>
      <c r="P129" s="9"/>
      <c r="Q129" s="9"/>
      <c r="R129" s="9"/>
      <c r="S129" s="9"/>
      <c r="T129" s="9"/>
    </row>
    <row r="130" spans="1:20" s="9" customFormat="1" x14ac:dyDescent="0.2">
      <c r="A130" s="10"/>
      <c r="H130" s="10"/>
    </row>
    <row r="131" spans="1:20" s="9" customFormat="1" x14ac:dyDescent="0.2">
      <c r="A131" s="10"/>
      <c r="H131" s="10"/>
    </row>
    <row r="132" spans="1:20" s="9" customFormat="1" x14ac:dyDescent="0.2">
      <c r="A132" s="10"/>
      <c r="H132" s="10"/>
    </row>
    <row r="133" spans="1:20" s="9" customFormat="1" x14ac:dyDescent="0.2">
      <c r="A133" s="10"/>
      <c r="H133" s="10"/>
    </row>
    <row r="134" spans="1:20" s="9" customFormat="1" x14ac:dyDescent="0.2">
      <c r="A134" s="10"/>
      <c r="H134" s="10"/>
    </row>
    <row r="135" spans="1:20" s="9" customFormat="1" x14ac:dyDescent="0.2">
      <c r="A135" s="10"/>
      <c r="H135" s="10"/>
    </row>
    <row r="136" spans="1:20" s="9" customFormat="1" x14ac:dyDescent="0.2">
      <c r="A136" s="10"/>
      <c r="H136" s="10"/>
    </row>
    <row r="137" spans="1:20" s="9" customFormat="1" x14ac:dyDescent="0.2">
      <c r="A137" s="10"/>
      <c r="H137" s="10"/>
    </row>
    <row r="138" spans="1:20" s="9" customFormat="1" x14ac:dyDescent="0.2">
      <c r="A138" s="10"/>
      <c r="H138" s="10"/>
    </row>
    <row r="139" spans="1:20" s="9" customFormat="1" x14ac:dyDescent="0.2">
      <c r="A139" s="10"/>
      <c r="H139" s="10"/>
    </row>
    <row r="140" spans="1:20" s="9" customFormat="1" x14ac:dyDescent="0.2">
      <c r="A140" s="10"/>
      <c r="H140" s="10"/>
    </row>
    <row r="141" spans="1:20" s="9" customFormat="1" x14ac:dyDescent="0.2">
      <c r="A141" s="10"/>
      <c r="H141" s="10"/>
    </row>
    <row r="142" spans="1:20" s="9" customFormat="1" x14ac:dyDescent="0.2">
      <c r="A142" s="10"/>
      <c r="H142" s="10"/>
    </row>
    <row r="143" spans="1:20" s="9" customFormat="1" x14ac:dyDescent="0.2">
      <c r="A143" s="10"/>
      <c r="H143" s="10"/>
    </row>
    <row r="144" spans="1:20" s="9" customFormat="1" x14ac:dyDescent="0.2">
      <c r="A144" s="10"/>
      <c r="H144" s="10"/>
    </row>
    <row r="145" spans="1:20" s="9" customFormat="1" x14ac:dyDescent="0.2">
      <c r="A145" s="10"/>
      <c r="B145" s="30"/>
      <c r="C145" s="30"/>
      <c r="D145" s="30"/>
      <c r="E145" s="30"/>
      <c r="F145" s="30"/>
      <c r="H145" s="10"/>
    </row>
    <row r="146" spans="1:20" s="9" customFormat="1" x14ac:dyDescent="0.2">
      <c r="A146" s="24" t="s">
        <v>129</v>
      </c>
      <c r="B146" s="24">
        <f>SUM(B15:B145)</f>
        <v>6598784.3350000009</v>
      </c>
      <c r="C146" s="24">
        <f>SUM(C15:C145)</f>
        <v>2415404.0298000011</v>
      </c>
      <c r="D146" s="24">
        <f>SUM(D15:D145)</f>
        <v>25878827.050000019</v>
      </c>
      <c r="E146" s="24">
        <f>SUM(E15:E145)</f>
        <v>8662342.3767999969</v>
      </c>
      <c r="F146" s="24">
        <f>SUM(F15:F145)</f>
        <v>43555357.791600011</v>
      </c>
      <c r="H146" s="10"/>
    </row>
    <row r="147" spans="1:20" s="9" customFormat="1" x14ac:dyDescent="0.2">
      <c r="H147" s="10"/>
    </row>
    <row r="148" spans="1:20" s="9" customFormat="1" x14ac:dyDescent="0.2">
      <c r="H148" s="10"/>
    </row>
    <row r="149" spans="1:20" s="9" customFormat="1" x14ac:dyDescent="0.2">
      <c r="H149" s="10"/>
    </row>
    <row r="150" spans="1:20" s="9" customFormat="1" x14ac:dyDescent="0.2">
      <c r="H150" s="10"/>
    </row>
    <row r="151" spans="1:20" s="9" customFormat="1" x14ac:dyDescent="0.2">
      <c r="H151" s="10"/>
    </row>
    <row r="152" spans="1:20" s="9" customFormat="1" x14ac:dyDescent="0.2">
      <c r="H152" s="10"/>
    </row>
    <row r="153" spans="1:20" s="9" customFormat="1" x14ac:dyDescent="0.2">
      <c r="H153" s="10"/>
    </row>
    <row r="154" spans="1:20" s="9" customFormat="1" x14ac:dyDescent="0.2">
      <c r="A154" s="10"/>
      <c r="H154" s="10"/>
    </row>
    <row r="155" spans="1:20" s="9" customFormat="1" x14ac:dyDescent="0.2">
      <c r="A155" s="10"/>
      <c r="H155" s="10"/>
    </row>
    <row r="156" spans="1:20" s="9" customFormat="1" x14ac:dyDescent="0.2">
      <c r="A156" s="10"/>
      <c r="H156" s="10"/>
    </row>
    <row r="157" spans="1:20" s="9" customFormat="1" x14ac:dyDescent="0.2">
      <c r="A157" s="10"/>
      <c r="H157" s="10"/>
    </row>
    <row r="158" spans="1:20" s="9" customFormat="1" x14ac:dyDescent="0.2">
      <c r="A158" s="10"/>
      <c r="H158" s="10"/>
      <c r="O158" s="10"/>
      <c r="P158" s="10"/>
      <c r="Q158" s="10"/>
      <c r="R158" s="10"/>
      <c r="S158" s="10"/>
      <c r="T158" s="10"/>
    </row>
  </sheetData>
  <mergeCells count="1">
    <mergeCell ref="B6:F6"/>
  </mergeCells>
  <pageMargins left="0.7" right="0.7" top="0.75" bottom="0.75" header="0.3" footer="0.3"/>
  <pageSetup scale="35" fitToHeight="0" orientation="landscape" horizontalDpi="1200" verticalDpi="1200" r:id="rId1"/>
  <headerFooter>
    <oddHeader>&amp;R&amp;"Times New Roman,Bold"&amp;10KyPSC Case No. 2025-00125
AG-DR-01-075 Attachment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BEE85F94FDA24284F9339BDDA255A4" ma:contentTypeVersion="7" ma:contentTypeDescription="Create a new document." ma:contentTypeScope="" ma:versionID="0290cd217b6b460a9f294ab39cf69c42">
  <xsd:schema xmlns:xsd="http://www.w3.org/2001/XMLSchema" xmlns:xs="http://www.w3.org/2001/XMLSchema" xmlns:p="http://schemas.microsoft.com/office/2006/metadata/properties" xmlns:ns2="6c836d23-bd62-4bc8-8279-d47645d2dce0" targetNamespace="http://schemas.microsoft.com/office/2006/metadata/properties" ma:root="true" ma:fieldsID="1cdd3d27240e743f636c0970f4407252" ns2:_="">
    <xsd:import namespace="6c836d23-bd62-4bc8-8279-d47645d2dc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36d23-bd62-4bc8-8279-d47645d2dce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Witness xmlns="6c836d23-bd62-4bc8-8279-d47645d2dce0">
      <UserInfo>
        <DisplayName>i:0#.f|membership|linda.miller@duke-energy.com,#i:0#.f|membership|linda.miller@duke-energy.com,#Linda.Miller@duke-energy.com,#,#Miller, Linda,#,#15350,#Dir, Gas &amp; Fuel Accounting</DisplayName>
        <AccountId>70</AccountId>
        <AccountType/>
      </UserInfo>
      <UserInfo>
        <DisplayName>i:0#.f|membership|claire.hudson@duke-energy.com,#i:0#.f|membership|claire.hudson@duke-energy.com,#Claire.Hudson@duke-energy.com,#,#Hudson, Claire,#,#43612,#Mgr Fin Forecasting I</DisplayName>
        <AccountId>43</AccountId>
        <AccountType/>
      </UserInfo>
    </Witn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25B128-0A93-40DD-A60B-FE48A3846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36d23-bd62-4bc8-8279-d47645d2d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C9923A-A0A0-49B0-8937-31128FF99503}">
  <ds:schemaRef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6c836d23-bd62-4bc8-8279-d47645d2dce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544B722-53D2-44C3-8C7D-C3C331BA0D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YTD 2022</vt:lpstr>
      <vt:lpstr>YTD 2023</vt:lpstr>
      <vt:lpstr>YTD 2024</vt:lpstr>
      <vt:lpstr>YTD 05.2025</vt:lpstr>
      <vt:lpstr>Base_Forecast_Remaining 2025</vt:lpstr>
      <vt:lpstr>'Base_Forecast_Remaining 2025'!Print_Area</vt:lpstr>
      <vt:lpstr>'YTD 05.2025'!Print_Area</vt:lpstr>
      <vt:lpstr>'YTD 2022'!Print_Area</vt:lpstr>
      <vt:lpstr>'YTD 2023'!Print_Area</vt:lpstr>
      <vt:lpstr>'YTD 2024'!Print_Area</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O&amp;M expenses 2022-forecast</dc:subject>
  <dc:creator>Vu, Thien</dc:creator>
  <cp:lastModifiedBy>D'Ascenzo, Rocco</cp:lastModifiedBy>
  <cp:lastPrinted>2025-07-17T16:33:33Z</cp:lastPrinted>
  <dcterms:created xsi:type="dcterms:W3CDTF">2025-07-17T13:29:12Z</dcterms:created>
  <dcterms:modified xsi:type="dcterms:W3CDTF">2025-07-17T16:33:36Z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0x010100FEBEE85F94FDA24284F9339BDDA255A4</vt:lpwstr>
  </property>
</Properties>
</file>