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38EA583B-C654-472A-B499-6386DD8F2B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EK 9-2024" sheetId="4" r:id="rId1"/>
  </sheets>
  <externalReferences>
    <externalReference r:id="rId2"/>
  </externalReferences>
  <definedNames>
    <definedName name="_Key1" hidden="1">'[1]TAX_EQUITY_Field Serv'!$A$10</definedName>
    <definedName name="_Order1" hidden="1">255</definedName>
    <definedName name="_Sort" hidden="1">'[1]TAX_EQUITY_Field Serv'!$A$10:$E$76</definedName>
    <definedName name="anscount" hidden="1">1</definedName>
    <definedName name="AS2DocOpenMode" hidden="1">"AS2DocumentEdit"</definedName>
    <definedName name="_xlnm.Print_Area" localSheetId="0">'DEK 9-2024'!$A$1:$T$81</definedName>
    <definedName name="_xlnm.Print_Titles" localSheetId="0">'DEK 9-2024'!$1:$13</definedName>
    <definedName name="wrn.Aging._.and._.Trend._.Analysis." hidden="1">{#N/A,#N/A,FALSE,"Aging Summary";#N/A,#N/A,FALSE,"Ratio Analysis";#N/A,#N/A,FALSE,"Test 120 Day Accts";#N/A,#N/A,FALSE,"Tickmarks"}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onthly._.Report." hidden="1">{"Mwh Monthly Analysis",#N/A,FALSE,"Mwh Analysis";"Burn Monthly Analysis",#N/A,FALSE,"Burned Analysis"}</definedName>
    <definedName name="wrn.Summary._.Report." hidden="1">{"Mwh Summary",#N/A,FALSE,"Mwh Analysis";"Burn Summary",#N/A,FALSE,"Burned Analysis";"Summary 2008",#N/A,FALSE,"Summary 2008"}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4" l="1"/>
  <c r="I77" i="4"/>
  <c r="I35" i="4" l="1"/>
  <c r="K35" i="4"/>
  <c r="M35" i="4"/>
  <c r="O35" i="4"/>
  <c r="I24" i="4"/>
  <c r="K24" i="4"/>
  <c r="M24" i="4"/>
  <c r="O24" i="4"/>
  <c r="O59" i="4"/>
  <c r="M59" i="4"/>
  <c r="K59" i="4"/>
  <c r="I59" i="4"/>
  <c r="K47" i="4" l="1"/>
  <c r="K62" i="4" s="1"/>
  <c r="O47" i="4"/>
  <c r="O62" i="4" s="1"/>
  <c r="M47" i="4"/>
  <c r="I47" i="4"/>
  <c r="Q35" i="4"/>
  <c r="Q24" i="4"/>
  <c r="Q59" i="4"/>
  <c r="S59" i="4"/>
  <c r="K80" i="4" l="1"/>
  <c r="Q47" i="4"/>
  <c r="S47" i="4"/>
  <c r="I62" i="4"/>
  <c r="Q62" i="4" s="1"/>
  <c r="M62" i="4"/>
  <c r="I80" i="4" l="1"/>
</calcChain>
</file>

<file path=xl/sharedStrings.xml><?xml version="1.0" encoding="utf-8"?>
<sst xmlns="http://schemas.openxmlformats.org/spreadsheetml/2006/main" count="118" uniqueCount="105">
  <si>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</si>
  <si>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</si>
  <si>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</si>
  <si>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</si>
  <si>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</si>
  <si>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</si>
  <si>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</si>
  <si>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</si>
  <si>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</si>
  <si>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</si>
  <si>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</si>
  <si>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</si>
  <si>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</si>
  <si>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</si>
  <si>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</si>
  <si>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</si>
  <si>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</si>
  <si>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</si>
  <si>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</si>
  <si>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</si>
  <si>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</si>
  <si>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</si>
  <si>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</si>
  <si>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</si>
  <si>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>(7)</t>
  </si>
  <si>
    <t>(9)=(6)/(7)</t>
  </si>
  <si>
    <t>(8)=(7)/(4)</t>
  </si>
  <si>
    <t>TOTAL DEPRECIABLE PLANT</t>
  </si>
  <si>
    <t>DISTRIBUTION PLANT</t>
  </si>
  <si>
    <t>TOTAL DISTRIBUTION PLANT</t>
  </si>
  <si>
    <t>GENERAL PLANT</t>
  </si>
  <si>
    <t>TOTAL GENERAL PLANT</t>
  </si>
  <si>
    <t xml:space="preserve"> </t>
  </si>
  <si>
    <t>COMMUNICATION EQUIPMENT</t>
  </si>
  <si>
    <t>MISCELLANEOUS INTANGIBLE PLANT</t>
  </si>
  <si>
    <t>DUKE ENERGY KENTUCKY</t>
  </si>
  <si>
    <t>TOOLS, SHOP AND GARAGE EQUIPMENT</t>
  </si>
  <si>
    <t>RIGHTS OF WAY</t>
  </si>
  <si>
    <t>STRUCTURES AND IMPROVEMENTS</t>
  </si>
  <si>
    <t>TRANSPORTATION EQUIPMENT - TRAILERS</t>
  </si>
  <si>
    <t>METERS</t>
  </si>
  <si>
    <t>MISCELLANEOUS INTANGIBLE PLANT - 10-YEAR</t>
  </si>
  <si>
    <t>LAND AND LAND RIGHTS</t>
  </si>
  <si>
    <t>NONDEPRECIABLE AND ACCOUNTS NOT STUDIED</t>
  </si>
  <si>
    <t>TOTAL NONDEPRECIABLE  AND ACCOUNTS NOT STUDIED</t>
  </si>
  <si>
    <t>LIQUIFIED PETROLEUM GAS EQUIPMENT</t>
  </si>
  <si>
    <t>MAINS</t>
  </si>
  <si>
    <t>CAST IRON, COPPER AND ALL VALVES</t>
  </si>
  <si>
    <t>STEEL</t>
  </si>
  <si>
    <t>PLASTIC</t>
  </si>
  <si>
    <t>STEEL FEEDER LINES</t>
  </si>
  <si>
    <t>TOTAL MAINS</t>
  </si>
  <si>
    <t>SERVICES</t>
  </si>
  <si>
    <t>TOTAL SERVICES</t>
  </si>
  <si>
    <t>METER INSTALLATIONS</t>
  </si>
  <si>
    <t>HOUSE REGULATORS</t>
  </si>
  <si>
    <t>HOUSE REGULATOR INSTALLATIONS</t>
  </si>
  <si>
    <t>MEASURING AND REGULATING STATION EQUIPMENT - ELECTRONIC</t>
  </si>
  <si>
    <t>MEASURING AND REGULATING STATION EQUIPMENT - DISTRICT</t>
  </si>
  <si>
    <t>INDUSTRIAL MEASURING AND REGULATING STATION EQUIPMENT</t>
  </si>
  <si>
    <t>OTHER EQUIPMENT</t>
  </si>
  <si>
    <t>TOTAL GAS PLANT</t>
  </si>
  <si>
    <t>MEASURING AND REGULATING STATION EQUIPMENT - GENERAL</t>
  </si>
  <si>
    <t>INDUSTRIAL MEASURING AND REGULATING STATION EQUIPMENT -  ELECTRONIC</t>
  </si>
  <si>
    <t>OFFICE FURNITURE AND EQUIPMENT - ELECTRONIC DATA PROCESSING</t>
  </si>
  <si>
    <t>STREET LIGHTING EQUIPMENT</t>
  </si>
  <si>
    <t>GAS PLANT</t>
  </si>
  <si>
    <t>ORIGINAL COST</t>
  </si>
  <si>
    <t xml:space="preserve">AS OF </t>
  </si>
  <si>
    <t>SEPTEMBER 30, 2024</t>
  </si>
  <si>
    <t>MISCELLANEOUS INTANGIBLE PLANT - 3-YEAR</t>
  </si>
  <si>
    <t>MISCELLANEOUS INTANGIBLE PLANT - 15-YEAR</t>
  </si>
  <si>
    <t>MISCELLANEOUS INTANGIBLE PLANT - 60-YEAR</t>
  </si>
  <si>
    <t>METERS - UoF</t>
  </si>
  <si>
    <t>OFFICE FURNITURE AND EQUIPMENT - DATA PROCESSING EQUIPMENT</t>
  </si>
  <si>
    <t>POWER OPERATED EQUIPMENT</t>
  </si>
  <si>
    <t>MEASURING AND REGULATING STATION EQUIPMENT - CITY GATE</t>
  </si>
  <si>
    <t>70-R3</t>
  </si>
  <si>
    <t>55-R1</t>
  </si>
  <si>
    <t>50-R3</t>
  </si>
  <si>
    <t>50-R2.5</t>
  </si>
  <si>
    <t>20-L0.5</t>
  </si>
  <si>
    <t>15-S2.5</t>
  </si>
  <si>
    <t>45-R2</t>
  </si>
  <si>
    <t>55-R4</t>
  </si>
  <si>
    <t>45-R2.5</t>
  </si>
  <si>
    <t>20-R3</t>
  </si>
  <si>
    <t>35-S2.5</t>
  </si>
  <si>
    <t>5-SQ</t>
  </si>
  <si>
    <t>15-SQ</t>
  </si>
  <si>
    <t>25-SQ</t>
  </si>
  <si>
    <t>70-R4</t>
  </si>
  <si>
    <t>55-R2</t>
  </si>
  <si>
    <t>65-R2.5</t>
  </si>
  <si>
    <t>45-S0</t>
  </si>
  <si>
    <t>25-S2</t>
  </si>
  <si>
    <t>38-R1.5</t>
  </si>
  <si>
    <t>41-R2</t>
  </si>
  <si>
    <t>28-S0.5</t>
  </si>
  <si>
    <t>25-R2.5</t>
  </si>
  <si>
    <t>15-R1.5</t>
  </si>
  <si>
    <t>11-R2.5</t>
  </si>
  <si>
    <t>TABLE 1.  SUMMARY OF ESTIMATED SURVIVOR CURVE, NET SALVAGE PERCENT, ORIGINAL COST,  BOOK DEPRECIATION RESERVE</t>
  </si>
  <si>
    <t>AND CALCULATED ANNUAL DEPRECIATION ACCRUALS RELATED TO GAS PLANT AS OF SEPTEMBER 30, 2024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</si>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</sst>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</numFmts>
  <fonts count="7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165" fontId="0" fillId="0" borderId="0"/>
    <xf numFmtId="0" fontId="4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69">
    <xf numFmtId="165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37" fontId="1" fillId="0" borderId="0" xfId="1" applyNumberFormat="1" applyFont="1"/>
    <xf numFmtId="0" fontId="3" fillId="0" borderId="0" xfId="1" applyFont="1"/>
    <xf numFmtId="2" fontId="1" fillId="0" borderId="0" xfId="1" applyNumberFormat="1" applyFont="1"/>
    <xf numFmtId="0" fontId="4" fillId="0" borderId="0" xfId="1"/>
    <xf numFmtId="37" fontId="3" fillId="0" borderId="0" xfId="2" applyNumberFormat="1" applyFont="1"/>
    <xf numFmtId="43" fontId="1" fillId="0" borderId="0" xfId="1" applyNumberFormat="1" applyFont="1"/>
    <xf numFmtId="39" fontId="3" fillId="0" borderId="4" xfId="1" applyNumberFormat="1" applyFont="1" applyBorder="1"/>
    <xf numFmtId="0" fontId="1" fillId="0" borderId="0" xfId="1" applyFont="1" applyAlignment="1">
      <alignment horizontal="center"/>
    </xf>
    <xf numFmtId="2" fontId="3" fillId="0" borderId="0" xfId="1" applyNumberFormat="1" applyFont="1" applyAlignment="1">
      <alignment horizontal="centerContinuous"/>
    </xf>
    <xf numFmtId="1" fontId="3" fillId="0" borderId="0" xfId="1" applyNumberFormat="1" applyFont="1" applyAlignment="1">
      <alignment horizontal="centerContinuous"/>
    </xf>
    <xf numFmtId="37" fontId="1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39" fontId="1" fillId="0" borderId="0" xfId="1" applyNumberFormat="1" applyFont="1"/>
    <xf numFmtId="164" fontId="1" fillId="0" borderId="0" xfId="1" applyNumberFormat="1" applyFont="1"/>
    <xf numFmtId="3" fontId="1" fillId="0" borderId="0" xfId="1" applyNumberFormat="1" applyFont="1"/>
    <xf numFmtId="37" fontId="3" fillId="0" borderId="0" xfId="1" applyNumberFormat="1" applyFont="1" applyAlignment="1">
      <alignment horizontal="center"/>
    </xf>
    <xf numFmtId="39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"/>
    </xf>
    <xf numFmtId="39" fontId="3" fillId="0" borderId="0" xfId="1" quotePrefix="1" applyNumberFormat="1" applyFont="1" applyAlignment="1">
      <alignment horizontal="centerContinuous"/>
    </xf>
    <xf numFmtId="1" fontId="3" fillId="0" borderId="0" xfId="1" applyNumberFormat="1" applyFont="1"/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9" fontId="3" fillId="0" borderId="1" xfId="1" applyNumberFormat="1" applyFont="1" applyBorder="1" applyAlignment="1">
      <alignment horizontal="centerContinuous"/>
    </xf>
    <xf numFmtId="37" fontId="3" fillId="0" borderId="0" xfId="1" applyNumberFormat="1" applyFont="1"/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0" fontId="3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37" fontId="1" fillId="0" borderId="0" xfId="1" applyNumberFormat="1" applyFont="1" applyAlignment="1">
      <alignment horizontal="center"/>
    </xf>
    <xf numFmtId="0" fontId="2" fillId="0" borderId="0" xfId="1" applyFont="1"/>
    <xf numFmtId="3" fontId="1" fillId="0" borderId="0" xfId="3" applyNumberFormat="1" applyFont="1"/>
    <xf numFmtId="166" fontId="1" fillId="0" borderId="0" xfId="1" applyNumberFormat="1" applyFont="1"/>
    <xf numFmtId="2" fontId="1" fillId="0" borderId="0" xfId="3" applyNumberFormat="1" applyFont="1"/>
    <xf numFmtId="1" fontId="1" fillId="0" borderId="0" xfId="1" applyNumberFormat="1" applyFont="1" applyAlignment="1">
      <alignment horizontal="center"/>
    </xf>
    <xf numFmtId="39" fontId="4" fillId="0" borderId="0" xfId="1" applyNumberFormat="1"/>
    <xf numFmtId="37" fontId="4" fillId="0" borderId="0" xfId="1" applyNumberFormat="1"/>
    <xf numFmtId="39" fontId="1" fillId="0" borderId="2" xfId="1" applyNumberFormat="1" applyFont="1" applyBorder="1"/>
    <xf numFmtId="37" fontId="1" fillId="0" borderId="2" xfId="1" applyNumberFormat="1" applyFont="1" applyBorder="1"/>
    <xf numFmtId="2" fontId="3" fillId="0" borderId="0" xfId="1" applyNumberFormat="1" applyFont="1"/>
    <xf numFmtId="39" fontId="3" fillId="0" borderId="0" xfId="1" applyNumberFormat="1" applyFont="1"/>
    <xf numFmtId="3" fontId="3" fillId="0" borderId="0" xfId="3" applyNumberFormat="1" applyFont="1"/>
    <xf numFmtId="43" fontId="3" fillId="0" borderId="0" xfId="1" applyNumberFormat="1" applyFont="1"/>
    <xf numFmtId="166" fontId="3" fillId="0" borderId="0" xfId="1" applyNumberFormat="1" applyFont="1"/>
    <xf numFmtId="39" fontId="1" fillId="0" borderId="4" xfId="1" applyNumberFormat="1" applyFont="1" applyBorder="1"/>
    <xf numFmtId="37" fontId="1" fillId="0" borderId="4" xfId="1" applyNumberFormat="1" applyFont="1" applyBorder="1"/>
    <xf numFmtId="39" fontId="3" fillId="0" borderId="2" xfId="1" applyNumberFormat="1" applyFont="1" applyBorder="1"/>
    <xf numFmtId="37" fontId="3" fillId="0" borderId="2" xfId="1" applyNumberFormat="1" applyFont="1" applyBorder="1"/>
    <xf numFmtId="3" fontId="3" fillId="0" borderId="0" xfId="1" applyNumberFormat="1" applyFont="1"/>
    <xf numFmtId="164" fontId="3" fillId="0" borderId="0" xfId="1" applyNumberFormat="1" applyFont="1"/>
    <xf numFmtId="2" fontId="4" fillId="0" borderId="0" xfId="1" applyNumberFormat="1"/>
    <xf numFmtId="1" fontId="5" fillId="0" borderId="0" xfId="3" applyNumberFormat="1" applyFont="1" applyAlignment="1">
      <alignment horizontal="center"/>
    </xf>
    <xf numFmtId="0" fontId="5" fillId="0" borderId="0" xfId="3" applyFont="1" applyAlignment="1">
      <alignment horizontal="left"/>
    </xf>
    <xf numFmtId="4" fontId="3" fillId="0" borderId="0" xfId="3" applyNumberFormat="1" applyFont="1"/>
    <xf numFmtId="37" fontId="3" fillId="0" borderId="4" xfId="1" applyNumberFormat="1" applyFont="1" applyBorder="1"/>
    <xf numFmtId="39" fontId="3" fillId="0" borderId="3" xfId="1" applyNumberFormat="1" applyFont="1" applyBorder="1"/>
    <xf numFmtId="37" fontId="3" fillId="0" borderId="3" xfId="1" applyNumberFormat="1" applyFont="1" applyBorder="1"/>
    <xf numFmtId="0" fontId="3" fillId="0" borderId="2" xfId="1" applyFont="1" applyBorder="1" applyAlignment="1">
      <alignment horizontal="centerContinuous"/>
    </xf>
  </cellXfs>
  <cellStyles count="6"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_CALC 2" xfId="3" xr:uid="{00000000-0005-0000-0000-000005000000}"/>
    <cellStyle name="Normal_ULP-04-ASL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uarterly\4Q2005\PwC\From%20BU\FinRpt\Needs%20-%20%20Data%20Request\Quarterly%20Data%20Request\Energy%20Services\EnSer_Q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T100"/>
  <sheetViews>
    <sheetView tabSelected="1" zoomScale="75" zoomScaleNormal="75" zoomScalePageLayoutView="90" workbookViewId="0">
      <selection activeCell="J13" sqref="J13"/>
    </sheetView>
  </sheetViews>
  <sheetFormatPr defaultColWidth="8.77734375" defaultRowHeight="15" x14ac:dyDescent="0.2"/>
  <cols>
    <col min="1" max="1" width="8.77734375" style="17" bestFit="1" customWidth="1"/>
    <col min="2" max="2" width="2.77734375" style="1" customWidth="1"/>
    <col min="3" max="3" width="70.77734375" style="1" customWidth="1"/>
    <col min="4" max="4" width="1.77734375" style="1" customWidth="1"/>
    <col min="5" max="5" width="10.77734375" style="10" customWidth="1"/>
    <col min="6" max="6" width="2.5546875" style="10" customWidth="1"/>
    <col min="7" max="7" width="10.77734375" style="3" customWidth="1"/>
    <col min="8" max="8" width="2.21875" style="1" customWidth="1"/>
    <col min="9" max="9" width="19" style="18" bestFit="1" customWidth="1"/>
    <col min="10" max="10" width="1.88671875" style="18" customWidth="1"/>
    <col min="11" max="11" width="15.33203125" style="3" bestFit="1" customWidth="1"/>
    <col min="12" max="12" width="2.44140625" style="3" customWidth="1"/>
    <col min="13" max="13" width="15.6640625" style="3" bestFit="1" customWidth="1"/>
    <col min="14" max="14" width="2.21875" style="3" customWidth="1"/>
    <col min="15" max="15" width="13.77734375" style="3" bestFit="1" customWidth="1"/>
    <col min="16" max="16" width="2.77734375" style="1" customWidth="1"/>
    <col min="17" max="17" width="10.77734375" style="3" customWidth="1"/>
    <col min="18" max="18" width="2.21875" style="3" customWidth="1"/>
    <col min="19" max="19" width="10.77734375" style="19" customWidth="1"/>
    <col min="20" max="20" width="3" style="1" customWidth="1"/>
    <col min="21" max="248" width="8.77734375" style="1"/>
    <col min="249" max="249" width="5" style="1" customWidth="1"/>
    <col min="250" max="250" width="3.33203125" style="1" customWidth="1"/>
    <col min="251" max="251" width="50.109375" style="1" customWidth="1"/>
    <col min="252" max="252" width="1.77734375" style="1" customWidth="1"/>
    <col min="253" max="253" width="11" style="1" customWidth="1"/>
    <col min="254" max="254" width="2.5546875" style="1" customWidth="1"/>
    <col min="255" max="255" width="9.77734375" style="1" customWidth="1"/>
    <col min="256" max="256" width="2.21875" style="1" customWidth="1"/>
    <col min="257" max="257" width="16.109375" style="1" customWidth="1"/>
    <col min="258" max="258" width="1.88671875" style="1" customWidth="1"/>
    <col min="259" max="259" width="12.44140625" style="1" customWidth="1"/>
    <col min="260" max="260" width="2.44140625" style="1" customWidth="1"/>
    <col min="261" max="261" width="12.5546875" style="1" customWidth="1"/>
    <col min="262" max="262" width="2.21875" style="1" customWidth="1"/>
    <col min="263" max="263" width="11.88671875" style="1" customWidth="1"/>
    <col min="264" max="264" width="2.77734375" style="1" customWidth="1"/>
    <col min="265" max="265" width="10.77734375" style="1" bestFit="1" customWidth="1"/>
    <col min="266" max="266" width="2.21875" style="1" customWidth="1"/>
    <col min="267" max="267" width="10.77734375" style="1" customWidth="1"/>
    <col min="268" max="268" width="3" style="1" customWidth="1"/>
    <col min="269" max="269" width="9.77734375" style="1" customWidth="1"/>
    <col min="270" max="504" width="8.77734375" style="1"/>
    <col min="505" max="505" width="5" style="1" customWidth="1"/>
    <col min="506" max="506" width="3.33203125" style="1" customWidth="1"/>
    <col min="507" max="507" width="50.109375" style="1" customWidth="1"/>
    <col min="508" max="508" width="1.77734375" style="1" customWidth="1"/>
    <col min="509" max="509" width="11" style="1" customWidth="1"/>
    <col min="510" max="510" width="2.5546875" style="1" customWidth="1"/>
    <col min="511" max="511" width="9.77734375" style="1" customWidth="1"/>
    <col min="512" max="512" width="2.21875" style="1" customWidth="1"/>
    <col min="513" max="513" width="16.109375" style="1" customWidth="1"/>
    <col min="514" max="514" width="1.88671875" style="1" customWidth="1"/>
    <col min="515" max="515" width="12.44140625" style="1" customWidth="1"/>
    <col min="516" max="516" width="2.44140625" style="1" customWidth="1"/>
    <col min="517" max="517" width="12.5546875" style="1" customWidth="1"/>
    <col min="518" max="518" width="2.21875" style="1" customWidth="1"/>
    <col min="519" max="519" width="11.88671875" style="1" customWidth="1"/>
    <col min="520" max="520" width="2.77734375" style="1" customWidth="1"/>
    <col min="521" max="521" width="10.77734375" style="1" bestFit="1" customWidth="1"/>
    <col min="522" max="522" width="2.21875" style="1" customWidth="1"/>
    <col min="523" max="523" width="10.77734375" style="1" customWidth="1"/>
    <col min="524" max="524" width="3" style="1" customWidth="1"/>
    <col min="525" max="525" width="9.77734375" style="1" customWidth="1"/>
    <col min="526" max="760" width="8.77734375" style="1"/>
    <col min="761" max="761" width="5" style="1" customWidth="1"/>
    <col min="762" max="762" width="3.33203125" style="1" customWidth="1"/>
    <col min="763" max="763" width="50.109375" style="1" customWidth="1"/>
    <col min="764" max="764" width="1.77734375" style="1" customWidth="1"/>
    <col min="765" max="765" width="11" style="1" customWidth="1"/>
    <col min="766" max="766" width="2.5546875" style="1" customWidth="1"/>
    <col min="767" max="767" width="9.77734375" style="1" customWidth="1"/>
    <col min="768" max="768" width="2.21875" style="1" customWidth="1"/>
    <col min="769" max="769" width="16.109375" style="1" customWidth="1"/>
    <col min="770" max="770" width="1.88671875" style="1" customWidth="1"/>
    <col min="771" max="771" width="12.44140625" style="1" customWidth="1"/>
    <col min="772" max="772" width="2.44140625" style="1" customWidth="1"/>
    <col min="773" max="773" width="12.5546875" style="1" customWidth="1"/>
    <col min="774" max="774" width="2.21875" style="1" customWidth="1"/>
    <col min="775" max="775" width="11.88671875" style="1" customWidth="1"/>
    <col min="776" max="776" width="2.77734375" style="1" customWidth="1"/>
    <col min="777" max="777" width="10.77734375" style="1" bestFit="1" customWidth="1"/>
    <col min="778" max="778" width="2.21875" style="1" customWidth="1"/>
    <col min="779" max="779" width="10.77734375" style="1" customWidth="1"/>
    <col min="780" max="780" width="3" style="1" customWidth="1"/>
    <col min="781" max="781" width="9.77734375" style="1" customWidth="1"/>
    <col min="782" max="1016" width="8.77734375" style="1"/>
    <col min="1017" max="1017" width="5" style="1" customWidth="1"/>
    <col min="1018" max="1018" width="3.33203125" style="1" customWidth="1"/>
    <col min="1019" max="1019" width="50.109375" style="1" customWidth="1"/>
    <col min="1020" max="1020" width="1.77734375" style="1" customWidth="1"/>
    <col min="1021" max="1021" width="11" style="1" customWidth="1"/>
    <col min="1022" max="1022" width="2.5546875" style="1" customWidth="1"/>
    <col min="1023" max="1023" width="9.77734375" style="1" customWidth="1"/>
    <col min="1024" max="1024" width="2.21875" style="1" customWidth="1"/>
    <col min="1025" max="1025" width="16.109375" style="1" customWidth="1"/>
    <col min="1026" max="1026" width="1.88671875" style="1" customWidth="1"/>
    <col min="1027" max="1027" width="12.44140625" style="1" customWidth="1"/>
    <col min="1028" max="1028" width="2.44140625" style="1" customWidth="1"/>
    <col min="1029" max="1029" width="12.5546875" style="1" customWidth="1"/>
    <col min="1030" max="1030" width="2.21875" style="1" customWidth="1"/>
    <col min="1031" max="1031" width="11.88671875" style="1" customWidth="1"/>
    <col min="1032" max="1032" width="2.77734375" style="1" customWidth="1"/>
    <col min="1033" max="1033" width="10.77734375" style="1" bestFit="1" customWidth="1"/>
    <col min="1034" max="1034" width="2.21875" style="1" customWidth="1"/>
    <col min="1035" max="1035" width="10.77734375" style="1" customWidth="1"/>
    <col min="1036" max="1036" width="3" style="1" customWidth="1"/>
    <col min="1037" max="1037" width="9.77734375" style="1" customWidth="1"/>
    <col min="1038" max="1272" width="8.77734375" style="1"/>
    <col min="1273" max="1273" width="5" style="1" customWidth="1"/>
    <col min="1274" max="1274" width="3.33203125" style="1" customWidth="1"/>
    <col min="1275" max="1275" width="50.109375" style="1" customWidth="1"/>
    <col min="1276" max="1276" width="1.77734375" style="1" customWidth="1"/>
    <col min="1277" max="1277" width="11" style="1" customWidth="1"/>
    <col min="1278" max="1278" width="2.5546875" style="1" customWidth="1"/>
    <col min="1279" max="1279" width="9.77734375" style="1" customWidth="1"/>
    <col min="1280" max="1280" width="2.21875" style="1" customWidth="1"/>
    <col min="1281" max="1281" width="16.109375" style="1" customWidth="1"/>
    <col min="1282" max="1282" width="1.88671875" style="1" customWidth="1"/>
    <col min="1283" max="1283" width="12.44140625" style="1" customWidth="1"/>
    <col min="1284" max="1284" width="2.44140625" style="1" customWidth="1"/>
    <col min="1285" max="1285" width="12.5546875" style="1" customWidth="1"/>
    <col min="1286" max="1286" width="2.21875" style="1" customWidth="1"/>
    <col min="1287" max="1287" width="11.88671875" style="1" customWidth="1"/>
    <col min="1288" max="1288" width="2.77734375" style="1" customWidth="1"/>
    <col min="1289" max="1289" width="10.77734375" style="1" bestFit="1" customWidth="1"/>
    <col min="1290" max="1290" width="2.21875" style="1" customWidth="1"/>
    <col min="1291" max="1291" width="10.77734375" style="1" customWidth="1"/>
    <col min="1292" max="1292" width="3" style="1" customWidth="1"/>
    <col min="1293" max="1293" width="9.77734375" style="1" customWidth="1"/>
    <col min="1294" max="1528" width="8.77734375" style="1"/>
    <col min="1529" max="1529" width="5" style="1" customWidth="1"/>
    <col min="1530" max="1530" width="3.33203125" style="1" customWidth="1"/>
    <col min="1531" max="1531" width="50.109375" style="1" customWidth="1"/>
    <col min="1532" max="1532" width="1.77734375" style="1" customWidth="1"/>
    <col min="1533" max="1533" width="11" style="1" customWidth="1"/>
    <col min="1534" max="1534" width="2.5546875" style="1" customWidth="1"/>
    <col min="1535" max="1535" width="9.77734375" style="1" customWidth="1"/>
    <col min="1536" max="1536" width="2.21875" style="1" customWidth="1"/>
    <col min="1537" max="1537" width="16.109375" style="1" customWidth="1"/>
    <col min="1538" max="1538" width="1.88671875" style="1" customWidth="1"/>
    <col min="1539" max="1539" width="12.44140625" style="1" customWidth="1"/>
    <col min="1540" max="1540" width="2.44140625" style="1" customWidth="1"/>
    <col min="1541" max="1541" width="12.5546875" style="1" customWidth="1"/>
    <col min="1542" max="1542" width="2.21875" style="1" customWidth="1"/>
    <col min="1543" max="1543" width="11.88671875" style="1" customWidth="1"/>
    <col min="1544" max="1544" width="2.77734375" style="1" customWidth="1"/>
    <col min="1545" max="1545" width="10.77734375" style="1" bestFit="1" customWidth="1"/>
    <col min="1546" max="1546" width="2.21875" style="1" customWidth="1"/>
    <col min="1547" max="1547" width="10.77734375" style="1" customWidth="1"/>
    <col min="1548" max="1548" width="3" style="1" customWidth="1"/>
    <col min="1549" max="1549" width="9.77734375" style="1" customWidth="1"/>
    <col min="1550" max="1784" width="8.77734375" style="1"/>
    <col min="1785" max="1785" width="5" style="1" customWidth="1"/>
    <col min="1786" max="1786" width="3.33203125" style="1" customWidth="1"/>
    <col min="1787" max="1787" width="50.109375" style="1" customWidth="1"/>
    <col min="1788" max="1788" width="1.77734375" style="1" customWidth="1"/>
    <col min="1789" max="1789" width="11" style="1" customWidth="1"/>
    <col min="1790" max="1790" width="2.5546875" style="1" customWidth="1"/>
    <col min="1791" max="1791" width="9.77734375" style="1" customWidth="1"/>
    <col min="1792" max="1792" width="2.21875" style="1" customWidth="1"/>
    <col min="1793" max="1793" width="16.109375" style="1" customWidth="1"/>
    <col min="1794" max="1794" width="1.88671875" style="1" customWidth="1"/>
    <col min="1795" max="1795" width="12.44140625" style="1" customWidth="1"/>
    <col min="1796" max="1796" width="2.44140625" style="1" customWidth="1"/>
    <col min="1797" max="1797" width="12.5546875" style="1" customWidth="1"/>
    <col min="1798" max="1798" width="2.21875" style="1" customWidth="1"/>
    <col min="1799" max="1799" width="11.88671875" style="1" customWidth="1"/>
    <col min="1800" max="1800" width="2.77734375" style="1" customWidth="1"/>
    <col min="1801" max="1801" width="10.77734375" style="1" bestFit="1" customWidth="1"/>
    <col min="1802" max="1802" width="2.21875" style="1" customWidth="1"/>
    <col min="1803" max="1803" width="10.77734375" style="1" customWidth="1"/>
    <col min="1804" max="1804" width="3" style="1" customWidth="1"/>
    <col min="1805" max="1805" width="9.77734375" style="1" customWidth="1"/>
    <col min="1806" max="2040" width="8.77734375" style="1"/>
    <col min="2041" max="2041" width="5" style="1" customWidth="1"/>
    <col min="2042" max="2042" width="3.33203125" style="1" customWidth="1"/>
    <col min="2043" max="2043" width="50.109375" style="1" customWidth="1"/>
    <col min="2044" max="2044" width="1.77734375" style="1" customWidth="1"/>
    <col min="2045" max="2045" width="11" style="1" customWidth="1"/>
    <col min="2046" max="2046" width="2.5546875" style="1" customWidth="1"/>
    <col min="2047" max="2047" width="9.77734375" style="1" customWidth="1"/>
    <col min="2048" max="2048" width="2.21875" style="1" customWidth="1"/>
    <col min="2049" max="2049" width="16.109375" style="1" customWidth="1"/>
    <col min="2050" max="2050" width="1.88671875" style="1" customWidth="1"/>
    <col min="2051" max="2051" width="12.44140625" style="1" customWidth="1"/>
    <col min="2052" max="2052" width="2.44140625" style="1" customWidth="1"/>
    <col min="2053" max="2053" width="12.5546875" style="1" customWidth="1"/>
    <col min="2054" max="2054" width="2.21875" style="1" customWidth="1"/>
    <col min="2055" max="2055" width="11.88671875" style="1" customWidth="1"/>
    <col min="2056" max="2056" width="2.77734375" style="1" customWidth="1"/>
    <col min="2057" max="2057" width="10.77734375" style="1" bestFit="1" customWidth="1"/>
    <col min="2058" max="2058" width="2.21875" style="1" customWidth="1"/>
    <col min="2059" max="2059" width="10.77734375" style="1" customWidth="1"/>
    <col min="2060" max="2060" width="3" style="1" customWidth="1"/>
    <col min="2061" max="2061" width="9.77734375" style="1" customWidth="1"/>
    <col min="2062" max="2296" width="8.77734375" style="1"/>
    <col min="2297" max="2297" width="5" style="1" customWidth="1"/>
    <col min="2298" max="2298" width="3.33203125" style="1" customWidth="1"/>
    <col min="2299" max="2299" width="50.109375" style="1" customWidth="1"/>
    <col min="2300" max="2300" width="1.77734375" style="1" customWidth="1"/>
    <col min="2301" max="2301" width="11" style="1" customWidth="1"/>
    <col min="2302" max="2302" width="2.5546875" style="1" customWidth="1"/>
    <col min="2303" max="2303" width="9.77734375" style="1" customWidth="1"/>
    <col min="2304" max="2304" width="2.21875" style="1" customWidth="1"/>
    <col min="2305" max="2305" width="16.109375" style="1" customWidth="1"/>
    <col min="2306" max="2306" width="1.88671875" style="1" customWidth="1"/>
    <col min="2307" max="2307" width="12.44140625" style="1" customWidth="1"/>
    <col min="2308" max="2308" width="2.44140625" style="1" customWidth="1"/>
    <col min="2309" max="2309" width="12.5546875" style="1" customWidth="1"/>
    <col min="2310" max="2310" width="2.21875" style="1" customWidth="1"/>
    <col min="2311" max="2311" width="11.88671875" style="1" customWidth="1"/>
    <col min="2312" max="2312" width="2.77734375" style="1" customWidth="1"/>
    <col min="2313" max="2313" width="10.77734375" style="1" bestFit="1" customWidth="1"/>
    <col min="2314" max="2314" width="2.21875" style="1" customWidth="1"/>
    <col min="2315" max="2315" width="10.77734375" style="1" customWidth="1"/>
    <col min="2316" max="2316" width="3" style="1" customWidth="1"/>
    <col min="2317" max="2317" width="9.77734375" style="1" customWidth="1"/>
    <col min="2318" max="2552" width="8.77734375" style="1"/>
    <col min="2553" max="2553" width="5" style="1" customWidth="1"/>
    <col min="2554" max="2554" width="3.33203125" style="1" customWidth="1"/>
    <col min="2555" max="2555" width="50.109375" style="1" customWidth="1"/>
    <col min="2556" max="2556" width="1.77734375" style="1" customWidth="1"/>
    <col min="2557" max="2557" width="11" style="1" customWidth="1"/>
    <col min="2558" max="2558" width="2.5546875" style="1" customWidth="1"/>
    <col min="2559" max="2559" width="9.77734375" style="1" customWidth="1"/>
    <col min="2560" max="2560" width="2.21875" style="1" customWidth="1"/>
    <col min="2561" max="2561" width="16.109375" style="1" customWidth="1"/>
    <col min="2562" max="2562" width="1.88671875" style="1" customWidth="1"/>
    <col min="2563" max="2563" width="12.44140625" style="1" customWidth="1"/>
    <col min="2564" max="2564" width="2.44140625" style="1" customWidth="1"/>
    <col min="2565" max="2565" width="12.5546875" style="1" customWidth="1"/>
    <col min="2566" max="2566" width="2.21875" style="1" customWidth="1"/>
    <col min="2567" max="2567" width="11.88671875" style="1" customWidth="1"/>
    <col min="2568" max="2568" width="2.77734375" style="1" customWidth="1"/>
    <col min="2569" max="2569" width="10.77734375" style="1" bestFit="1" customWidth="1"/>
    <col min="2570" max="2570" width="2.21875" style="1" customWidth="1"/>
    <col min="2571" max="2571" width="10.77734375" style="1" customWidth="1"/>
    <col min="2572" max="2572" width="3" style="1" customWidth="1"/>
    <col min="2573" max="2573" width="9.77734375" style="1" customWidth="1"/>
    <col min="2574" max="2808" width="8.77734375" style="1"/>
    <col min="2809" max="2809" width="5" style="1" customWidth="1"/>
    <col min="2810" max="2810" width="3.33203125" style="1" customWidth="1"/>
    <col min="2811" max="2811" width="50.109375" style="1" customWidth="1"/>
    <col min="2812" max="2812" width="1.77734375" style="1" customWidth="1"/>
    <col min="2813" max="2813" width="11" style="1" customWidth="1"/>
    <col min="2814" max="2814" width="2.5546875" style="1" customWidth="1"/>
    <col min="2815" max="2815" width="9.77734375" style="1" customWidth="1"/>
    <col min="2816" max="2816" width="2.21875" style="1" customWidth="1"/>
    <col min="2817" max="2817" width="16.109375" style="1" customWidth="1"/>
    <col min="2818" max="2818" width="1.88671875" style="1" customWidth="1"/>
    <col min="2819" max="2819" width="12.44140625" style="1" customWidth="1"/>
    <col min="2820" max="2820" width="2.44140625" style="1" customWidth="1"/>
    <col min="2821" max="2821" width="12.5546875" style="1" customWidth="1"/>
    <col min="2822" max="2822" width="2.21875" style="1" customWidth="1"/>
    <col min="2823" max="2823" width="11.88671875" style="1" customWidth="1"/>
    <col min="2824" max="2824" width="2.77734375" style="1" customWidth="1"/>
    <col min="2825" max="2825" width="10.77734375" style="1" bestFit="1" customWidth="1"/>
    <col min="2826" max="2826" width="2.21875" style="1" customWidth="1"/>
    <col min="2827" max="2827" width="10.77734375" style="1" customWidth="1"/>
    <col min="2828" max="2828" width="3" style="1" customWidth="1"/>
    <col min="2829" max="2829" width="9.77734375" style="1" customWidth="1"/>
    <col min="2830" max="3064" width="8.77734375" style="1"/>
    <col min="3065" max="3065" width="5" style="1" customWidth="1"/>
    <col min="3066" max="3066" width="3.33203125" style="1" customWidth="1"/>
    <col min="3067" max="3067" width="50.109375" style="1" customWidth="1"/>
    <col min="3068" max="3068" width="1.77734375" style="1" customWidth="1"/>
    <col min="3069" max="3069" width="11" style="1" customWidth="1"/>
    <col min="3070" max="3070" width="2.5546875" style="1" customWidth="1"/>
    <col min="3071" max="3071" width="9.77734375" style="1" customWidth="1"/>
    <col min="3072" max="3072" width="2.21875" style="1" customWidth="1"/>
    <col min="3073" max="3073" width="16.109375" style="1" customWidth="1"/>
    <col min="3074" max="3074" width="1.88671875" style="1" customWidth="1"/>
    <col min="3075" max="3075" width="12.44140625" style="1" customWidth="1"/>
    <col min="3076" max="3076" width="2.44140625" style="1" customWidth="1"/>
    <col min="3077" max="3077" width="12.5546875" style="1" customWidth="1"/>
    <col min="3078" max="3078" width="2.21875" style="1" customWidth="1"/>
    <col min="3079" max="3079" width="11.88671875" style="1" customWidth="1"/>
    <col min="3080" max="3080" width="2.77734375" style="1" customWidth="1"/>
    <col min="3081" max="3081" width="10.77734375" style="1" bestFit="1" customWidth="1"/>
    <col min="3082" max="3082" width="2.21875" style="1" customWidth="1"/>
    <col min="3083" max="3083" width="10.77734375" style="1" customWidth="1"/>
    <col min="3084" max="3084" width="3" style="1" customWidth="1"/>
    <col min="3085" max="3085" width="9.77734375" style="1" customWidth="1"/>
    <col min="3086" max="3320" width="8.77734375" style="1"/>
    <col min="3321" max="3321" width="5" style="1" customWidth="1"/>
    <col min="3322" max="3322" width="3.33203125" style="1" customWidth="1"/>
    <col min="3323" max="3323" width="50.109375" style="1" customWidth="1"/>
    <col min="3324" max="3324" width="1.77734375" style="1" customWidth="1"/>
    <col min="3325" max="3325" width="11" style="1" customWidth="1"/>
    <col min="3326" max="3326" width="2.5546875" style="1" customWidth="1"/>
    <col min="3327" max="3327" width="9.77734375" style="1" customWidth="1"/>
    <col min="3328" max="3328" width="2.21875" style="1" customWidth="1"/>
    <col min="3329" max="3329" width="16.109375" style="1" customWidth="1"/>
    <col min="3330" max="3330" width="1.88671875" style="1" customWidth="1"/>
    <col min="3331" max="3331" width="12.44140625" style="1" customWidth="1"/>
    <col min="3332" max="3332" width="2.44140625" style="1" customWidth="1"/>
    <col min="3333" max="3333" width="12.5546875" style="1" customWidth="1"/>
    <col min="3334" max="3334" width="2.21875" style="1" customWidth="1"/>
    <col min="3335" max="3335" width="11.88671875" style="1" customWidth="1"/>
    <col min="3336" max="3336" width="2.77734375" style="1" customWidth="1"/>
    <col min="3337" max="3337" width="10.77734375" style="1" bestFit="1" customWidth="1"/>
    <col min="3338" max="3338" width="2.21875" style="1" customWidth="1"/>
    <col min="3339" max="3339" width="10.77734375" style="1" customWidth="1"/>
    <col min="3340" max="3340" width="3" style="1" customWidth="1"/>
    <col min="3341" max="3341" width="9.77734375" style="1" customWidth="1"/>
    <col min="3342" max="3576" width="8.77734375" style="1"/>
    <col min="3577" max="3577" width="5" style="1" customWidth="1"/>
    <col min="3578" max="3578" width="3.33203125" style="1" customWidth="1"/>
    <col min="3579" max="3579" width="50.109375" style="1" customWidth="1"/>
    <col min="3580" max="3580" width="1.77734375" style="1" customWidth="1"/>
    <col min="3581" max="3581" width="11" style="1" customWidth="1"/>
    <col min="3582" max="3582" width="2.5546875" style="1" customWidth="1"/>
    <col min="3583" max="3583" width="9.77734375" style="1" customWidth="1"/>
    <col min="3584" max="3584" width="2.21875" style="1" customWidth="1"/>
    <col min="3585" max="3585" width="16.109375" style="1" customWidth="1"/>
    <col min="3586" max="3586" width="1.88671875" style="1" customWidth="1"/>
    <col min="3587" max="3587" width="12.44140625" style="1" customWidth="1"/>
    <col min="3588" max="3588" width="2.44140625" style="1" customWidth="1"/>
    <col min="3589" max="3589" width="12.5546875" style="1" customWidth="1"/>
    <col min="3590" max="3590" width="2.21875" style="1" customWidth="1"/>
    <col min="3591" max="3591" width="11.88671875" style="1" customWidth="1"/>
    <col min="3592" max="3592" width="2.77734375" style="1" customWidth="1"/>
    <col min="3593" max="3593" width="10.77734375" style="1" bestFit="1" customWidth="1"/>
    <col min="3594" max="3594" width="2.21875" style="1" customWidth="1"/>
    <col min="3595" max="3595" width="10.77734375" style="1" customWidth="1"/>
    <col min="3596" max="3596" width="3" style="1" customWidth="1"/>
    <col min="3597" max="3597" width="9.77734375" style="1" customWidth="1"/>
    <col min="3598" max="3832" width="8.77734375" style="1"/>
    <col min="3833" max="3833" width="5" style="1" customWidth="1"/>
    <col min="3834" max="3834" width="3.33203125" style="1" customWidth="1"/>
    <col min="3835" max="3835" width="50.109375" style="1" customWidth="1"/>
    <col min="3836" max="3836" width="1.77734375" style="1" customWidth="1"/>
    <col min="3837" max="3837" width="11" style="1" customWidth="1"/>
    <col min="3838" max="3838" width="2.5546875" style="1" customWidth="1"/>
    <col min="3839" max="3839" width="9.77734375" style="1" customWidth="1"/>
    <col min="3840" max="3840" width="2.21875" style="1" customWidth="1"/>
    <col min="3841" max="3841" width="16.109375" style="1" customWidth="1"/>
    <col min="3842" max="3842" width="1.88671875" style="1" customWidth="1"/>
    <col min="3843" max="3843" width="12.44140625" style="1" customWidth="1"/>
    <col min="3844" max="3844" width="2.44140625" style="1" customWidth="1"/>
    <col min="3845" max="3845" width="12.5546875" style="1" customWidth="1"/>
    <col min="3846" max="3846" width="2.21875" style="1" customWidth="1"/>
    <col min="3847" max="3847" width="11.88671875" style="1" customWidth="1"/>
    <col min="3848" max="3848" width="2.77734375" style="1" customWidth="1"/>
    <col min="3849" max="3849" width="10.77734375" style="1" bestFit="1" customWidth="1"/>
    <col min="3850" max="3850" width="2.21875" style="1" customWidth="1"/>
    <col min="3851" max="3851" width="10.77734375" style="1" customWidth="1"/>
    <col min="3852" max="3852" width="3" style="1" customWidth="1"/>
    <col min="3853" max="3853" width="9.77734375" style="1" customWidth="1"/>
    <col min="3854" max="4088" width="8.77734375" style="1"/>
    <col min="4089" max="4089" width="5" style="1" customWidth="1"/>
    <col min="4090" max="4090" width="3.33203125" style="1" customWidth="1"/>
    <col min="4091" max="4091" width="50.109375" style="1" customWidth="1"/>
    <col min="4092" max="4092" width="1.77734375" style="1" customWidth="1"/>
    <col min="4093" max="4093" width="11" style="1" customWidth="1"/>
    <col min="4094" max="4094" width="2.5546875" style="1" customWidth="1"/>
    <col min="4095" max="4095" width="9.77734375" style="1" customWidth="1"/>
    <col min="4096" max="4096" width="2.21875" style="1" customWidth="1"/>
    <col min="4097" max="4097" width="16.109375" style="1" customWidth="1"/>
    <col min="4098" max="4098" width="1.88671875" style="1" customWidth="1"/>
    <col min="4099" max="4099" width="12.44140625" style="1" customWidth="1"/>
    <col min="4100" max="4100" width="2.44140625" style="1" customWidth="1"/>
    <col min="4101" max="4101" width="12.5546875" style="1" customWidth="1"/>
    <col min="4102" max="4102" width="2.21875" style="1" customWidth="1"/>
    <col min="4103" max="4103" width="11.88671875" style="1" customWidth="1"/>
    <col min="4104" max="4104" width="2.77734375" style="1" customWidth="1"/>
    <col min="4105" max="4105" width="10.77734375" style="1" bestFit="1" customWidth="1"/>
    <col min="4106" max="4106" width="2.21875" style="1" customWidth="1"/>
    <col min="4107" max="4107" width="10.77734375" style="1" customWidth="1"/>
    <col min="4108" max="4108" width="3" style="1" customWidth="1"/>
    <col min="4109" max="4109" width="9.77734375" style="1" customWidth="1"/>
    <col min="4110" max="4344" width="8.77734375" style="1"/>
    <col min="4345" max="4345" width="5" style="1" customWidth="1"/>
    <col min="4346" max="4346" width="3.33203125" style="1" customWidth="1"/>
    <col min="4347" max="4347" width="50.109375" style="1" customWidth="1"/>
    <col min="4348" max="4348" width="1.77734375" style="1" customWidth="1"/>
    <col min="4349" max="4349" width="11" style="1" customWidth="1"/>
    <col min="4350" max="4350" width="2.5546875" style="1" customWidth="1"/>
    <col min="4351" max="4351" width="9.77734375" style="1" customWidth="1"/>
    <col min="4352" max="4352" width="2.21875" style="1" customWidth="1"/>
    <col min="4353" max="4353" width="16.109375" style="1" customWidth="1"/>
    <col min="4354" max="4354" width="1.88671875" style="1" customWidth="1"/>
    <col min="4355" max="4355" width="12.44140625" style="1" customWidth="1"/>
    <col min="4356" max="4356" width="2.44140625" style="1" customWidth="1"/>
    <col min="4357" max="4357" width="12.5546875" style="1" customWidth="1"/>
    <col min="4358" max="4358" width="2.21875" style="1" customWidth="1"/>
    <col min="4359" max="4359" width="11.88671875" style="1" customWidth="1"/>
    <col min="4360" max="4360" width="2.77734375" style="1" customWidth="1"/>
    <col min="4361" max="4361" width="10.77734375" style="1" bestFit="1" customWidth="1"/>
    <col min="4362" max="4362" width="2.21875" style="1" customWidth="1"/>
    <col min="4363" max="4363" width="10.77734375" style="1" customWidth="1"/>
    <col min="4364" max="4364" width="3" style="1" customWidth="1"/>
    <col min="4365" max="4365" width="9.77734375" style="1" customWidth="1"/>
    <col min="4366" max="4600" width="8.77734375" style="1"/>
    <col min="4601" max="4601" width="5" style="1" customWidth="1"/>
    <col min="4602" max="4602" width="3.33203125" style="1" customWidth="1"/>
    <col min="4603" max="4603" width="50.109375" style="1" customWidth="1"/>
    <col min="4604" max="4604" width="1.77734375" style="1" customWidth="1"/>
    <col min="4605" max="4605" width="11" style="1" customWidth="1"/>
    <col min="4606" max="4606" width="2.5546875" style="1" customWidth="1"/>
    <col min="4607" max="4607" width="9.77734375" style="1" customWidth="1"/>
    <col min="4608" max="4608" width="2.21875" style="1" customWidth="1"/>
    <col min="4609" max="4609" width="16.109375" style="1" customWidth="1"/>
    <col min="4610" max="4610" width="1.88671875" style="1" customWidth="1"/>
    <col min="4611" max="4611" width="12.44140625" style="1" customWidth="1"/>
    <col min="4612" max="4612" width="2.44140625" style="1" customWidth="1"/>
    <col min="4613" max="4613" width="12.5546875" style="1" customWidth="1"/>
    <col min="4614" max="4614" width="2.21875" style="1" customWidth="1"/>
    <col min="4615" max="4615" width="11.88671875" style="1" customWidth="1"/>
    <col min="4616" max="4616" width="2.77734375" style="1" customWidth="1"/>
    <col min="4617" max="4617" width="10.77734375" style="1" bestFit="1" customWidth="1"/>
    <col min="4618" max="4618" width="2.21875" style="1" customWidth="1"/>
    <col min="4619" max="4619" width="10.77734375" style="1" customWidth="1"/>
    <col min="4620" max="4620" width="3" style="1" customWidth="1"/>
    <col min="4621" max="4621" width="9.77734375" style="1" customWidth="1"/>
    <col min="4622" max="4856" width="8.77734375" style="1"/>
    <col min="4857" max="4857" width="5" style="1" customWidth="1"/>
    <col min="4858" max="4858" width="3.33203125" style="1" customWidth="1"/>
    <col min="4859" max="4859" width="50.109375" style="1" customWidth="1"/>
    <col min="4860" max="4860" width="1.77734375" style="1" customWidth="1"/>
    <col min="4861" max="4861" width="11" style="1" customWidth="1"/>
    <col min="4862" max="4862" width="2.5546875" style="1" customWidth="1"/>
    <col min="4863" max="4863" width="9.77734375" style="1" customWidth="1"/>
    <col min="4864" max="4864" width="2.21875" style="1" customWidth="1"/>
    <col min="4865" max="4865" width="16.109375" style="1" customWidth="1"/>
    <col min="4866" max="4866" width="1.88671875" style="1" customWidth="1"/>
    <col min="4867" max="4867" width="12.44140625" style="1" customWidth="1"/>
    <col min="4868" max="4868" width="2.44140625" style="1" customWidth="1"/>
    <col min="4869" max="4869" width="12.5546875" style="1" customWidth="1"/>
    <col min="4870" max="4870" width="2.21875" style="1" customWidth="1"/>
    <col min="4871" max="4871" width="11.88671875" style="1" customWidth="1"/>
    <col min="4872" max="4872" width="2.77734375" style="1" customWidth="1"/>
    <col min="4873" max="4873" width="10.77734375" style="1" bestFit="1" customWidth="1"/>
    <col min="4874" max="4874" width="2.21875" style="1" customWidth="1"/>
    <col min="4875" max="4875" width="10.77734375" style="1" customWidth="1"/>
    <col min="4876" max="4876" width="3" style="1" customWidth="1"/>
    <col min="4877" max="4877" width="9.77734375" style="1" customWidth="1"/>
    <col min="4878" max="5112" width="8.77734375" style="1"/>
    <col min="5113" max="5113" width="5" style="1" customWidth="1"/>
    <col min="5114" max="5114" width="3.33203125" style="1" customWidth="1"/>
    <col min="5115" max="5115" width="50.109375" style="1" customWidth="1"/>
    <col min="5116" max="5116" width="1.77734375" style="1" customWidth="1"/>
    <col min="5117" max="5117" width="11" style="1" customWidth="1"/>
    <col min="5118" max="5118" width="2.5546875" style="1" customWidth="1"/>
    <col min="5119" max="5119" width="9.77734375" style="1" customWidth="1"/>
    <col min="5120" max="5120" width="2.21875" style="1" customWidth="1"/>
    <col min="5121" max="5121" width="16.109375" style="1" customWidth="1"/>
    <col min="5122" max="5122" width="1.88671875" style="1" customWidth="1"/>
    <col min="5123" max="5123" width="12.44140625" style="1" customWidth="1"/>
    <col min="5124" max="5124" width="2.44140625" style="1" customWidth="1"/>
    <col min="5125" max="5125" width="12.5546875" style="1" customWidth="1"/>
    <col min="5126" max="5126" width="2.21875" style="1" customWidth="1"/>
    <col min="5127" max="5127" width="11.88671875" style="1" customWidth="1"/>
    <col min="5128" max="5128" width="2.77734375" style="1" customWidth="1"/>
    <col min="5129" max="5129" width="10.77734375" style="1" bestFit="1" customWidth="1"/>
    <col min="5130" max="5130" width="2.21875" style="1" customWidth="1"/>
    <col min="5131" max="5131" width="10.77734375" style="1" customWidth="1"/>
    <col min="5132" max="5132" width="3" style="1" customWidth="1"/>
    <col min="5133" max="5133" width="9.77734375" style="1" customWidth="1"/>
    <col min="5134" max="5368" width="8.77734375" style="1"/>
    <col min="5369" max="5369" width="5" style="1" customWidth="1"/>
    <col min="5370" max="5370" width="3.33203125" style="1" customWidth="1"/>
    <col min="5371" max="5371" width="50.109375" style="1" customWidth="1"/>
    <col min="5372" max="5372" width="1.77734375" style="1" customWidth="1"/>
    <col min="5373" max="5373" width="11" style="1" customWidth="1"/>
    <col min="5374" max="5374" width="2.5546875" style="1" customWidth="1"/>
    <col min="5375" max="5375" width="9.77734375" style="1" customWidth="1"/>
    <col min="5376" max="5376" width="2.21875" style="1" customWidth="1"/>
    <col min="5377" max="5377" width="16.109375" style="1" customWidth="1"/>
    <col min="5378" max="5378" width="1.88671875" style="1" customWidth="1"/>
    <col min="5379" max="5379" width="12.44140625" style="1" customWidth="1"/>
    <col min="5380" max="5380" width="2.44140625" style="1" customWidth="1"/>
    <col min="5381" max="5381" width="12.5546875" style="1" customWidth="1"/>
    <col min="5382" max="5382" width="2.21875" style="1" customWidth="1"/>
    <col min="5383" max="5383" width="11.88671875" style="1" customWidth="1"/>
    <col min="5384" max="5384" width="2.77734375" style="1" customWidth="1"/>
    <col min="5385" max="5385" width="10.77734375" style="1" bestFit="1" customWidth="1"/>
    <col min="5386" max="5386" width="2.21875" style="1" customWidth="1"/>
    <col min="5387" max="5387" width="10.77734375" style="1" customWidth="1"/>
    <col min="5388" max="5388" width="3" style="1" customWidth="1"/>
    <col min="5389" max="5389" width="9.77734375" style="1" customWidth="1"/>
    <col min="5390" max="5624" width="8.77734375" style="1"/>
    <col min="5625" max="5625" width="5" style="1" customWidth="1"/>
    <col min="5626" max="5626" width="3.33203125" style="1" customWidth="1"/>
    <col min="5627" max="5627" width="50.109375" style="1" customWidth="1"/>
    <col min="5628" max="5628" width="1.77734375" style="1" customWidth="1"/>
    <col min="5629" max="5629" width="11" style="1" customWidth="1"/>
    <col min="5630" max="5630" width="2.5546875" style="1" customWidth="1"/>
    <col min="5631" max="5631" width="9.77734375" style="1" customWidth="1"/>
    <col min="5632" max="5632" width="2.21875" style="1" customWidth="1"/>
    <col min="5633" max="5633" width="16.109375" style="1" customWidth="1"/>
    <col min="5634" max="5634" width="1.88671875" style="1" customWidth="1"/>
    <col min="5635" max="5635" width="12.44140625" style="1" customWidth="1"/>
    <col min="5636" max="5636" width="2.44140625" style="1" customWidth="1"/>
    <col min="5637" max="5637" width="12.5546875" style="1" customWidth="1"/>
    <col min="5638" max="5638" width="2.21875" style="1" customWidth="1"/>
    <col min="5639" max="5639" width="11.88671875" style="1" customWidth="1"/>
    <col min="5640" max="5640" width="2.77734375" style="1" customWidth="1"/>
    <col min="5641" max="5641" width="10.77734375" style="1" bestFit="1" customWidth="1"/>
    <col min="5642" max="5642" width="2.21875" style="1" customWidth="1"/>
    <col min="5643" max="5643" width="10.77734375" style="1" customWidth="1"/>
    <col min="5644" max="5644" width="3" style="1" customWidth="1"/>
    <col min="5645" max="5645" width="9.77734375" style="1" customWidth="1"/>
    <col min="5646" max="5880" width="8.77734375" style="1"/>
    <col min="5881" max="5881" width="5" style="1" customWidth="1"/>
    <col min="5882" max="5882" width="3.33203125" style="1" customWidth="1"/>
    <col min="5883" max="5883" width="50.109375" style="1" customWidth="1"/>
    <col min="5884" max="5884" width="1.77734375" style="1" customWidth="1"/>
    <col min="5885" max="5885" width="11" style="1" customWidth="1"/>
    <col min="5886" max="5886" width="2.5546875" style="1" customWidth="1"/>
    <col min="5887" max="5887" width="9.77734375" style="1" customWidth="1"/>
    <col min="5888" max="5888" width="2.21875" style="1" customWidth="1"/>
    <col min="5889" max="5889" width="16.109375" style="1" customWidth="1"/>
    <col min="5890" max="5890" width="1.88671875" style="1" customWidth="1"/>
    <col min="5891" max="5891" width="12.44140625" style="1" customWidth="1"/>
    <col min="5892" max="5892" width="2.44140625" style="1" customWidth="1"/>
    <col min="5893" max="5893" width="12.5546875" style="1" customWidth="1"/>
    <col min="5894" max="5894" width="2.21875" style="1" customWidth="1"/>
    <col min="5895" max="5895" width="11.88671875" style="1" customWidth="1"/>
    <col min="5896" max="5896" width="2.77734375" style="1" customWidth="1"/>
    <col min="5897" max="5897" width="10.77734375" style="1" bestFit="1" customWidth="1"/>
    <col min="5898" max="5898" width="2.21875" style="1" customWidth="1"/>
    <col min="5899" max="5899" width="10.77734375" style="1" customWidth="1"/>
    <col min="5900" max="5900" width="3" style="1" customWidth="1"/>
    <col min="5901" max="5901" width="9.77734375" style="1" customWidth="1"/>
    <col min="5902" max="6136" width="8.77734375" style="1"/>
    <col min="6137" max="6137" width="5" style="1" customWidth="1"/>
    <col min="6138" max="6138" width="3.33203125" style="1" customWidth="1"/>
    <col min="6139" max="6139" width="50.109375" style="1" customWidth="1"/>
    <col min="6140" max="6140" width="1.77734375" style="1" customWidth="1"/>
    <col min="6141" max="6141" width="11" style="1" customWidth="1"/>
    <col min="6142" max="6142" width="2.5546875" style="1" customWidth="1"/>
    <col min="6143" max="6143" width="9.77734375" style="1" customWidth="1"/>
    <col min="6144" max="6144" width="2.21875" style="1" customWidth="1"/>
    <col min="6145" max="6145" width="16.109375" style="1" customWidth="1"/>
    <col min="6146" max="6146" width="1.88671875" style="1" customWidth="1"/>
    <col min="6147" max="6147" width="12.44140625" style="1" customWidth="1"/>
    <col min="6148" max="6148" width="2.44140625" style="1" customWidth="1"/>
    <col min="6149" max="6149" width="12.5546875" style="1" customWidth="1"/>
    <col min="6150" max="6150" width="2.21875" style="1" customWidth="1"/>
    <col min="6151" max="6151" width="11.88671875" style="1" customWidth="1"/>
    <col min="6152" max="6152" width="2.77734375" style="1" customWidth="1"/>
    <col min="6153" max="6153" width="10.77734375" style="1" bestFit="1" customWidth="1"/>
    <col min="6154" max="6154" width="2.21875" style="1" customWidth="1"/>
    <col min="6155" max="6155" width="10.77734375" style="1" customWidth="1"/>
    <col min="6156" max="6156" width="3" style="1" customWidth="1"/>
    <col min="6157" max="6157" width="9.77734375" style="1" customWidth="1"/>
    <col min="6158" max="6392" width="8.77734375" style="1"/>
    <col min="6393" max="6393" width="5" style="1" customWidth="1"/>
    <col min="6394" max="6394" width="3.33203125" style="1" customWidth="1"/>
    <col min="6395" max="6395" width="50.109375" style="1" customWidth="1"/>
    <col min="6396" max="6396" width="1.77734375" style="1" customWidth="1"/>
    <col min="6397" max="6397" width="11" style="1" customWidth="1"/>
    <col min="6398" max="6398" width="2.5546875" style="1" customWidth="1"/>
    <col min="6399" max="6399" width="9.77734375" style="1" customWidth="1"/>
    <col min="6400" max="6400" width="2.21875" style="1" customWidth="1"/>
    <col min="6401" max="6401" width="16.109375" style="1" customWidth="1"/>
    <col min="6402" max="6402" width="1.88671875" style="1" customWidth="1"/>
    <col min="6403" max="6403" width="12.44140625" style="1" customWidth="1"/>
    <col min="6404" max="6404" width="2.44140625" style="1" customWidth="1"/>
    <col min="6405" max="6405" width="12.5546875" style="1" customWidth="1"/>
    <col min="6406" max="6406" width="2.21875" style="1" customWidth="1"/>
    <col min="6407" max="6407" width="11.88671875" style="1" customWidth="1"/>
    <col min="6408" max="6408" width="2.77734375" style="1" customWidth="1"/>
    <col min="6409" max="6409" width="10.77734375" style="1" bestFit="1" customWidth="1"/>
    <col min="6410" max="6410" width="2.21875" style="1" customWidth="1"/>
    <col min="6411" max="6411" width="10.77734375" style="1" customWidth="1"/>
    <col min="6412" max="6412" width="3" style="1" customWidth="1"/>
    <col min="6413" max="6413" width="9.77734375" style="1" customWidth="1"/>
    <col min="6414" max="6648" width="8.77734375" style="1"/>
    <col min="6649" max="6649" width="5" style="1" customWidth="1"/>
    <col min="6650" max="6650" width="3.33203125" style="1" customWidth="1"/>
    <col min="6651" max="6651" width="50.109375" style="1" customWidth="1"/>
    <col min="6652" max="6652" width="1.77734375" style="1" customWidth="1"/>
    <col min="6653" max="6653" width="11" style="1" customWidth="1"/>
    <col min="6654" max="6654" width="2.5546875" style="1" customWidth="1"/>
    <col min="6655" max="6655" width="9.77734375" style="1" customWidth="1"/>
    <col min="6656" max="6656" width="2.21875" style="1" customWidth="1"/>
    <col min="6657" max="6657" width="16.109375" style="1" customWidth="1"/>
    <col min="6658" max="6658" width="1.88671875" style="1" customWidth="1"/>
    <col min="6659" max="6659" width="12.44140625" style="1" customWidth="1"/>
    <col min="6660" max="6660" width="2.44140625" style="1" customWidth="1"/>
    <col min="6661" max="6661" width="12.5546875" style="1" customWidth="1"/>
    <col min="6662" max="6662" width="2.21875" style="1" customWidth="1"/>
    <col min="6663" max="6663" width="11.88671875" style="1" customWidth="1"/>
    <col min="6664" max="6664" width="2.77734375" style="1" customWidth="1"/>
    <col min="6665" max="6665" width="10.77734375" style="1" bestFit="1" customWidth="1"/>
    <col min="6666" max="6666" width="2.21875" style="1" customWidth="1"/>
    <col min="6667" max="6667" width="10.77734375" style="1" customWidth="1"/>
    <col min="6668" max="6668" width="3" style="1" customWidth="1"/>
    <col min="6669" max="6669" width="9.77734375" style="1" customWidth="1"/>
    <col min="6670" max="6904" width="8.77734375" style="1"/>
    <col min="6905" max="6905" width="5" style="1" customWidth="1"/>
    <col min="6906" max="6906" width="3.33203125" style="1" customWidth="1"/>
    <col min="6907" max="6907" width="50.109375" style="1" customWidth="1"/>
    <col min="6908" max="6908" width="1.77734375" style="1" customWidth="1"/>
    <col min="6909" max="6909" width="11" style="1" customWidth="1"/>
    <col min="6910" max="6910" width="2.5546875" style="1" customWidth="1"/>
    <col min="6911" max="6911" width="9.77734375" style="1" customWidth="1"/>
    <col min="6912" max="6912" width="2.21875" style="1" customWidth="1"/>
    <col min="6913" max="6913" width="16.109375" style="1" customWidth="1"/>
    <col min="6914" max="6914" width="1.88671875" style="1" customWidth="1"/>
    <col min="6915" max="6915" width="12.44140625" style="1" customWidth="1"/>
    <col min="6916" max="6916" width="2.44140625" style="1" customWidth="1"/>
    <col min="6917" max="6917" width="12.5546875" style="1" customWidth="1"/>
    <col min="6918" max="6918" width="2.21875" style="1" customWidth="1"/>
    <col min="6919" max="6919" width="11.88671875" style="1" customWidth="1"/>
    <col min="6920" max="6920" width="2.77734375" style="1" customWidth="1"/>
    <col min="6921" max="6921" width="10.77734375" style="1" bestFit="1" customWidth="1"/>
    <col min="6922" max="6922" width="2.21875" style="1" customWidth="1"/>
    <col min="6923" max="6923" width="10.77734375" style="1" customWidth="1"/>
    <col min="6924" max="6924" width="3" style="1" customWidth="1"/>
    <col min="6925" max="6925" width="9.77734375" style="1" customWidth="1"/>
    <col min="6926" max="7160" width="8.77734375" style="1"/>
    <col min="7161" max="7161" width="5" style="1" customWidth="1"/>
    <col min="7162" max="7162" width="3.33203125" style="1" customWidth="1"/>
    <col min="7163" max="7163" width="50.109375" style="1" customWidth="1"/>
    <col min="7164" max="7164" width="1.77734375" style="1" customWidth="1"/>
    <col min="7165" max="7165" width="11" style="1" customWidth="1"/>
    <col min="7166" max="7166" width="2.5546875" style="1" customWidth="1"/>
    <col min="7167" max="7167" width="9.77734375" style="1" customWidth="1"/>
    <col min="7168" max="7168" width="2.21875" style="1" customWidth="1"/>
    <col min="7169" max="7169" width="16.109375" style="1" customWidth="1"/>
    <col min="7170" max="7170" width="1.88671875" style="1" customWidth="1"/>
    <col min="7171" max="7171" width="12.44140625" style="1" customWidth="1"/>
    <col min="7172" max="7172" width="2.44140625" style="1" customWidth="1"/>
    <col min="7173" max="7173" width="12.5546875" style="1" customWidth="1"/>
    <col min="7174" max="7174" width="2.21875" style="1" customWidth="1"/>
    <col min="7175" max="7175" width="11.88671875" style="1" customWidth="1"/>
    <col min="7176" max="7176" width="2.77734375" style="1" customWidth="1"/>
    <col min="7177" max="7177" width="10.77734375" style="1" bestFit="1" customWidth="1"/>
    <col min="7178" max="7178" width="2.21875" style="1" customWidth="1"/>
    <col min="7179" max="7179" width="10.77734375" style="1" customWidth="1"/>
    <col min="7180" max="7180" width="3" style="1" customWidth="1"/>
    <col min="7181" max="7181" width="9.77734375" style="1" customWidth="1"/>
    <col min="7182" max="7416" width="8.77734375" style="1"/>
    <col min="7417" max="7417" width="5" style="1" customWidth="1"/>
    <col min="7418" max="7418" width="3.33203125" style="1" customWidth="1"/>
    <col min="7419" max="7419" width="50.109375" style="1" customWidth="1"/>
    <col min="7420" max="7420" width="1.77734375" style="1" customWidth="1"/>
    <col min="7421" max="7421" width="11" style="1" customWidth="1"/>
    <col min="7422" max="7422" width="2.5546875" style="1" customWidth="1"/>
    <col min="7423" max="7423" width="9.77734375" style="1" customWidth="1"/>
    <col min="7424" max="7424" width="2.21875" style="1" customWidth="1"/>
    <col min="7425" max="7425" width="16.109375" style="1" customWidth="1"/>
    <col min="7426" max="7426" width="1.88671875" style="1" customWidth="1"/>
    <col min="7427" max="7427" width="12.44140625" style="1" customWidth="1"/>
    <col min="7428" max="7428" width="2.44140625" style="1" customWidth="1"/>
    <col min="7429" max="7429" width="12.5546875" style="1" customWidth="1"/>
    <col min="7430" max="7430" width="2.21875" style="1" customWidth="1"/>
    <col min="7431" max="7431" width="11.88671875" style="1" customWidth="1"/>
    <col min="7432" max="7432" width="2.77734375" style="1" customWidth="1"/>
    <col min="7433" max="7433" width="10.77734375" style="1" bestFit="1" customWidth="1"/>
    <col min="7434" max="7434" width="2.21875" style="1" customWidth="1"/>
    <col min="7435" max="7435" width="10.77734375" style="1" customWidth="1"/>
    <col min="7436" max="7436" width="3" style="1" customWidth="1"/>
    <col min="7437" max="7437" width="9.77734375" style="1" customWidth="1"/>
    <col min="7438" max="7672" width="8.77734375" style="1"/>
    <col min="7673" max="7673" width="5" style="1" customWidth="1"/>
    <col min="7674" max="7674" width="3.33203125" style="1" customWidth="1"/>
    <col min="7675" max="7675" width="50.109375" style="1" customWidth="1"/>
    <col min="7676" max="7676" width="1.77734375" style="1" customWidth="1"/>
    <col min="7677" max="7677" width="11" style="1" customWidth="1"/>
    <col min="7678" max="7678" width="2.5546875" style="1" customWidth="1"/>
    <col min="7679" max="7679" width="9.77734375" style="1" customWidth="1"/>
    <col min="7680" max="7680" width="2.21875" style="1" customWidth="1"/>
    <col min="7681" max="7681" width="16.109375" style="1" customWidth="1"/>
    <col min="7682" max="7682" width="1.88671875" style="1" customWidth="1"/>
    <col min="7683" max="7683" width="12.44140625" style="1" customWidth="1"/>
    <col min="7684" max="7684" width="2.44140625" style="1" customWidth="1"/>
    <col min="7685" max="7685" width="12.5546875" style="1" customWidth="1"/>
    <col min="7686" max="7686" width="2.21875" style="1" customWidth="1"/>
    <col min="7687" max="7687" width="11.88671875" style="1" customWidth="1"/>
    <col min="7688" max="7688" width="2.77734375" style="1" customWidth="1"/>
    <col min="7689" max="7689" width="10.77734375" style="1" bestFit="1" customWidth="1"/>
    <col min="7690" max="7690" width="2.21875" style="1" customWidth="1"/>
    <col min="7691" max="7691" width="10.77734375" style="1" customWidth="1"/>
    <col min="7692" max="7692" width="3" style="1" customWidth="1"/>
    <col min="7693" max="7693" width="9.77734375" style="1" customWidth="1"/>
    <col min="7694" max="7928" width="8.77734375" style="1"/>
    <col min="7929" max="7929" width="5" style="1" customWidth="1"/>
    <col min="7930" max="7930" width="3.33203125" style="1" customWidth="1"/>
    <col min="7931" max="7931" width="50.109375" style="1" customWidth="1"/>
    <col min="7932" max="7932" width="1.77734375" style="1" customWidth="1"/>
    <col min="7933" max="7933" width="11" style="1" customWidth="1"/>
    <col min="7934" max="7934" width="2.5546875" style="1" customWidth="1"/>
    <col min="7935" max="7935" width="9.77734375" style="1" customWidth="1"/>
    <col min="7936" max="7936" width="2.21875" style="1" customWidth="1"/>
    <col min="7937" max="7937" width="16.109375" style="1" customWidth="1"/>
    <col min="7938" max="7938" width="1.88671875" style="1" customWidth="1"/>
    <col min="7939" max="7939" width="12.44140625" style="1" customWidth="1"/>
    <col min="7940" max="7940" width="2.44140625" style="1" customWidth="1"/>
    <col min="7941" max="7941" width="12.5546875" style="1" customWidth="1"/>
    <col min="7942" max="7942" width="2.21875" style="1" customWidth="1"/>
    <col min="7943" max="7943" width="11.88671875" style="1" customWidth="1"/>
    <col min="7944" max="7944" width="2.77734375" style="1" customWidth="1"/>
    <col min="7945" max="7945" width="10.77734375" style="1" bestFit="1" customWidth="1"/>
    <col min="7946" max="7946" width="2.21875" style="1" customWidth="1"/>
    <col min="7947" max="7947" width="10.77734375" style="1" customWidth="1"/>
    <col min="7948" max="7948" width="3" style="1" customWidth="1"/>
    <col min="7949" max="7949" width="9.77734375" style="1" customWidth="1"/>
    <col min="7950" max="8184" width="8.77734375" style="1"/>
    <col min="8185" max="8185" width="5" style="1" customWidth="1"/>
    <col min="8186" max="8186" width="3.33203125" style="1" customWidth="1"/>
    <col min="8187" max="8187" width="50.109375" style="1" customWidth="1"/>
    <col min="8188" max="8188" width="1.77734375" style="1" customWidth="1"/>
    <col min="8189" max="8189" width="11" style="1" customWidth="1"/>
    <col min="8190" max="8190" width="2.5546875" style="1" customWidth="1"/>
    <col min="8191" max="8191" width="9.77734375" style="1" customWidth="1"/>
    <col min="8192" max="8192" width="2.21875" style="1" customWidth="1"/>
    <col min="8193" max="8193" width="16.109375" style="1" customWidth="1"/>
    <col min="8194" max="8194" width="1.88671875" style="1" customWidth="1"/>
    <col min="8195" max="8195" width="12.44140625" style="1" customWidth="1"/>
    <col min="8196" max="8196" width="2.44140625" style="1" customWidth="1"/>
    <col min="8197" max="8197" width="12.5546875" style="1" customWidth="1"/>
    <col min="8198" max="8198" width="2.21875" style="1" customWidth="1"/>
    <col min="8199" max="8199" width="11.88671875" style="1" customWidth="1"/>
    <col min="8200" max="8200" width="2.77734375" style="1" customWidth="1"/>
    <col min="8201" max="8201" width="10.77734375" style="1" bestFit="1" customWidth="1"/>
    <col min="8202" max="8202" width="2.21875" style="1" customWidth="1"/>
    <col min="8203" max="8203" width="10.77734375" style="1" customWidth="1"/>
    <col min="8204" max="8204" width="3" style="1" customWidth="1"/>
    <col min="8205" max="8205" width="9.77734375" style="1" customWidth="1"/>
    <col min="8206" max="8440" width="8.77734375" style="1"/>
    <col min="8441" max="8441" width="5" style="1" customWidth="1"/>
    <col min="8442" max="8442" width="3.33203125" style="1" customWidth="1"/>
    <col min="8443" max="8443" width="50.109375" style="1" customWidth="1"/>
    <col min="8444" max="8444" width="1.77734375" style="1" customWidth="1"/>
    <col min="8445" max="8445" width="11" style="1" customWidth="1"/>
    <col min="8446" max="8446" width="2.5546875" style="1" customWidth="1"/>
    <col min="8447" max="8447" width="9.77734375" style="1" customWidth="1"/>
    <col min="8448" max="8448" width="2.21875" style="1" customWidth="1"/>
    <col min="8449" max="8449" width="16.109375" style="1" customWidth="1"/>
    <col min="8450" max="8450" width="1.88671875" style="1" customWidth="1"/>
    <col min="8451" max="8451" width="12.44140625" style="1" customWidth="1"/>
    <col min="8452" max="8452" width="2.44140625" style="1" customWidth="1"/>
    <col min="8453" max="8453" width="12.5546875" style="1" customWidth="1"/>
    <col min="8454" max="8454" width="2.21875" style="1" customWidth="1"/>
    <col min="8455" max="8455" width="11.88671875" style="1" customWidth="1"/>
    <col min="8456" max="8456" width="2.77734375" style="1" customWidth="1"/>
    <col min="8457" max="8457" width="10.77734375" style="1" bestFit="1" customWidth="1"/>
    <col min="8458" max="8458" width="2.21875" style="1" customWidth="1"/>
    <col min="8459" max="8459" width="10.77734375" style="1" customWidth="1"/>
    <col min="8460" max="8460" width="3" style="1" customWidth="1"/>
    <col min="8461" max="8461" width="9.77734375" style="1" customWidth="1"/>
    <col min="8462" max="8696" width="8.77734375" style="1"/>
    <col min="8697" max="8697" width="5" style="1" customWidth="1"/>
    <col min="8698" max="8698" width="3.33203125" style="1" customWidth="1"/>
    <col min="8699" max="8699" width="50.109375" style="1" customWidth="1"/>
    <col min="8700" max="8700" width="1.77734375" style="1" customWidth="1"/>
    <col min="8701" max="8701" width="11" style="1" customWidth="1"/>
    <col min="8702" max="8702" width="2.5546875" style="1" customWidth="1"/>
    <col min="8703" max="8703" width="9.77734375" style="1" customWidth="1"/>
    <col min="8704" max="8704" width="2.21875" style="1" customWidth="1"/>
    <col min="8705" max="8705" width="16.109375" style="1" customWidth="1"/>
    <col min="8706" max="8706" width="1.88671875" style="1" customWidth="1"/>
    <col min="8707" max="8707" width="12.44140625" style="1" customWidth="1"/>
    <col min="8708" max="8708" width="2.44140625" style="1" customWidth="1"/>
    <col min="8709" max="8709" width="12.5546875" style="1" customWidth="1"/>
    <col min="8710" max="8710" width="2.21875" style="1" customWidth="1"/>
    <col min="8711" max="8711" width="11.88671875" style="1" customWidth="1"/>
    <col min="8712" max="8712" width="2.77734375" style="1" customWidth="1"/>
    <col min="8713" max="8713" width="10.77734375" style="1" bestFit="1" customWidth="1"/>
    <col min="8714" max="8714" width="2.21875" style="1" customWidth="1"/>
    <col min="8715" max="8715" width="10.77734375" style="1" customWidth="1"/>
    <col min="8716" max="8716" width="3" style="1" customWidth="1"/>
    <col min="8717" max="8717" width="9.77734375" style="1" customWidth="1"/>
    <col min="8718" max="8952" width="8.77734375" style="1"/>
    <col min="8953" max="8953" width="5" style="1" customWidth="1"/>
    <col min="8954" max="8954" width="3.33203125" style="1" customWidth="1"/>
    <col min="8955" max="8955" width="50.109375" style="1" customWidth="1"/>
    <col min="8956" max="8956" width="1.77734375" style="1" customWidth="1"/>
    <col min="8957" max="8957" width="11" style="1" customWidth="1"/>
    <col min="8958" max="8958" width="2.5546875" style="1" customWidth="1"/>
    <col min="8959" max="8959" width="9.77734375" style="1" customWidth="1"/>
    <col min="8960" max="8960" width="2.21875" style="1" customWidth="1"/>
    <col min="8961" max="8961" width="16.109375" style="1" customWidth="1"/>
    <col min="8962" max="8962" width="1.88671875" style="1" customWidth="1"/>
    <col min="8963" max="8963" width="12.44140625" style="1" customWidth="1"/>
    <col min="8964" max="8964" width="2.44140625" style="1" customWidth="1"/>
    <col min="8965" max="8965" width="12.5546875" style="1" customWidth="1"/>
    <col min="8966" max="8966" width="2.21875" style="1" customWidth="1"/>
    <col min="8967" max="8967" width="11.88671875" style="1" customWidth="1"/>
    <col min="8968" max="8968" width="2.77734375" style="1" customWidth="1"/>
    <col min="8969" max="8969" width="10.77734375" style="1" bestFit="1" customWidth="1"/>
    <col min="8970" max="8970" width="2.21875" style="1" customWidth="1"/>
    <col min="8971" max="8971" width="10.77734375" style="1" customWidth="1"/>
    <col min="8972" max="8972" width="3" style="1" customWidth="1"/>
    <col min="8973" max="8973" width="9.77734375" style="1" customWidth="1"/>
    <col min="8974" max="9208" width="8.77734375" style="1"/>
    <col min="9209" max="9209" width="5" style="1" customWidth="1"/>
    <col min="9210" max="9210" width="3.33203125" style="1" customWidth="1"/>
    <col min="9211" max="9211" width="50.109375" style="1" customWidth="1"/>
    <col min="9212" max="9212" width="1.77734375" style="1" customWidth="1"/>
    <col min="9213" max="9213" width="11" style="1" customWidth="1"/>
    <col min="9214" max="9214" width="2.5546875" style="1" customWidth="1"/>
    <col min="9215" max="9215" width="9.77734375" style="1" customWidth="1"/>
    <col min="9216" max="9216" width="2.21875" style="1" customWidth="1"/>
    <col min="9217" max="9217" width="16.109375" style="1" customWidth="1"/>
    <col min="9218" max="9218" width="1.88671875" style="1" customWidth="1"/>
    <col min="9219" max="9219" width="12.44140625" style="1" customWidth="1"/>
    <col min="9220" max="9220" width="2.44140625" style="1" customWidth="1"/>
    <col min="9221" max="9221" width="12.5546875" style="1" customWidth="1"/>
    <col min="9222" max="9222" width="2.21875" style="1" customWidth="1"/>
    <col min="9223" max="9223" width="11.88671875" style="1" customWidth="1"/>
    <col min="9224" max="9224" width="2.77734375" style="1" customWidth="1"/>
    <col min="9225" max="9225" width="10.77734375" style="1" bestFit="1" customWidth="1"/>
    <col min="9226" max="9226" width="2.21875" style="1" customWidth="1"/>
    <col min="9227" max="9227" width="10.77734375" style="1" customWidth="1"/>
    <col min="9228" max="9228" width="3" style="1" customWidth="1"/>
    <col min="9229" max="9229" width="9.77734375" style="1" customWidth="1"/>
    <col min="9230" max="9464" width="8.77734375" style="1"/>
    <col min="9465" max="9465" width="5" style="1" customWidth="1"/>
    <col min="9466" max="9466" width="3.33203125" style="1" customWidth="1"/>
    <col min="9467" max="9467" width="50.109375" style="1" customWidth="1"/>
    <col min="9468" max="9468" width="1.77734375" style="1" customWidth="1"/>
    <col min="9469" max="9469" width="11" style="1" customWidth="1"/>
    <col min="9470" max="9470" width="2.5546875" style="1" customWidth="1"/>
    <col min="9471" max="9471" width="9.77734375" style="1" customWidth="1"/>
    <col min="9472" max="9472" width="2.21875" style="1" customWidth="1"/>
    <col min="9473" max="9473" width="16.109375" style="1" customWidth="1"/>
    <col min="9474" max="9474" width="1.88671875" style="1" customWidth="1"/>
    <col min="9475" max="9475" width="12.44140625" style="1" customWidth="1"/>
    <col min="9476" max="9476" width="2.44140625" style="1" customWidth="1"/>
    <col min="9477" max="9477" width="12.5546875" style="1" customWidth="1"/>
    <col min="9478" max="9478" width="2.21875" style="1" customWidth="1"/>
    <col min="9479" max="9479" width="11.88671875" style="1" customWidth="1"/>
    <col min="9480" max="9480" width="2.77734375" style="1" customWidth="1"/>
    <col min="9481" max="9481" width="10.77734375" style="1" bestFit="1" customWidth="1"/>
    <col min="9482" max="9482" width="2.21875" style="1" customWidth="1"/>
    <col min="9483" max="9483" width="10.77734375" style="1" customWidth="1"/>
    <col min="9484" max="9484" width="3" style="1" customWidth="1"/>
    <col min="9485" max="9485" width="9.77734375" style="1" customWidth="1"/>
    <col min="9486" max="9720" width="8.77734375" style="1"/>
    <col min="9721" max="9721" width="5" style="1" customWidth="1"/>
    <col min="9722" max="9722" width="3.33203125" style="1" customWidth="1"/>
    <col min="9723" max="9723" width="50.109375" style="1" customWidth="1"/>
    <col min="9724" max="9724" width="1.77734375" style="1" customWidth="1"/>
    <col min="9725" max="9725" width="11" style="1" customWidth="1"/>
    <col min="9726" max="9726" width="2.5546875" style="1" customWidth="1"/>
    <col min="9727" max="9727" width="9.77734375" style="1" customWidth="1"/>
    <col min="9728" max="9728" width="2.21875" style="1" customWidth="1"/>
    <col min="9729" max="9729" width="16.109375" style="1" customWidth="1"/>
    <col min="9730" max="9730" width="1.88671875" style="1" customWidth="1"/>
    <col min="9731" max="9731" width="12.44140625" style="1" customWidth="1"/>
    <col min="9732" max="9732" width="2.44140625" style="1" customWidth="1"/>
    <col min="9733" max="9733" width="12.5546875" style="1" customWidth="1"/>
    <col min="9734" max="9734" width="2.21875" style="1" customWidth="1"/>
    <col min="9735" max="9735" width="11.88671875" style="1" customWidth="1"/>
    <col min="9736" max="9736" width="2.77734375" style="1" customWidth="1"/>
    <col min="9737" max="9737" width="10.77734375" style="1" bestFit="1" customWidth="1"/>
    <col min="9738" max="9738" width="2.21875" style="1" customWidth="1"/>
    <col min="9739" max="9739" width="10.77734375" style="1" customWidth="1"/>
    <col min="9740" max="9740" width="3" style="1" customWidth="1"/>
    <col min="9741" max="9741" width="9.77734375" style="1" customWidth="1"/>
    <col min="9742" max="9976" width="8.77734375" style="1"/>
    <col min="9977" max="9977" width="5" style="1" customWidth="1"/>
    <col min="9978" max="9978" width="3.33203125" style="1" customWidth="1"/>
    <col min="9979" max="9979" width="50.109375" style="1" customWidth="1"/>
    <col min="9980" max="9980" width="1.77734375" style="1" customWidth="1"/>
    <col min="9981" max="9981" width="11" style="1" customWidth="1"/>
    <col min="9982" max="9982" width="2.5546875" style="1" customWidth="1"/>
    <col min="9983" max="9983" width="9.77734375" style="1" customWidth="1"/>
    <col min="9984" max="9984" width="2.21875" style="1" customWidth="1"/>
    <col min="9985" max="9985" width="16.109375" style="1" customWidth="1"/>
    <col min="9986" max="9986" width="1.88671875" style="1" customWidth="1"/>
    <col min="9987" max="9987" width="12.44140625" style="1" customWidth="1"/>
    <col min="9988" max="9988" width="2.44140625" style="1" customWidth="1"/>
    <col min="9989" max="9989" width="12.5546875" style="1" customWidth="1"/>
    <col min="9990" max="9990" width="2.21875" style="1" customWidth="1"/>
    <col min="9991" max="9991" width="11.88671875" style="1" customWidth="1"/>
    <col min="9992" max="9992" width="2.77734375" style="1" customWidth="1"/>
    <col min="9993" max="9993" width="10.77734375" style="1" bestFit="1" customWidth="1"/>
    <col min="9994" max="9994" width="2.21875" style="1" customWidth="1"/>
    <col min="9995" max="9995" width="10.77734375" style="1" customWidth="1"/>
    <col min="9996" max="9996" width="3" style="1" customWidth="1"/>
    <col min="9997" max="9997" width="9.77734375" style="1" customWidth="1"/>
    <col min="9998" max="10232" width="8.77734375" style="1"/>
    <col min="10233" max="10233" width="5" style="1" customWidth="1"/>
    <col min="10234" max="10234" width="3.33203125" style="1" customWidth="1"/>
    <col min="10235" max="10235" width="50.109375" style="1" customWidth="1"/>
    <col min="10236" max="10236" width="1.77734375" style="1" customWidth="1"/>
    <col min="10237" max="10237" width="11" style="1" customWidth="1"/>
    <col min="10238" max="10238" width="2.5546875" style="1" customWidth="1"/>
    <col min="10239" max="10239" width="9.77734375" style="1" customWidth="1"/>
    <col min="10240" max="10240" width="2.21875" style="1" customWidth="1"/>
    <col min="10241" max="10241" width="16.109375" style="1" customWidth="1"/>
    <col min="10242" max="10242" width="1.88671875" style="1" customWidth="1"/>
    <col min="10243" max="10243" width="12.44140625" style="1" customWidth="1"/>
    <col min="10244" max="10244" width="2.44140625" style="1" customWidth="1"/>
    <col min="10245" max="10245" width="12.5546875" style="1" customWidth="1"/>
    <col min="10246" max="10246" width="2.21875" style="1" customWidth="1"/>
    <col min="10247" max="10247" width="11.88671875" style="1" customWidth="1"/>
    <col min="10248" max="10248" width="2.77734375" style="1" customWidth="1"/>
    <col min="10249" max="10249" width="10.77734375" style="1" bestFit="1" customWidth="1"/>
    <col min="10250" max="10250" width="2.21875" style="1" customWidth="1"/>
    <col min="10251" max="10251" width="10.77734375" style="1" customWidth="1"/>
    <col min="10252" max="10252" width="3" style="1" customWidth="1"/>
    <col min="10253" max="10253" width="9.77734375" style="1" customWidth="1"/>
    <col min="10254" max="10488" width="8.77734375" style="1"/>
    <col min="10489" max="10489" width="5" style="1" customWidth="1"/>
    <col min="10490" max="10490" width="3.33203125" style="1" customWidth="1"/>
    <col min="10491" max="10491" width="50.109375" style="1" customWidth="1"/>
    <col min="10492" max="10492" width="1.77734375" style="1" customWidth="1"/>
    <col min="10493" max="10493" width="11" style="1" customWidth="1"/>
    <col min="10494" max="10494" width="2.5546875" style="1" customWidth="1"/>
    <col min="10495" max="10495" width="9.77734375" style="1" customWidth="1"/>
    <col min="10496" max="10496" width="2.21875" style="1" customWidth="1"/>
    <col min="10497" max="10497" width="16.109375" style="1" customWidth="1"/>
    <col min="10498" max="10498" width="1.88671875" style="1" customWidth="1"/>
    <col min="10499" max="10499" width="12.44140625" style="1" customWidth="1"/>
    <col min="10500" max="10500" width="2.44140625" style="1" customWidth="1"/>
    <col min="10501" max="10501" width="12.5546875" style="1" customWidth="1"/>
    <col min="10502" max="10502" width="2.21875" style="1" customWidth="1"/>
    <col min="10503" max="10503" width="11.88671875" style="1" customWidth="1"/>
    <col min="10504" max="10504" width="2.77734375" style="1" customWidth="1"/>
    <col min="10505" max="10505" width="10.77734375" style="1" bestFit="1" customWidth="1"/>
    <col min="10506" max="10506" width="2.21875" style="1" customWidth="1"/>
    <col min="10507" max="10507" width="10.77734375" style="1" customWidth="1"/>
    <col min="10508" max="10508" width="3" style="1" customWidth="1"/>
    <col min="10509" max="10509" width="9.77734375" style="1" customWidth="1"/>
    <col min="10510" max="10744" width="8.77734375" style="1"/>
    <col min="10745" max="10745" width="5" style="1" customWidth="1"/>
    <col min="10746" max="10746" width="3.33203125" style="1" customWidth="1"/>
    <col min="10747" max="10747" width="50.109375" style="1" customWidth="1"/>
    <col min="10748" max="10748" width="1.77734375" style="1" customWidth="1"/>
    <col min="10749" max="10749" width="11" style="1" customWidth="1"/>
    <col min="10750" max="10750" width="2.5546875" style="1" customWidth="1"/>
    <col min="10751" max="10751" width="9.77734375" style="1" customWidth="1"/>
    <col min="10752" max="10752" width="2.21875" style="1" customWidth="1"/>
    <col min="10753" max="10753" width="16.109375" style="1" customWidth="1"/>
    <col min="10754" max="10754" width="1.88671875" style="1" customWidth="1"/>
    <col min="10755" max="10755" width="12.44140625" style="1" customWidth="1"/>
    <col min="10756" max="10756" width="2.44140625" style="1" customWidth="1"/>
    <col min="10757" max="10757" width="12.5546875" style="1" customWidth="1"/>
    <col min="10758" max="10758" width="2.21875" style="1" customWidth="1"/>
    <col min="10759" max="10759" width="11.88671875" style="1" customWidth="1"/>
    <col min="10760" max="10760" width="2.77734375" style="1" customWidth="1"/>
    <col min="10761" max="10761" width="10.77734375" style="1" bestFit="1" customWidth="1"/>
    <col min="10762" max="10762" width="2.21875" style="1" customWidth="1"/>
    <col min="10763" max="10763" width="10.77734375" style="1" customWidth="1"/>
    <col min="10764" max="10764" width="3" style="1" customWidth="1"/>
    <col min="10765" max="10765" width="9.77734375" style="1" customWidth="1"/>
    <col min="10766" max="11000" width="8.77734375" style="1"/>
    <col min="11001" max="11001" width="5" style="1" customWidth="1"/>
    <col min="11002" max="11002" width="3.33203125" style="1" customWidth="1"/>
    <col min="11003" max="11003" width="50.109375" style="1" customWidth="1"/>
    <col min="11004" max="11004" width="1.77734375" style="1" customWidth="1"/>
    <col min="11005" max="11005" width="11" style="1" customWidth="1"/>
    <col min="11006" max="11006" width="2.5546875" style="1" customWidth="1"/>
    <col min="11007" max="11007" width="9.77734375" style="1" customWidth="1"/>
    <col min="11008" max="11008" width="2.21875" style="1" customWidth="1"/>
    <col min="11009" max="11009" width="16.109375" style="1" customWidth="1"/>
    <col min="11010" max="11010" width="1.88671875" style="1" customWidth="1"/>
    <col min="11011" max="11011" width="12.44140625" style="1" customWidth="1"/>
    <col min="11012" max="11012" width="2.44140625" style="1" customWidth="1"/>
    <col min="11013" max="11013" width="12.5546875" style="1" customWidth="1"/>
    <col min="11014" max="11014" width="2.21875" style="1" customWidth="1"/>
    <col min="11015" max="11015" width="11.88671875" style="1" customWidth="1"/>
    <col min="11016" max="11016" width="2.77734375" style="1" customWidth="1"/>
    <col min="11017" max="11017" width="10.77734375" style="1" bestFit="1" customWidth="1"/>
    <col min="11018" max="11018" width="2.21875" style="1" customWidth="1"/>
    <col min="11019" max="11019" width="10.77734375" style="1" customWidth="1"/>
    <col min="11020" max="11020" width="3" style="1" customWidth="1"/>
    <col min="11021" max="11021" width="9.77734375" style="1" customWidth="1"/>
    <col min="11022" max="11256" width="8.77734375" style="1"/>
    <col min="11257" max="11257" width="5" style="1" customWidth="1"/>
    <col min="11258" max="11258" width="3.33203125" style="1" customWidth="1"/>
    <col min="11259" max="11259" width="50.109375" style="1" customWidth="1"/>
    <col min="11260" max="11260" width="1.77734375" style="1" customWidth="1"/>
    <col min="11261" max="11261" width="11" style="1" customWidth="1"/>
    <col min="11262" max="11262" width="2.5546875" style="1" customWidth="1"/>
    <col min="11263" max="11263" width="9.77734375" style="1" customWidth="1"/>
    <col min="11264" max="11264" width="2.21875" style="1" customWidth="1"/>
    <col min="11265" max="11265" width="16.109375" style="1" customWidth="1"/>
    <col min="11266" max="11266" width="1.88671875" style="1" customWidth="1"/>
    <col min="11267" max="11267" width="12.44140625" style="1" customWidth="1"/>
    <col min="11268" max="11268" width="2.44140625" style="1" customWidth="1"/>
    <col min="11269" max="11269" width="12.5546875" style="1" customWidth="1"/>
    <col min="11270" max="11270" width="2.21875" style="1" customWidth="1"/>
    <col min="11271" max="11271" width="11.88671875" style="1" customWidth="1"/>
    <col min="11272" max="11272" width="2.77734375" style="1" customWidth="1"/>
    <col min="11273" max="11273" width="10.77734375" style="1" bestFit="1" customWidth="1"/>
    <col min="11274" max="11274" width="2.21875" style="1" customWidth="1"/>
    <col min="11275" max="11275" width="10.77734375" style="1" customWidth="1"/>
    <col min="11276" max="11276" width="3" style="1" customWidth="1"/>
    <col min="11277" max="11277" width="9.77734375" style="1" customWidth="1"/>
    <col min="11278" max="11512" width="8.77734375" style="1"/>
    <col min="11513" max="11513" width="5" style="1" customWidth="1"/>
    <col min="11514" max="11514" width="3.33203125" style="1" customWidth="1"/>
    <col min="11515" max="11515" width="50.109375" style="1" customWidth="1"/>
    <col min="11516" max="11516" width="1.77734375" style="1" customWidth="1"/>
    <col min="11517" max="11517" width="11" style="1" customWidth="1"/>
    <col min="11518" max="11518" width="2.5546875" style="1" customWidth="1"/>
    <col min="11519" max="11519" width="9.77734375" style="1" customWidth="1"/>
    <col min="11520" max="11520" width="2.21875" style="1" customWidth="1"/>
    <col min="11521" max="11521" width="16.109375" style="1" customWidth="1"/>
    <col min="11522" max="11522" width="1.88671875" style="1" customWidth="1"/>
    <col min="11523" max="11523" width="12.44140625" style="1" customWidth="1"/>
    <col min="11524" max="11524" width="2.44140625" style="1" customWidth="1"/>
    <col min="11525" max="11525" width="12.5546875" style="1" customWidth="1"/>
    <col min="11526" max="11526" width="2.21875" style="1" customWidth="1"/>
    <col min="11527" max="11527" width="11.88671875" style="1" customWidth="1"/>
    <col min="11528" max="11528" width="2.77734375" style="1" customWidth="1"/>
    <col min="11529" max="11529" width="10.77734375" style="1" bestFit="1" customWidth="1"/>
    <col min="11530" max="11530" width="2.21875" style="1" customWidth="1"/>
    <col min="11531" max="11531" width="10.77734375" style="1" customWidth="1"/>
    <col min="11532" max="11532" width="3" style="1" customWidth="1"/>
    <col min="11533" max="11533" width="9.77734375" style="1" customWidth="1"/>
    <col min="11534" max="11768" width="8.77734375" style="1"/>
    <col min="11769" max="11769" width="5" style="1" customWidth="1"/>
    <col min="11770" max="11770" width="3.33203125" style="1" customWidth="1"/>
    <col min="11771" max="11771" width="50.109375" style="1" customWidth="1"/>
    <col min="11772" max="11772" width="1.77734375" style="1" customWidth="1"/>
    <col min="11773" max="11773" width="11" style="1" customWidth="1"/>
    <col min="11774" max="11774" width="2.5546875" style="1" customWidth="1"/>
    <col min="11775" max="11775" width="9.77734375" style="1" customWidth="1"/>
    <col min="11776" max="11776" width="2.21875" style="1" customWidth="1"/>
    <col min="11777" max="11777" width="16.109375" style="1" customWidth="1"/>
    <col min="11778" max="11778" width="1.88671875" style="1" customWidth="1"/>
    <col min="11779" max="11779" width="12.44140625" style="1" customWidth="1"/>
    <col min="11780" max="11780" width="2.44140625" style="1" customWidth="1"/>
    <col min="11781" max="11781" width="12.5546875" style="1" customWidth="1"/>
    <col min="11782" max="11782" width="2.21875" style="1" customWidth="1"/>
    <col min="11783" max="11783" width="11.88671875" style="1" customWidth="1"/>
    <col min="11784" max="11784" width="2.77734375" style="1" customWidth="1"/>
    <col min="11785" max="11785" width="10.77734375" style="1" bestFit="1" customWidth="1"/>
    <col min="11786" max="11786" width="2.21875" style="1" customWidth="1"/>
    <col min="11787" max="11787" width="10.77734375" style="1" customWidth="1"/>
    <col min="11788" max="11788" width="3" style="1" customWidth="1"/>
    <col min="11789" max="11789" width="9.77734375" style="1" customWidth="1"/>
    <col min="11790" max="12024" width="8.77734375" style="1"/>
    <col min="12025" max="12025" width="5" style="1" customWidth="1"/>
    <col min="12026" max="12026" width="3.33203125" style="1" customWidth="1"/>
    <col min="12027" max="12027" width="50.109375" style="1" customWidth="1"/>
    <col min="12028" max="12028" width="1.77734375" style="1" customWidth="1"/>
    <col min="12029" max="12029" width="11" style="1" customWidth="1"/>
    <col min="12030" max="12030" width="2.5546875" style="1" customWidth="1"/>
    <col min="12031" max="12031" width="9.77734375" style="1" customWidth="1"/>
    <col min="12032" max="12032" width="2.21875" style="1" customWidth="1"/>
    <col min="12033" max="12033" width="16.109375" style="1" customWidth="1"/>
    <col min="12034" max="12034" width="1.88671875" style="1" customWidth="1"/>
    <col min="12035" max="12035" width="12.44140625" style="1" customWidth="1"/>
    <col min="12036" max="12036" width="2.44140625" style="1" customWidth="1"/>
    <col min="12037" max="12037" width="12.5546875" style="1" customWidth="1"/>
    <col min="12038" max="12038" width="2.21875" style="1" customWidth="1"/>
    <col min="12039" max="12039" width="11.88671875" style="1" customWidth="1"/>
    <col min="12040" max="12040" width="2.77734375" style="1" customWidth="1"/>
    <col min="12041" max="12041" width="10.77734375" style="1" bestFit="1" customWidth="1"/>
    <col min="12042" max="12042" width="2.21875" style="1" customWidth="1"/>
    <col min="12043" max="12043" width="10.77734375" style="1" customWidth="1"/>
    <col min="12044" max="12044" width="3" style="1" customWidth="1"/>
    <col min="12045" max="12045" width="9.77734375" style="1" customWidth="1"/>
    <col min="12046" max="12280" width="8.77734375" style="1"/>
    <col min="12281" max="12281" width="5" style="1" customWidth="1"/>
    <col min="12282" max="12282" width="3.33203125" style="1" customWidth="1"/>
    <col min="12283" max="12283" width="50.109375" style="1" customWidth="1"/>
    <col min="12284" max="12284" width="1.77734375" style="1" customWidth="1"/>
    <col min="12285" max="12285" width="11" style="1" customWidth="1"/>
    <col min="12286" max="12286" width="2.5546875" style="1" customWidth="1"/>
    <col min="12287" max="12287" width="9.77734375" style="1" customWidth="1"/>
    <col min="12288" max="12288" width="2.21875" style="1" customWidth="1"/>
    <col min="12289" max="12289" width="16.109375" style="1" customWidth="1"/>
    <col min="12290" max="12290" width="1.88671875" style="1" customWidth="1"/>
    <col min="12291" max="12291" width="12.44140625" style="1" customWidth="1"/>
    <col min="12292" max="12292" width="2.44140625" style="1" customWidth="1"/>
    <col min="12293" max="12293" width="12.5546875" style="1" customWidth="1"/>
    <col min="12294" max="12294" width="2.21875" style="1" customWidth="1"/>
    <col min="12295" max="12295" width="11.88671875" style="1" customWidth="1"/>
    <col min="12296" max="12296" width="2.77734375" style="1" customWidth="1"/>
    <col min="12297" max="12297" width="10.77734375" style="1" bestFit="1" customWidth="1"/>
    <col min="12298" max="12298" width="2.21875" style="1" customWidth="1"/>
    <col min="12299" max="12299" width="10.77734375" style="1" customWidth="1"/>
    <col min="12300" max="12300" width="3" style="1" customWidth="1"/>
    <col min="12301" max="12301" width="9.77734375" style="1" customWidth="1"/>
    <col min="12302" max="12536" width="8.77734375" style="1"/>
    <col min="12537" max="12537" width="5" style="1" customWidth="1"/>
    <col min="12538" max="12538" width="3.33203125" style="1" customWidth="1"/>
    <col min="12539" max="12539" width="50.109375" style="1" customWidth="1"/>
    <col min="12540" max="12540" width="1.77734375" style="1" customWidth="1"/>
    <col min="12541" max="12541" width="11" style="1" customWidth="1"/>
    <col min="12542" max="12542" width="2.5546875" style="1" customWidth="1"/>
    <col min="12543" max="12543" width="9.77734375" style="1" customWidth="1"/>
    <col min="12544" max="12544" width="2.21875" style="1" customWidth="1"/>
    <col min="12545" max="12545" width="16.109375" style="1" customWidth="1"/>
    <col min="12546" max="12546" width="1.88671875" style="1" customWidth="1"/>
    <col min="12547" max="12547" width="12.44140625" style="1" customWidth="1"/>
    <col min="12548" max="12548" width="2.44140625" style="1" customWidth="1"/>
    <col min="12549" max="12549" width="12.5546875" style="1" customWidth="1"/>
    <col min="12550" max="12550" width="2.21875" style="1" customWidth="1"/>
    <col min="12551" max="12551" width="11.88671875" style="1" customWidth="1"/>
    <col min="12552" max="12552" width="2.77734375" style="1" customWidth="1"/>
    <col min="12553" max="12553" width="10.77734375" style="1" bestFit="1" customWidth="1"/>
    <col min="12554" max="12554" width="2.21875" style="1" customWidth="1"/>
    <col min="12555" max="12555" width="10.77734375" style="1" customWidth="1"/>
    <col min="12556" max="12556" width="3" style="1" customWidth="1"/>
    <col min="12557" max="12557" width="9.77734375" style="1" customWidth="1"/>
    <col min="12558" max="12792" width="8.77734375" style="1"/>
    <col min="12793" max="12793" width="5" style="1" customWidth="1"/>
    <col min="12794" max="12794" width="3.33203125" style="1" customWidth="1"/>
    <col min="12795" max="12795" width="50.109375" style="1" customWidth="1"/>
    <col min="12796" max="12796" width="1.77734375" style="1" customWidth="1"/>
    <col min="12797" max="12797" width="11" style="1" customWidth="1"/>
    <col min="12798" max="12798" width="2.5546875" style="1" customWidth="1"/>
    <col min="12799" max="12799" width="9.77734375" style="1" customWidth="1"/>
    <col min="12800" max="12800" width="2.21875" style="1" customWidth="1"/>
    <col min="12801" max="12801" width="16.109375" style="1" customWidth="1"/>
    <col min="12802" max="12802" width="1.88671875" style="1" customWidth="1"/>
    <col min="12803" max="12803" width="12.44140625" style="1" customWidth="1"/>
    <col min="12804" max="12804" width="2.44140625" style="1" customWidth="1"/>
    <col min="12805" max="12805" width="12.5546875" style="1" customWidth="1"/>
    <col min="12806" max="12806" width="2.21875" style="1" customWidth="1"/>
    <col min="12807" max="12807" width="11.88671875" style="1" customWidth="1"/>
    <col min="12808" max="12808" width="2.77734375" style="1" customWidth="1"/>
    <col min="12809" max="12809" width="10.77734375" style="1" bestFit="1" customWidth="1"/>
    <col min="12810" max="12810" width="2.21875" style="1" customWidth="1"/>
    <col min="12811" max="12811" width="10.77734375" style="1" customWidth="1"/>
    <col min="12812" max="12812" width="3" style="1" customWidth="1"/>
    <col min="12813" max="12813" width="9.77734375" style="1" customWidth="1"/>
    <col min="12814" max="13048" width="8.77734375" style="1"/>
    <col min="13049" max="13049" width="5" style="1" customWidth="1"/>
    <col min="13050" max="13050" width="3.33203125" style="1" customWidth="1"/>
    <col min="13051" max="13051" width="50.109375" style="1" customWidth="1"/>
    <col min="13052" max="13052" width="1.77734375" style="1" customWidth="1"/>
    <col min="13053" max="13053" width="11" style="1" customWidth="1"/>
    <col min="13054" max="13054" width="2.5546875" style="1" customWidth="1"/>
    <col min="13055" max="13055" width="9.77734375" style="1" customWidth="1"/>
    <col min="13056" max="13056" width="2.21875" style="1" customWidth="1"/>
    <col min="13057" max="13057" width="16.109375" style="1" customWidth="1"/>
    <col min="13058" max="13058" width="1.88671875" style="1" customWidth="1"/>
    <col min="13059" max="13059" width="12.44140625" style="1" customWidth="1"/>
    <col min="13060" max="13060" width="2.44140625" style="1" customWidth="1"/>
    <col min="13061" max="13061" width="12.5546875" style="1" customWidth="1"/>
    <col min="13062" max="13062" width="2.21875" style="1" customWidth="1"/>
    <col min="13063" max="13063" width="11.88671875" style="1" customWidth="1"/>
    <col min="13064" max="13064" width="2.77734375" style="1" customWidth="1"/>
    <col min="13065" max="13065" width="10.77734375" style="1" bestFit="1" customWidth="1"/>
    <col min="13066" max="13066" width="2.21875" style="1" customWidth="1"/>
    <col min="13067" max="13067" width="10.77734375" style="1" customWidth="1"/>
    <col min="13068" max="13068" width="3" style="1" customWidth="1"/>
    <col min="13069" max="13069" width="9.77734375" style="1" customWidth="1"/>
    <col min="13070" max="13304" width="8.77734375" style="1"/>
    <col min="13305" max="13305" width="5" style="1" customWidth="1"/>
    <col min="13306" max="13306" width="3.33203125" style="1" customWidth="1"/>
    <col min="13307" max="13307" width="50.109375" style="1" customWidth="1"/>
    <col min="13308" max="13308" width="1.77734375" style="1" customWidth="1"/>
    <col min="13309" max="13309" width="11" style="1" customWidth="1"/>
    <col min="13310" max="13310" width="2.5546875" style="1" customWidth="1"/>
    <col min="13311" max="13311" width="9.77734375" style="1" customWidth="1"/>
    <col min="13312" max="13312" width="2.21875" style="1" customWidth="1"/>
    <col min="13313" max="13313" width="16.109375" style="1" customWidth="1"/>
    <col min="13314" max="13314" width="1.88671875" style="1" customWidth="1"/>
    <col min="13315" max="13315" width="12.44140625" style="1" customWidth="1"/>
    <col min="13316" max="13316" width="2.44140625" style="1" customWidth="1"/>
    <col min="13317" max="13317" width="12.5546875" style="1" customWidth="1"/>
    <col min="13318" max="13318" width="2.21875" style="1" customWidth="1"/>
    <col min="13319" max="13319" width="11.88671875" style="1" customWidth="1"/>
    <col min="13320" max="13320" width="2.77734375" style="1" customWidth="1"/>
    <col min="13321" max="13321" width="10.77734375" style="1" bestFit="1" customWidth="1"/>
    <col min="13322" max="13322" width="2.21875" style="1" customWidth="1"/>
    <col min="13323" max="13323" width="10.77734375" style="1" customWidth="1"/>
    <col min="13324" max="13324" width="3" style="1" customWidth="1"/>
    <col min="13325" max="13325" width="9.77734375" style="1" customWidth="1"/>
    <col min="13326" max="13560" width="8.77734375" style="1"/>
    <col min="13561" max="13561" width="5" style="1" customWidth="1"/>
    <col min="13562" max="13562" width="3.33203125" style="1" customWidth="1"/>
    <col min="13563" max="13563" width="50.109375" style="1" customWidth="1"/>
    <col min="13564" max="13564" width="1.77734375" style="1" customWidth="1"/>
    <col min="13565" max="13565" width="11" style="1" customWidth="1"/>
    <col min="13566" max="13566" width="2.5546875" style="1" customWidth="1"/>
    <col min="13567" max="13567" width="9.77734375" style="1" customWidth="1"/>
    <col min="13568" max="13568" width="2.21875" style="1" customWidth="1"/>
    <col min="13569" max="13569" width="16.109375" style="1" customWidth="1"/>
    <col min="13570" max="13570" width="1.88671875" style="1" customWidth="1"/>
    <col min="13571" max="13571" width="12.44140625" style="1" customWidth="1"/>
    <col min="13572" max="13572" width="2.44140625" style="1" customWidth="1"/>
    <col min="13573" max="13573" width="12.5546875" style="1" customWidth="1"/>
    <col min="13574" max="13574" width="2.21875" style="1" customWidth="1"/>
    <col min="13575" max="13575" width="11.88671875" style="1" customWidth="1"/>
    <col min="13576" max="13576" width="2.77734375" style="1" customWidth="1"/>
    <col min="13577" max="13577" width="10.77734375" style="1" bestFit="1" customWidth="1"/>
    <col min="13578" max="13578" width="2.21875" style="1" customWidth="1"/>
    <col min="13579" max="13579" width="10.77734375" style="1" customWidth="1"/>
    <col min="13580" max="13580" width="3" style="1" customWidth="1"/>
    <col min="13581" max="13581" width="9.77734375" style="1" customWidth="1"/>
    <col min="13582" max="13816" width="8.77734375" style="1"/>
    <col min="13817" max="13817" width="5" style="1" customWidth="1"/>
    <col min="13818" max="13818" width="3.33203125" style="1" customWidth="1"/>
    <col min="13819" max="13819" width="50.109375" style="1" customWidth="1"/>
    <col min="13820" max="13820" width="1.77734375" style="1" customWidth="1"/>
    <col min="13821" max="13821" width="11" style="1" customWidth="1"/>
    <col min="13822" max="13822" width="2.5546875" style="1" customWidth="1"/>
    <col min="13823" max="13823" width="9.77734375" style="1" customWidth="1"/>
    <col min="13824" max="13824" width="2.21875" style="1" customWidth="1"/>
    <col min="13825" max="13825" width="16.109375" style="1" customWidth="1"/>
    <col min="13826" max="13826" width="1.88671875" style="1" customWidth="1"/>
    <col min="13827" max="13827" width="12.44140625" style="1" customWidth="1"/>
    <col min="13828" max="13828" width="2.44140625" style="1" customWidth="1"/>
    <col min="13829" max="13829" width="12.5546875" style="1" customWidth="1"/>
    <col min="13830" max="13830" width="2.21875" style="1" customWidth="1"/>
    <col min="13831" max="13831" width="11.88671875" style="1" customWidth="1"/>
    <col min="13832" max="13832" width="2.77734375" style="1" customWidth="1"/>
    <col min="13833" max="13833" width="10.77734375" style="1" bestFit="1" customWidth="1"/>
    <col min="13834" max="13834" width="2.21875" style="1" customWidth="1"/>
    <col min="13835" max="13835" width="10.77734375" style="1" customWidth="1"/>
    <col min="13836" max="13836" width="3" style="1" customWidth="1"/>
    <col min="13837" max="13837" width="9.77734375" style="1" customWidth="1"/>
    <col min="13838" max="14072" width="8.77734375" style="1"/>
    <col min="14073" max="14073" width="5" style="1" customWidth="1"/>
    <col min="14074" max="14074" width="3.33203125" style="1" customWidth="1"/>
    <col min="14075" max="14075" width="50.109375" style="1" customWidth="1"/>
    <col min="14076" max="14076" width="1.77734375" style="1" customWidth="1"/>
    <col min="14077" max="14077" width="11" style="1" customWidth="1"/>
    <col min="14078" max="14078" width="2.5546875" style="1" customWidth="1"/>
    <col min="14079" max="14079" width="9.77734375" style="1" customWidth="1"/>
    <col min="14080" max="14080" width="2.21875" style="1" customWidth="1"/>
    <col min="14081" max="14081" width="16.109375" style="1" customWidth="1"/>
    <col min="14082" max="14082" width="1.88671875" style="1" customWidth="1"/>
    <col min="14083" max="14083" width="12.44140625" style="1" customWidth="1"/>
    <col min="14084" max="14084" width="2.44140625" style="1" customWidth="1"/>
    <col min="14085" max="14085" width="12.5546875" style="1" customWidth="1"/>
    <col min="14086" max="14086" width="2.21875" style="1" customWidth="1"/>
    <col min="14087" max="14087" width="11.88671875" style="1" customWidth="1"/>
    <col min="14088" max="14088" width="2.77734375" style="1" customWidth="1"/>
    <col min="14089" max="14089" width="10.77734375" style="1" bestFit="1" customWidth="1"/>
    <col min="14090" max="14090" width="2.21875" style="1" customWidth="1"/>
    <col min="14091" max="14091" width="10.77734375" style="1" customWidth="1"/>
    <col min="14092" max="14092" width="3" style="1" customWidth="1"/>
    <col min="14093" max="14093" width="9.77734375" style="1" customWidth="1"/>
    <col min="14094" max="14328" width="8.77734375" style="1"/>
    <col min="14329" max="14329" width="5" style="1" customWidth="1"/>
    <col min="14330" max="14330" width="3.33203125" style="1" customWidth="1"/>
    <col min="14331" max="14331" width="50.109375" style="1" customWidth="1"/>
    <col min="14332" max="14332" width="1.77734375" style="1" customWidth="1"/>
    <col min="14333" max="14333" width="11" style="1" customWidth="1"/>
    <col min="14334" max="14334" width="2.5546875" style="1" customWidth="1"/>
    <col min="14335" max="14335" width="9.77734375" style="1" customWidth="1"/>
    <col min="14336" max="14336" width="2.21875" style="1" customWidth="1"/>
    <col min="14337" max="14337" width="16.109375" style="1" customWidth="1"/>
    <col min="14338" max="14338" width="1.88671875" style="1" customWidth="1"/>
    <col min="14339" max="14339" width="12.44140625" style="1" customWidth="1"/>
    <col min="14340" max="14340" width="2.44140625" style="1" customWidth="1"/>
    <col min="14341" max="14341" width="12.5546875" style="1" customWidth="1"/>
    <col min="14342" max="14342" width="2.21875" style="1" customWidth="1"/>
    <col min="14343" max="14343" width="11.88671875" style="1" customWidth="1"/>
    <col min="14344" max="14344" width="2.77734375" style="1" customWidth="1"/>
    <col min="14345" max="14345" width="10.77734375" style="1" bestFit="1" customWidth="1"/>
    <col min="14346" max="14346" width="2.21875" style="1" customWidth="1"/>
    <col min="14347" max="14347" width="10.77734375" style="1" customWidth="1"/>
    <col min="14348" max="14348" width="3" style="1" customWidth="1"/>
    <col min="14349" max="14349" width="9.77734375" style="1" customWidth="1"/>
    <col min="14350" max="14584" width="8.77734375" style="1"/>
    <col min="14585" max="14585" width="5" style="1" customWidth="1"/>
    <col min="14586" max="14586" width="3.33203125" style="1" customWidth="1"/>
    <col min="14587" max="14587" width="50.109375" style="1" customWidth="1"/>
    <col min="14588" max="14588" width="1.77734375" style="1" customWidth="1"/>
    <col min="14589" max="14589" width="11" style="1" customWidth="1"/>
    <col min="14590" max="14590" width="2.5546875" style="1" customWidth="1"/>
    <col min="14591" max="14591" width="9.77734375" style="1" customWidth="1"/>
    <col min="14592" max="14592" width="2.21875" style="1" customWidth="1"/>
    <col min="14593" max="14593" width="16.109375" style="1" customWidth="1"/>
    <col min="14594" max="14594" width="1.88671875" style="1" customWidth="1"/>
    <col min="14595" max="14595" width="12.44140625" style="1" customWidth="1"/>
    <col min="14596" max="14596" width="2.44140625" style="1" customWidth="1"/>
    <col min="14597" max="14597" width="12.5546875" style="1" customWidth="1"/>
    <col min="14598" max="14598" width="2.21875" style="1" customWidth="1"/>
    <col min="14599" max="14599" width="11.88671875" style="1" customWidth="1"/>
    <col min="14600" max="14600" width="2.77734375" style="1" customWidth="1"/>
    <col min="14601" max="14601" width="10.77734375" style="1" bestFit="1" customWidth="1"/>
    <col min="14602" max="14602" width="2.21875" style="1" customWidth="1"/>
    <col min="14603" max="14603" width="10.77734375" style="1" customWidth="1"/>
    <col min="14604" max="14604" width="3" style="1" customWidth="1"/>
    <col min="14605" max="14605" width="9.77734375" style="1" customWidth="1"/>
    <col min="14606" max="14840" width="8.77734375" style="1"/>
    <col min="14841" max="14841" width="5" style="1" customWidth="1"/>
    <col min="14842" max="14842" width="3.33203125" style="1" customWidth="1"/>
    <col min="14843" max="14843" width="50.109375" style="1" customWidth="1"/>
    <col min="14844" max="14844" width="1.77734375" style="1" customWidth="1"/>
    <col min="14845" max="14845" width="11" style="1" customWidth="1"/>
    <col min="14846" max="14846" width="2.5546875" style="1" customWidth="1"/>
    <col min="14847" max="14847" width="9.77734375" style="1" customWidth="1"/>
    <col min="14848" max="14848" width="2.21875" style="1" customWidth="1"/>
    <col min="14849" max="14849" width="16.109375" style="1" customWidth="1"/>
    <col min="14850" max="14850" width="1.88671875" style="1" customWidth="1"/>
    <col min="14851" max="14851" width="12.44140625" style="1" customWidth="1"/>
    <col min="14852" max="14852" width="2.44140625" style="1" customWidth="1"/>
    <col min="14853" max="14853" width="12.5546875" style="1" customWidth="1"/>
    <col min="14854" max="14854" width="2.21875" style="1" customWidth="1"/>
    <col min="14855" max="14855" width="11.88671875" style="1" customWidth="1"/>
    <col min="14856" max="14856" width="2.77734375" style="1" customWidth="1"/>
    <col min="14857" max="14857" width="10.77734375" style="1" bestFit="1" customWidth="1"/>
    <col min="14858" max="14858" width="2.21875" style="1" customWidth="1"/>
    <col min="14859" max="14859" width="10.77734375" style="1" customWidth="1"/>
    <col min="14860" max="14860" width="3" style="1" customWidth="1"/>
    <col min="14861" max="14861" width="9.77734375" style="1" customWidth="1"/>
    <col min="14862" max="15096" width="8.77734375" style="1"/>
    <col min="15097" max="15097" width="5" style="1" customWidth="1"/>
    <col min="15098" max="15098" width="3.33203125" style="1" customWidth="1"/>
    <col min="15099" max="15099" width="50.109375" style="1" customWidth="1"/>
    <col min="15100" max="15100" width="1.77734375" style="1" customWidth="1"/>
    <col min="15101" max="15101" width="11" style="1" customWidth="1"/>
    <col min="15102" max="15102" width="2.5546875" style="1" customWidth="1"/>
    <col min="15103" max="15103" width="9.77734375" style="1" customWidth="1"/>
    <col min="15104" max="15104" width="2.21875" style="1" customWidth="1"/>
    <col min="15105" max="15105" width="16.109375" style="1" customWidth="1"/>
    <col min="15106" max="15106" width="1.88671875" style="1" customWidth="1"/>
    <col min="15107" max="15107" width="12.44140625" style="1" customWidth="1"/>
    <col min="15108" max="15108" width="2.44140625" style="1" customWidth="1"/>
    <col min="15109" max="15109" width="12.5546875" style="1" customWidth="1"/>
    <col min="15110" max="15110" width="2.21875" style="1" customWidth="1"/>
    <col min="15111" max="15111" width="11.88671875" style="1" customWidth="1"/>
    <col min="15112" max="15112" width="2.77734375" style="1" customWidth="1"/>
    <col min="15113" max="15113" width="10.77734375" style="1" bestFit="1" customWidth="1"/>
    <col min="15114" max="15114" width="2.21875" style="1" customWidth="1"/>
    <col min="15115" max="15115" width="10.77734375" style="1" customWidth="1"/>
    <col min="15116" max="15116" width="3" style="1" customWidth="1"/>
    <col min="15117" max="15117" width="9.77734375" style="1" customWidth="1"/>
    <col min="15118" max="15352" width="8.77734375" style="1"/>
    <col min="15353" max="15353" width="5" style="1" customWidth="1"/>
    <col min="15354" max="15354" width="3.33203125" style="1" customWidth="1"/>
    <col min="15355" max="15355" width="50.109375" style="1" customWidth="1"/>
    <col min="15356" max="15356" width="1.77734375" style="1" customWidth="1"/>
    <col min="15357" max="15357" width="11" style="1" customWidth="1"/>
    <col min="15358" max="15358" width="2.5546875" style="1" customWidth="1"/>
    <col min="15359" max="15359" width="9.77734375" style="1" customWidth="1"/>
    <col min="15360" max="15360" width="2.21875" style="1" customWidth="1"/>
    <col min="15361" max="15361" width="16.109375" style="1" customWidth="1"/>
    <col min="15362" max="15362" width="1.88671875" style="1" customWidth="1"/>
    <col min="15363" max="15363" width="12.44140625" style="1" customWidth="1"/>
    <col min="15364" max="15364" width="2.44140625" style="1" customWidth="1"/>
    <col min="15365" max="15365" width="12.5546875" style="1" customWidth="1"/>
    <col min="15366" max="15366" width="2.21875" style="1" customWidth="1"/>
    <col min="15367" max="15367" width="11.88671875" style="1" customWidth="1"/>
    <col min="15368" max="15368" width="2.77734375" style="1" customWidth="1"/>
    <col min="15369" max="15369" width="10.77734375" style="1" bestFit="1" customWidth="1"/>
    <col min="15370" max="15370" width="2.21875" style="1" customWidth="1"/>
    <col min="15371" max="15371" width="10.77734375" style="1" customWidth="1"/>
    <col min="15372" max="15372" width="3" style="1" customWidth="1"/>
    <col min="15373" max="15373" width="9.77734375" style="1" customWidth="1"/>
    <col min="15374" max="15608" width="8.77734375" style="1"/>
    <col min="15609" max="15609" width="5" style="1" customWidth="1"/>
    <col min="15610" max="15610" width="3.33203125" style="1" customWidth="1"/>
    <col min="15611" max="15611" width="50.109375" style="1" customWidth="1"/>
    <col min="15612" max="15612" width="1.77734375" style="1" customWidth="1"/>
    <col min="15613" max="15613" width="11" style="1" customWidth="1"/>
    <col min="15614" max="15614" width="2.5546875" style="1" customWidth="1"/>
    <col min="15615" max="15615" width="9.77734375" style="1" customWidth="1"/>
    <col min="15616" max="15616" width="2.21875" style="1" customWidth="1"/>
    <col min="15617" max="15617" width="16.109375" style="1" customWidth="1"/>
    <col min="15618" max="15618" width="1.88671875" style="1" customWidth="1"/>
    <col min="15619" max="15619" width="12.44140625" style="1" customWidth="1"/>
    <col min="15620" max="15620" width="2.44140625" style="1" customWidth="1"/>
    <col min="15621" max="15621" width="12.5546875" style="1" customWidth="1"/>
    <col min="15622" max="15622" width="2.21875" style="1" customWidth="1"/>
    <col min="15623" max="15623" width="11.88671875" style="1" customWidth="1"/>
    <col min="15624" max="15624" width="2.77734375" style="1" customWidth="1"/>
    <col min="15625" max="15625" width="10.77734375" style="1" bestFit="1" customWidth="1"/>
    <col min="15626" max="15626" width="2.21875" style="1" customWidth="1"/>
    <col min="15627" max="15627" width="10.77734375" style="1" customWidth="1"/>
    <col min="15628" max="15628" width="3" style="1" customWidth="1"/>
    <col min="15629" max="15629" width="9.77734375" style="1" customWidth="1"/>
    <col min="15630" max="15864" width="8.77734375" style="1"/>
    <col min="15865" max="15865" width="5" style="1" customWidth="1"/>
    <col min="15866" max="15866" width="3.33203125" style="1" customWidth="1"/>
    <col min="15867" max="15867" width="50.109375" style="1" customWidth="1"/>
    <col min="15868" max="15868" width="1.77734375" style="1" customWidth="1"/>
    <col min="15869" max="15869" width="11" style="1" customWidth="1"/>
    <col min="15870" max="15870" width="2.5546875" style="1" customWidth="1"/>
    <col min="15871" max="15871" width="9.77734375" style="1" customWidth="1"/>
    <col min="15872" max="15872" width="2.21875" style="1" customWidth="1"/>
    <col min="15873" max="15873" width="16.109375" style="1" customWidth="1"/>
    <col min="15874" max="15874" width="1.88671875" style="1" customWidth="1"/>
    <col min="15875" max="15875" width="12.44140625" style="1" customWidth="1"/>
    <col min="15876" max="15876" width="2.44140625" style="1" customWidth="1"/>
    <col min="15877" max="15877" width="12.5546875" style="1" customWidth="1"/>
    <col min="15878" max="15878" width="2.21875" style="1" customWidth="1"/>
    <col min="15879" max="15879" width="11.88671875" style="1" customWidth="1"/>
    <col min="15880" max="15880" width="2.77734375" style="1" customWidth="1"/>
    <col min="15881" max="15881" width="10.77734375" style="1" bestFit="1" customWidth="1"/>
    <col min="15882" max="15882" width="2.21875" style="1" customWidth="1"/>
    <col min="15883" max="15883" width="10.77734375" style="1" customWidth="1"/>
    <col min="15884" max="15884" width="3" style="1" customWidth="1"/>
    <col min="15885" max="15885" width="9.77734375" style="1" customWidth="1"/>
    <col min="15886" max="16120" width="8.77734375" style="1"/>
    <col min="16121" max="16121" width="5" style="1" customWidth="1"/>
    <col min="16122" max="16122" width="3.33203125" style="1" customWidth="1"/>
    <col min="16123" max="16123" width="50.109375" style="1" customWidth="1"/>
    <col min="16124" max="16124" width="1.77734375" style="1" customWidth="1"/>
    <col min="16125" max="16125" width="11" style="1" customWidth="1"/>
    <col min="16126" max="16126" width="2.5546875" style="1" customWidth="1"/>
    <col min="16127" max="16127" width="9.77734375" style="1" customWidth="1"/>
    <col min="16128" max="16128" width="2.21875" style="1" customWidth="1"/>
    <col min="16129" max="16129" width="16.109375" style="1" customWidth="1"/>
    <col min="16130" max="16130" width="1.88671875" style="1" customWidth="1"/>
    <col min="16131" max="16131" width="12.44140625" style="1" customWidth="1"/>
    <col min="16132" max="16132" width="2.44140625" style="1" customWidth="1"/>
    <col min="16133" max="16133" width="12.5546875" style="1" customWidth="1"/>
    <col min="16134" max="16134" width="2.21875" style="1" customWidth="1"/>
    <col min="16135" max="16135" width="11.88671875" style="1" customWidth="1"/>
    <col min="16136" max="16136" width="2.77734375" style="1" customWidth="1"/>
    <col min="16137" max="16137" width="10.77734375" style="1" bestFit="1" customWidth="1"/>
    <col min="16138" max="16138" width="2.21875" style="1" customWidth="1"/>
    <col min="16139" max="16139" width="10.77734375" style="1" customWidth="1"/>
    <col min="16140" max="16140" width="3" style="1" customWidth="1"/>
    <col min="16141" max="16141" width="9.77734375" style="1" customWidth="1"/>
    <col min="16142" max="16384" width="8.77734375" style="1"/>
  </cols>
  <sheetData>
    <row r="1" spans="1:20" ht="15" customHeight="1" x14ac:dyDescent="0.25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5" customHeight="1" x14ac:dyDescent="0.25">
      <c r="A2" s="11" t="s">
        <v>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5" customHeight="1" x14ac:dyDescent="0.25">
      <c r="A4" s="11" t="s">
        <v>102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5" customHeight="1" x14ac:dyDescent="0.25">
      <c r="A5" s="11" t="s">
        <v>103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" customHeight="1" x14ac:dyDescent="0.25">
      <c r="A6" s="12"/>
      <c r="B6" s="2"/>
      <c r="C6" s="2"/>
      <c r="D6" s="2"/>
      <c r="G6" s="13"/>
      <c r="H6" s="2"/>
      <c r="I6" s="14"/>
      <c r="J6" s="14"/>
      <c r="K6" s="13"/>
      <c r="L6" s="13"/>
      <c r="M6" s="13"/>
      <c r="N6" s="13"/>
      <c r="O6" s="13"/>
      <c r="P6" s="2"/>
      <c r="Q6" s="13"/>
      <c r="R6" s="13"/>
      <c r="S6" s="15"/>
      <c r="T6" s="16"/>
    </row>
    <row r="7" spans="1:20" ht="15" customHeight="1" x14ac:dyDescent="0.2">
      <c r="C7" s="10"/>
      <c r="T7" s="20"/>
    </row>
    <row r="8" spans="1:20" ht="15" customHeight="1" x14ac:dyDescent="0.2">
      <c r="C8" s="10"/>
      <c r="T8" s="20"/>
    </row>
    <row r="9" spans="1:20" ht="15" customHeight="1" x14ac:dyDescent="0.25">
      <c r="G9" s="21" t="s">
        <v>0</v>
      </c>
      <c r="I9" s="22" t="s">
        <v>67</v>
      </c>
      <c r="K9" s="21" t="s">
        <v>6</v>
      </c>
      <c r="O9" s="23" t="s">
        <v>1</v>
      </c>
      <c r="P9" s="23"/>
      <c r="Q9" s="23"/>
      <c r="R9" s="1"/>
      <c r="S9" s="24" t="s">
        <v>2</v>
      </c>
      <c r="T9" s="25"/>
    </row>
    <row r="10" spans="1:20" ht="15" customHeight="1" x14ac:dyDescent="0.25">
      <c r="E10" s="26" t="s">
        <v>3</v>
      </c>
      <c r="F10" s="26"/>
      <c r="G10" s="21" t="s">
        <v>4</v>
      </c>
      <c r="H10" s="1" t="s">
        <v>5</v>
      </c>
      <c r="I10" s="22" t="s">
        <v>68</v>
      </c>
      <c r="J10" s="22" t="s">
        <v>32</v>
      </c>
      <c r="K10" s="21" t="s">
        <v>104</v>
      </c>
      <c r="M10" s="21" t="s">
        <v>7</v>
      </c>
      <c r="O10" s="68" t="s">
        <v>8</v>
      </c>
      <c r="P10" s="68"/>
      <c r="Q10" s="68"/>
      <c r="R10" s="1"/>
      <c r="S10" s="24" t="s">
        <v>9</v>
      </c>
      <c r="T10" s="25"/>
    </row>
    <row r="11" spans="1:20" ht="15" customHeight="1" x14ac:dyDescent="0.25">
      <c r="C11" s="26" t="s">
        <v>10</v>
      </c>
      <c r="E11" s="26" t="s">
        <v>11</v>
      </c>
      <c r="F11" s="26"/>
      <c r="G11" s="21" t="s">
        <v>12</v>
      </c>
      <c r="I11" s="27" t="s">
        <v>69</v>
      </c>
      <c r="J11" s="22" t="s">
        <v>32</v>
      </c>
      <c r="K11" s="21" t="s">
        <v>13</v>
      </c>
      <c r="M11" s="21" t="s">
        <v>14</v>
      </c>
      <c r="O11" s="21" t="s">
        <v>16</v>
      </c>
      <c r="Q11" s="26" t="s">
        <v>15</v>
      </c>
      <c r="R11" s="26"/>
      <c r="S11" s="24" t="s">
        <v>17</v>
      </c>
      <c r="T11" s="25"/>
    </row>
    <row r="12" spans="1:20" s="4" customFormat="1" ht="15" customHeight="1" x14ac:dyDescent="0.25">
      <c r="A12" s="28"/>
      <c r="C12" s="29" t="s">
        <v>18</v>
      </c>
      <c r="D12" s="4" t="s">
        <v>5</v>
      </c>
      <c r="E12" s="29" t="s">
        <v>19</v>
      </c>
      <c r="F12" s="26"/>
      <c r="G12" s="30" t="s">
        <v>20</v>
      </c>
      <c r="I12" s="31" t="s">
        <v>21</v>
      </c>
      <c r="J12" s="22" t="s">
        <v>32</v>
      </c>
      <c r="K12" s="30" t="s">
        <v>22</v>
      </c>
      <c r="L12" s="32" t="s">
        <v>5</v>
      </c>
      <c r="M12" s="30" t="s">
        <v>23</v>
      </c>
      <c r="N12" s="32"/>
      <c r="O12" s="33" t="s">
        <v>24</v>
      </c>
      <c r="Q12" s="34" t="s">
        <v>26</v>
      </c>
      <c r="R12" s="35"/>
      <c r="S12" s="36" t="s">
        <v>25</v>
      </c>
      <c r="T12" s="37"/>
    </row>
    <row r="13" spans="1:20" ht="15" customHeight="1" x14ac:dyDescent="0.2">
      <c r="J13" s="18" t="s">
        <v>32</v>
      </c>
      <c r="Q13" s="1"/>
      <c r="R13" s="1"/>
      <c r="T13" s="20"/>
    </row>
    <row r="14" spans="1:20" s="4" customFormat="1" ht="15" customHeight="1" x14ac:dyDescent="0.25">
      <c r="A14" s="17"/>
      <c r="B14" s="38" t="s">
        <v>28</v>
      </c>
      <c r="C14" s="1"/>
      <c r="D14" s="6"/>
      <c r="E14" s="10"/>
      <c r="F14" s="39"/>
      <c r="G14" s="40"/>
      <c r="H14" s="41"/>
      <c r="I14" s="18"/>
      <c r="J14" s="18"/>
      <c r="K14" s="3"/>
      <c r="L14" s="3"/>
      <c r="M14" s="3"/>
      <c r="N14" s="3"/>
      <c r="O14" s="3"/>
      <c r="P14" s="42"/>
      <c r="Q14" s="8"/>
      <c r="R14" s="5"/>
      <c r="S14" s="43"/>
      <c r="T14" s="6"/>
    </row>
    <row r="15" spans="1:20" s="4" customFormat="1" ht="15" customHeight="1" x14ac:dyDescent="0.25">
      <c r="A15" s="17"/>
      <c r="B15" s="38"/>
      <c r="C15" s="1"/>
      <c r="D15" s="6"/>
      <c r="E15" s="10"/>
      <c r="F15" s="39"/>
      <c r="G15" s="40"/>
      <c r="H15" s="41"/>
      <c r="I15" s="18"/>
      <c r="J15" s="18"/>
      <c r="K15" s="3"/>
      <c r="L15" s="3"/>
      <c r="M15" s="3"/>
      <c r="N15" s="3"/>
      <c r="O15" s="3"/>
      <c r="P15" s="42"/>
      <c r="Q15" s="8"/>
      <c r="R15" s="5"/>
      <c r="S15" s="43"/>
      <c r="T15" s="6"/>
    </row>
    <row r="16" spans="1:20" ht="15" customHeight="1" x14ac:dyDescent="0.25">
      <c r="A16" s="44">
        <v>274.10000000000002</v>
      </c>
      <c r="B16" s="4"/>
      <c r="C16" s="1" t="s">
        <v>37</v>
      </c>
      <c r="E16" s="10" t="s">
        <v>91</v>
      </c>
      <c r="F16" s="38"/>
      <c r="G16" s="45">
        <v>0</v>
      </c>
      <c r="I16" s="46">
        <v>7267252.04</v>
      </c>
      <c r="J16" s="46"/>
      <c r="K16" s="47">
        <v>856860.69</v>
      </c>
      <c r="L16" s="47"/>
      <c r="M16" s="47">
        <v>6410391</v>
      </c>
      <c r="N16" s="47"/>
      <c r="O16" s="47">
        <v>107810</v>
      </c>
      <c r="Q16" s="8">
        <v>1.48</v>
      </c>
      <c r="R16" s="5"/>
      <c r="S16" s="43">
        <v>59.5</v>
      </c>
      <c r="T16" s="20"/>
    </row>
    <row r="17" spans="1:20" ht="15" customHeight="1" x14ac:dyDescent="0.2">
      <c r="A17" s="44">
        <v>275</v>
      </c>
      <c r="C17" s="1" t="s">
        <v>38</v>
      </c>
      <c r="D17" s="6"/>
      <c r="E17" s="10" t="s">
        <v>92</v>
      </c>
      <c r="F17" s="39"/>
      <c r="G17" s="40">
        <v>-5</v>
      </c>
      <c r="H17" s="41"/>
      <c r="I17" s="18">
        <v>9921529.9000000004</v>
      </c>
      <c r="K17" s="3">
        <v>441148.82</v>
      </c>
      <c r="M17" s="3">
        <v>9976458</v>
      </c>
      <c r="O17" s="3">
        <v>195325</v>
      </c>
      <c r="P17" s="42"/>
      <c r="Q17" s="8">
        <v>1.97</v>
      </c>
      <c r="R17" s="5"/>
      <c r="S17" s="43">
        <v>51.1</v>
      </c>
      <c r="T17" s="6"/>
    </row>
    <row r="18" spans="1:20" ht="15" customHeight="1" x14ac:dyDescent="0.2">
      <c r="A18" s="44"/>
      <c r="D18" s="6"/>
      <c r="F18" s="39"/>
      <c r="G18" s="40"/>
      <c r="H18" s="41"/>
      <c r="P18" s="42"/>
      <c r="Q18" s="8"/>
      <c r="R18" s="5"/>
      <c r="S18" s="43"/>
      <c r="T18" s="6"/>
    </row>
    <row r="19" spans="1:20" ht="15" customHeight="1" x14ac:dyDescent="0.2">
      <c r="A19" s="44"/>
      <c r="B19" s="1" t="s">
        <v>46</v>
      </c>
      <c r="D19" s="6"/>
      <c r="F19" s="39"/>
      <c r="G19" s="40"/>
      <c r="H19" s="41"/>
      <c r="P19" s="42"/>
      <c r="Q19" s="8"/>
      <c r="R19" s="5"/>
      <c r="S19" s="43"/>
      <c r="T19" s="6"/>
    </row>
    <row r="20" spans="1:20" ht="15" customHeight="1" x14ac:dyDescent="0.2">
      <c r="A20" s="44">
        <v>276.10000000000002</v>
      </c>
      <c r="C20" s="1" t="s">
        <v>47</v>
      </c>
      <c r="D20" s="6"/>
      <c r="E20" s="10" t="s">
        <v>79</v>
      </c>
      <c r="F20" s="39"/>
      <c r="G20" s="40">
        <v>-25</v>
      </c>
      <c r="H20" s="41"/>
      <c r="I20" s="18">
        <v>2013973.09</v>
      </c>
      <c r="K20" s="3">
        <v>1908680.26</v>
      </c>
      <c r="M20" s="3">
        <v>608786</v>
      </c>
      <c r="O20" s="3">
        <v>79808</v>
      </c>
      <c r="P20" s="42"/>
      <c r="Q20" s="8">
        <v>3.96</v>
      </c>
      <c r="R20" s="5"/>
      <c r="S20" s="43">
        <v>7.6</v>
      </c>
      <c r="T20" s="6"/>
    </row>
    <row r="21" spans="1:20" ht="15" customHeight="1" x14ac:dyDescent="0.2">
      <c r="A21" s="44">
        <v>276.2</v>
      </c>
      <c r="C21" s="1" t="s">
        <v>48</v>
      </c>
      <c r="D21" s="6"/>
      <c r="E21" s="10" t="s">
        <v>93</v>
      </c>
      <c r="F21" s="39"/>
      <c r="G21" s="40">
        <v>-25</v>
      </c>
      <c r="H21" s="41"/>
      <c r="I21" s="18">
        <v>86159189.75</v>
      </c>
      <c r="K21" s="3">
        <v>44856112.200000003</v>
      </c>
      <c r="M21" s="3">
        <v>62842875</v>
      </c>
      <c r="O21" s="3">
        <v>1573180</v>
      </c>
      <c r="P21" s="42"/>
      <c r="Q21" s="8">
        <v>1.83</v>
      </c>
      <c r="R21" s="5"/>
      <c r="S21" s="43">
        <v>39.9</v>
      </c>
      <c r="T21" s="6"/>
    </row>
    <row r="22" spans="1:20" ht="15" customHeight="1" x14ac:dyDescent="0.2">
      <c r="A22" s="44">
        <v>276.3</v>
      </c>
      <c r="C22" s="1" t="s">
        <v>49</v>
      </c>
      <c r="D22" s="6"/>
      <c r="E22" s="10" t="s">
        <v>77</v>
      </c>
      <c r="F22" s="39"/>
      <c r="G22" s="40">
        <v>-25</v>
      </c>
      <c r="H22" s="41"/>
      <c r="I22" s="18">
        <v>205997019.18000001</v>
      </c>
      <c r="K22" s="3">
        <v>62460381.18</v>
      </c>
      <c r="M22" s="3">
        <v>195035893</v>
      </c>
      <c r="O22" s="3">
        <v>3471517</v>
      </c>
      <c r="P22" s="42"/>
      <c r="Q22" s="8">
        <v>1.69</v>
      </c>
      <c r="R22" s="5"/>
      <c r="S22" s="43">
        <v>56.2</v>
      </c>
      <c r="T22" s="6"/>
    </row>
    <row r="23" spans="1:20" ht="15" customHeight="1" x14ac:dyDescent="0.2">
      <c r="A23" s="44">
        <v>276.5</v>
      </c>
      <c r="C23" s="1" t="s">
        <v>50</v>
      </c>
      <c r="D23" s="6"/>
      <c r="E23" s="10" t="s">
        <v>93</v>
      </c>
      <c r="F23" s="39"/>
      <c r="G23" s="40">
        <v>-25</v>
      </c>
      <c r="H23" s="41"/>
      <c r="I23" s="48">
        <v>209453966.78</v>
      </c>
      <c r="K23" s="49">
        <v>13591056.93</v>
      </c>
      <c r="M23" s="49">
        <v>248226402</v>
      </c>
      <c r="O23" s="49">
        <v>4401095</v>
      </c>
      <c r="P23" s="42"/>
      <c r="Q23" s="8">
        <v>2.1</v>
      </c>
      <c r="R23" s="5"/>
      <c r="S23" s="43">
        <v>56.4</v>
      </c>
      <c r="T23" s="6"/>
    </row>
    <row r="24" spans="1:20" ht="15" customHeight="1" x14ac:dyDescent="0.2">
      <c r="A24" s="44"/>
      <c r="B24" s="1" t="s">
        <v>51</v>
      </c>
      <c r="D24" s="6"/>
      <c r="F24" s="39"/>
      <c r="G24" s="40"/>
      <c r="H24" s="41"/>
      <c r="I24" s="18">
        <f>SUBTOTAL(9,I20:I23)</f>
        <v>503624148.79999995</v>
      </c>
      <c r="K24" s="3">
        <f>SUBTOTAL(9,K20:K23)</f>
        <v>122816230.56999999</v>
      </c>
      <c r="M24" s="3">
        <f>SUBTOTAL(9,M20:M23)</f>
        <v>506713956</v>
      </c>
      <c r="O24" s="3">
        <f>SUBTOTAL(9,O20:O23)</f>
        <v>9525600</v>
      </c>
      <c r="P24" s="42"/>
      <c r="Q24" s="8">
        <f>ROUND(O24/I24*100,2)</f>
        <v>1.89</v>
      </c>
      <c r="R24" s="5"/>
      <c r="S24" s="43"/>
      <c r="T24" s="6"/>
    </row>
    <row r="25" spans="1:20" ht="15" customHeight="1" x14ac:dyDescent="0.2">
      <c r="A25" s="44"/>
      <c r="D25" s="6"/>
      <c r="F25" s="39"/>
      <c r="G25" s="40"/>
      <c r="H25" s="41"/>
      <c r="P25" s="42"/>
      <c r="Q25" s="8"/>
      <c r="R25" s="5"/>
      <c r="S25" s="43"/>
      <c r="T25" s="6"/>
    </row>
    <row r="26" spans="1:20" s="4" customFormat="1" ht="15" customHeight="1" x14ac:dyDescent="0.25">
      <c r="A26" s="44">
        <v>278</v>
      </c>
      <c r="B26" s="1"/>
      <c r="C26" s="1" t="s">
        <v>62</v>
      </c>
      <c r="D26" s="6"/>
      <c r="E26" s="10" t="s">
        <v>94</v>
      </c>
      <c r="F26" s="39"/>
      <c r="G26" s="40">
        <v>-30</v>
      </c>
      <c r="H26" s="41"/>
      <c r="I26" s="18">
        <v>105813458.45</v>
      </c>
      <c r="J26" s="18"/>
      <c r="K26" s="3">
        <v>4719890.83</v>
      </c>
      <c r="L26" s="3"/>
      <c r="M26" s="3">
        <v>132837605</v>
      </c>
      <c r="N26" s="3"/>
      <c r="O26" s="3">
        <v>3191034</v>
      </c>
      <c r="P26" s="42"/>
      <c r="Q26" s="8">
        <v>3.02</v>
      </c>
      <c r="R26" s="5"/>
      <c r="S26" s="43">
        <v>41.6</v>
      </c>
      <c r="T26" s="6"/>
    </row>
    <row r="27" spans="1:20" s="4" customFormat="1" ht="15" customHeight="1" x14ac:dyDescent="0.25">
      <c r="A27" s="44">
        <v>278.10000000000002</v>
      </c>
      <c r="B27" s="1"/>
      <c r="C27" s="1" t="s">
        <v>57</v>
      </c>
      <c r="D27" s="6"/>
      <c r="E27" s="10" t="s">
        <v>95</v>
      </c>
      <c r="F27" s="39"/>
      <c r="G27" s="40">
        <v>-30</v>
      </c>
      <c r="H27" s="41"/>
      <c r="I27" s="18">
        <v>2001551.64</v>
      </c>
      <c r="J27" s="18"/>
      <c r="K27" s="3">
        <v>748003.61</v>
      </c>
      <c r="L27" s="3"/>
      <c r="M27" s="3">
        <v>1854014</v>
      </c>
      <c r="N27" s="3"/>
      <c r="O27" s="3">
        <v>98932</v>
      </c>
      <c r="P27" s="42"/>
      <c r="Q27" s="8">
        <v>4.9400000000000004</v>
      </c>
      <c r="R27" s="5"/>
      <c r="S27" s="43">
        <v>18.7</v>
      </c>
      <c r="T27" s="6"/>
    </row>
    <row r="28" spans="1:20" s="4" customFormat="1" ht="15" customHeight="1" x14ac:dyDescent="0.25">
      <c r="A28" s="44">
        <v>278.2</v>
      </c>
      <c r="B28" s="1"/>
      <c r="C28" s="1" t="s">
        <v>58</v>
      </c>
      <c r="D28" s="6"/>
      <c r="E28" s="10" t="s">
        <v>78</v>
      </c>
      <c r="F28" s="39"/>
      <c r="G28" s="40">
        <v>-25</v>
      </c>
      <c r="H28" s="41"/>
      <c r="I28" s="18">
        <v>2129559.0099999998</v>
      </c>
      <c r="J28" s="18"/>
      <c r="K28" s="3">
        <v>823368.4</v>
      </c>
      <c r="L28" s="3"/>
      <c r="M28" s="3">
        <v>1838580</v>
      </c>
      <c r="N28" s="3"/>
      <c r="O28" s="3">
        <v>41530</v>
      </c>
      <c r="P28" s="42"/>
      <c r="Q28" s="8">
        <v>1.95</v>
      </c>
      <c r="R28" s="5"/>
      <c r="S28" s="43">
        <v>44.3</v>
      </c>
      <c r="T28" s="6"/>
    </row>
    <row r="29" spans="1:20" s="4" customFormat="1" ht="15" customHeight="1" x14ac:dyDescent="0.25">
      <c r="A29" s="44">
        <v>279</v>
      </c>
      <c r="B29" s="1"/>
      <c r="C29" s="1" t="s">
        <v>76</v>
      </c>
      <c r="D29" s="6"/>
      <c r="E29" s="10" t="s">
        <v>83</v>
      </c>
      <c r="F29" s="39"/>
      <c r="G29" s="40">
        <v>-30</v>
      </c>
      <c r="H29" s="41"/>
      <c r="I29" s="18">
        <v>1637716.61</v>
      </c>
      <c r="J29" s="18"/>
      <c r="K29" s="3">
        <v>13335.74</v>
      </c>
      <c r="L29" s="3"/>
      <c r="M29" s="3">
        <v>2115696</v>
      </c>
      <c r="N29" s="3"/>
      <c r="O29" s="3">
        <v>51337</v>
      </c>
      <c r="P29" s="42"/>
      <c r="Q29" s="8">
        <v>3.13</v>
      </c>
      <c r="R29" s="5"/>
      <c r="S29" s="43">
        <v>41.2</v>
      </c>
      <c r="T29" s="6"/>
    </row>
    <row r="30" spans="1:20" s="4" customFormat="1" ht="15" customHeight="1" x14ac:dyDescent="0.25">
      <c r="A30" s="44"/>
      <c r="B30" s="1"/>
      <c r="C30" s="1"/>
      <c r="D30" s="6"/>
      <c r="E30" s="10"/>
      <c r="F30" s="39"/>
      <c r="G30" s="40"/>
      <c r="H30" s="41"/>
      <c r="I30" s="18"/>
      <c r="J30" s="18"/>
      <c r="K30" s="3"/>
      <c r="L30" s="3"/>
      <c r="M30" s="3"/>
      <c r="N30" s="3"/>
      <c r="O30" s="3"/>
      <c r="P30" s="42"/>
      <c r="Q30" s="8"/>
      <c r="R30" s="5"/>
      <c r="S30" s="43"/>
      <c r="T30" s="6"/>
    </row>
    <row r="31" spans="1:20" s="4" customFormat="1" ht="15" customHeight="1" x14ac:dyDescent="0.25">
      <c r="A31" s="44"/>
      <c r="B31" s="1" t="s">
        <v>52</v>
      </c>
      <c r="C31" s="1"/>
      <c r="D31" s="6"/>
      <c r="E31" s="10"/>
      <c r="F31" s="39"/>
      <c r="G31" s="40"/>
      <c r="H31" s="41"/>
      <c r="I31" s="18"/>
      <c r="J31" s="18"/>
      <c r="K31" s="3"/>
      <c r="L31" s="3"/>
      <c r="M31" s="3"/>
      <c r="N31" s="3"/>
      <c r="O31" s="3"/>
      <c r="P31" s="42"/>
      <c r="Q31" s="8"/>
      <c r="R31" s="5"/>
      <c r="S31" s="43"/>
      <c r="T31" s="6"/>
    </row>
    <row r="32" spans="1:20" s="4" customFormat="1" ht="15" customHeight="1" x14ac:dyDescent="0.25">
      <c r="A32" s="44">
        <v>280.10000000000002</v>
      </c>
      <c r="B32" s="1"/>
      <c r="C32" s="1" t="s">
        <v>47</v>
      </c>
      <c r="D32" s="6"/>
      <c r="E32" s="10" t="s">
        <v>96</v>
      </c>
      <c r="F32" s="39"/>
      <c r="G32" s="40">
        <v>-40</v>
      </c>
      <c r="H32" s="41"/>
      <c r="I32" s="18">
        <v>25112.44</v>
      </c>
      <c r="J32" s="18"/>
      <c r="K32" s="3">
        <v>4882.99</v>
      </c>
      <c r="L32" s="3"/>
      <c r="M32" s="3">
        <v>30274</v>
      </c>
      <c r="N32" s="3"/>
      <c r="O32" s="3">
        <v>1191</v>
      </c>
      <c r="P32" s="42"/>
      <c r="Q32" s="8">
        <v>4.74</v>
      </c>
      <c r="R32" s="5"/>
      <c r="S32" s="43">
        <v>25.4</v>
      </c>
      <c r="T32" s="6"/>
    </row>
    <row r="33" spans="1:20" s="4" customFormat="1" ht="15" customHeight="1" x14ac:dyDescent="0.25">
      <c r="A33" s="44">
        <v>280.2</v>
      </c>
      <c r="B33" s="1"/>
      <c r="C33" s="1" t="s">
        <v>48</v>
      </c>
      <c r="D33" s="6"/>
      <c r="E33" s="10" t="s">
        <v>97</v>
      </c>
      <c r="F33" s="39"/>
      <c r="G33" s="40">
        <v>-40</v>
      </c>
      <c r="H33" s="41"/>
      <c r="I33" s="18">
        <v>6182972.75</v>
      </c>
      <c r="J33" s="18"/>
      <c r="K33" s="3">
        <v>1518579.68</v>
      </c>
      <c r="L33" s="3"/>
      <c r="M33" s="3">
        <v>7137582</v>
      </c>
      <c r="N33" s="3"/>
      <c r="O33" s="3">
        <v>279023</v>
      </c>
      <c r="P33" s="42"/>
      <c r="Q33" s="8">
        <v>4.51</v>
      </c>
      <c r="R33" s="5"/>
      <c r="S33" s="43">
        <v>25.6</v>
      </c>
      <c r="T33" s="6"/>
    </row>
    <row r="34" spans="1:20" s="4" customFormat="1" ht="15" customHeight="1" x14ac:dyDescent="0.25">
      <c r="A34" s="44">
        <v>280.3</v>
      </c>
      <c r="B34" s="1"/>
      <c r="C34" s="1" t="s">
        <v>49</v>
      </c>
      <c r="D34" s="6"/>
      <c r="E34" s="10" t="s">
        <v>80</v>
      </c>
      <c r="F34" s="39"/>
      <c r="G34" s="40">
        <v>-40</v>
      </c>
      <c r="H34" s="41"/>
      <c r="I34" s="48">
        <v>225769793.78</v>
      </c>
      <c r="J34" s="18"/>
      <c r="K34" s="49">
        <v>68969415.840000004</v>
      </c>
      <c r="L34" s="3"/>
      <c r="M34" s="49">
        <v>247108295</v>
      </c>
      <c r="N34" s="3"/>
      <c r="O34" s="49">
        <v>6247924</v>
      </c>
      <c r="P34" s="42"/>
      <c r="Q34" s="8">
        <v>2.77</v>
      </c>
      <c r="R34" s="5"/>
      <c r="S34" s="43">
        <v>39.6</v>
      </c>
      <c r="T34" s="6"/>
    </row>
    <row r="35" spans="1:20" s="4" customFormat="1" ht="15" customHeight="1" x14ac:dyDescent="0.25">
      <c r="A35" s="44"/>
      <c r="B35" s="1" t="s">
        <v>53</v>
      </c>
      <c r="C35" s="1"/>
      <c r="D35" s="6"/>
      <c r="E35" s="10"/>
      <c r="F35" s="39"/>
      <c r="G35" s="40"/>
      <c r="H35" s="41"/>
      <c r="I35" s="18">
        <f>SUBTOTAL(9,I32:I34)</f>
        <v>231977878.97</v>
      </c>
      <c r="J35" s="18"/>
      <c r="K35" s="3">
        <f>SUBTOTAL(9,K32:K34)</f>
        <v>70492878.510000005</v>
      </c>
      <c r="L35" s="3"/>
      <c r="M35" s="3">
        <f>SUBTOTAL(9,M32:M34)</f>
        <v>254276151</v>
      </c>
      <c r="N35" s="3"/>
      <c r="O35" s="3">
        <f>SUBTOTAL(9,O32:O34)</f>
        <v>6528138</v>
      </c>
      <c r="P35" s="42"/>
      <c r="Q35" s="8">
        <f>ROUND(O35/I35*100,2)</f>
        <v>2.81</v>
      </c>
      <c r="R35" s="5"/>
      <c r="S35" s="43"/>
      <c r="T35" s="6"/>
    </row>
    <row r="36" spans="1:20" s="4" customFormat="1" ht="15" customHeight="1" x14ac:dyDescent="0.25">
      <c r="A36" s="44"/>
      <c r="B36" s="1"/>
      <c r="C36" s="1"/>
      <c r="D36" s="6"/>
      <c r="E36" s="10"/>
      <c r="F36" s="39"/>
      <c r="G36" s="40"/>
      <c r="H36" s="41"/>
      <c r="I36" s="18"/>
      <c r="J36" s="18"/>
      <c r="K36" s="3"/>
      <c r="L36" s="3"/>
      <c r="M36" s="3"/>
      <c r="N36" s="3"/>
      <c r="O36" s="3"/>
      <c r="P36" s="42"/>
      <c r="Q36" s="8"/>
      <c r="R36" s="5"/>
      <c r="S36" s="43"/>
      <c r="T36" s="6"/>
    </row>
    <row r="37" spans="1:20" s="4" customFormat="1" ht="15" customHeight="1" x14ac:dyDescent="0.25">
      <c r="A37" s="44">
        <v>281</v>
      </c>
      <c r="B37" s="1"/>
      <c r="C37" s="1" t="s">
        <v>40</v>
      </c>
      <c r="D37" s="6"/>
      <c r="E37" s="10" t="s">
        <v>81</v>
      </c>
      <c r="F37" s="39"/>
      <c r="G37" s="40">
        <v>-3</v>
      </c>
      <c r="H37" s="41"/>
      <c r="I37" s="18">
        <v>21950481.48</v>
      </c>
      <c r="J37" s="18"/>
      <c r="K37" s="3">
        <v>2967330.91</v>
      </c>
      <c r="L37" s="3"/>
      <c r="M37" s="3">
        <v>19641665</v>
      </c>
      <c r="N37" s="3"/>
      <c r="O37" s="3">
        <v>1180788</v>
      </c>
      <c r="P37" s="42"/>
      <c r="Q37" s="8">
        <v>5.38</v>
      </c>
      <c r="R37" s="5"/>
      <c r="S37" s="43">
        <v>16.600000000000001</v>
      </c>
      <c r="T37" s="6"/>
    </row>
    <row r="38" spans="1:20" s="4" customFormat="1" ht="15" customHeight="1" x14ac:dyDescent="0.25">
      <c r="A38" s="44">
        <v>281.02</v>
      </c>
      <c r="B38" s="1"/>
      <c r="C38" s="1" t="s">
        <v>73</v>
      </c>
      <c r="D38" s="6"/>
      <c r="E38" s="10" t="s">
        <v>82</v>
      </c>
      <c r="F38" s="39"/>
      <c r="G38" s="40">
        <v>0</v>
      </c>
      <c r="H38" s="41"/>
      <c r="I38" s="18">
        <v>985276.44</v>
      </c>
      <c r="J38" s="18"/>
      <c r="K38" s="3">
        <v>199334.08</v>
      </c>
      <c r="L38" s="3"/>
      <c r="M38" s="3">
        <v>785942</v>
      </c>
      <c r="N38" s="3"/>
      <c r="O38" s="3">
        <v>59854</v>
      </c>
      <c r="P38" s="42"/>
      <c r="Q38" s="8">
        <v>6.07</v>
      </c>
      <c r="R38" s="5"/>
      <c r="S38" s="43">
        <v>13.1</v>
      </c>
      <c r="T38" s="6"/>
    </row>
    <row r="39" spans="1:20" s="4" customFormat="1" ht="15" customHeight="1" x14ac:dyDescent="0.25">
      <c r="A39" s="44">
        <v>282</v>
      </c>
      <c r="B39" s="1"/>
      <c r="C39" s="1" t="s">
        <v>54</v>
      </c>
      <c r="D39" s="6"/>
      <c r="E39" s="10" t="s">
        <v>98</v>
      </c>
      <c r="F39" s="39"/>
      <c r="G39" s="40">
        <v>0</v>
      </c>
      <c r="H39" s="41"/>
      <c r="I39" s="18">
        <v>16234949.68</v>
      </c>
      <c r="J39" s="18"/>
      <c r="K39" s="3">
        <v>3371240.01</v>
      </c>
      <c r="L39" s="3"/>
      <c r="M39" s="3">
        <v>12863710</v>
      </c>
      <c r="N39" s="3"/>
      <c r="O39" s="3">
        <v>668104</v>
      </c>
      <c r="P39" s="42"/>
      <c r="Q39" s="8">
        <v>4.12</v>
      </c>
      <c r="R39" s="5"/>
      <c r="S39" s="43">
        <v>19.3</v>
      </c>
      <c r="T39" s="6"/>
    </row>
    <row r="40" spans="1:20" s="4" customFormat="1" ht="15" customHeight="1" x14ac:dyDescent="0.25">
      <c r="A40" s="44">
        <v>283</v>
      </c>
      <c r="B40" s="1"/>
      <c r="C40" s="1" t="s">
        <v>55</v>
      </c>
      <c r="D40" s="6"/>
      <c r="E40" s="10" t="s">
        <v>83</v>
      </c>
      <c r="F40" s="39"/>
      <c r="G40" s="40">
        <v>0</v>
      </c>
      <c r="H40" s="41"/>
      <c r="I40" s="18">
        <v>7810037.3700000001</v>
      </c>
      <c r="J40" s="18"/>
      <c r="K40" s="3">
        <v>3305385.18</v>
      </c>
      <c r="L40" s="3"/>
      <c r="M40" s="3">
        <v>4504652</v>
      </c>
      <c r="N40" s="3"/>
      <c r="O40" s="3">
        <v>145729</v>
      </c>
      <c r="P40" s="42"/>
      <c r="Q40" s="8">
        <v>1.87</v>
      </c>
      <c r="R40" s="5"/>
      <c r="S40" s="43">
        <v>30.9</v>
      </c>
      <c r="T40" s="6"/>
    </row>
    <row r="41" spans="1:20" ht="15" customHeight="1" x14ac:dyDescent="0.2">
      <c r="A41" s="44">
        <v>284</v>
      </c>
      <c r="C41" s="1" t="s">
        <v>56</v>
      </c>
      <c r="D41" s="6"/>
      <c r="E41" s="10" t="s">
        <v>84</v>
      </c>
      <c r="F41" s="39"/>
      <c r="G41" s="40">
        <v>0</v>
      </c>
      <c r="H41" s="41"/>
      <c r="I41" s="18">
        <v>6140616.4000000004</v>
      </c>
      <c r="K41" s="3">
        <v>3225409.73</v>
      </c>
      <c r="M41" s="3">
        <v>2915207</v>
      </c>
      <c r="O41" s="3">
        <v>79162</v>
      </c>
      <c r="P41" s="42"/>
      <c r="Q41" s="8">
        <v>1.29</v>
      </c>
      <c r="R41" s="5"/>
      <c r="S41" s="43">
        <v>36.799999999999997</v>
      </c>
      <c r="T41" s="6"/>
    </row>
    <row r="42" spans="1:20" ht="15" customHeight="1" x14ac:dyDescent="0.2">
      <c r="A42" s="44">
        <v>285</v>
      </c>
      <c r="C42" s="1" t="s">
        <v>59</v>
      </c>
      <c r="D42" s="6"/>
      <c r="E42" s="10" t="s">
        <v>85</v>
      </c>
      <c r="F42" s="39"/>
      <c r="G42" s="40">
        <v>-10</v>
      </c>
      <c r="H42" s="41"/>
      <c r="I42" s="18">
        <v>455026.89</v>
      </c>
      <c r="K42" s="3">
        <v>459023.28</v>
      </c>
      <c r="M42" s="3">
        <v>41506</v>
      </c>
      <c r="O42" s="3">
        <v>1667</v>
      </c>
      <c r="P42" s="42"/>
      <c r="Q42" s="8">
        <v>0.37</v>
      </c>
      <c r="R42" s="5"/>
      <c r="S42" s="43">
        <v>24.9</v>
      </c>
      <c r="T42" s="6"/>
    </row>
    <row r="43" spans="1:20" ht="15" customHeight="1" x14ac:dyDescent="0.2">
      <c r="A43" s="44">
        <v>285.10000000000002</v>
      </c>
      <c r="C43" s="1" t="s">
        <v>63</v>
      </c>
      <c r="D43" s="6"/>
      <c r="E43" s="10" t="s">
        <v>99</v>
      </c>
      <c r="F43" s="39"/>
      <c r="G43" s="40">
        <v>-10</v>
      </c>
      <c r="H43" s="41"/>
      <c r="I43" s="18">
        <v>64790.82</v>
      </c>
      <c r="K43" s="3">
        <v>62149.34</v>
      </c>
      <c r="M43" s="3">
        <v>9121</v>
      </c>
      <c r="O43" s="3">
        <v>1002</v>
      </c>
      <c r="P43" s="42"/>
      <c r="Q43" s="8">
        <v>1.55</v>
      </c>
      <c r="R43" s="5"/>
      <c r="S43" s="43">
        <v>9.1</v>
      </c>
      <c r="T43" s="6"/>
    </row>
    <row r="44" spans="1:20" ht="15" customHeight="1" x14ac:dyDescent="0.2">
      <c r="A44" s="44">
        <v>287</v>
      </c>
      <c r="C44" s="1" t="s">
        <v>60</v>
      </c>
      <c r="D44" s="6"/>
      <c r="E44" s="10" t="s">
        <v>86</v>
      </c>
      <c r="F44" s="39"/>
      <c r="G44" s="40">
        <v>0</v>
      </c>
      <c r="H44" s="41"/>
      <c r="I44" s="18">
        <v>54779.43</v>
      </c>
      <c r="K44" s="3">
        <v>22499.46</v>
      </c>
      <c r="M44" s="3">
        <v>32280</v>
      </c>
      <c r="O44" s="3">
        <v>4477</v>
      </c>
      <c r="P44" s="42"/>
      <c r="Q44" s="8">
        <v>8.17</v>
      </c>
      <c r="R44" s="5"/>
      <c r="S44" s="43">
        <v>7.2</v>
      </c>
      <c r="T44" s="6"/>
    </row>
    <row r="45" spans="1:20" ht="15" customHeight="1" x14ac:dyDescent="0.25">
      <c r="A45" s="44">
        <v>287.10000000000002</v>
      </c>
      <c r="C45" s="1" t="s">
        <v>65</v>
      </c>
      <c r="D45" s="6"/>
      <c r="E45" s="10" t="s">
        <v>87</v>
      </c>
      <c r="F45" s="39"/>
      <c r="G45" s="40">
        <v>0</v>
      </c>
      <c r="H45" s="41"/>
      <c r="I45" s="48">
        <v>28290.11</v>
      </c>
      <c r="K45" s="49">
        <v>23934.74</v>
      </c>
      <c r="M45" s="49">
        <v>4355</v>
      </c>
      <c r="O45" s="49">
        <v>381</v>
      </c>
      <c r="P45" s="42"/>
      <c r="Q45" s="8">
        <v>1.35</v>
      </c>
      <c r="R45" s="5"/>
      <c r="S45" s="43">
        <v>11.4</v>
      </c>
      <c r="T45" s="4"/>
    </row>
    <row r="46" spans="1:20" ht="15" customHeight="1" x14ac:dyDescent="0.2">
      <c r="A46" s="5"/>
      <c r="D46" s="6"/>
      <c r="E46" s="1"/>
      <c r="F46" s="39"/>
      <c r="G46" s="1"/>
      <c r="H46" s="41"/>
      <c r="P46" s="42"/>
      <c r="Q46" s="8"/>
      <c r="R46" s="5"/>
      <c r="S46" s="43"/>
      <c r="T46" s="6"/>
    </row>
    <row r="47" spans="1:20" ht="15" customHeight="1" x14ac:dyDescent="0.25">
      <c r="A47" s="50"/>
      <c r="B47" s="38" t="s">
        <v>29</v>
      </c>
      <c r="C47" s="4"/>
      <c r="D47" s="6"/>
      <c r="E47" s="26"/>
      <c r="F47" s="38"/>
      <c r="G47" s="40"/>
      <c r="H47" s="41"/>
      <c r="I47" s="51">
        <f>SUBTOTAL(9,I16:I45)</f>
        <v>918097344.04000008</v>
      </c>
      <c r="J47" s="51"/>
      <c r="K47" s="32">
        <f>SUBTOTAL(9,K16:K45)</f>
        <v>214548023.90000004</v>
      </c>
      <c r="L47" s="32"/>
      <c r="M47" s="32">
        <f>SUBTOTAL(9,M16:M45)</f>
        <v>956821289</v>
      </c>
      <c r="N47" s="32"/>
      <c r="O47" s="32">
        <f>SUBTOTAL(9,O16:O45)</f>
        <v>21880870</v>
      </c>
      <c r="P47" s="52"/>
      <c r="Q47" s="53">
        <f>ROUND(O47/I47*100,2)</f>
        <v>2.38</v>
      </c>
      <c r="R47" s="50"/>
      <c r="S47" s="54">
        <f t="shared" ref="S47" si="0">ROUND(M47/O47,1)</f>
        <v>43.7</v>
      </c>
      <c r="T47" s="6"/>
    </row>
    <row r="48" spans="1:20" ht="15" customHeight="1" x14ac:dyDescent="0.2">
      <c r="A48" s="5"/>
      <c r="D48" s="6"/>
      <c r="F48" s="39"/>
      <c r="G48" s="40"/>
      <c r="H48" s="41"/>
      <c r="P48" s="42"/>
      <c r="Q48" s="8"/>
      <c r="R48" s="5"/>
      <c r="S48" s="43"/>
      <c r="T48" s="6"/>
    </row>
    <row r="49" spans="1:20" ht="15" customHeight="1" x14ac:dyDescent="0.2">
      <c r="A49" s="5"/>
      <c r="D49" s="6"/>
      <c r="F49" s="39"/>
      <c r="G49" s="40"/>
      <c r="H49" s="41"/>
      <c r="P49" s="42"/>
      <c r="Q49" s="8"/>
      <c r="R49" s="5"/>
      <c r="S49" s="43"/>
      <c r="T49" s="6"/>
    </row>
    <row r="50" spans="1:20" ht="15" customHeight="1" x14ac:dyDescent="0.25">
      <c r="A50" s="5"/>
      <c r="B50" s="38" t="s">
        <v>30</v>
      </c>
      <c r="D50" s="6"/>
      <c r="F50" s="39"/>
      <c r="G50" s="40"/>
      <c r="H50" s="41"/>
      <c r="P50" s="42"/>
      <c r="Q50" s="8"/>
      <c r="R50" s="5"/>
      <c r="S50" s="43"/>
      <c r="T50" s="6"/>
    </row>
    <row r="51" spans="1:20" ht="15" customHeight="1" x14ac:dyDescent="0.25">
      <c r="A51" s="5"/>
      <c r="B51" s="38"/>
      <c r="D51" s="6"/>
      <c r="F51" s="39"/>
      <c r="G51" s="40"/>
      <c r="H51" s="41"/>
      <c r="P51" s="42"/>
      <c r="Q51" s="8"/>
      <c r="R51" s="5"/>
      <c r="S51" s="43"/>
      <c r="T51" s="6"/>
    </row>
    <row r="52" spans="1:20" ht="15" customHeight="1" x14ac:dyDescent="0.2">
      <c r="A52" s="5">
        <v>291.10000000000002</v>
      </c>
      <c r="C52" s="1" t="s">
        <v>64</v>
      </c>
      <c r="D52" s="6"/>
      <c r="E52" s="10" t="s">
        <v>88</v>
      </c>
      <c r="F52" s="39"/>
      <c r="G52" s="45">
        <v>0</v>
      </c>
      <c r="H52" s="41"/>
      <c r="I52" s="18">
        <v>743775.34</v>
      </c>
      <c r="K52" s="3">
        <v>623814.37</v>
      </c>
      <c r="M52" s="3">
        <v>119961</v>
      </c>
      <c r="O52" s="3">
        <v>66701</v>
      </c>
      <c r="P52" s="42"/>
      <c r="Q52" s="8">
        <v>8.9700000000000006</v>
      </c>
      <c r="R52" s="5"/>
      <c r="S52" s="43">
        <v>1.8</v>
      </c>
      <c r="T52" s="6"/>
    </row>
    <row r="53" spans="1:20" ht="15" customHeight="1" x14ac:dyDescent="0.2">
      <c r="A53" s="5">
        <v>291.14999999999998</v>
      </c>
      <c r="C53" s="1" t="s">
        <v>74</v>
      </c>
      <c r="D53" s="6"/>
      <c r="E53" s="10" t="s">
        <v>89</v>
      </c>
      <c r="F53" s="39"/>
      <c r="G53" s="45">
        <v>0</v>
      </c>
      <c r="H53" s="41"/>
      <c r="I53" s="18">
        <v>475362.11</v>
      </c>
      <c r="K53" s="3">
        <v>290158.96999999997</v>
      </c>
      <c r="M53" s="3">
        <v>185203</v>
      </c>
      <c r="O53" s="3">
        <v>18070</v>
      </c>
      <c r="P53" s="42"/>
      <c r="Q53" s="8">
        <v>3.8</v>
      </c>
      <c r="R53" s="5"/>
      <c r="S53" s="43">
        <v>10.199999999999999</v>
      </c>
      <c r="T53" s="6"/>
    </row>
    <row r="54" spans="1:20" ht="15" customHeight="1" x14ac:dyDescent="0.2">
      <c r="A54" s="5">
        <v>292.10000000000002</v>
      </c>
      <c r="C54" s="1" t="s">
        <v>39</v>
      </c>
      <c r="D54" s="6"/>
      <c r="E54" s="10" t="s">
        <v>100</v>
      </c>
      <c r="F54" s="39"/>
      <c r="G54" s="45">
        <v>5</v>
      </c>
      <c r="H54" s="41"/>
      <c r="I54" s="18">
        <v>69948.25</v>
      </c>
      <c r="K54" s="3">
        <v>57595.46</v>
      </c>
      <c r="M54" s="3">
        <v>8855</v>
      </c>
      <c r="O54" s="3">
        <v>672</v>
      </c>
      <c r="P54" s="42"/>
      <c r="Q54" s="8">
        <v>0.96</v>
      </c>
      <c r="R54" s="5"/>
      <c r="S54" s="43">
        <v>13.2</v>
      </c>
      <c r="T54" s="6"/>
    </row>
    <row r="55" spans="1:20" ht="15" customHeight="1" x14ac:dyDescent="0.25">
      <c r="A55" s="5">
        <v>294</v>
      </c>
      <c r="C55" s="1" t="s">
        <v>36</v>
      </c>
      <c r="D55" s="6"/>
      <c r="E55" s="10" t="s">
        <v>90</v>
      </c>
      <c r="F55" s="39"/>
      <c r="G55" s="45">
        <v>0</v>
      </c>
      <c r="H55" s="41"/>
      <c r="I55" s="18">
        <v>2289306.35</v>
      </c>
      <c r="K55" s="3">
        <v>1036941.18</v>
      </c>
      <c r="M55" s="3">
        <v>1252365</v>
      </c>
      <c r="O55" s="3">
        <v>53604</v>
      </c>
      <c r="P55" s="4"/>
      <c r="Q55" s="8">
        <v>2.34</v>
      </c>
      <c r="R55" s="5"/>
      <c r="S55" s="43">
        <v>23.4</v>
      </c>
      <c r="T55" s="6"/>
    </row>
    <row r="56" spans="1:20" ht="15" customHeight="1" x14ac:dyDescent="0.25">
      <c r="A56" s="5">
        <v>296</v>
      </c>
      <c r="C56" s="1" t="s">
        <v>75</v>
      </c>
      <c r="D56" s="6"/>
      <c r="E56" s="10" t="s">
        <v>101</v>
      </c>
      <c r="F56" s="39"/>
      <c r="G56" s="45">
        <v>10</v>
      </c>
      <c r="H56" s="41"/>
      <c r="I56" s="18">
        <v>179974.77</v>
      </c>
      <c r="K56" s="3">
        <v>99946.75</v>
      </c>
      <c r="M56" s="3">
        <v>62031</v>
      </c>
      <c r="O56" s="3">
        <v>10722</v>
      </c>
      <c r="P56" s="4"/>
      <c r="Q56" s="8">
        <v>5.96</v>
      </c>
      <c r="R56" s="5"/>
      <c r="S56" s="43">
        <v>5.8</v>
      </c>
      <c r="T56" s="6"/>
    </row>
    <row r="57" spans="1:20" ht="15" customHeight="1" x14ac:dyDescent="0.25">
      <c r="A57" s="5">
        <v>297</v>
      </c>
      <c r="C57" s="1" t="s">
        <v>33</v>
      </c>
      <c r="D57" s="6"/>
      <c r="E57" s="10" t="s">
        <v>89</v>
      </c>
      <c r="F57" s="39"/>
      <c r="G57" s="45">
        <v>0</v>
      </c>
      <c r="H57" s="41"/>
      <c r="I57" s="18">
        <v>13393549.9</v>
      </c>
      <c r="K57" s="3">
        <v>4329047.24</v>
      </c>
      <c r="M57" s="3">
        <v>9064503</v>
      </c>
      <c r="O57" s="3">
        <v>845685</v>
      </c>
      <c r="P57" s="4"/>
      <c r="Q57" s="8">
        <v>6.31</v>
      </c>
      <c r="R57" s="5"/>
      <c r="S57" s="43">
        <v>10.7</v>
      </c>
      <c r="T57" s="6"/>
    </row>
    <row r="58" spans="1:20" ht="15" customHeight="1" x14ac:dyDescent="0.2">
      <c r="A58" s="5"/>
      <c r="G58" s="40"/>
      <c r="I58" s="55"/>
      <c r="K58" s="56"/>
      <c r="M58" s="56"/>
      <c r="O58" s="56"/>
      <c r="Q58" s="8"/>
      <c r="R58" s="5"/>
      <c r="S58" s="43"/>
      <c r="T58" s="6"/>
    </row>
    <row r="59" spans="1:20" ht="15" customHeight="1" x14ac:dyDescent="0.25">
      <c r="A59" s="50"/>
      <c r="B59" s="38" t="s">
        <v>31</v>
      </c>
      <c r="C59" s="4"/>
      <c r="E59" s="26"/>
      <c r="F59" s="26"/>
      <c r="G59" s="21"/>
      <c r="I59" s="51">
        <f>SUBTOTAL(9,I52:I57)</f>
        <v>17151916.719999999</v>
      </c>
      <c r="J59" s="51"/>
      <c r="K59" s="32">
        <f>SUBTOTAL(9,K52:K57)</f>
        <v>6437503.9700000007</v>
      </c>
      <c r="L59" s="32"/>
      <c r="M59" s="32">
        <f>SUBTOTAL(9,M52:M57)</f>
        <v>10692918</v>
      </c>
      <c r="N59" s="32"/>
      <c r="O59" s="32">
        <f>SUBTOTAL(9,O52:O57)</f>
        <v>995454</v>
      </c>
      <c r="P59" s="4"/>
      <c r="Q59" s="53">
        <f>ROUND(O59/I59*100,2)</f>
        <v>5.8</v>
      </c>
      <c r="R59" s="50"/>
      <c r="S59" s="54">
        <f t="shared" ref="S59" si="1">ROUND(M59/O59,1)</f>
        <v>10.7</v>
      </c>
      <c r="T59" s="6"/>
    </row>
    <row r="60" spans="1:20" ht="15" customHeight="1" x14ac:dyDescent="0.2">
      <c r="A60" s="5"/>
      <c r="G60" s="40"/>
      <c r="Q60" s="8"/>
      <c r="R60" s="5"/>
      <c r="S60" s="43"/>
      <c r="T60" s="6"/>
    </row>
    <row r="61" spans="1:20" ht="15" customHeight="1" x14ac:dyDescent="0.2">
      <c r="A61" s="5"/>
      <c r="G61" s="40"/>
      <c r="K61" s="1"/>
      <c r="L61" s="1"/>
      <c r="M61" s="1"/>
      <c r="N61" s="1"/>
      <c r="O61" s="1"/>
      <c r="Q61" s="8"/>
      <c r="R61" s="5"/>
      <c r="T61" s="6"/>
    </row>
    <row r="62" spans="1:20" ht="15" customHeight="1" x14ac:dyDescent="0.25">
      <c r="A62" s="5"/>
      <c r="B62" s="38" t="s">
        <v>27</v>
      </c>
      <c r="C62" s="4"/>
      <c r="E62" s="26"/>
      <c r="F62" s="26"/>
      <c r="G62" s="21"/>
      <c r="I62" s="57">
        <f>SUBTOTAL(9,I14:I60)</f>
        <v>935249260.76000011</v>
      </c>
      <c r="J62" s="51"/>
      <c r="K62" s="58">
        <f>SUBTOTAL(9,K14:K60)</f>
        <v>220985527.87000006</v>
      </c>
      <c r="L62" s="32"/>
      <c r="M62" s="58">
        <f>SUBTOTAL(9,M14:M60)</f>
        <v>967514207</v>
      </c>
      <c r="N62" s="32"/>
      <c r="O62" s="58">
        <f>SUBTOTAL(9,O14:O60)</f>
        <v>22876324</v>
      </c>
      <c r="P62" s="4"/>
      <c r="Q62" s="53">
        <f>ROUND(O62/I62*100,2)</f>
        <v>2.4500000000000002</v>
      </c>
      <c r="R62" s="5"/>
      <c r="T62" s="6"/>
    </row>
    <row r="63" spans="1:20" ht="15" customHeight="1" x14ac:dyDescent="0.25">
      <c r="A63" s="5"/>
      <c r="G63" s="40"/>
      <c r="K63" s="1"/>
      <c r="L63" s="1"/>
      <c r="M63" s="1"/>
      <c r="N63" s="1"/>
      <c r="O63" s="1"/>
      <c r="Q63" s="8"/>
      <c r="R63" s="5"/>
      <c r="T63" s="59"/>
    </row>
    <row r="64" spans="1:20" ht="15" customHeight="1" x14ac:dyDescent="0.25">
      <c r="A64" s="5"/>
      <c r="G64" s="40"/>
      <c r="Q64" s="8"/>
      <c r="R64" s="5"/>
      <c r="T64" s="59"/>
    </row>
    <row r="65" spans="1:20" ht="15" customHeight="1" x14ac:dyDescent="0.25">
      <c r="A65" s="50"/>
      <c r="B65" s="4" t="s">
        <v>43</v>
      </c>
      <c r="C65" s="4"/>
      <c r="D65" s="4"/>
      <c r="E65" s="26"/>
      <c r="F65" s="26"/>
      <c r="G65" s="32"/>
      <c r="I65" s="51"/>
      <c r="J65" s="51"/>
      <c r="K65" s="32"/>
      <c r="L65" s="32"/>
      <c r="M65" s="32"/>
      <c r="N65" s="32"/>
      <c r="O65" s="32"/>
      <c r="Q65" s="53"/>
      <c r="R65" s="50"/>
      <c r="S65" s="60"/>
      <c r="T65" s="59"/>
    </row>
    <row r="66" spans="1:20" ht="15" customHeight="1" x14ac:dyDescent="0.25">
      <c r="A66" s="50"/>
      <c r="B66" s="4"/>
      <c r="C66" s="4"/>
      <c r="D66" s="4"/>
      <c r="E66" s="26"/>
      <c r="F66" s="26"/>
      <c r="G66" s="32"/>
      <c r="I66" s="51"/>
      <c r="J66" s="51"/>
      <c r="K66" s="32"/>
      <c r="L66" s="32"/>
      <c r="M66" s="32"/>
      <c r="N66" s="32"/>
      <c r="O66" s="32"/>
      <c r="Q66" s="53"/>
      <c r="R66" s="50"/>
      <c r="S66" s="60"/>
      <c r="T66" s="59"/>
    </row>
    <row r="67" spans="1:20" ht="15" customHeight="1" x14ac:dyDescent="0.25">
      <c r="A67" s="44">
        <v>203</v>
      </c>
      <c r="B67" s="39"/>
      <c r="C67" s="1" t="s">
        <v>34</v>
      </c>
      <c r="E67" s="26"/>
      <c r="F67" s="26"/>
      <c r="G67" s="32"/>
      <c r="I67" s="18">
        <v>15166510.529999999</v>
      </c>
      <c r="K67" s="3">
        <v>12015915.559999999</v>
      </c>
      <c r="L67" s="32"/>
      <c r="M67" s="32"/>
      <c r="N67" s="32"/>
      <c r="O67" s="32"/>
      <c r="Q67" s="53"/>
      <c r="R67" s="50"/>
      <c r="S67" s="60"/>
      <c r="T67" s="59"/>
    </row>
    <row r="68" spans="1:20" ht="15" customHeight="1" x14ac:dyDescent="0.25">
      <c r="A68" s="44">
        <v>203.03</v>
      </c>
      <c r="B68" s="39"/>
      <c r="C68" s="1" t="s">
        <v>70</v>
      </c>
      <c r="E68" s="26"/>
      <c r="F68" s="26"/>
      <c r="G68" s="32"/>
      <c r="I68" s="18">
        <v>553460.85000000009</v>
      </c>
      <c r="K68" s="3">
        <v>231053.28</v>
      </c>
      <c r="L68" s="32"/>
      <c r="M68" s="32"/>
      <c r="N68" s="32"/>
      <c r="O68" s="32"/>
      <c r="Q68" s="53"/>
      <c r="R68" s="50"/>
      <c r="S68" s="60"/>
      <c r="T68" s="59"/>
    </row>
    <row r="69" spans="1:20" s="4" customFormat="1" ht="15" customHeight="1" x14ac:dyDescent="0.25">
      <c r="A69" s="44">
        <v>203.1</v>
      </c>
      <c r="B69" s="39"/>
      <c r="C69" s="1" t="s">
        <v>41</v>
      </c>
      <c r="D69" s="1"/>
      <c r="E69" s="26"/>
      <c r="F69" s="26"/>
      <c r="G69" s="32"/>
      <c r="H69" s="1"/>
      <c r="I69" s="18">
        <v>2779551.66</v>
      </c>
      <c r="J69" s="18"/>
      <c r="K69" s="3">
        <v>1886366.04</v>
      </c>
      <c r="L69" s="32"/>
      <c r="M69" s="32"/>
      <c r="N69" s="32"/>
      <c r="O69" s="32"/>
      <c r="P69" s="1"/>
      <c r="Q69" s="53"/>
      <c r="R69" s="50"/>
      <c r="S69" s="60"/>
      <c r="T69" s="59"/>
    </row>
    <row r="70" spans="1:20" s="4" customFormat="1" ht="15" customHeight="1" x14ac:dyDescent="0.25">
      <c r="A70" s="44">
        <v>203.15</v>
      </c>
      <c r="B70" s="39"/>
      <c r="C70" s="1" t="s">
        <v>71</v>
      </c>
      <c r="D70" s="1"/>
      <c r="E70" s="26"/>
      <c r="F70" s="26"/>
      <c r="G70" s="32"/>
      <c r="H70" s="1"/>
      <c r="I70" s="18">
        <v>5936072.9500000002</v>
      </c>
      <c r="J70" s="18"/>
      <c r="K70" s="3">
        <v>1620904.06</v>
      </c>
      <c r="L70" s="32"/>
      <c r="M70" s="32"/>
      <c r="N70" s="32"/>
      <c r="O70" s="32"/>
      <c r="P70" s="1"/>
      <c r="Q70" s="53"/>
      <c r="R70" s="50"/>
      <c r="S70" s="60"/>
      <c r="T70" s="59"/>
    </row>
    <row r="71" spans="1:20" s="4" customFormat="1" ht="15" customHeight="1" x14ac:dyDescent="0.25">
      <c r="A71" s="44">
        <v>203.6</v>
      </c>
      <c r="B71" s="39"/>
      <c r="C71" s="1" t="s">
        <v>72</v>
      </c>
      <c r="D71" s="1"/>
      <c r="E71" s="26"/>
      <c r="F71" s="26"/>
      <c r="G71" s="32"/>
      <c r="H71" s="1"/>
      <c r="I71" s="18">
        <v>1236178.48</v>
      </c>
      <c r="J71" s="18"/>
      <c r="K71" s="3">
        <v>162598.5</v>
      </c>
      <c r="L71" s="32"/>
      <c r="M71" s="32"/>
      <c r="N71" s="32"/>
      <c r="O71" s="32"/>
      <c r="P71" s="1"/>
      <c r="Q71" s="53"/>
      <c r="R71" s="50"/>
      <c r="S71" s="60"/>
      <c r="T71" s="59"/>
    </row>
    <row r="72" spans="1:20" s="4" customFormat="1" ht="15" customHeight="1" x14ac:dyDescent="0.25">
      <c r="A72" s="44">
        <v>204.1</v>
      </c>
      <c r="B72" s="39"/>
      <c r="C72" s="6" t="s">
        <v>37</v>
      </c>
      <c r="D72" s="1"/>
      <c r="E72" s="26"/>
      <c r="F72" s="26"/>
      <c r="G72" s="32"/>
      <c r="H72" s="1"/>
      <c r="I72" s="18">
        <v>0</v>
      </c>
      <c r="J72" s="18"/>
      <c r="K72" s="3">
        <v>11.48</v>
      </c>
      <c r="L72" s="32"/>
      <c r="M72" s="32"/>
      <c r="N72" s="32"/>
      <c r="O72" s="32"/>
      <c r="P72" s="1"/>
      <c r="Q72" s="53"/>
      <c r="R72" s="50"/>
      <c r="S72" s="60"/>
      <c r="T72" s="59"/>
    </row>
    <row r="73" spans="1:20" s="4" customFormat="1" ht="15" customHeight="1" x14ac:dyDescent="0.25">
      <c r="A73" s="44">
        <v>205</v>
      </c>
      <c r="B73" s="39"/>
      <c r="C73" s="6" t="s">
        <v>38</v>
      </c>
      <c r="D73" s="1"/>
      <c r="E73" s="26"/>
      <c r="F73" s="26"/>
      <c r="G73" s="32"/>
      <c r="H73" s="1"/>
      <c r="I73" s="18">
        <v>0</v>
      </c>
      <c r="J73" s="18"/>
      <c r="K73" s="3">
        <v>-3659749.1199999996</v>
      </c>
      <c r="L73" s="32"/>
      <c r="M73" s="32"/>
      <c r="N73" s="32"/>
      <c r="O73" s="32"/>
      <c r="P73" s="1"/>
      <c r="Q73" s="53"/>
      <c r="R73" s="50"/>
      <c r="S73" s="60"/>
      <c r="T73" s="59"/>
    </row>
    <row r="74" spans="1:20" s="4" customFormat="1" ht="15" customHeight="1" x14ac:dyDescent="0.25">
      <c r="A74" s="44">
        <v>211</v>
      </c>
      <c r="B74" s="39"/>
      <c r="C74" s="6" t="s">
        <v>45</v>
      </c>
      <c r="D74" s="1"/>
      <c r="E74" s="26"/>
      <c r="F74" s="26"/>
      <c r="G74" s="32"/>
      <c r="H74" s="1"/>
      <c r="I74" s="18">
        <v>0</v>
      </c>
      <c r="J74" s="18"/>
      <c r="K74" s="3">
        <v>-4511801.2300000004</v>
      </c>
      <c r="L74" s="32"/>
      <c r="M74" s="32"/>
      <c r="N74" s="32"/>
      <c r="O74" s="32"/>
      <c r="P74" s="1"/>
      <c r="Q74" s="53"/>
      <c r="R74" s="50"/>
      <c r="S74" s="60"/>
      <c r="T74" s="59"/>
    </row>
    <row r="75" spans="1:20" s="4" customFormat="1" ht="15" customHeight="1" x14ac:dyDescent="0.25">
      <c r="A75" s="61">
        <v>274</v>
      </c>
      <c r="C75" s="1" t="s">
        <v>42</v>
      </c>
      <c r="D75" s="1"/>
      <c r="E75" s="26"/>
      <c r="F75" s="26"/>
      <c r="G75" s="32"/>
      <c r="H75" s="1"/>
      <c r="I75" s="18">
        <v>9599902.6300000008</v>
      </c>
      <c r="J75" s="18"/>
      <c r="K75" s="3">
        <v>3.99</v>
      </c>
      <c r="L75" s="32"/>
      <c r="M75" s="32"/>
      <c r="N75" s="32"/>
      <c r="O75" s="32"/>
      <c r="P75" s="1"/>
      <c r="Q75" s="53"/>
      <c r="R75" s="50"/>
      <c r="S75" s="60"/>
      <c r="T75" s="59"/>
    </row>
    <row r="76" spans="1:20" ht="15" customHeight="1" x14ac:dyDescent="0.25">
      <c r="A76" s="44"/>
      <c r="B76" s="62"/>
      <c r="C76" s="63"/>
      <c r="D76" s="4"/>
      <c r="E76" s="26"/>
      <c r="F76" s="26"/>
      <c r="G76" s="32"/>
      <c r="I76" s="9"/>
      <c r="J76" s="51"/>
      <c r="K76" s="9"/>
      <c r="L76" s="32"/>
      <c r="M76" s="32"/>
      <c r="N76" s="32"/>
      <c r="O76" s="32"/>
      <c r="Q76" s="53"/>
      <c r="R76" s="50"/>
      <c r="S76" s="60"/>
      <c r="T76" s="59"/>
    </row>
    <row r="77" spans="1:20" ht="15" customHeight="1" x14ac:dyDescent="0.25">
      <c r="A77" s="28"/>
      <c r="B77" s="4" t="s">
        <v>44</v>
      </c>
      <c r="C77" s="4"/>
      <c r="D77" s="4"/>
      <c r="E77" s="26"/>
      <c r="F77" s="26"/>
      <c r="G77" s="32"/>
      <c r="I77" s="51">
        <f>SUBTOTAL(9,I67:I75)</f>
        <v>35271677.100000001</v>
      </c>
      <c r="J77" s="64"/>
      <c r="K77" s="7">
        <f>SUBTOTAL(9,K67:K75)</f>
        <v>7745302.5600000005</v>
      </c>
      <c r="L77" s="32"/>
      <c r="M77" s="32"/>
      <c r="N77" s="32"/>
      <c r="O77" s="32"/>
      <c r="Q77" s="50"/>
      <c r="R77" s="50"/>
      <c r="S77" s="60"/>
      <c r="T77" s="59"/>
    </row>
    <row r="78" spans="1:20" ht="15" customHeight="1" x14ac:dyDescent="0.25">
      <c r="A78" s="28"/>
      <c r="B78" s="4"/>
      <c r="C78" s="4"/>
      <c r="D78" s="4"/>
      <c r="E78" s="26"/>
      <c r="F78" s="26"/>
      <c r="G78" s="32"/>
      <c r="H78" s="4"/>
      <c r="I78" s="9"/>
      <c r="J78" s="51"/>
      <c r="K78" s="65"/>
      <c r="L78" s="32"/>
      <c r="M78" s="32"/>
      <c r="N78" s="32"/>
      <c r="O78" s="32"/>
      <c r="Q78" s="50"/>
      <c r="R78" s="50"/>
      <c r="S78" s="60"/>
      <c r="T78" s="59"/>
    </row>
    <row r="79" spans="1:20" ht="15" customHeight="1" x14ac:dyDescent="0.25">
      <c r="A79" s="28"/>
      <c r="B79" s="4"/>
      <c r="C79" s="4"/>
      <c r="D79" s="4"/>
      <c r="E79" s="26"/>
      <c r="F79" s="26"/>
      <c r="G79" s="32"/>
      <c r="H79" s="4"/>
      <c r="I79" s="51"/>
      <c r="J79" s="51"/>
      <c r="K79" s="32"/>
      <c r="L79" s="32"/>
      <c r="M79" s="32"/>
      <c r="N79" s="32"/>
      <c r="O79" s="32"/>
      <c r="Q79" s="50"/>
      <c r="R79" s="50"/>
      <c r="S79" s="60"/>
      <c r="T79" s="20"/>
    </row>
    <row r="80" spans="1:20" ht="15" customHeight="1" thickBot="1" x14ac:dyDescent="0.3">
      <c r="A80" s="28"/>
      <c r="B80" s="4" t="s">
        <v>61</v>
      </c>
      <c r="C80" s="4"/>
      <c r="D80" s="4"/>
      <c r="E80" s="26"/>
      <c r="F80" s="26"/>
      <c r="G80" s="32"/>
      <c r="I80" s="66">
        <f>SUBTOTAL(9,I14:I77)</f>
        <v>970520937.86000013</v>
      </c>
      <c r="J80" s="51"/>
      <c r="K80" s="67">
        <f>SUBTOTAL(9,K14:K77)</f>
        <v>228730830.43000007</v>
      </c>
      <c r="L80" s="32"/>
      <c r="M80" s="32"/>
      <c r="N80" s="32"/>
      <c r="O80" s="32"/>
      <c r="Q80" s="50"/>
      <c r="R80" s="50"/>
      <c r="S80" s="60"/>
      <c r="T80" s="20"/>
    </row>
    <row r="81" spans="1:20" ht="15" customHeight="1" thickTop="1" x14ac:dyDescent="0.25">
      <c r="B81" s="4"/>
      <c r="D81" s="4"/>
      <c r="E81" s="26"/>
      <c r="F81" s="26"/>
      <c r="G81" s="32"/>
      <c r="H81" s="4"/>
      <c r="I81" s="51"/>
      <c r="J81" s="51"/>
      <c r="K81" s="32"/>
      <c r="L81" s="32"/>
      <c r="M81" s="32"/>
      <c r="N81" s="32"/>
      <c r="O81" s="32"/>
      <c r="Q81" s="50"/>
      <c r="R81" s="50"/>
      <c r="S81" s="60"/>
      <c r="T81" s="20"/>
    </row>
    <row r="82" spans="1:20" ht="15" customHeight="1" x14ac:dyDescent="0.25">
      <c r="B82" s="4"/>
      <c r="D82" s="4"/>
      <c r="E82" s="26"/>
      <c r="F82" s="26"/>
      <c r="G82" s="32"/>
      <c r="H82" s="4"/>
      <c r="I82" s="51"/>
      <c r="J82" s="51"/>
      <c r="K82" s="32"/>
      <c r="L82" s="32"/>
      <c r="M82" s="32"/>
      <c r="N82" s="32"/>
      <c r="O82" s="32"/>
      <c r="Q82" s="50"/>
      <c r="R82" s="50"/>
      <c r="S82" s="60"/>
      <c r="T82" s="20"/>
    </row>
    <row r="83" spans="1:20" ht="15" customHeight="1" x14ac:dyDescent="0.25">
      <c r="B83" s="4"/>
      <c r="D83" s="4"/>
      <c r="E83" s="26"/>
      <c r="F83" s="26"/>
      <c r="G83" s="32"/>
      <c r="H83" s="4"/>
      <c r="I83" s="51"/>
      <c r="J83" s="51"/>
      <c r="K83" s="32"/>
      <c r="L83" s="32"/>
      <c r="M83" s="32"/>
      <c r="N83" s="32"/>
      <c r="O83" s="32"/>
      <c r="Q83" s="50"/>
      <c r="R83" s="50"/>
      <c r="S83" s="60"/>
      <c r="T83" s="20"/>
    </row>
    <row r="84" spans="1:20" s="4" customFormat="1" ht="15" customHeight="1" x14ac:dyDescent="0.25">
      <c r="A84" s="17"/>
      <c r="B84" s="1"/>
      <c r="C84" s="1"/>
      <c r="D84" s="1"/>
      <c r="E84" s="10"/>
      <c r="F84" s="10"/>
      <c r="G84" s="3"/>
      <c r="H84" s="1"/>
      <c r="I84" s="18"/>
      <c r="J84" s="18"/>
      <c r="K84" s="3"/>
      <c r="L84" s="3"/>
      <c r="M84" s="3"/>
      <c r="N84" s="3"/>
      <c r="O84" s="3"/>
      <c r="P84" s="1"/>
      <c r="Q84" s="3"/>
      <c r="R84" s="3"/>
      <c r="S84" s="19"/>
      <c r="T84" s="1"/>
    </row>
    <row r="85" spans="1:20" s="3" customFormat="1" ht="15" customHeight="1" x14ac:dyDescent="0.2">
      <c r="A85" s="17"/>
      <c r="B85" s="1"/>
      <c r="C85" s="1"/>
      <c r="D85" s="1"/>
      <c r="E85" s="10"/>
      <c r="F85" s="10"/>
      <c r="H85" s="1"/>
      <c r="I85" s="18"/>
      <c r="J85" s="18"/>
      <c r="P85" s="1"/>
      <c r="S85" s="19"/>
      <c r="T85" s="1"/>
    </row>
    <row r="86" spans="1:20" s="3" customFormat="1" ht="15" customHeight="1" x14ac:dyDescent="0.2">
      <c r="A86" s="17"/>
      <c r="B86" s="1"/>
      <c r="C86" s="1"/>
      <c r="D86" s="1"/>
      <c r="E86" s="10"/>
      <c r="F86" s="10"/>
      <c r="H86" s="1"/>
      <c r="I86" s="18"/>
      <c r="J86" s="18"/>
      <c r="P86" s="1"/>
      <c r="S86" s="19"/>
      <c r="T86" s="1"/>
    </row>
    <row r="87" spans="1:20" s="3" customFormat="1" ht="15" customHeight="1" x14ac:dyDescent="0.2">
      <c r="A87" s="17"/>
      <c r="B87" s="1"/>
      <c r="C87" s="1"/>
      <c r="D87" s="1"/>
      <c r="E87" s="10"/>
      <c r="F87" s="10"/>
      <c r="H87" s="1"/>
      <c r="I87" s="18"/>
      <c r="J87" s="18"/>
      <c r="P87" s="1"/>
      <c r="S87" s="19"/>
      <c r="T87" s="1"/>
    </row>
    <row r="88" spans="1:20" s="3" customFormat="1" ht="15" customHeight="1" x14ac:dyDescent="0.2">
      <c r="A88" s="17"/>
      <c r="B88" s="1"/>
      <c r="C88" s="1"/>
      <c r="D88" s="1"/>
      <c r="E88" s="10"/>
      <c r="F88" s="10"/>
      <c r="H88" s="1"/>
      <c r="I88" s="18"/>
      <c r="J88" s="18"/>
      <c r="P88" s="1"/>
      <c r="S88" s="19"/>
      <c r="T88" s="1"/>
    </row>
    <row r="89" spans="1:20" s="3" customFormat="1" ht="15" customHeight="1" x14ac:dyDescent="0.2">
      <c r="A89" s="17"/>
      <c r="B89" s="1"/>
      <c r="C89" s="1"/>
      <c r="D89" s="1"/>
      <c r="E89" s="10"/>
      <c r="F89" s="10"/>
      <c r="H89" s="1"/>
      <c r="I89" s="18"/>
      <c r="J89" s="18"/>
      <c r="P89" s="1"/>
      <c r="S89" s="19"/>
      <c r="T89" s="1"/>
    </row>
    <row r="90" spans="1:20" s="3" customFormat="1" ht="15" customHeight="1" x14ac:dyDescent="0.2">
      <c r="A90" s="17"/>
      <c r="B90" s="1"/>
      <c r="C90" s="1"/>
      <c r="D90" s="1"/>
      <c r="E90" s="10"/>
      <c r="F90" s="10"/>
      <c r="H90" s="1"/>
      <c r="I90" s="18"/>
      <c r="J90" s="18"/>
      <c r="P90" s="1"/>
      <c r="S90" s="19"/>
      <c r="T90" s="1"/>
    </row>
    <row r="91" spans="1:20" s="3" customFormat="1" ht="15" customHeight="1" x14ac:dyDescent="0.2">
      <c r="A91" s="17"/>
      <c r="B91" s="1"/>
      <c r="C91" s="1"/>
      <c r="D91" s="1"/>
      <c r="E91" s="10"/>
      <c r="F91" s="10"/>
      <c r="H91" s="1"/>
      <c r="I91" s="18"/>
      <c r="J91" s="18"/>
      <c r="P91" s="1"/>
      <c r="S91" s="19"/>
      <c r="T91" s="1"/>
    </row>
    <row r="92" spans="1:20" s="3" customFormat="1" ht="15" customHeight="1" x14ac:dyDescent="0.2">
      <c r="A92" s="17"/>
      <c r="B92" s="1"/>
      <c r="C92" s="1"/>
      <c r="D92" s="1"/>
      <c r="E92" s="10"/>
      <c r="F92" s="10"/>
      <c r="H92" s="1"/>
      <c r="I92" s="18"/>
      <c r="J92" s="18"/>
      <c r="P92" s="1"/>
      <c r="S92" s="19"/>
      <c r="T92" s="1"/>
    </row>
    <row r="93" spans="1:20" s="3" customFormat="1" ht="15" customHeight="1" x14ac:dyDescent="0.2">
      <c r="A93" s="17"/>
      <c r="B93" s="1"/>
      <c r="C93" s="1"/>
      <c r="D93" s="1"/>
      <c r="E93" s="10"/>
      <c r="F93" s="10"/>
      <c r="H93" s="1"/>
      <c r="I93" s="18"/>
      <c r="J93" s="18"/>
      <c r="P93" s="1"/>
      <c r="S93" s="19"/>
      <c r="T93" s="1"/>
    </row>
    <row r="94" spans="1:20" s="3" customFormat="1" ht="15" customHeight="1" x14ac:dyDescent="0.2">
      <c r="A94" s="17"/>
      <c r="B94" s="1"/>
      <c r="C94" s="1"/>
      <c r="D94" s="1"/>
      <c r="E94" s="10"/>
      <c r="F94" s="10"/>
      <c r="H94" s="1"/>
      <c r="I94" s="18"/>
      <c r="J94" s="18"/>
      <c r="P94" s="1"/>
      <c r="S94" s="19"/>
      <c r="T94" s="1"/>
    </row>
    <row r="95" spans="1:20" s="3" customFormat="1" ht="15" customHeight="1" x14ac:dyDescent="0.2">
      <c r="A95" s="17"/>
      <c r="B95" s="1"/>
      <c r="C95" s="1"/>
      <c r="D95" s="1"/>
      <c r="E95" s="10"/>
      <c r="F95" s="10"/>
      <c r="H95" s="1"/>
      <c r="I95" s="18"/>
      <c r="J95" s="18"/>
      <c r="P95" s="1"/>
      <c r="S95" s="19"/>
      <c r="T95" s="1"/>
    </row>
    <row r="96" spans="1:20" s="3" customFormat="1" ht="15" customHeight="1" x14ac:dyDescent="0.2">
      <c r="A96" s="17"/>
      <c r="B96" s="1"/>
      <c r="C96" s="1"/>
      <c r="D96" s="1"/>
      <c r="E96" s="10"/>
      <c r="F96" s="10"/>
      <c r="H96" s="1"/>
      <c r="I96" s="18"/>
      <c r="J96" s="18"/>
      <c r="P96" s="1"/>
      <c r="S96" s="19"/>
      <c r="T96" s="1"/>
    </row>
    <row r="97" spans="1:20" s="3" customFormat="1" ht="15" customHeight="1" x14ac:dyDescent="0.2">
      <c r="A97" s="17"/>
      <c r="B97" s="1"/>
      <c r="C97" s="1"/>
      <c r="D97" s="1"/>
      <c r="E97" s="10"/>
      <c r="F97" s="10"/>
      <c r="H97" s="1"/>
      <c r="I97" s="18"/>
      <c r="J97" s="18"/>
      <c r="P97" s="1"/>
      <c r="S97" s="19"/>
      <c r="T97" s="1"/>
    </row>
    <row r="98" spans="1:20" s="3" customFormat="1" ht="15" customHeight="1" x14ac:dyDescent="0.2">
      <c r="A98" s="17"/>
      <c r="B98" s="1"/>
      <c r="C98" s="1"/>
      <c r="D98" s="1"/>
      <c r="E98" s="10"/>
      <c r="F98" s="10"/>
      <c r="H98" s="1"/>
      <c r="I98" s="18"/>
      <c r="J98" s="18"/>
      <c r="P98" s="1"/>
      <c r="S98" s="19"/>
      <c r="T98" s="1"/>
    </row>
    <row r="99" spans="1:20" s="3" customFormat="1" ht="15" customHeight="1" x14ac:dyDescent="0.2">
      <c r="A99" s="17"/>
      <c r="B99" s="1"/>
      <c r="C99" s="1"/>
      <c r="D99" s="1"/>
      <c r="E99" s="10"/>
      <c r="F99" s="10"/>
      <c r="H99" s="1"/>
      <c r="I99" s="18"/>
      <c r="J99" s="18"/>
      <c r="P99" s="1"/>
      <c r="S99" s="19"/>
      <c r="T99" s="1"/>
    </row>
    <row r="100" spans="1:20" s="3" customFormat="1" ht="15" customHeight="1" x14ac:dyDescent="0.2">
      <c r="A100" s="17"/>
      <c r="B100" s="1"/>
      <c r="C100" s="1"/>
      <c r="D100" s="1"/>
      <c r="E100" s="10"/>
      <c r="F100" s="10"/>
      <c r="H100" s="1"/>
      <c r="I100" s="18"/>
      <c r="J100" s="18"/>
      <c r="P100" s="1"/>
      <c r="S100" s="19"/>
      <c r="T100" s="1"/>
    </row>
  </sheetData>
  <printOptions horizontalCentered="1"/>
  <pageMargins left="0.75" right="0.75" top="0.75" bottom="0.5" header="0.5" footer="0.5"/>
  <pageSetup scale="48" fitToHeight="0" orientation="landscape" r:id="rId1"/>
  <headerFooter alignWithMargins="0">
    <oddHeader>&amp;R&amp;"Times New Roman,Bold"&amp;10KyPSC Case No. 2025-00125
AG-DR-01-070 Attachment 1
Page &amp;P of &amp;N</oddHeader>
  </headerFooter>
  <rowBreaks count="1" manualBreakCount="1">
    <brk id="63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C5844-0606-4062-8A84-61FBAAFAF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1BAB1-E21A-4AA3-8D56-E95073838CB2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c836d23-bd62-4bc8-8279-d47645d2dce0"/>
  </ds:schemaRefs>
</ds:datastoreItem>
</file>

<file path=customXml/itemProps3.xml><?xml version="1.0" encoding="utf-8"?>
<ds:datastoreItem xmlns:ds="http://schemas.openxmlformats.org/officeDocument/2006/customXml" ds:itemID="{7F3EFABA-5522-4E04-8E49-CA6A4CF18D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9-2024</vt:lpstr>
      <vt:lpstr>'DEK 9-2024'!Print_Area</vt:lpstr>
      <vt:lpstr>'DEK 9-2024'!Print_Titles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Spanos</dc:creator>
  <cp:lastModifiedBy>D'Ascenzo, Rocco</cp:lastModifiedBy>
  <cp:lastPrinted>2025-07-15T20:20:01Z</cp:lastPrinted>
  <dcterms:created xsi:type="dcterms:W3CDTF">2002-11-15T14:48:58Z</dcterms:created>
  <dcterms:modified xsi:type="dcterms:W3CDTF">2025-07-15T20:20:06Z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