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Discovery/STAFF's 2nd Set of Data Requests (31)/"/>
    </mc:Choice>
  </mc:AlternateContent>
  <xr:revisionPtr revIDLastSave="0" documentId="13_ncr:1_{F69A8005-52A7-4025-A66D-47E39FF18C14}" xr6:coauthVersionLast="47" xr6:coauthVersionMax="47" xr10:uidLastSave="{00000000-0000-0000-0000-000000000000}"/>
  <bookViews>
    <workbookView xWindow="-120" yWindow="-120" windowWidth="29040" windowHeight="17520" xr2:uid="{B272C625-696E-43B8-93B7-236FC80965A9}"/>
  </bookViews>
  <sheets>
    <sheet name="Table 1" sheetId="4" r:id="rId1"/>
    <sheet name="Chart" sheetId="2" r:id="rId2"/>
  </sheets>
  <definedNames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 localSheetId="0">#REF!</definedName>
    <definedName name="_3._Consists_of_utilities__wholesale_trade__retail_trade__transportation_and_warehousing__information__finance_and_insurance__real_estate_and_rental_and_leasing__professional__scientific_and_technical_services__management_of_companies_and_enterprises__adm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'Table 1'!$A$1:$U$51</definedName>
    <definedName name="s" localSheetId="0">#REF!</definedName>
    <definedName name="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F7" i="2"/>
  <c r="G19" i="2"/>
  <c r="C19" i="2"/>
  <c r="B19" i="2"/>
  <c r="F19" i="2" s="1"/>
  <c r="G18" i="2"/>
  <c r="F18" i="2"/>
  <c r="D2" i="2" a="1"/>
  <c r="D2" i="2" s="1"/>
  <c r="G2" i="2" s="1"/>
  <c r="F2" i="2"/>
  <c r="F3" i="2"/>
  <c r="F4" i="2"/>
  <c r="F5" i="2"/>
  <c r="F6" i="2"/>
  <c r="F8" i="2"/>
  <c r="F9" i="2"/>
  <c r="F10" i="2"/>
  <c r="F11" i="2"/>
  <c r="F12" i="2"/>
  <c r="F13" i="2"/>
  <c r="F14" i="2"/>
  <c r="F15" i="2"/>
  <c r="F16" i="2"/>
  <c r="F17" i="2"/>
  <c r="G12" i="2" l="1"/>
  <c r="G5" i="2"/>
  <c r="G4" i="2"/>
  <c r="G11" i="2"/>
  <c r="G17" i="2"/>
  <c r="G16" i="2"/>
  <c r="G9" i="2"/>
  <c r="G15" i="2"/>
  <c r="G8" i="2"/>
  <c r="G14" i="2"/>
  <c r="G10" i="2"/>
  <c r="G3" i="2"/>
  <c r="G13" i="2"/>
  <c r="G6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<sst xmlns="http://schemas.openxmlformats.org/spreadsheetml/2006/main" count="139" uniqueCount="47">
  <si>
    <t>Table 1. Real Gross Domestic Product and Related Measures: Percent Change from Preceding Period</t>
  </si>
  <si>
    <t>Line</t>
  </si>
  <si>
    <t>Seasonally adjusted at annual rates</t>
  </si>
  <si>
    <t>Q2</t>
  </si>
  <si>
    <t>Q3</t>
  </si>
  <si>
    <t>Q4</t>
  </si>
  <si>
    <t>Q1</t>
  </si>
  <si>
    <t>Gross domestic product (GDP)</t>
  </si>
  <si>
    <t>Personal consumption expenditures</t>
  </si>
  <si>
    <t>Goods</t>
  </si>
  <si>
    <t>Durable goods</t>
  </si>
  <si>
    <t>Nondurable goods</t>
  </si>
  <si>
    <t>Services</t>
  </si>
  <si>
    <t>Gross private domestic investment</t>
  </si>
  <si>
    <t>Fixed investment</t>
  </si>
  <si>
    <t>Nonresidential</t>
  </si>
  <si>
    <t>Structures</t>
  </si>
  <si>
    <t>Equipment</t>
  </si>
  <si>
    <t>Intellectual property products</t>
  </si>
  <si>
    <t>Residential</t>
  </si>
  <si>
    <t>Change in private inventories</t>
  </si>
  <si>
    <t>....</t>
  </si>
  <si>
    <t>Net exports of goods and services</t>
  </si>
  <si>
    <t>Exports</t>
  </si>
  <si>
    <t>Imports</t>
  </si>
  <si>
    <t>Government consumption expenditures and gross investment</t>
  </si>
  <si>
    <t>Federal</t>
  </si>
  <si>
    <t>National defense</t>
  </si>
  <si>
    <t>Nondefense</t>
  </si>
  <si>
    <t>State and local</t>
  </si>
  <si>
    <t>Addenda:</t>
  </si>
  <si>
    <r>
      <t>Gross domestic income (GDI)</t>
    </r>
    <r>
      <rPr>
        <vertAlign val="superscript"/>
        <sz val="11"/>
        <rFont val="Calibri"/>
        <family val="2"/>
      </rPr>
      <t xml:space="preserve"> 1</t>
    </r>
  </si>
  <si>
    <t>Average of GDP and GDI</t>
  </si>
  <si>
    <t>Final sales of domestic product</t>
  </si>
  <si>
    <t>Gross domestic purchases</t>
  </si>
  <si>
    <t>Final sales to domestic purchasers</t>
  </si>
  <si>
    <t>Final sales to private domestic purchasers</t>
  </si>
  <si>
    <t>Gross national product (GNP)</t>
  </si>
  <si>
    <t>Disposable personal income</t>
  </si>
  <si>
    <t>Current-dollar measures:</t>
  </si>
  <si>
    <t>GDP</t>
  </si>
  <si>
    <t>GDI</t>
  </si>
  <si>
    <t>GNP</t>
  </si>
  <si>
    <t>1. Gross domestic income deflated by the implicit price deflator for gross domestic product.</t>
  </si>
  <si>
    <t>Source: U.S. Bureau of Economic Analysis</t>
  </si>
  <si>
    <t>r Revised</t>
  </si>
  <si>
    <r>
      <t>Q3</t>
    </r>
    <r>
      <rPr>
        <vertAlign val="superscript"/>
        <sz val="11"/>
        <rFont val="Calibri"/>
        <family val="2"/>
      </rPr>
      <t xml:space="preserve"> r</t>
    </r>
    <r>
      <rPr>
        <sz val="11"/>
        <rFont val="Calibri"/>
        <family val="2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</si>
</sst>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@*.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6"/>
      <name val="Aptos Narrow"/>
      <family val="2"/>
      <scheme val="minor"/>
    </font>
    <font>
      <sz val="10"/>
      <name val="Courier New"/>
      <family val="3"/>
    </font>
    <font>
      <sz val="11"/>
      <name val="Calibri"/>
      <family val="2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vertAlign val="superscript"/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2" applyFont="1"/>
    <xf numFmtId="1" fontId="6" fillId="0" borderId="2" xfId="2" applyNumberFormat="1" applyFont="1" applyBorder="1" applyAlignment="1">
      <alignment horizontal="center"/>
    </xf>
    <xf numFmtId="0" fontId="4" fillId="0" borderId="6" xfId="2" applyFont="1" applyBorder="1"/>
    <xf numFmtId="1" fontId="6" fillId="0" borderId="8" xfId="2" applyNumberFormat="1" applyFont="1" applyBorder="1" applyAlignment="1">
      <alignment horizontal="center"/>
    </xf>
    <xf numFmtId="1" fontId="6" fillId="0" borderId="10" xfId="2" applyNumberFormat="1" applyFont="1" applyBorder="1" applyAlignment="1">
      <alignment horizontal="center"/>
    </xf>
    <xf numFmtId="1" fontId="6" fillId="0" borderId="11" xfId="0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center"/>
    </xf>
    <xf numFmtId="0" fontId="7" fillId="0" borderId="8" xfId="0" applyFont="1" applyBorder="1" applyAlignment="1">
      <alignment horizontal="left" wrapText="1" indent="3"/>
    </xf>
    <xf numFmtId="164" fontId="8" fillId="0" borderId="0" xfId="2" applyNumberFormat="1" applyFont="1" applyAlignment="1">
      <alignment horizontal="right"/>
    </xf>
    <xf numFmtId="164" fontId="8" fillId="0" borderId="1" xfId="2" applyNumberFormat="1" applyFont="1" applyBorder="1" applyAlignment="1">
      <alignment horizontal="right"/>
    </xf>
    <xf numFmtId="164" fontId="8" fillId="0" borderId="7" xfId="2" applyNumberFormat="1" applyFont="1" applyBorder="1" applyAlignment="1">
      <alignment horizontal="right"/>
    </xf>
    <xf numFmtId="0" fontId="7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 indent="1"/>
    </xf>
    <xf numFmtId="164" fontId="6" fillId="0" borderId="0" xfId="2" applyNumberFormat="1" applyFont="1" applyAlignment="1">
      <alignment horizontal="right"/>
    </xf>
    <xf numFmtId="164" fontId="6" fillId="0" borderId="7" xfId="2" applyNumberFormat="1" applyFont="1" applyBorder="1" applyAlignment="1">
      <alignment horizontal="right"/>
    </xf>
    <xf numFmtId="0" fontId="0" fillId="0" borderId="8" xfId="0" applyBorder="1" applyAlignment="1">
      <alignment horizontal="left" wrapText="1" indent="2"/>
    </xf>
    <xf numFmtId="0" fontId="0" fillId="0" borderId="8" xfId="0" applyBorder="1" applyAlignment="1">
      <alignment horizontal="left" wrapText="1" indent="3"/>
    </xf>
    <xf numFmtId="165" fontId="0" fillId="0" borderId="6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7" xfId="0" applyNumberFormat="1" applyBorder="1" applyAlignment="1">
      <alignment horizontal="right"/>
    </xf>
    <xf numFmtId="165" fontId="7" fillId="0" borderId="6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7" xfId="0" applyNumberFormat="1" applyFont="1" applyBorder="1" applyAlignment="1">
      <alignment horizontal="right"/>
    </xf>
    <xf numFmtId="0" fontId="5" fillId="0" borderId="7" xfId="2" applyFont="1" applyBorder="1" applyAlignment="1">
      <alignment horizontal="center" vertical="top"/>
    </xf>
    <xf numFmtId="0" fontId="7" fillId="0" borderId="8" xfId="0" applyFont="1" applyBorder="1" applyAlignment="1">
      <alignment horizontal="left" wrapText="1" indent="1"/>
    </xf>
    <xf numFmtId="0" fontId="5" fillId="0" borderId="9" xfId="2" applyFont="1" applyBorder="1" applyAlignment="1">
      <alignment horizontal="center"/>
    </xf>
    <xf numFmtId="0" fontId="0" fillId="0" borderId="10" xfId="0" applyBorder="1" applyAlignment="1">
      <alignment horizontal="left" wrapText="1" indent="2"/>
    </xf>
    <xf numFmtId="164" fontId="6" fillId="0" borderId="12" xfId="2" applyNumberFormat="1" applyFont="1" applyBorder="1" applyAlignment="1">
      <alignment horizontal="right"/>
    </xf>
    <xf numFmtId="164" fontId="6" fillId="0" borderId="9" xfId="2" applyNumberFormat="1" applyFont="1" applyBorder="1" applyAlignment="1">
      <alignment horizontal="right"/>
    </xf>
    <xf numFmtId="164" fontId="6" fillId="0" borderId="0" xfId="2" applyNumberFormat="1" applyFont="1"/>
    <xf numFmtId="0" fontId="6" fillId="0" borderId="0" xfId="2" applyFont="1"/>
    <xf numFmtId="164" fontId="4" fillId="0" borderId="0" xfId="2" applyNumberFormat="1" applyFont="1"/>
    <xf numFmtId="166" fontId="0" fillId="0" borderId="0" xfId="1" applyNumberFormat="1" applyFont="1"/>
    <xf numFmtId="164" fontId="3" fillId="0" borderId="0" xfId="2" applyNumberFormat="1" applyFont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164" fontId="6" fillId="0" borderId="13" xfId="2" applyNumberFormat="1" applyFont="1" applyBorder="1" applyAlignment="1">
      <alignment horizontal="left" wrapText="1" indent="1"/>
    </xf>
    <xf numFmtId="164" fontId="6" fillId="0" borderId="0" xfId="2" applyNumberFormat="1" applyFont="1" applyAlignment="1">
      <alignment horizontal="left" wrapText="1" indent="1"/>
    </xf>
    <xf numFmtId="0" fontId="6" fillId="0" borderId="0" xfId="2" applyFont="1" applyAlignment="1">
      <alignment horizontal="left" indent="1"/>
    </xf>
    <xf numFmtId="0" fontId="6" fillId="0" borderId="1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0" fontId="6" fillId="0" borderId="11" xfId="2" applyFont="1" applyBorder="1" applyAlignment="1">
      <alignment horizontal="center"/>
    </xf>
  </cellXfs>
  <cellStyles count="4">
    <cellStyle name="Normal" xfId="0" builtinId="0"/>
    <cellStyle name="Normal 10" xfId="3" xr:uid="{D0206535-C538-40B6-8C6D-0E814D2B24AE}"/>
    <cellStyle name="Normal 2" xfId="2" xr:uid="{592D16F0-1710-4EC9-807C-9003B75135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70-4A74-8308-150BD957B0A3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70-4A74-8308-150BD957B0A3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70-4A74-8308-150BD957B0A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770-4A74-8308-150BD957B0A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0-4A74-8308-150BD957B0A3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0-4A74-8308-150BD957B0A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0-4A74-8308-150BD957B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Chart!$F$7:$F$19</c:f>
              <c:strCache>
                <c:ptCount val="13"/>
                <c:pt idx="0">
                  <c:v>2022Q1</c:v>
                </c:pt>
                <c:pt idx="1">
                  <c:v>2022Q2</c:v>
                </c:pt>
                <c:pt idx="2">
                  <c:v>2022Q3</c:v>
                </c:pt>
                <c:pt idx="3">
                  <c:v>2022Q4</c:v>
                </c:pt>
                <c:pt idx="4">
                  <c:v>2023Q1</c:v>
                </c:pt>
                <c:pt idx="5">
                  <c:v>2023Q2</c:v>
                </c:pt>
                <c:pt idx="6">
                  <c:v>2023Q3</c:v>
                </c:pt>
                <c:pt idx="7">
                  <c:v>2023Q4</c:v>
                </c:pt>
                <c:pt idx="8">
                  <c:v>2024Q1</c:v>
                </c:pt>
                <c:pt idx="9">
                  <c:v>2024Q2</c:v>
                </c:pt>
                <c:pt idx="10">
                  <c:v>2024Q3</c:v>
                </c:pt>
                <c:pt idx="11">
                  <c:v>2024Q4</c:v>
                </c:pt>
                <c:pt idx="12">
                  <c:v>2025Q1</c:v>
                </c:pt>
              </c:strCache>
            </c:strRef>
          </c:cat>
          <c:val>
            <c:numRef>
              <c:f>Chart!$G$7:$G$19</c:f>
              <c:numCache>
                <c:formatCode>0.0%</c:formatCode>
                <c:ptCount val="13"/>
                <c:pt idx="0">
                  <c:v>-0.01</c:v>
                </c:pt>
                <c:pt idx="1">
                  <c:v>3.0000000000000001E-3</c:v>
                </c:pt>
                <c:pt idx="2">
                  <c:v>2.7000000000000003E-2</c:v>
                </c:pt>
                <c:pt idx="3">
                  <c:v>3.4000000000000002E-2</c:v>
                </c:pt>
                <c:pt idx="4">
                  <c:v>2.7999999999999997E-2</c:v>
                </c:pt>
                <c:pt idx="5">
                  <c:v>2.4E-2</c:v>
                </c:pt>
                <c:pt idx="6">
                  <c:v>4.4000000000000004E-2</c:v>
                </c:pt>
                <c:pt idx="7">
                  <c:v>3.2000000000000001E-2</c:v>
                </c:pt>
                <c:pt idx="8">
                  <c:v>1.6E-2</c:v>
                </c:pt>
                <c:pt idx="9">
                  <c:v>0.03</c:v>
                </c:pt>
                <c:pt idx="10">
                  <c:v>3.1E-2</c:v>
                </c:pt>
                <c:pt idx="11">
                  <c:v>2.4E-2</c:v>
                </c:pt>
                <c:pt idx="12">
                  <c:v>-3.0000000000000001E-3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5C-4F49-B765-CAEC6D6A7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40661919"/>
        <c:axId val="140664319"/>
      </c:barChart>
      <c:catAx>
        <c:axId val="14066191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664319"/>
        <c:crosses val="autoZero"/>
        <c:auto val="1"/>
        <c:lblAlgn val="ctr"/>
        <c:lblOffset val="100"/>
        <c:noMultiLvlLbl val="0"/>
      </c:catAx>
      <c:valAx>
        <c:axId val="14066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Change From Prior Quarter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0661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3</xdr:row>
      <xdr:rowOff>14287</xdr:rowOff>
    </xdr:from>
    <xdr:to>
      <xdr:col>15</xdr:col>
      <xdr:colOff>388620</xdr:colOff>
      <xdr:row>17</xdr:row>
      <xdr:rowOff>82867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0606688-1732-E674-536C-D2454F8478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82E5-FCE0-43E5-856C-50F925D3B4E9}">
  <sheetPr>
    <pageSetUpPr fitToPage="1"/>
  </sheetPr>
  <dimension ref="A1:V64"/>
  <sheetViews>
    <sheetView showGridLines="0" tabSelected="1" view="pageLayout" zoomScaleNormal="100" workbookViewId="0">
      <selection activeCell="C5" sqref="C5"/>
    </sheetView>
  </sheetViews>
  <sheetFormatPr defaultColWidth="7.85546875" defaultRowHeight="13.5" x14ac:dyDescent="0.25"/>
  <cols>
    <col min="1" max="1" width="4.7109375" style="1" customWidth="1"/>
    <col min="2" max="2" width="47.7109375" style="32" customWidth="1"/>
    <col min="3" max="5" width="8.7109375" style="32" customWidth="1"/>
    <col min="6" max="21" width="8.7109375" style="1" customWidth="1"/>
    <col min="22" max="16384" width="7.85546875" style="1"/>
  </cols>
  <sheetData>
    <row r="1" spans="1:22" ht="24" customHeight="1" x14ac:dyDescent="0.3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5">
      <c r="A2" s="35" t="s">
        <v>1</v>
      </c>
      <c r="B2" s="2"/>
      <c r="C2" s="41">
        <v>2021</v>
      </c>
      <c r="D2" s="44">
        <v>2022</v>
      </c>
      <c r="E2" s="44">
        <v>2023</v>
      </c>
      <c r="F2" s="47" t="s">
        <v>2</v>
      </c>
      <c r="G2" s="48" t="s">
        <v>2</v>
      </c>
      <c r="H2" s="48" t="s">
        <v>2</v>
      </c>
      <c r="I2" s="48" t="s">
        <v>2</v>
      </c>
      <c r="J2" s="48" t="s">
        <v>2</v>
      </c>
      <c r="K2" s="48" t="s">
        <v>2</v>
      </c>
      <c r="L2" s="48" t="s">
        <v>2</v>
      </c>
      <c r="M2" s="48" t="s">
        <v>2</v>
      </c>
      <c r="N2" s="48" t="s">
        <v>2</v>
      </c>
      <c r="O2" s="48" t="s">
        <v>2</v>
      </c>
      <c r="P2" s="48" t="s">
        <v>2</v>
      </c>
      <c r="Q2" s="48" t="s">
        <v>2</v>
      </c>
      <c r="R2" s="48" t="s">
        <v>2</v>
      </c>
      <c r="S2" s="48" t="s">
        <v>2</v>
      </c>
      <c r="T2" s="48" t="s">
        <v>2</v>
      </c>
      <c r="U2" s="49" t="s">
        <v>2</v>
      </c>
      <c r="V2" s="3"/>
    </row>
    <row r="3" spans="1:22" ht="15" customHeight="1" x14ac:dyDescent="0.25">
      <c r="A3" s="36" t="s">
        <v>1</v>
      </c>
      <c r="B3" s="4"/>
      <c r="C3" s="42">
        <v>2021</v>
      </c>
      <c r="D3" s="45">
        <v>2022</v>
      </c>
      <c r="E3" s="45">
        <v>2023</v>
      </c>
      <c r="F3" s="50">
        <v>2020</v>
      </c>
      <c r="G3" s="50">
        <v>2021</v>
      </c>
      <c r="H3" s="50">
        <v>2021</v>
      </c>
      <c r="I3" s="50">
        <v>2021</v>
      </c>
      <c r="J3" s="50">
        <v>2021</v>
      </c>
      <c r="K3" s="50">
        <v>2022</v>
      </c>
      <c r="L3" s="50">
        <v>2022</v>
      </c>
      <c r="M3" s="50">
        <v>2022</v>
      </c>
      <c r="N3" s="50">
        <v>2022</v>
      </c>
      <c r="O3" s="50">
        <v>2023</v>
      </c>
      <c r="P3" s="50">
        <v>2023</v>
      </c>
      <c r="Q3" s="50">
        <v>2023</v>
      </c>
      <c r="R3" s="50">
        <v>2023</v>
      </c>
      <c r="S3" s="50">
        <v>2024</v>
      </c>
      <c r="T3" s="50">
        <v>2024</v>
      </c>
      <c r="U3" s="50">
        <v>2024</v>
      </c>
      <c r="V3" s="3"/>
    </row>
    <row r="4" spans="1:22" ht="15" customHeight="1" x14ac:dyDescent="0.25">
      <c r="A4" s="37" t="s">
        <v>1</v>
      </c>
      <c r="B4" s="5"/>
      <c r="C4" s="43">
        <v>2021</v>
      </c>
      <c r="D4" s="46">
        <v>2022</v>
      </c>
      <c r="E4" s="46">
        <v>2023</v>
      </c>
      <c r="F4" s="6" t="s">
        <v>5</v>
      </c>
      <c r="G4" s="6" t="s">
        <v>6</v>
      </c>
      <c r="H4" s="6" t="s">
        <v>3</v>
      </c>
      <c r="I4" s="6" t="s">
        <v>4</v>
      </c>
      <c r="J4" s="6" t="s">
        <v>5</v>
      </c>
      <c r="K4" s="6" t="s">
        <v>6</v>
      </c>
      <c r="L4" s="6" t="s">
        <v>3</v>
      </c>
      <c r="M4" s="6" t="s">
        <v>4</v>
      </c>
      <c r="N4" s="6" t="s">
        <v>5</v>
      </c>
      <c r="O4" s="6" t="s">
        <v>6</v>
      </c>
      <c r="P4" s="6" t="s">
        <v>3</v>
      </c>
      <c r="Q4" s="6" t="s">
        <v>4</v>
      </c>
      <c r="R4" s="6" t="s">
        <v>5</v>
      </c>
      <c r="S4" s="6" t="s">
        <v>6</v>
      </c>
      <c r="T4" s="6" t="s">
        <v>3</v>
      </c>
      <c r="U4" s="6" t="s">
        <v>46</v>
      </c>
    </row>
    <row r="5" spans="1:22" ht="14.45" customHeight="1" x14ac:dyDescent="0.25">
      <c r="A5" s="7">
        <v>1</v>
      </c>
      <c r="B5" s="8" t="s">
        <v>7</v>
      </c>
      <c r="C5" s="9">
        <v>6.1</v>
      </c>
      <c r="D5" s="9">
        <v>2.5</v>
      </c>
      <c r="E5" s="10">
        <v>2.9</v>
      </c>
      <c r="F5" s="9">
        <v>4.4000000000000004</v>
      </c>
      <c r="G5" s="9">
        <v>5.6</v>
      </c>
      <c r="H5" s="9">
        <v>6.4</v>
      </c>
      <c r="I5" s="9">
        <v>3.5</v>
      </c>
      <c r="J5" s="9">
        <v>7.4</v>
      </c>
      <c r="K5" s="9">
        <v>-1</v>
      </c>
      <c r="L5" s="9">
        <v>0.3</v>
      </c>
      <c r="M5" s="9">
        <v>2.7</v>
      </c>
      <c r="N5" s="9">
        <v>3.4</v>
      </c>
      <c r="O5" s="9">
        <v>2.8</v>
      </c>
      <c r="P5" s="9">
        <v>2.4</v>
      </c>
      <c r="Q5" s="9">
        <v>4.4000000000000004</v>
      </c>
      <c r="R5" s="9">
        <v>3.2</v>
      </c>
      <c r="S5" s="9">
        <v>1.6</v>
      </c>
      <c r="T5" s="9">
        <v>3</v>
      </c>
      <c r="U5" s="11">
        <v>3.1</v>
      </c>
      <c r="V5" s="3"/>
    </row>
    <row r="6" spans="1:22" ht="14.45" customHeight="1" x14ac:dyDescent="0.25">
      <c r="A6" s="7">
        <v>2</v>
      </c>
      <c r="B6" s="12" t="s">
        <v>8</v>
      </c>
      <c r="C6" s="9">
        <v>8.8000000000000007</v>
      </c>
      <c r="D6" s="9">
        <v>3</v>
      </c>
      <c r="E6" s="11">
        <v>2.5</v>
      </c>
      <c r="F6" s="9">
        <v>5.8</v>
      </c>
      <c r="G6" s="9">
        <v>9.5</v>
      </c>
      <c r="H6" s="9">
        <v>14.1</v>
      </c>
      <c r="I6" s="9">
        <v>3.1</v>
      </c>
      <c r="J6" s="9">
        <v>4.4000000000000004</v>
      </c>
      <c r="K6" s="9">
        <v>1</v>
      </c>
      <c r="L6" s="9">
        <v>2.6</v>
      </c>
      <c r="M6" s="9">
        <v>1.5</v>
      </c>
      <c r="N6" s="9">
        <v>1.2</v>
      </c>
      <c r="O6" s="9">
        <v>4.9000000000000004</v>
      </c>
      <c r="P6" s="9">
        <v>1</v>
      </c>
      <c r="Q6" s="9">
        <v>2.5</v>
      </c>
      <c r="R6" s="9">
        <v>3.5</v>
      </c>
      <c r="S6" s="9">
        <v>1.9</v>
      </c>
      <c r="T6" s="9">
        <v>2.8</v>
      </c>
      <c r="U6" s="11">
        <v>3.7</v>
      </c>
      <c r="V6" s="3"/>
    </row>
    <row r="7" spans="1:22" ht="14.45" customHeight="1" x14ac:dyDescent="0.25">
      <c r="A7" s="7">
        <v>3</v>
      </c>
      <c r="B7" s="13" t="s">
        <v>9</v>
      </c>
      <c r="C7" s="14">
        <v>11.3</v>
      </c>
      <c r="D7" s="14">
        <v>-0.6</v>
      </c>
      <c r="E7" s="15">
        <v>1.9</v>
      </c>
      <c r="F7" s="14">
        <v>3.1</v>
      </c>
      <c r="G7" s="14">
        <v>17.899999999999999</v>
      </c>
      <c r="H7" s="14">
        <v>14.4</v>
      </c>
      <c r="I7" s="14">
        <v>-9.6</v>
      </c>
      <c r="J7" s="14">
        <v>4.5999999999999996</v>
      </c>
      <c r="K7" s="14">
        <v>-1.7</v>
      </c>
      <c r="L7" s="14">
        <v>-1.5</v>
      </c>
      <c r="M7" s="14">
        <v>-2.2999999999999998</v>
      </c>
      <c r="N7" s="14">
        <v>-0.7</v>
      </c>
      <c r="O7" s="14">
        <v>7.4</v>
      </c>
      <c r="P7" s="14">
        <v>-0.3</v>
      </c>
      <c r="Q7" s="14">
        <v>3.5</v>
      </c>
      <c r="R7" s="14">
        <v>3.4</v>
      </c>
      <c r="S7" s="14">
        <v>-1.2</v>
      </c>
      <c r="T7" s="14">
        <v>3</v>
      </c>
      <c r="U7" s="15">
        <v>5.6</v>
      </c>
      <c r="V7" s="3"/>
    </row>
    <row r="8" spans="1:22" ht="14.45" customHeight="1" x14ac:dyDescent="0.25">
      <c r="A8" s="7">
        <v>4</v>
      </c>
      <c r="B8" s="16" t="s">
        <v>10</v>
      </c>
      <c r="C8" s="14">
        <v>16.600000000000001</v>
      </c>
      <c r="D8" s="14">
        <v>-1.9</v>
      </c>
      <c r="E8" s="15">
        <v>3.9</v>
      </c>
      <c r="F8" s="14">
        <v>4.5</v>
      </c>
      <c r="G8" s="14">
        <v>31</v>
      </c>
      <c r="H8" s="14">
        <v>14.7</v>
      </c>
      <c r="I8" s="14">
        <v>-24.8</v>
      </c>
      <c r="J8" s="14">
        <v>8.6</v>
      </c>
      <c r="K8" s="14">
        <v>0.1</v>
      </c>
      <c r="L8" s="14">
        <v>-2.2000000000000002</v>
      </c>
      <c r="M8" s="14">
        <v>-1.9</v>
      </c>
      <c r="N8" s="14">
        <v>-2</v>
      </c>
      <c r="O8" s="14">
        <v>17.100000000000001</v>
      </c>
      <c r="P8" s="14">
        <v>-0.3</v>
      </c>
      <c r="Q8" s="14">
        <v>4.2</v>
      </c>
      <c r="R8" s="14">
        <v>2.9</v>
      </c>
      <c r="S8" s="14">
        <v>-1.8</v>
      </c>
      <c r="T8" s="14">
        <v>5.5</v>
      </c>
      <c r="U8" s="15">
        <v>7.6</v>
      </c>
      <c r="V8" s="3"/>
    </row>
    <row r="9" spans="1:22" ht="14.45" customHeight="1" x14ac:dyDescent="0.25">
      <c r="A9" s="7">
        <v>5</v>
      </c>
      <c r="B9" s="16" t="s">
        <v>11</v>
      </c>
      <c r="C9" s="14">
        <v>8.6</v>
      </c>
      <c r="D9" s="14">
        <v>0.1</v>
      </c>
      <c r="E9" s="15">
        <v>0.8</v>
      </c>
      <c r="F9" s="14">
        <v>2.2999999999999998</v>
      </c>
      <c r="G9" s="14">
        <v>10.9</v>
      </c>
      <c r="H9" s="14">
        <v>14.2</v>
      </c>
      <c r="I9" s="14">
        <v>0.4</v>
      </c>
      <c r="J9" s="14">
        <v>2.5</v>
      </c>
      <c r="K9" s="14">
        <v>-2.7</v>
      </c>
      <c r="L9" s="14">
        <v>-1.2</v>
      </c>
      <c r="M9" s="14">
        <v>-2.5</v>
      </c>
      <c r="N9" s="14">
        <v>0.1</v>
      </c>
      <c r="O9" s="14">
        <v>2.5</v>
      </c>
      <c r="P9" s="14">
        <v>-0.4</v>
      </c>
      <c r="Q9" s="14">
        <v>3.1</v>
      </c>
      <c r="R9" s="14">
        <v>3.6</v>
      </c>
      <c r="S9" s="14">
        <v>-0.8</v>
      </c>
      <c r="T9" s="14">
        <v>1.7</v>
      </c>
      <c r="U9" s="15">
        <v>4.5999999999999996</v>
      </c>
      <c r="V9" s="3"/>
    </row>
    <row r="10" spans="1:22" ht="14.45" customHeight="1" x14ac:dyDescent="0.25">
      <c r="A10" s="7">
        <v>6</v>
      </c>
      <c r="B10" s="13" t="s">
        <v>12</v>
      </c>
      <c r="C10" s="14">
        <v>7.5</v>
      </c>
      <c r="D10" s="14">
        <v>5</v>
      </c>
      <c r="E10" s="15">
        <v>2.9</v>
      </c>
      <c r="F10" s="14">
        <v>7.1</v>
      </c>
      <c r="G10" s="14">
        <v>5.4</v>
      </c>
      <c r="H10" s="14">
        <v>13.9</v>
      </c>
      <c r="I10" s="14">
        <v>10.4</v>
      </c>
      <c r="J10" s="14">
        <v>4.3</v>
      </c>
      <c r="K10" s="14">
        <v>2.4</v>
      </c>
      <c r="L10" s="14">
        <v>4.7</v>
      </c>
      <c r="M10" s="14">
        <v>3.5</v>
      </c>
      <c r="N10" s="14">
        <v>2.2000000000000002</v>
      </c>
      <c r="O10" s="14">
        <v>3.8</v>
      </c>
      <c r="P10" s="14">
        <v>1.6</v>
      </c>
      <c r="Q10" s="14">
        <v>2.1</v>
      </c>
      <c r="R10" s="14">
        <v>3.5</v>
      </c>
      <c r="S10" s="14">
        <v>3.4</v>
      </c>
      <c r="T10" s="14">
        <v>2.7</v>
      </c>
      <c r="U10" s="15">
        <v>2.8</v>
      </c>
      <c r="V10" s="3"/>
    </row>
    <row r="11" spans="1:22" ht="14.45" customHeight="1" x14ac:dyDescent="0.25">
      <c r="A11" s="7">
        <v>7</v>
      </c>
      <c r="B11" s="12" t="s">
        <v>13</v>
      </c>
      <c r="C11" s="9">
        <v>8.8000000000000007</v>
      </c>
      <c r="D11" s="9">
        <v>6</v>
      </c>
      <c r="E11" s="11">
        <v>0.1</v>
      </c>
      <c r="F11" s="9">
        <v>13</v>
      </c>
      <c r="G11" s="9">
        <v>-2.4</v>
      </c>
      <c r="H11" s="9">
        <v>-6.4</v>
      </c>
      <c r="I11" s="9">
        <v>16.3</v>
      </c>
      <c r="J11" s="9">
        <v>28.3</v>
      </c>
      <c r="K11" s="9">
        <v>7.4</v>
      </c>
      <c r="L11" s="9">
        <v>-8.5</v>
      </c>
      <c r="M11" s="9">
        <v>-5.7</v>
      </c>
      <c r="N11" s="9">
        <v>5.8</v>
      </c>
      <c r="O11" s="9">
        <v>-8.9</v>
      </c>
      <c r="P11" s="9">
        <v>8</v>
      </c>
      <c r="Q11" s="9">
        <v>10.1</v>
      </c>
      <c r="R11" s="9">
        <v>0.7</v>
      </c>
      <c r="S11" s="9">
        <v>3.6</v>
      </c>
      <c r="T11" s="9">
        <v>8.3000000000000007</v>
      </c>
      <c r="U11" s="11">
        <v>0.8</v>
      </c>
      <c r="V11" s="3"/>
    </row>
    <row r="12" spans="1:22" ht="14.45" customHeight="1" x14ac:dyDescent="0.25">
      <c r="A12" s="7">
        <v>8</v>
      </c>
      <c r="B12" s="13" t="s">
        <v>14</v>
      </c>
      <c r="C12" s="14">
        <v>7.3</v>
      </c>
      <c r="D12" s="14">
        <v>2.7</v>
      </c>
      <c r="E12" s="15">
        <v>2.4</v>
      </c>
      <c r="F12" s="14">
        <v>16</v>
      </c>
      <c r="G12" s="14">
        <v>9.4</v>
      </c>
      <c r="H12" s="14">
        <v>5.5</v>
      </c>
      <c r="I12" s="14">
        <v>-2.1</v>
      </c>
      <c r="J12" s="14">
        <v>2.9</v>
      </c>
      <c r="K12" s="14">
        <v>8.5</v>
      </c>
      <c r="L12" s="14">
        <v>2</v>
      </c>
      <c r="M12" s="14">
        <v>-1.8</v>
      </c>
      <c r="N12" s="14">
        <v>-1.9</v>
      </c>
      <c r="O12" s="14">
        <v>3.1</v>
      </c>
      <c r="P12" s="14">
        <v>8.6</v>
      </c>
      <c r="Q12" s="14">
        <v>2.6</v>
      </c>
      <c r="R12" s="14">
        <v>3.5</v>
      </c>
      <c r="S12" s="14">
        <v>6.5</v>
      </c>
      <c r="T12" s="14">
        <v>2.2999999999999998</v>
      </c>
      <c r="U12" s="15">
        <v>2.1</v>
      </c>
      <c r="V12" s="3"/>
    </row>
    <row r="13" spans="1:22" ht="14.45" customHeight="1" x14ac:dyDescent="0.25">
      <c r="A13" s="7">
        <v>9</v>
      </c>
      <c r="B13" s="16" t="s">
        <v>15</v>
      </c>
      <c r="C13" s="14">
        <v>6</v>
      </c>
      <c r="D13" s="14">
        <v>7</v>
      </c>
      <c r="E13" s="15">
        <v>6</v>
      </c>
      <c r="F13" s="14">
        <v>11.1</v>
      </c>
      <c r="G13" s="14">
        <v>9.6</v>
      </c>
      <c r="H13" s="14">
        <v>8.9</v>
      </c>
      <c r="I13" s="14">
        <v>-1.8</v>
      </c>
      <c r="J13" s="14">
        <v>3.4</v>
      </c>
      <c r="K13" s="14">
        <v>13.6</v>
      </c>
      <c r="L13" s="14">
        <v>7.3</v>
      </c>
      <c r="M13" s="14">
        <v>7.7</v>
      </c>
      <c r="N13" s="14">
        <v>5.7</v>
      </c>
      <c r="O13" s="14">
        <v>5.3</v>
      </c>
      <c r="P13" s="14">
        <v>9.9</v>
      </c>
      <c r="Q13" s="14">
        <v>1.1000000000000001</v>
      </c>
      <c r="R13" s="14">
        <v>3.8</v>
      </c>
      <c r="S13" s="14">
        <v>4.5</v>
      </c>
      <c r="T13" s="14">
        <v>3.9</v>
      </c>
      <c r="U13" s="15">
        <v>4</v>
      </c>
      <c r="V13" s="3"/>
    </row>
    <row r="14" spans="1:22" ht="14.45" customHeight="1" x14ac:dyDescent="0.25">
      <c r="A14" s="7">
        <v>10</v>
      </c>
      <c r="B14" s="17" t="s">
        <v>16</v>
      </c>
      <c r="C14" s="14">
        <v>-2.6</v>
      </c>
      <c r="D14" s="14">
        <v>3.6</v>
      </c>
      <c r="E14" s="15">
        <v>10.8</v>
      </c>
      <c r="F14" s="14">
        <v>1.8</v>
      </c>
      <c r="G14" s="14">
        <v>8.8000000000000007</v>
      </c>
      <c r="H14" s="14">
        <v>0.6</v>
      </c>
      <c r="I14" s="14">
        <v>-3.8</v>
      </c>
      <c r="J14" s="14">
        <v>-9.5</v>
      </c>
      <c r="K14" s="14">
        <v>10.9</v>
      </c>
      <c r="L14" s="14">
        <v>8.8000000000000007</v>
      </c>
      <c r="M14" s="14">
        <v>9.1999999999999993</v>
      </c>
      <c r="N14" s="14">
        <v>9.8000000000000007</v>
      </c>
      <c r="O14" s="14">
        <v>14.9</v>
      </c>
      <c r="P14" s="14">
        <v>16.399999999999999</v>
      </c>
      <c r="Q14" s="14">
        <v>1.7</v>
      </c>
      <c r="R14" s="14">
        <v>6.5</v>
      </c>
      <c r="S14" s="14">
        <v>6.3</v>
      </c>
      <c r="T14" s="14">
        <v>0.2</v>
      </c>
      <c r="U14" s="15">
        <v>-5</v>
      </c>
      <c r="V14" s="3"/>
    </row>
    <row r="15" spans="1:22" ht="14.45" customHeight="1" x14ac:dyDescent="0.25">
      <c r="A15" s="7">
        <v>11</v>
      </c>
      <c r="B15" s="17" t="s">
        <v>17</v>
      </c>
      <c r="C15" s="14">
        <v>6.7</v>
      </c>
      <c r="D15" s="14">
        <v>4.4000000000000004</v>
      </c>
      <c r="E15" s="15">
        <v>3.5</v>
      </c>
      <c r="F15" s="14">
        <v>17.3</v>
      </c>
      <c r="G15" s="14">
        <v>5.3</v>
      </c>
      <c r="H15" s="14">
        <v>8.6999999999999993</v>
      </c>
      <c r="I15" s="14">
        <v>-10.6</v>
      </c>
      <c r="J15" s="14">
        <v>1.5</v>
      </c>
      <c r="K15" s="14">
        <v>16.399999999999999</v>
      </c>
      <c r="L15" s="14">
        <v>1.1000000000000001</v>
      </c>
      <c r="M15" s="14">
        <v>6.6</v>
      </c>
      <c r="N15" s="14">
        <v>1.1000000000000001</v>
      </c>
      <c r="O15" s="14">
        <v>0.9</v>
      </c>
      <c r="P15" s="14">
        <v>12.5</v>
      </c>
      <c r="Q15" s="14">
        <v>-1.1000000000000001</v>
      </c>
      <c r="R15" s="14">
        <v>0.7</v>
      </c>
      <c r="S15" s="14">
        <v>0.3</v>
      </c>
      <c r="T15" s="14">
        <v>9.8000000000000007</v>
      </c>
      <c r="U15" s="15">
        <v>10.8</v>
      </c>
      <c r="V15" s="3"/>
    </row>
    <row r="16" spans="1:22" ht="14.45" customHeight="1" x14ac:dyDescent="0.25">
      <c r="A16" s="7">
        <v>12</v>
      </c>
      <c r="B16" s="17" t="s">
        <v>18</v>
      </c>
      <c r="C16" s="14">
        <v>10.199999999999999</v>
      </c>
      <c r="D16" s="14">
        <v>11.2</v>
      </c>
      <c r="E16" s="15">
        <v>5.8</v>
      </c>
      <c r="F16" s="14">
        <v>10.3</v>
      </c>
      <c r="G16" s="14">
        <v>14.3</v>
      </c>
      <c r="H16" s="14">
        <v>13.8</v>
      </c>
      <c r="I16" s="14">
        <v>8.6</v>
      </c>
      <c r="J16" s="14">
        <v>12.4</v>
      </c>
      <c r="K16" s="14">
        <v>12.6</v>
      </c>
      <c r="L16" s="14">
        <v>12.7</v>
      </c>
      <c r="M16" s="14">
        <v>8</v>
      </c>
      <c r="N16" s="14">
        <v>7.9</v>
      </c>
      <c r="O16" s="14">
        <v>4.5</v>
      </c>
      <c r="P16" s="14">
        <v>3.9</v>
      </c>
      <c r="Q16" s="14">
        <v>2.8</v>
      </c>
      <c r="R16" s="14">
        <v>5.2</v>
      </c>
      <c r="S16" s="14">
        <v>7.5</v>
      </c>
      <c r="T16" s="14">
        <v>0.7</v>
      </c>
      <c r="U16" s="15">
        <v>3.1</v>
      </c>
      <c r="V16" s="3"/>
    </row>
    <row r="17" spans="1:22" ht="14.45" customHeight="1" x14ac:dyDescent="0.25">
      <c r="A17" s="7">
        <v>13</v>
      </c>
      <c r="B17" s="16" t="s">
        <v>19</v>
      </c>
      <c r="C17" s="14">
        <v>10.9</v>
      </c>
      <c r="D17" s="14">
        <v>-8.6</v>
      </c>
      <c r="E17" s="15">
        <v>-8.3000000000000007</v>
      </c>
      <c r="F17" s="14">
        <v>31</v>
      </c>
      <c r="G17" s="14">
        <v>8.6999999999999993</v>
      </c>
      <c r="H17" s="14">
        <v>-3.7</v>
      </c>
      <c r="I17" s="14">
        <v>-3.4</v>
      </c>
      <c r="J17" s="14">
        <v>1.2</v>
      </c>
      <c r="K17" s="14">
        <v>-4.5</v>
      </c>
      <c r="L17" s="14">
        <v>-11.6</v>
      </c>
      <c r="M17" s="14">
        <v>-25.2</v>
      </c>
      <c r="N17" s="14">
        <v>-22.8</v>
      </c>
      <c r="O17" s="14">
        <v>-4.3</v>
      </c>
      <c r="P17" s="14">
        <v>4.5</v>
      </c>
      <c r="Q17" s="14">
        <v>7.7</v>
      </c>
      <c r="R17" s="14">
        <v>2.5</v>
      </c>
      <c r="S17" s="14">
        <v>13.7</v>
      </c>
      <c r="T17" s="14">
        <v>-2.8</v>
      </c>
      <c r="U17" s="15">
        <v>-4.3</v>
      </c>
      <c r="V17" s="3"/>
    </row>
    <row r="18" spans="1:22" ht="14.45" customHeight="1" x14ac:dyDescent="0.25">
      <c r="A18" s="7">
        <v>14</v>
      </c>
      <c r="B18" s="13" t="s">
        <v>20</v>
      </c>
      <c r="C18" s="18" t="s">
        <v>21</v>
      </c>
      <c r="D18" s="19" t="s">
        <v>21</v>
      </c>
      <c r="E18" s="20" t="s">
        <v>21</v>
      </c>
      <c r="F18" s="19" t="s">
        <v>21</v>
      </c>
      <c r="G18" s="19" t="s">
        <v>21</v>
      </c>
      <c r="H18" s="19" t="s">
        <v>21</v>
      </c>
      <c r="I18" s="19" t="s">
        <v>21</v>
      </c>
      <c r="J18" s="19" t="s">
        <v>21</v>
      </c>
      <c r="K18" s="19" t="s">
        <v>21</v>
      </c>
      <c r="L18" s="19" t="s">
        <v>21</v>
      </c>
      <c r="M18" s="19" t="s">
        <v>21</v>
      </c>
      <c r="N18" s="19" t="s">
        <v>21</v>
      </c>
      <c r="O18" s="19" t="s">
        <v>21</v>
      </c>
      <c r="P18" s="19" t="s">
        <v>21</v>
      </c>
      <c r="Q18" s="19" t="s">
        <v>21</v>
      </c>
      <c r="R18" s="19" t="s">
        <v>21</v>
      </c>
      <c r="S18" s="19" t="s">
        <v>21</v>
      </c>
      <c r="T18" s="19" t="s">
        <v>21</v>
      </c>
      <c r="U18" s="20" t="s">
        <v>21</v>
      </c>
      <c r="V18" s="3"/>
    </row>
    <row r="19" spans="1:22" ht="14.45" customHeight="1" x14ac:dyDescent="0.25">
      <c r="A19" s="7">
        <v>15</v>
      </c>
      <c r="B19" s="12" t="s">
        <v>22</v>
      </c>
      <c r="C19" s="21" t="s">
        <v>21</v>
      </c>
      <c r="D19" s="22" t="s">
        <v>21</v>
      </c>
      <c r="E19" s="23" t="s">
        <v>21</v>
      </c>
      <c r="F19" s="22" t="s">
        <v>21</v>
      </c>
      <c r="G19" s="22" t="s">
        <v>21</v>
      </c>
      <c r="H19" s="22" t="s">
        <v>21</v>
      </c>
      <c r="I19" s="22" t="s">
        <v>21</v>
      </c>
      <c r="J19" s="22" t="s">
        <v>21</v>
      </c>
      <c r="K19" s="22" t="s">
        <v>21</v>
      </c>
      <c r="L19" s="22" t="s">
        <v>21</v>
      </c>
      <c r="M19" s="22" t="s">
        <v>21</v>
      </c>
      <c r="N19" s="22" t="s">
        <v>21</v>
      </c>
      <c r="O19" s="22" t="s">
        <v>21</v>
      </c>
      <c r="P19" s="22" t="s">
        <v>21</v>
      </c>
      <c r="Q19" s="22" t="s">
        <v>21</v>
      </c>
      <c r="R19" s="22" t="s">
        <v>21</v>
      </c>
      <c r="S19" s="22" t="s">
        <v>21</v>
      </c>
      <c r="T19" s="22" t="s">
        <v>21</v>
      </c>
      <c r="U19" s="23" t="s">
        <v>21</v>
      </c>
      <c r="V19" s="3"/>
    </row>
    <row r="20" spans="1:22" ht="14.45" customHeight="1" x14ac:dyDescent="0.25">
      <c r="A20" s="7">
        <v>16</v>
      </c>
      <c r="B20" s="13" t="s">
        <v>23</v>
      </c>
      <c r="C20" s="14">
        <v>6.5</v>
      </c>
      <c r="D20" s="14">
        <v>7.5</v>
      </c>
      <c r="E20" s="15">
        <v>2.8</v>
      </c>
      <c r="F20" s="14">
        <v>26.8</v>
      </c>
      <c r="G20" s="14">
        <v>0.3</v>
      </c>
      <c r="H20" s="14">
        <v>3.2</v>
      </c>
      <c r="I20" s="14">
        <v>0.9</v>
      </c>
      <c r="J20" s="14">
        <v>25.5</v>
      </c>
      <c r="K20" s="14">
        <v>-4.5999999999999996</v>
      </c>
      <c r="L20" s="14">
        <v>12.7</v>
      </c>
      <c r="M20" s="14">
        <v>14.5</v>
      </c>
      <c r="N20" s="14">
        <v>-1.1000000000000001</v>
      </c>
      <c r="O20" s="14">
        <v>2</v>
      </c>
      <c r="P20" s="14">
        <v>-4.8</v>
      </c>
      <c r="Q20" s="14">
        <v>4.9000000000000004</v>
      </c>
      <c r="R20" s="14">
        <v>6.2</v>
      </c>
      <c r="S20" s="14">
        <v>1.9</v>
      </c>
      <c r="T20" s="14">
        <v>1</v>
      </c>
      <c r="U20" s="15">
        <v>9.6</v>
      </c>
      <c r="V20" s="3"/>
    </row>
    <row r="21" spans="1:22" ht="14.45" customHeight="1" x14ac:dyDescent="0.25">
      <c r="A21" s="7">
        <v>17</v>
      </c>
      <c r="B21" s="16" t="s">
        <v>9</v>
      </c>
      <c r="C21" s="14">
        <v>7.7</v>
      </c>
      <c r="D21" s="14">
        <v>5.9</v>
      </c>
      <c r="E21" s="15">
        <v>2.2999999999999998</v>
      </c>
      <c r="F21" s="14">
        <v>28.5</v>
      </c>
      <c r="G21" s="14">
        <v>-1.2</v>
      </c>
      <c r="H21" s="14">
        <v>1.2</v>
      </c>
      <c r="I21" s="14">
        <v>-2.7</v>
      </c>
      <c r="J21" s="14">
        <v>27.6</v>
      </c>
      <c r="K21" s="14">
        <v>-9.4</v>
      </c>
      <c r="L21" s="14">
        <v>10.9</v>
      </c>
      <c r="M21" s="14">
        <v>20.3</v>
      </c>
      <c r="N21" s="14">
        <v>-5.4</v>
      </c>
      <c r="O21" s="14">
        <v>5.3</v>
      </c>
      <c r="P21" s="14">
        <v>-10.9</v>
      </c>
      <c r="Q21" s="14">
        <v>7.5</v>
      </c>
      <c r="R21" s="14">
        <v>5.3</v>
      </c>
      <c r="S21" s="14">
        <v>-0.2</v>
      </c>
      <c r="T21" s="14">
        <v>0.9</v>
      </c>
      <c r="U21" s="15">
        <v>10.3</v>
      </c>
      <c r="V21" s="3"/>
    </row>
    <row r="22" spans="1:22" ht="14.45" customHeight="1" x14ac:dyDescent="0.25">
      <c r="A22" s="7">
        <v>18</v>
      </c>
      <c r="B22" s="16" t="s">
        <v>12</v>
      </c>
      <c r="C22" s="14">
        <v>4</v>
      </c>
      <c r="D22" s="14">
        <v>11.1</v>
      </c>
      <c r="E22" s="15">
        <v>3.8</v>
      </c>
      <c r="F22" s="14">
        <v>22.8</v>
      </c>
      <c r="G22" s="14">
        <v>3.3</v>
      </c>
      <c r="H22" s="14">
        <v>7.4</v>
      </c>
      <c r="I22" s="14">
        <v>8.9</v>
      </c>
      <c r="J22" s="14">
        <v>21.1</v>
      </c>
      <c r="K22" s="14">
        <v>6.9</v>
      </c>
      <c r="L22" s="14">
        <v>16.8</v>
      </c>
      <c r="M22" s="14">
        <v>2.6</v>
      </c>
      <c r="N22" s="14">
        <v>8.6999999999999993</v>
      </c>
      <c r="O22" s="14">
        <v>-4.5</v>
      </c>
      <c r="P22" s="14">
        <v>8.8000000000000007</v>
      </c>
      <c r="Q22" s="14">
        <v>0</v>
      </c>
      <c r="R22" s="14">
        <v>8</v>
      </c>
      <c r="S22" s="14">
        <v>6.1</v>
      </c>
      <c r="T22" s="14">
        <v>1.2</v>
      </c>
      <c r="U22" s="15">
        <v>8.4</v>
      </c>
      <c r="V22" s="3"/>
    </row>
    <row r="23" spans="1:22" ht="14.45" customHeight="1" x14ac:dyDescent="0.25">
      <c r="A23" s="7">
        <v>19</v>
      </c>
      <c r="B23" s="13" t="s">
        <v>24</v>
      </c>
      <c r="C23" s="14">
        <v>14.7</v>
      </c>
      <c r="D23" s="14">
        <v>8.6</v>
      </c>
      <c r="E23" s="15">
        <v>-1.2</v>
      </c>
      <c r="F23" s="14">
        <v>32.299999999999997</v>
      </c>
      <c r="G23" s="14">
        <v>8.3000000000000007</v>
      </c>
      <c r="H23" s="14">
        <v>8.3000000000000007</v>
      </c>
      <c r="I23" s="14">
        <v>8.6</v>
      </c>
      <c r="J23" s="14">
        <v>20.8</v>
      </c>
      <c r="K23" s="14">
        <v>13.4</v>
      </c>
      <c r="L23" s="14">
        <v>5.9</v>
      </c>
      <c r="M23" s="14">
        <v>-5.4</v>
      </c>
      <c r="N23" s="14">
        <v>-4.5</v>
      </c>
      <c r="O23" s="14">
        <v>-0.8</v>
      </c>
      <c r="P23" s="14">
        <v>-3.1</v>
      </c>
      <c r="Q23" s="14">
        <v>4.7</v>
      </c>
      <c r="R23" s="14">
        <v>4.2</v>
      </c>
      <c r="S23" s="14">
        <v>6.1</v>
      </c>
      <c r="T23" s="14">
        <v>7.6</v>
      </c>
      <c r="U23" s="15">
        <v>10.7</v>
      </c>
      <c r="V23" s="3"/>
    </row>
    <row r="24" spans="1:22" ht="14.45" customHeight="1" x14ac:dyDescent="0.25">
      <c r="A24" s="7">
        <v>20</v>
      </c>
      <c r="B24" s="16" t="s">
        <v>9</v>
      </c>
      <c r="C24" s="14">
        <v>14.5</v>
      </c>
      <c r="D24" s="14">
        <v>6.7</v>
      </c>
      <c r="E24" s="15">
        <v>-1.8</v>
      </c>
      <c r="F24" s="14">
        <v>31.3</v>
      </c>
      <c r="G24" s="14">
        <v>8</v>
      </c>
      <c r="H24" s="14">
        <v>5.3</v>
      </c>
      <c r="I24" s="14">
        <v>0.9</v>
      </c>
      <c r="J24" s="14">
        <v>21.7</v>
      </c>
      <c r="K24" s="14">
        <v>13.6</v>
      </c>
      <c r="L24" s="14">
        <v>3.1</v>
      </c>
      <c r="M24" s="14">
        <v>-8.1999999999999993</v>
      </c>
      <c r="N24" s="14">
        <v>-4</v>
      </c>
      <c r="O24" s="14">
        <v>0.1</v>
      </c>
      <c r="P24" s="14">
        <v>-5</v>
      </c>
      <c r="Q24" s="14">
        <v>5.0999999999999996</v>
      </c>
      <c r="R24" s="14">
        <v>1.8</v>
      </c>
      <c r="S24" s="14">
        <v>6.5</v>
      </c>
      <c r="T24" s="14">
        <v>8.4</v>
      </c>
      <c r="U24" s="15">
        <v>10.7</v>
      </c>
      <c r="V24" s="3"/>
    </row>
    <row r="25" spans="1:22" ht="14.45" customHeight="1" x14ac:dyDescent="0.25">
      <c r="A25" s="7">
        <v>21</v>
      </c>
      <c r="B25" s="16" t="s">
        <v>12</v>
      </c>
      <c r="C25" s="14">
        <v>15.7</v>
      </c>
      <c r="D25" s="14">
        <v>17.8</v>
      </c>
      <c r="E25" s="15">
        <v>1.6</v>
      </c>
      <c r="F25" s="14">
        <v>37.6</v>
      </c>
      <c r="G25" s="14">
        <v>9.9</v>
      </c>
      <c r="H25" s="14">
        <v>25.5</v>
      </c>
      <c r="I25" s="14">
        <v>55.3</v>
      </c>
      <c r="J25" s="14">
        <v>16.600000000000001</v>
      </c>
      <c r="K25" s="14">
        <v>12.4</v>
      </c>
      <c r="L25" s="14">
        <v>20.399999999999999</v>
      </c>
      <c r="M25" s="14">
        <v>8.1</v>
      </c>
      <c r="N25" s="14">
        <v>-6.9</v>
      </c>
      <c r="O25" s="14">
        <v>-4.8</v>
      </c>
      <c r="P25" s="14">
        <v>5</v>
      </c>
      <c r="Q25" s="14">
        <v>2.6</v>
      </c>
      <c r="R25" s="14">
        <v>14.8</v>
      </c>
      <c r="S25" s="14">
        <v>4.8</v>
      </c>
      <c r="T25" s="14">
        <v>4.3</v>
      </c>
      <c r="U25" s="15">
        <v>11</v>
      </c>
      <c r="V25" s="3"/>
    </row>
    <row r="26" spans="1:22" ht="28.9" customHeight="1" x14ac:dyDescent="0.25">
      <c r="A26" s="24">
        <v>22</v>
      </c>
      <c r="B26" s="12" t="s">
        <v>25</v>
      </c>
      <c r="C26" s="9">
        <v>-0.3</v>
      </c>
      <c r="D26" s="9">
        <v>-1.1000000000000001</v>
      </c>
      <c r="E26" s="11">
        <v>3.9</v>
      </c>
      <c r="F26" s="9">
        <v>-1.5</v>
      </c>
      <c r="G26" s="9">
        <v>5.2</v>
      </c>
      <c r="H26" s="9">
        <v>-4.2</v>
      </c>
      <c r="I26" s="9">
        <v>-1.5</v>
      </c>
      <c r="J26" s="9">
        <v>-0.3</v>
      </c>
      <c r="K26" s="9">
        <v>-3.4</v>
      </c>
      <c r="L26" s="9">
        <v>-1.5</v>
      </c>
      <c r="M26" s="9">
        <v>1.6</v>
      </c>
      <c r="N26" s="9">
        <v>5.4</v>
      </c>
      <c r="O26" s="9">
        <v>5.0999999999999996</v>
      </c>
      <c r="P26" s="9">
        <v>2.9</v>
      </c>
      <c r="Q26" s="9">
        <v>5.7</v>
      </c>
      <c r="R26" s="9">
        <v>3.6</v>
      </c>
      <c r="S26" s="9">
        <v>1.8</v>
      </c>
      <c r="T26" s="9">
        <v>3.1</v>
      </c>
      <c r="U26" s="11">
        <v>5.0999999999999996</v>
      </c>
      <c r="V26" s="3"/>
    </row>
    <row r="27" spans="1:22" ht="14.45" customHeight="1" x14ac:dyDescent="0.25">
      <c r="A27" s="7">
        <v>23</v>
      </c>
      <c r="B27" s="13" t="s">
        <v>26</v>
      </c>
      <c r="C27" s="14">
        <v>1.8</v>
      </c>
      <c r="D27" s="14">
        <v>-3.2</v>
      </c>
      <c r="E27" s="15">
        <v>2.9</v>
      </c>
      <c r="F27" s="14">
        <v>0.1</v>
      </c>
      <c r="G27" s="14">
        <v>17.2</v>
      </c>
      <c r="H27" s="14">
        <v>-8</v>
      </c>
      <c r="I27" s="14">
        <v>-7.5</v>
      </c>
      <c r="J27" s="14">
        <v>3.1</v>
      </c>
      <c r="K27" s="14">
        <v>-8.5</v>
      </c>
      <c r="L27" s="14">
        <v>-3.3</v>
      </c>
      <c r="M27" s="14">
        <v>-0.4</v>
      </c>
      <c r="N27" s="14">
        <v>9</v>
      </c>
      <c r="O27" s="14">
        <v>4.5999999999999996</v>
      </c>
      <c r="P27" s="14">
        <v>-1.1000000000000001</v>
      </c>
      <c r="Q27" s="14">
        <v>5.3</v>
      </c>
      <c r="R27" s="14">
        <v>-0.3</v>
      </c>
      <c r="S27" s="14">
        <v>-0.4</v>
      </c>
      <c r="T27" s="14">
        <v>4.3</v>
      </c>
      <c r="U27" s="15">
        <v>8.9</v>
      </c>
      <c r="V27" s="3"/>
    </row>
    <row r="28" spans="1:22" ht="14.45" customHeight="1" x14ac:dyDescent="0.25">
      <c r="A28" s="7">
        <v>24</v>
      </c>
      <c r="B28" s="16" t="s">
        <v>27</v>
      </c>
      <c r="C28" s="14">
        <v>-1</v>
      </c>
      <c r="D28" s="14">
        <v>-3.9</v>
      </c>
      <c r="E28" s="15">
        <v>3.2</v>
      </c>
      <c r="F28" s="14">
        <v>12.9</v>
      </c>
      <c r="G28" s="14">
        <v>-7.9</v>
      </c>
      <c r="H28" s="14">
        <v>-2.8</v>
      </c>
      <c r="I28" s="14">
        <v>-4.5999999999999996</v>
      </c>
      <c r="J28" s="14">
        <v>-3.7</v>
      </c>
      <c r="K28" s="14">
        <v>-11.2</v>
      </c>
      <c r="L28" s="14">
        <v>2</v>
      </c>
      <c r="M28" s="14">
        <v>-2.9</v>
      </c>
      <c r="N28" s="14">
        <v>7.6</v>
      </c>
      <c r="O28" s="14">
        <v>4.9000000000000004</v>
      </c>
      <c r="P28" s="14">
        <v>0.8</v>
      </c>
      <c r="Q28" s="14">
        <v>6.7</v>
      </c>
      <c r="R28" s="14">
        <v>-1.3</v>
      </c>
      <c r="S28" s="14">
        <v>-2.5</v>
      </c>
      <c r="T28" s="14">
        <v>6.4</v>
      </c>
      <c r="U28" s="15">
        <v>13.9</v>
      </c>
      <c r="V28" s="3"/>
    </row>
    <row r="29" spans="1:22" ht="14.45" customHeight="1" x14ac:dyDescent="0.25">
      <c r="A29" s="7">
        <v>25</v>
      </c>
      <c r="B29" s="16" t="s">
        <v>28</v>
      </c>
      <c r="C29" s="14">
        <v>5.8</v>
      </c>
      <c r="D29" s="14">
        <v>-2.2999999999999998</v>
      </c>
      <c r="E29" s="15">
        <v>2.5</v>
      </c>
      <c r="F29" s="14">
        <v>-15.4</v>
      </c>
      <c r="G29" s="14">
        <v>63</v>
      </c>
      <c r="H29" s="14">
        <v>-14.3</v>
      </c>
      <c r="I29" s="14">
        <v>-11.3</v>
      </c>
      <c r="J29" s="14">
        <v>13</v>
      </c>
      <c r="K29" s="14">
        <v>-5</v>
      </c>
      <c r="L29" s="14">
        <v>-9.6999999999999993</v>
      </c>
      <c r="M29" s="14">
        <v>2.9</v>
      </c>
      <c r="N29" s="14">
        <v>10.8</v>
      </c>
      <c r="O29" s="14">
        <v>4.3</v>
      </c>
      <c r="P29" s="14">
        <v>-3.5</v>
      </c>
      <c r="Q29" s="14">
        <v>3.4</v>
      </c>
      <c r="R29" s="14">
        <v>0.9</v>
      </c>
      <c r="S29" s="14">
        <v>2.6</v>
      </c>
      <c r="T29" s="14">
        <v>1.5</v>
      </c>
      <c r="U29" s="15">
        <v>2.6</v>
      </c>
      <c r="V29" s="3"/>
    </row>
    <row r="30" spans="1:22" ht="14.45" customHeight="1" x14ac:dyDescent="0.25">
      <c r="A30" s="7">
        <v>26</v>
      </c>
      <c r="B30" s="13" t="s">
        <v>29</v>
      </c>
      <c r="C30" s="14">
        <v>-1.6</v>
      </c>
      <c r="D30" s="14">
        <v>0.2</v>
      </c>
      <c r="E30" s="15">
        <v>4.4000000000000004</v>
      </c>
      <c r="F30" s="14">
        <v>-2.5</v>
      </c>
      <c r="G30" s="14">
        <v>-1.6</v>
      </c>
      <c r="H30" s="14">
        <v>-1.8</v>
      </c>
      <c r="I30" s="14">
        <v>2.2999999999999998</v>
      </c>
      <c r="J30" s="14">
        <v>-2.2999999999999998</v>
      </c>
      <c r="K30" s="14">
        <v>-0.1</v>
      </c>
      <c r="L30" s="14">
        <v>-0.4</v>
      </c>
      <c r="M30" s="14">
        <v>2.7</v>
      </c>
      <c r="N30" s="14">
        <v>3.4</v>
      </c>
      <c r="O30" s="14">
        <v>5.3</v>
      </c>
      <c r="P30" s="14">
        <v>5.4</v>
      </c>
      <c r="Q30" s="14">
        <v>5.9</v>
      </c>
      <c r="R30" s="14">
        <v>6.1</v>
      </c>
      <c r="S30" s="14">
        <v>3.1</v>
      </c>
      <c r="T30" s="14">
        <v>2.2999999999999998</v>
      </c>
      <c r="U30" s="15">
        <v>2.9</v>
      </c>
      <c r="V30" s="3"/>
    </row>
    <row r="31" spans="1:22" ht="14.45" customHeight="1" x14ac:dyDescent="0.25">
      <c r="A31" s="7"/>
      <c r="B31" s="12" t="s">
        <v>30</v>
      </c>
      <c r="C31" s="9"/>
      <c r="D31" s="9"/>
      <c r="E31" s="11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1"/>
      <c r="V31" s="3"/>
    </row>
    <row r="32" spans="1:22" ht="16.149999999999999" customHeight="1" x14ac:dyDescent="0.25">
      <c r="A32" s="7">
        <v>27</v>
      </c>
      <c r="B32" s="13" t="s">
        <v>31</v>
      </c>
      <c r="C32" s="14">
        <v>6.6</v>
      </c>
      <c r="D32" s="14">
        <v>2.8</v>
      </c>
      <c r="E32" s="15">
        <v>1.7</v>
      </c>
      <c r="F32" s="14">
        <v>15.1</v>
      </c>
      <c r="G32" s="14">
        <v>4.2</v>
      </c>
      <c r="H32" s="14">
        <v>5.3</v>
      </c>
      <c r="I32" s="14">
        <v>4.4000000000000004</v>
      </c>
      <c r="J32" s="14">
        <v>6.4</v>
      </c>
      <c r="K32" s="14">
        <v>1.7</v>
      </c>
      <c r="L32" s="14">
        <v>-0.3</v>
      </c>
      <c r="M32" s="14">
        <v>3.9</v>
      </c>
      <c r="N32" s="14">
        <v>-1.4</v>
      </c>
      <c r="O32" s="14">
        <v>1.7</v>
      </c>
      <c r="P32" s="14">
        <v>2.1</v>
      </c>
      <c r="Q32" s="14">
        <v>2.7</v>
      </c>
      <c r="R32" s="14">
        <v>5.0999999999999996</v>
      </c>
      <c r="S32" s="14">
        <v>3</v>
      </c>
      <c r="T32" s="14">
        <v>2</v>
      </c>
      <c r="U32" s="15">
        <v>2.1</v>
      </c>
      <c r="V32" s="3"/>
    </row>
    <row r="33" spans="1:22" ht="14.45" customHeight="1" x14ac:dyDescent="0.25">
      <c r="A33" s="7">
        <v>28</v>
      </c>
      <c r="B33" s="13" t="s">
        <v>32</v>
      </c>
      <c r="C33" s="14">
        <v>6.3</v>
      </c>
      <c r="D33" s="14">
        <v>2.7</v>
      </c>
      <c r="E33" s="15">
        <v>2.2999999999999998</v>
      </c>
      <c r="F33" s="14">
        <v>9.6</v>
      </c>
      <c r="G33" s="14">
        <v>4.9000000000000004</v>
      </c>
      <c r="H33" s="14">
        <v>5.9</v>
      </c>
      <c r="I33" s="14">
        <v>3.9</v>
      </c>
      <c r="J33" s="14">
        <v>6.9</v>
      </c>
      <c r="K33" s="14">
        <v>0.3</v>
      </c>
      <c r="L33" s="14">
        <v>0</v>
      </c>
      <c r="M33" s="14">
        <v>3.3</v>
      </c>
      <c r="N33" s="14">
        <v>1</v>
      </c>
      <c r="O33" s="14">
        <v>2.2999999999999998</v>
      </c>
      <c r="P33" s="14">
        <v>2.2999999999999998</v>
      </c>
      <c r="Q33" s="14">
        <v>3.5</v>
      </c>
      <c r="R33" s="14">
        <v>4.0999999999999996</v>
      </c>
      <c r="S33" s="14">
        <v>2.2999999999999998</v>
      </c>
      <c r="T33" s="14">
        <v>2.5</v>
      </c>
      <c r="U33" s="15">
        <v>2.6</v>
      </c>
      <c r="V33" s="3"/>
    </row>
    <row r="34" spans="1:22" ht="14.45" customHeight="1" x14ac:dyDescent="0.25">
      <c r="A34" s="7">
        <v>29</v>
      </c>
      <c r="B34" s="13" t="s">
        <v>33</v>
      </c>
      <c r="C34" s="14">
        <v>5.8</v>
      </c>
      <c r="D34" s="14">
        <v>1.9</v>
      </c>
      <c r="E34" s="15">
        <v>3.3</v>
      </c>
      <c r="F34" s="14">
        <v>4.9000000000000004</v>
      </c>
      <c r="G34" s="14">
        <v>7.8</v>
      </c>
      <c r="H34" s="14">
        <v>8.6999999999999993</v>
      </c>
      <c r="I34" s="14">
        <v>0.4</v>
      </c>
      <c r="J34" s="14">
        <v>3.2</v>
      </c>
      <c r="K34" s="14">
        <v>-0.9</v>
      </c>
      <c r="L34" s="14">
        <v>2.2999999999999998</v>
      </c>
      <c r="M34" s="14">
        <v>3.5</v>
      </c>
      <c r="N34" s="14">
        <v>1.9</v>
      </c>
      <c r="O34" s="14">
        <v>5.0999999999999996</v>
      </c>
      <c r="P34" s="14">
        <v>2.6</v>
      </c>
      <c r="Q34" s="14">
        <v>3</v>
      </c>
      <c r="R34" s="14">
        <v>3.7</v>
      </c>
      <c r="S34" s="14">
        <v>2.1</v>
      </c>
      <c r="T34" s="14">
        <v>1.9</v>
      </c>
      <c r="U34" s="15">
        <v>3.3</v>
      </c>
      <c r="V34" s="3"/>
    </row>
    <row r="35" spans="1:22" ht="14.45" customHeight="1" x14ac:dyDescent="0.25">
      <c r="A35" s="7">
        <v>30</v>
      </c>
      <c r="B35" s="13" t="s">
        <v>34</v>
      </c>
      <c r="C35" s="14">
        <v>7.1</v>
      </c>
      <c r="D35" s="14">
        <v>2.8</v>
      </c>
      <c r="E35" s="15">
        <v>2.2999999999999998</v>
      </c>
      <c r="F35" s="14">
        <v>5.7</v>
      </c>
      <c r="G35" s="14">
        <v>6.5</v>
      </c>
      <c r="H35" s="14">
        <v>7</v>
      </c>
      <c r="I35" s="14">
        <v>4.4000000000000004</v>
      </c>
      <c r="J35" s="14">
        <v>7.4</v>
      </c>
      <c r="K35" s="14">
        <v>1.4</v>
      </c>
      <c r="L35" s="14">
        <v>-0.2</v>
      </c>
      <c r="M35" s="14">
        <v>0.2</v>
      </c>
      <c r="N35" s="14">
        <v>2.7</v>
      </c>
      <c r="O35" s="14">
        <v>2.4</v>
      </c>
      <c r="P35" s="14">
        <v>2.5</v>
      </c>
      <c r="Q35" s="14">
        <v>4.4000000000000004</v>
      </c>
      <c r="R35" s="14">
        <v>3</v>
      </c>
      <c r="S35" s="14">
        <v>2.2000000000000002</v>
      </c>
      <c r="T35" s="14">
        <v>3.8</v>
      </c>
      <c r="U35" s="15">
        <v>3.4</v>
      </c>
      <c r="V35" s="3"/>
    </row>
    <row r="36" spans="1:22" ht="14.45" customHeight="1" x14ac:dyDescent="0.25">
      <c r="A36" s="7">
        <v>31</v>
      </c>
      <c r="B36" s="13" t="s">
        <v>35</v>
      </c>
      <c r="C36" s="14">
        <v>6.9</v>
      </c>
      <c r="D36" s="14">
        <v>2.2999999999999998</v>
      </c>
      <c r="E36" s="15">
        <v>2.7</v>
      </c>
      <c r="F36" s="14">
        <v>6.1</v>
      </c>
      <c r="G36" s="14">
        <v>8.6999999999999993</v>
      </c>
      <c r="H36" s="14">
        <v>9.1999999999999993</v>
      </c>
      <c r="I36" s="14">
        <v>1.4</v>
      </c>
      <c r="J36" s="14">
        <v>3.4</v>
      </c>
      <c r="K36" s="14">
        <v>1.5</v>
      </c>
      <c r="L36" s="14">
        <v>1.8</v>
      </c>
      <c r="M36" s="14">
        <v>0.9</v>
      </c>
      <c r="N36" s="14">
        <v>1.3</v>
      </c>
      <c r="O36" s="14">
        <v>4.5999999999999996</v>
      </c>
      <c r="P36" s="14">
        <v>2.6</v>
      </c>
      <c r="Q36" s="14">
        <v>3.1</v>
      </c>
      <c r="R36" s="14">
        <v>3.5</v>
      </c>
      <c r="S36" s="14">
        <v>2.7</v>
      </c>
      <c r="T36" s="14">
        <v>2.8</v>
      </c>
      <c r="U36" s="15">
        <v>3.7</v>
      </c>
      <c r="V36" s="3"/>
    </row>
    <row r="37" spans="1:22" ht="14.45" customHeight="1" x14ac:dyDescent="0.25">
      <c r="A37" s="7">
        <v>32</v>
      </c>
      <c r="B37" s="13" t="s">
        <v>36</v>
      </c>
      <c r="C37" s="14">
        <v>8.5</v>
      </c>
      <c r="D37" s="14">
        <v>3</v>
      </c>
      <c r="E37" s="15">
        <v>2.5</v>
      </c>
      <c r="F37" s="14">
        <v>7.8</v>
      </c>
      <c r="G37" s="14">
        <v>9.5</v>
      </c>
      <c r="H37" s="14">
        <v>12.3</v>
      </c>
      <c r="I37" s="14">
        <v>2</v>
      </c>
      <c r="J37" s="14">
        <v>4.0999999999999996</v>
      </c>
      <c r="K37" s="14">
        <v>2.5</v>
      </c>
      <c r="L37" s="14">
        <v>2.4</v>
      </c>
      <c r="M37" s="14">
        <v>0.8</v>
      </c>
      <c r="N37" s="14">
        <v>0.6</v>
      </c>
      <c r="O37" s="14">
        <v>4.5999999999999996</v>
      </c>
      <c r="P37" s="14">
        <v>2.5</v>
      </c>
      <c r="Q37" s="14">
        <v>2.6</v>
      </c>
      <c r="R37" s="14">
        <v>3.5</v>
      </c>
      <c r="S37" s="14">
        <v>2.9</v>
      </c>
      <c r="T37" s="14">
        <v>2.7</v>
      </c>
      <c r="U37" s="15">
        <v>3.4</v>
      </c>
      <c r="V37" s="3"/>
    </row>
    <row r="38" spans="1:22" ht="14.45" customHeight="1" x14ac:dyDescent="0.25">
      <c r="A38" s="7">
        <v>33</v>
      </c>
      <c r="B38" s="13" t="s">
        <v>37</v>
      </c>
      <c r="C38" s="14">
        <v>5.7</v>
      </c>
      <c r="D38" s="14">
        <v>2.4</v>
      </c>
      <c r="E38" s="15">
        <v>2.7</v>
      </c>
      <c r="F38" s="14">
        <v>3.9</v>
      </c>
      <c r="G38" s="14">
        <v>5.5</v>
      </c>
      <c r="H38" s="14">
        <v>5.4</v>
      </c>
      <c r="I38" s="14">
        <v>3.5</v>
      </c>
      <c r="J38" s="14">
        <v>7.8</v>
      </c>
      <c r="K38" s="14">
        <v>-1.8</v>
      </c>
      <c r="L38" s="14">
        <v>0.9</v>
      </c>
      <c r="M38" s="14">
        <v>2.9</v>
      </c>
      <c r="N38" s="14">
        <v>2.8</v>
      </c>
      <c r="O38" s="14">
        <v>2.1</v>
      </c>
      <c r="P38" s="14">
        <v>2.5</v>
      </c>
      <c r="Q38" s="14">
        <v>4.3</v>
      </c>
      <c r="R38" s="14">
        <v>3.1</v>
      </c>
      <c r="S38" s="14">
        <v>1.4</v>
      </c>
      <c r="T38" s="14">
        <v>2.7</v>
      </c>
      <c r="U38" s="15">
        <v>2.4</v>
      </c>
      <c r="V38" s="3"/>
    </row>
    <row r="39" spans="1:22" ht="14.45" customHeight="1" x14ac:dyDescent="0.25">
      <c r="A39" s="7">
        <v>34</v>
      </c>
      <c r="B39" s="13" t="s">
        <v>38</v>
      </c>
      <c r="C39" s="14">
        <v>3.4</v>
      </c>
      <c r="D39" s="14">
        <v>-5.5</v>
      </c>
      <c r="E39" s="15">
        <v>5.0999999999999996</v>
      </c>
      <c r="F39" s="14">
        <v>-8</v>
      </c>
      <c r="G39" s="14">
        <v>57.6</v>
      </c>
      <c r="H39" s="14">
        <v>-27.7</v>
      </c>
      <c r="I39" s="14">
        <v>-4.5</v>
      </c>
      <c r="J39" s="14">
        <v>-4.5</v>
      </c>
      <c r="K39" s="14">
        <v>-10.9</v>
      </c>
      <c r="L39" s="14">
        <v>-1.8</v>
      </c>
      <c r="M39" s="14">
        <v>6.6</v>
      </c>
      <c r="N39" s="14">
        <v>3.8</v>
      </c>
      <c r="O39" s="14">
        <v>10.9</v>
      </c>
      <c r="P39" s="14">
        <v>3.4</v>
      </c>
      <c r="Q39" s="14">
        <v>1.4</v>
      </c>
      <c r="R39" s="14">
        <v>3.2</v>
      </c>
      <c r="S39" s="14">
        <v>5.6</v>
      </c>
      <c r="T39" s="14">
        <v>1</v>
      </c>
      <c r="U39" s="15">
        <v>1.1000000000000001</v>
      </c>
      <c r="V39" s="3"/>
    </row>
    <row r="40" spans="1:22" ht="14.45" customHeight="1" x14ac:dyDescent="0.25">
      <c r="A40" s="7"/>
      <c r="B40" s="25" t="s">
        <v>39</v>
      </c>
      <c r="C40" s="9"/>
      <c r="D40" s="9"/>
      <c r="E40" s="11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1"/>
      <c r="V40" s="3"/>
    </row>
    <row r="41" spans="1:22" ht="14.45" customHeight="1" x14ac:dyDescent="0.25">
      <c r="A41" s="7">
        <v>35</v>
      </c>
      <c r="B41" s="16" t="s">
        <v>40</v>
      </c>
      <c r="C41" s="14">
        <v>10.9</v>
      </c>
      <c r="D41" s="14">
        <v>9.8000000000000007</v>
      </c>
      <c r="E41" s="15">
        <v>6.6</v>
      </c>
      <c r="F41" s="14">
        <v>7.3</v>
      </c>
      <c r="G41" s="14">
        <v>11.1</v>
      </c>
      <c r="H41" s="14">
        <v>13.2</v>
      </c>
      <c r="I41" s="14">
        <v>9.8000000000000007</v>
      </c>
      <c r="J41" s="14">
        <v>15.1</v>
      </c>
      <c r="K41" s="14">
        <v>7.3</v>
      </c>
      <c r="L41" s="14">
        <v>9.6999999999999993</v>
      </c>
      <c r="M41" s="14">
        <v>7.4</v>
      </c>
      <c r="N41" s="14">
        <v>7.2</v>
      </c>
      <c r="O41" s="14">
        <v>6.6</v>
      </c>
      <c r="P41" s="14">
        <v>4.3</v>
      </c>
      <c r="Q41" s="14">
        <v>7.7</v>
      </c>
      <c r="R41" s="14">
        <v>4.8</v>
      </c>
      <c r="S41" s="14">
        <v>4.7</v>
      </c>
      <c r="T41" s="14">
        <v>5.6</v>
      </c>
      <c r="U41" s="15">
        <v>5</v>
      </c>
      <c r="V41" s="3"/>
    </row>
    <row r="42" spans="1:22" ht="14.45" customHeight="1" x14ac:dyDescent="0.25">
      <c r="A42" s="7">
        <v>36</v>
      </c>
      <c r="B42" s="16" t="s">
        <v>41</v>
      </c>
      <c r="C42" s="14">
        <v>11.5</v>
      </c>
      <c r="D42" s="14">
        <v>10.1</v>
      </c>
      <c r="E42" s="15">
        <v>5.3</v>
      </c>
      <c r="F42" s="14">
        <v>18.3</v>
      </c>
      <c r="G42" s="14">
        <v>9.6</v>
      </c>
      <c r="H42" s="14">
        <v>12</v>
      </c>
      <c r="I42" s="14">
        <v>10.8</v>
      </c>
      <c r="J42" s="14">
        <v>14</v>
      </c>
      <c r="K42" s="14">
        <v>10.199999999999999</v>
      </c>
      <c r="L42" s="14">
        <v>9.1</v>
      </c>
      <c r="M42" s="14">
        <v>8.6</v>
      </c>
      <c r="N42" s="14">
        <v>2.2999999999999998</v>
      </c>
      <c r="O42" s="14">
        <v>5.5</v>
      </c>
      <c r="P42" s="14">
        <v>4</v>
      </c>
      <c r="Q42" s="14">
        <v>6</v>
      </c>
      <c r="R42" s="14">
        <v>6.7</v>
      </c>
      <c r="S42" s="14">
        <v>6.1</v>
      </c>
      <c r="T42" s="14">
        <v>4.5999999999999996</v>
      </c>
      <c r="U42" s="15">
        <v>4.0999999999999996</v>
      </c>
      <c r="V42" s="3"/>
    </row>
    <row r="43" spans="1:22" ht="14.45" customHeight="1" x14ac:dyDescent="0.25">
      <c r="A43" s="7">
        <v>37</v>
      </c>
      <c r="B43" s="16" t="s">
        <v>32</v>
      </c>
      <c r="C43" s="14">
        <v>11.2</v>
      </c>
      <c r="D43" s="14">
        <v>10</v>
      </c>
      <c r="E43" s="15">
        <v>6</v>
      </c>
      <c r="F43" s="14">
        <v>12.6</v>
      </c>
      <c r="G43" s="14">
        <v>10.3</v>
      </c>
      <c r="H43" s="14">
        <v>12.6</v>
      </c>
      <c r="I43" s="14">
        <v>10.3</v>
      </c>
      <c r="J43" s="14">
        <v>14.5</v>
      </c>
      <c r="K43" s="14">
        <v>8.6999999999999993</v>
      </c>
      <c r="L43" s="14">
        <v>9.4</v>
      </c>
      <c r="M43" s="14">
        <v>8</v>
      </c>
      <c r="N43" s="14">
        <v>4.7</v>
      </c>
      <c r="O43" s="14">
        <v>6</v>
      </c>
      <c r="P43" s="14">
        <v>4.2</v>
      </c>
      <c r="Q43" s="14">
        <v>6.8</v>
      </c>
      <c r="R43" s="14">
        <v>5.8</v>
      </c>
      <c r="S43" s="14">
        <v>5.4</v>
      </c>
      <c r="T43" s="14">
        <v>5.0999999999999996</v>
      </c>
      <c r="U43" s="15">
        <v>4.5999999999999996</v>
      </c>
      <c r="V43" s="3"/>
    </row>
    <row r="44" spans="1:22" ht="14.45" customHeight="1" x14ac:dyDescent="0.25">
      <c r="A44" s="7">
        <v>38</v>
      </c>
      <c r="B44" s="16" t="s">
        <v>33</v>
      </c>
      <c r="C44" s="14">
        <v>10.7</v>
      </c>
      <c r="D44" s="14">
        <v>9.1999999999999993</v>
      </c>
      <c r="E44" s="15">
        <v>7</v>
      </c>
      <c r="F44" s="14">
        <v>7.7</v>
      </c>
      <c r="G44" s="14">
        <v>13.5</v>
      </c>
      <c r="H44" s="14">
        <v>15.6</v>
      </c>
      <c r="I44" s="14">
        <v>6.7</v>
      </c>
      <c r="J44" s="14">
        <v>10.5</v>
      </c>
      <c r="K44" s="14">
        <v>7.5</v>
      </c>
      <c r="L44" s="14">
        <v>12</v>
      </c>
      <c r="M44" s="14">
        <v>8.1999999999999993</v>
      </c>
      <c r="N44" s="14">
        <v>5.8</v>
      </c>
      <c r="O44" s="14">
        <v>8.9</v>
      </c>
      <c r="P44" s="14">
        <v>4.7</v>
      </c>
      <c r="Q44" s="14">
        <v>6.3</v>
      </c>
      <c r="R44" s="14">
        <v>5.3</v>
      </c>
      <c r="S44" s="14">
        <v>5.2</v>
      </c>
      <c r="T44" s="14">
        <v>4.5</v>
      </c>
      <c r="U44" s="15">
        <v>5.3</v>
      </c>
      <c r="V44" s="3"/>
    </row>
    <row r="45" spans="1:22" ht="14.45" customHeight="1" x14ac:dyDescent="0.25">
      <c r="A45" s="7">
        <v>39</v>
      </c>
      <c r="B45" s="16" t="s">
        <v>34</v>
      </c>
      <c r="C45" s="14">
        <v>11.7</v>
      </c>
      <c r="D45" s="14">
        <v>9.9</v>
      </c>
      <c r="E45" s="15">
        <v>5.8</v>
      </c>
      <c r="F45" s="14">
        <v>8.1999999999999993</v>
      </c>
      <c r="G45" s="14">
        <v>11.4</v>
      </c>
      <c r="H45" s="14">
        <v>13.4</v>
      </c>
      <c r="I45" s="14">
        <v>10.4</v>
      </c>
      <c r="J45" s="14">
        <v>15.1</v>
      </c>
      <c r="K45" s="14">
        <v>9.6</v>
      </c>
      <c r="L45" s="14">
        <v>8.4</v>
      </c>
      <c r="M45" s="14">
        <v>5</v>
      </c>
      <c r="N45" s="14">
        <v>6.4</v>
      </c>
      <c r="O45" s="14">
        <v>5.8</v>
      </c>
      <c r="P45" s="14">
        <v>4.0999999999999996</v>
      </c>
      <c r="Q45" s="14">
        <v>7.1</v>
      </c>
      <c r="R45" s="14">
        <v>4.8</v>
      </c>
      <c r="S45" s="14">
        <v>5.3</v>
      </c>
      <c r="T45" s="14">
        <v>6.4</v>
      </c>
      <c r="U45" s="15">
        <v>5.4</v>
      </c>
      <c r="V45" s="3"/>
    </row>
    <row r="46" spans="1:22" ht="14.45" customHeight="1" x14ac:dyDescent="0.25">
      <c r="A46" s="7">
        <v>40</v>
      </c>
      <c r="B46" s="16" t="s">
        <v>35</v>
      </c>
      <c r="C46" s="14">
        <v>11.4</v>
      </c>
      <c r="D46" s="14">
        <v>9.3000000000000007</v>
      </c>
      <c r="E46" s="15">
        <v>6.2</v>
      </c>
      <c r="F46" s="14">
        <v>8.6999999999999993</v>
      </c>
      <c r="G46" s="14">
        <v>13.8</v>
      </c>
      <c r="H46" s="14">
        <v>15.7</v>
      </c>
      <c r="I46" s="14">
        <v>7.4</v>
      </c>
      <c r="J46" s="14">
        <v>10.7</v>
      </c>
      <c r="K46" s="14">
        <v>9.8000000000000007</v>
      </c>
      <c r="L46" s="14">
        <v>10.6</v>
      </c>
      <c r="M46" s="14">
        <v>5.7</v>
      </c>
      <c r="N46" s="14">
        <v>5.0999999999999996</v>
      </c>
      <c r="O46" s="14">
        <v>8</v>
      </c>
      <c r="P46" s="14">
        <v>4.4000000000000004</v>
      </c>
      <c r="Q46" s="14">
        <v>5.8</v>
      </c>
      <c r="R46" s="14">
        <v>5.3</v>
      </c>
      <c r="S46" s="14">
        <v>5.8</v>
      </c>
      <c r="T46" s="14">
        <v>5.3</v>
      </c>
      <c r="U46" s="15">
        <v>5.7</v>
      </c>
      <c r="V46" s="3"/>
    </row>
    <row r="47" spans="1:22" ht="14.45" customHeight="1" x14ac:dyDescent="0.25">
      <c r="A47" s="7">
        <v>41</v>
      </c>
      <c r="B47" s="16" t="s">
        <v>36</v>
      </c>
      <c r="C47" s="14">
        <v>12.8</v>
      </c>
      <c r="D47" s="14">
        <v>10</v>
      </c>
      <c r="E47" s="15">
        <v>6.3</v>
      </c>
      <c r="F47" s="14">
        <v>10</v>
      </c>
      <c r="G47" s="14">
        <v>14</v>
      </c>
      <c r="H47" s="14">
        <v>18.8</v>
      </c>
      <c r="I47" s="14">
        <v>8.1</v>
      </c>
      <c r="J47" s="14">
        <v>11.5</v>
      </c>
      <c r="K47" s="14">
        <v>10.9</v>
      </c>
      <c r="L47" s="14">
        <v>10.7</v>
      </c>
      <c r="M47" s="14">
        <v>6.1</v>
      </c>
      <c r="N47" s="14">
        <v>4.5999999999999996</v>
      </c>
      <c r="O47" s="14">
        <v>8.6</v>
      </c>
      <c r="P47" s="14">
        <v>4.9000000000000004</v>
      </c>
      <c r="Q47" s="14">
        <v>5</v>
      </c>
      <c r="R47" s="14">
        <v>5.3</v>
      </c>
      <c r="S47" s="14">
        <v>5.9</v>
      </c>
      <c r="T47" s="14">
        <v>5.3</v>
      </c>
      <c r="U47" s="15">
        <v>5.3</v>
      </c>
      <c r="V47" s="3"/>
    </row>
    <row r="48" spans="1:22" ht="14.45" customHeight="1" x14ac:dyDescent="0.25">
      <c r="A48" s="7">
        <v>42</v>
      </c>
      <c r="B48" s="16" t="s">
        <v>42</v>
      </c>
      <c r="C48" s="14">
        <v>10.5</v>
      </c>
      <c r="D48" s="14">
        <v>9.6999999999999993</v>
      </c>
      <c r="E48" s="15">
        <v>6.4</v>
      </c>
      <c r="F48" s="14">
        <v>6.8</v>
      </c>
      <c r="G48" s="14">
        <v>10.9</v>
      </c>
      <c r="H48" s="14">
        <v>12</v>
      </c>
      <c r="I48" s="14">
        <v>9.9</v>
      </c>
      <c r="J48" s="14">
        <v>15.5</v>
      </c>
      <c r="K48" s="14">
        <v>6.5</v>
      </c>
      <c r="L48" s="14">
        <v>10.4</v>
      </c>
      <c r="M48" s="14">
        <v>7.6</v>
      </c>
      <c r="N48" s="14">
        <v>6.6</v>
      </c>
      <c r="O48" s="14">
        <v>5.9</v>
      </c>
      <c r="P48" s="14">
        <v>4.4000000000000004</v>
      </c>
      <c r="Q48" s="14">
        <v>7.6</v>
      </c>
      <c r="R48" s="14">
        <v>4.7</v>
      </c>
      <c r="S48" s="14">
        <v>4.5</v>
      </c>
      <c r="T48" s="14">
        <v>5.3</v>
      </c>
      <c r="U48" s="15">
        <v>4.4000000000000004</v>
      </c>
      <c r="V48" s="3"/>
    </row>
    <row r="49" spans="1:22" ht="14.45" customHeight="1" x14ac:dyDescent="0.25">
      <c r="A49" s="26">
        <v>43</v>
      </c>
      <c r="B49" s="27" t="s">
        <v>38</v>
      </c>
      <c r="C49" s="28">
        <v>7.7</v>
      </c>
      <c r="D49" s="28">
        <v>0.7</v>
      </c>
      <c r="E49" s="29">
        <v>9</v>
      </c>
      <c r="F49" s="28">
        <v>-6.2</v>
      </c>
      <c r="G49" s="14">
        <v>64.8</v>
      </c>
      <c r="H49" s="28">
        <v>-23.1</v>
      </c>
      <c r="I49" s="14">
        <v>0.9</v>
      </c>
      <c r="J49" s="14">
        <v>2</v>
      </c>
      <c r="K49" s="14">
        <v>-4</v>
      </c>
      <c r="L49" s="14">
        <v>5.6</v>
      </c>
      <c r="M49" s="14">
        <v>11.7</v>
      </c>
      <c r="N49" s="14">
        <v>7.9</v>
      </c>
      <c r="O49" s="14">
        <v>15.3</v>
      </c>
      <c r="P49" s="14">
        <v>6.4</v>
      </c>
      <c r="Q49" s="14">
        <v>4.0999999999999996</v>
      </c>
      <c r="R49" s="14">
        <v>4.9000000000000004</v>
      </c>
      <c r="S49" s="28">
        <v>9.1999999999999993</v>
      </c>
      <c r="T49" s="28">
        <v>3.6</v>
      </c>
      <c r="U49" s="29">
        <v>2.7</v>
      </c>
      <c r="V49" s="3"/>
    </row>
    <row r="50" spans="1:22" ht="15" customHeight="1" x14ac:dyDescent="0.25">
      <c r="A50" s="38" t="s">
        <v>45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</row>
    <row r="51" spans="1:22" ht="15" customHeight="1" x14ac:dyDescent="0.25">
      <c r="A51" s="39" t="s">
        <v>43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:22" ht="14.45" customHeight="1" x14ac:dyDescent="0.25">
      <c r="A52" s="40" t="s">
        <v>44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</row>
    <row r="53" spans="1:22" ht="14.45" customHeight="1" x14ac:dyDescent="0.25">
      <c r="B53" s="30"/>
      <c r="C53" s="30"/>
      <c r="D53" s="30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</row>
    <row r="54" spans="1:22" ht="14.45" customHeight="1" x14ac:dyDescent="0.25">
      <c r="C54" s="30"/>
      <c r="D54" s="30"/>
      <c r="E54" s="30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</row>
    <row r="55" spans="1:22" ht="14.45" customHeight="1" x14ac:dyDescent="0.25">
      <c r="C55" s="30"/>
      <c r="D55" s="30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</row>
    <row r="56" spans="1:22" ht="14.45" customHeight="1" x14ac:dyDescent="0.25">
      <c r="B56" s="30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</row>
    <row r="57" spans="1:22" ht="14.45" customHeight="1" x14ac:dyDescent="0.25">
      <c r="B57" s="30"/>
      <c r="C57" s="30"/>
      <c r="D57" s="30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</row>
    <row r="58" spans="1:22" ht="14.45" customHeight="1" x14ac:dyDescent="0.25">
      <c r="B58" s="30"/>
      <c r="C58" s="30"/>
      <c r="D58" s="30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</row>
    <row r="59" spans="1:22" ht="14.45" customHeight="1" x14ac:dyDescent="0.25">
      <c r="B59" s="30"/>
      <c r="C59" s="30"/>
      <c r="D59" s="30"/>
      <c r="E59" s="30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</row>
    <row r="60" spans="1:22" ht="14.45" customHeight="1" x14ac:dyDescent="0.25">
      <c r="B60" s="30"/>
      <c r="C60" s="30"/>
      <c r="D60" s="30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1:22" ht="14.45" customHeight="1" x14ac:dyDescent="0.25">
      <c r="B61" s="30"/>
      <c r="C61" s="30"/>
      <c r="D61" s="30"/>
      <c r="E61" s="30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1:22" ht="14.45" customHeight="1" x14ac:dyDescent="0.25">
      <c r="B62" s="30"/>
      <c r="C62" s="30"/>
      <c r="D62" s="30"/>
      <c r="E62" s="30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</row>
    <row r="63" spans="1:22" ht="14.45" customHeight="1" x14ac:dyDescent="0.25">
      <c r="B63" s="30"/>
      <c r="C63" s="30"/>
      <c r="D63" s="30"/>
      <c r="E63" s="30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</row>
    <row r="64" spans="1:22" ht="14.45" customHeight="1" x14ac:dyDescent="0.25">
      <c r="B64" s="30"/>
      <c r="C64" s="30"/>
      <c r="D64" s="30"/>
      <c r="E64" s="30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</row>
  </sheetData>
  <mergeCells count="14">
    <mergeCell ref="A1:U1"/>
    <mergeCell ref="A2:A4"/>
    <mergeCell ref="A50:U50"/>
    <mergeCell ref="A51:U51"/>
    <mergeCell ref="A52:U52"/>
    <mergeCell ref="C2:C4"/>
    <mergeCell ref="D2:D4"/>
    <mergeCell ref="E2:E4"/>
    <mergeCell ref="F2:U2"/>
    <mergeCell ref="F3"/>
    <mergeCell ref="G3:J3"/>
    <mergeCell ref="K3:N3"/>
    <mergeCell ref="O3:R3"/>
    <mergeCell ref="S3:U3"/>
  </mergeCells>
  <printOptions horizontalCentered="1"/>
  <pageMargins left="0.7" right="0.7" top="1" bottom="0.75" header="0.3" footer="0.3"/>
  <pageSetup scale="54" orientation="landscape" useFirstPageNumber="1" horizontalDpi="200" verticalDpi="200" r:id="rId1"/>
  <headerFooter scaleWithDoc="0" alignWithMargins="0">
    <oddHeader>&amp;R&amp;"Times New Roman,Regular"&amp;10KyPSC Case No. 2025-00125
STAFF-DR-02-013 Attachment 6
Page &amp;P of 2</oddHeader>
  </headerFooter>
  <customProperties>
    <customPr name="SourceTable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6E2CB-ADD5-4813-86C9-46118156D66B}">
  <sheetPr>
    <pageSetUpPr fitToPage="1"/>
  </sheetPr>
  <dimension ref="B2:G19"/>
  <sheetViews>
    <sheetView view="pageLayout" zoomScaleNormal="100" zoomScaleSheetLayoutView="85" workbookViewId="0">
      <selection activeCell="C5" sqref="C5"/>
    </sheetView>
  </sheetViews>
  <sheetFormatPr defaultRowHeight="15" x14ac:dyDescent="0.25"/>
  <sheetData>
    <row r="2" spans="2:7" x14ac:dyDescent="0.25">
      <c r="B2">
        <v>2020</v>
      </c>
      <c r="C2" t="s">
        <v>5</v>
      </c>
      <c r="D2" cm="1">
        <f t="array" ref="D2:D17">TRANSPOSE('Table 1'!F5:U5)</f>
        <v>4.4000000000000004</v>
      </c>
      <c r="E2" s="9"/>
      <c r="F2" t="str">
        <f t="shared" ref="F2:F18" si="0">B2&amp;C2</f>
        <v>2020Q4</v>
      </c>
      <c r="G2" s="33">
        <f>D2/100</f>
        <v>4.4000000000000004E-2</v>
      </c>
    </row>
    <row r="3" spans="2:7" x14ac:dyDescent="0.25">
      <c r="B3">
        <v>2021</v>
      </c>
      <c r="C3" t="s">
        <v>6</v>
      </c>
      <c r="D3">
        <v>5.6</v>
      </c>
      <c r="E3" s="9"/>
      <c r="F3" t="str">
        <f t="shared" si="0"/>
        <v>2021Q1</v>
      </c>
      <c r="G3" s="33">
        <f t="shared" ref="G3:G18" si="1">D3/100</f>
        <v>5.5999999999999994E-2</v>
      </c>
    </row>
    <row r="4" spans="2:7" x14ac:dyDescent="0.25">
      <c r="B4">
        <v>2021</v>
      </c>
      <c r="C4" t="s">
        <v>3</v>
      </c>
      <c r="D4">
        <v>6.4</v>
      </c>
      <c r="E4" s="9"/>
      <c r="F4" t="str">
        <f t="shared" si="0"/>
        <v>2021Q2</v>
      </c>
      <c r="G4" s="33">
        <f t="shared" si="1"/>
        <v>6.4000000000000001E-2</v>
      </c>
    </row>
    <row r="5" spans="2:7" x14ac:dyDescent="0.25">
      <c r="B5">
        <v>2021</v>
      </c>
      <c r="C5" t="s">
        <v>4</v>
      </c>
      <c r="D5">
        <v>3.5</v>
      </c>
      <c r="E5" s="9"/>
      <c r="F5" t="str">
        <f t="shared" si="0"/>
        <v>2021Q3</v>
      </c>
      <c r="G5" s="33">
        <f>D5/100</f>
        <v>3.5000000000000003E-2</v>
      </c>
    </row>
    <row r="6" spans="2:7" x14ac:dyDescent="0.25">
      <c r="B6">
        <v>2021</v>
      </c>
      <c r="C6" t="s">
        <v>5</v>
      </c>
      <c r="D6">
        <v>7.4</v>
      </c>
      <c r="E6" s="9"/>
      <c r="F6" t="str">
        <f t="shared" si="0"/>
        <v>2021Q4</v>
      </c>
      <c r="G6" s="33">
        <f t="shared" si="1"/>
        <v>7.400000000000001E-2</v>
      </c>
    </row>
    <row r="7" spans="2:7" x14ac:dyDescent="0.25">
      <c r="B7">
        <v>2022</v>
      </c>
      <c r="C7" t="s">
        <v>6</v>
      </c>
      <c r="D7">
        <v>-1</v>
      </c>
      <c r="E7" s="9"/>
      <c r="F7" t="str">
        <f>B7&amp;C7</f>
        <v>2022Q1</v>
      </c>
      <c r="G7" s="33">
        <f>D7/100</f>
        <v>-0.01</v>
      </c>
    </row>
    <row r="8" spans="2:7" x14ac:dyDescent="0.25">
      <c r="B8">
        <v>2022</v>
      </c>
      <c r="C8" t="s">
        <v>3</v>
      </c>
      <c r="D8">
        <v>0.3</v>
      </c>
      <c r="E8" s="9"/>
      <c r="F8" t="str">
        <f t="shared" si="0"/>
        <v>2022Q2</v>
      </c>
      <c r="G8" s="33">
        <f t="shared" si="1"/>
        <v>3.0000000000000001E-3</v>
      </c>
    </row>
    <row r="9" spans="2:7" x14ac:dyDescent="0.25">
      <c r="B9">
        <v>2022</v>
      </c>
      <c r="C9" t="s">
        <v>4</v>
      </c>
      <c r="D9">
        <v>2.7</v>
      </c>
      <c r="E9" s="9"/>
      <c r="F9" t="str">
        <f t="shared" si="0"/>
        <v>2022Q3</v>
      </c>
      <c r="G9" s="33">
        <f t="shared" si="1"/>
        <v>2.7000000000000003E-2</v>
      </c>
    </row>
    <row r="10" spans="2:7" x14ac:dyDescent="0.25">
      <c r="B10">
        <v>2022</v>
      </c>
      <c r="C10" t="s">
        <v>5</v>
      </c>
      <c r="D10">
        <v>3.4</v>
      </c>
      <c r="E10" s="9"/>
      <c r="F10" t="str">
        <f t="shared" si="0"/>
        <v>2022Q4</v>
      </c>
      <c r="G10" s="33">
        <f t="shared" si="1"/>
        <v>3.4000000000000002E-2</v>
      </c>
    </row>
    <row r="11" spans="2:7" x14ac:dyDescent="0.25">
      <c r="B11">
        <v>2023</v>
      </c>
      <c r="C11" t="s">
        <v>6</v>
      </c>
      <c r="D11">
        <v>2.8</v>
      </c>
      <c r="E11" s="9"/>
      <c r="F11" t="str">
        <f t="shared" si="0"/>
        <v>2023Q1</v>
      </c>
      <c r="G11" s="33">
        <f t="shared" si="1"/>
        <v>2.7999999999999997E-2</v>
      </c>
    </row>
    <row r="12" spans="2:7" x14ac:dyDescent="0.25">
      <c r="B12">
        <v>2023</v>
      </c>
      <c r="C12" t="s">
        <v>3</v>
      </c>
      <c r="D12">
        <v>2.4</v>
      </c>
      <c r="E12" s="9"/>
      <c r="F12" t="str">
        <f t="shared" si="0"/>
        <v>2023Q2</v>
      </c>
      <c r="G12" s="33">
        <f t="shared" si="1"/>
        <v>2.4E-2</v>
      </c>
    </row>
    <row r="13" spans="2:7" x14ac:dyDescent="0.25">
      <c r="B13">
        <v>2023</v>
      </c>
      <c r="C13" t="s">
        <v>4</v>
      </c>
      <c r="D13">
        <v>4.4000000000000004</v>
      </c>
      <c r="E13" s="9"/>
      <c r="F13" t="str">
        <f t="shared" si="0"/>
        <v>2023Q3</v>
      </c>
      <c r="G13" s="33">
        <f t="shared" si="1"/>
        <v>4.4000000000000004E-2</v>
      </c>
    </row>
    <row r="14" spans="2:7" x14ac:dyDescent="0.25">
      <c r="B14">
        <v>2023</v>
      </c>
      <c r="C14" t="s">
        <v>5</v>
      </c>
      <c r="D14">
        <v>3.2</v>
      </c>
      <c r="E14" s="9"/>
      <c r="F14" t="str">
        <f t="shared" si="0"/>
        <v>2023Q4</v>
      </c>
      <c r="G14" s="33">
        <f t="shared" si="1"/>
        <v>3.2000000000000001E-2</v>
      </c>
    </row>
    <row r="15" spans="2:7" x14ac:dyDescent="0.25">
      <c r="B15">
        <v>2024</v>
      </c>
      <c r="C15" t="s">
        <v>6</v>
      </c>
      <c r="D15">
        <v>1.6</v>
      </c>
      <c r="E15" s="9"/>
      <c r="F15" t="str">
        <f t="shared" si="0"/>
        <v>2024Q1</v>
      </c>
      <c r="G15" s="33">
        <f t="shared" si="1"/>
        <v>1.6E-2</v>
      </c>
    </row>
    <row r="16" spans="2:7" x14ac:dyDescent="0.25">
      <c r="B16">
        <v>2024</v>
      </c>
      <c r="C16" t="s">
        <v>3</v>
      </c>
      <c r="D16">
        <v>3</v>
      </c>
      <c r="E16" s="9"/>
      <c r="F16" t="str">
        <f t="shared" si="0"/>
        <v>2024Q2</v>
      </c>
      <c r="G16" s="33">
        <f t="shared" si="1"/>
        <v>0.03</v>
      </c>
    </row>
    <row r="17" spans="2:7" x14ac:dyDescent="0.25">
      <c r="B17">
        <v>2024</v>
      </c>
      <c r="C17" t="s">
        <v>4</v>
      </c>
      <c r="D17">
        <v>3.1</v>
      </c>
      <c r="E17" s="11"/>
      <c r="F17" t="str">
        <f t="shared" si="0"/>
        <v>2024Q3</v>
      </c>
      <c r="G17" s="33">
        <f t="shared" si="1"/>
        <v>3.1E-2</v>
      </c>
    </row>
    <row r="18" spans="2:7" x14ac:dyDescent="0.25">
      <c r="B18">
        <v>2024</v>
      </c>
      <c r="C18" t="s">
        <v>5</v>
      </c>
      <c r="D18">
        <v>2.4</v>
      </c>
      <c r="F18" t="str">
        <f t="shared" si="0"/>
        <v>2024Q4</v>
      </c>
      <c r="G18" s="33">
        <f t="shared" si="1"/>
        <v>2.4E-2</v>
      </c>
    </row>
    <row r="19" spans="2:7" x14ac:dyDescent="0.25">
      <c r="B19">
        <f>B15+1</f>
        <v>2025</v>
      </c>
      <c r="C19" t="str">
        <f>C15</f>
        <v>Q1</v>
      </c>
      <c r="D19">
        <v>-0.3</v>
      </c>
      <c r="F19" t="str">
        <f t="shared" ref="F19" si="2">B19&amp;C19</f>
        <v>2025Q1</v>
      </c>
      <c r="G19" s="33">
        <f t="shared" ref="G19" si="3">D19/100</f>
        <v>-3.0000000000000001E-3</v>
      </c>
    </row>
  </sheetData>
  <pageMargins left="0.7" right="0.7" top="1" bottom="0.75" header="0.3" footer="0.3"/>
  <pageSetup scale="83" firstPageNumber="2" fitToHeight="0" orientation="landscape" useFirstPageNumber="1" r:id="rId1"/>
  <headerFooter scaleWithDoc="0">
    <oddHeader>&amp;R&amp;"Times New Roman,Regular"&amp;10KyPSC Case No. 2025-00125
STAFF-DR-02-013 Attachment 6
Page &amp;P of 2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0290cd217b6b460a9f294ab39cf69c42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1cdd3d27240e743f636c0970f440725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C0727B94-B966-48BC-AA62-F110A8B92889}">
  <ds:schemaRefs>
    <ds:schemaRef ds:uri="http://www.w3.org/2001/XMLSchema"/>
    <ds:schemaRef ds:uri="http://www.boozallen.com/argo/guid"/>
  </ds:schemaRefs>
</ds:datastoreItem>
</file>

<file path=customXml/itemProps2.xml><?xml version="1.0" encoding="utf-8"?>
<ds:datastoreItem xmlns:ds="http://schemas.openxmlformats.org/officeDocument/2006/customXml" ds:itemID="{4BE939A3-941D-426D-A843-5D63DB5013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AE76CA-FEE0-4288-9BB8-B7CB82594D2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79BD361-DC37-407F-8EBA-8B1F0B7C2D1E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6c836d23-bd62-4bc8-8279-d47645d2dc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Chart</vt:lpstr>
      <vt:lpstr>'Table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Nowak</dc:creator>
  <cp:keywords/>
  <dc:description/>
  <cp:lastModifiedBy>D'Ascenzo, Rocco</cp:lastModifiedBy>
  <cp:revision/>
  <cp:lastPrinted>2025-07-12T19:48:02Z</cp:lastPrinted>
  <dcterms:created xsi:type="dcterms:W3CDTF">2024-05-09T05:46:06Z</dcterms:created>
  <dcterms:modified xsi:type="dcterms:W3CDTF">2025-07-14T14:28:17Z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{F309411D-9373-43C7-AB62-5C9A265B664D}</vt:lpwstr>
  </property>
  <property fmtid="{D5CDD505-2E9C-101B-9397-08002B2CF9AE}" pid="3" name="ContentTypeId">
    <vt:lpwstr>0x010100FEBEE85F94FDA24284F9339BDDA255A4</vt:lpwstr>
  </property>
  <property fmtid="{D5CDD505-2E9C-101B-9397-08002B2CF9AE}" pid="4" name="MediaServiceImageTags">
    <vt:lpwstr/>
  </property>
  <property fmtid="{D5CDD505-2E9C-101B-9397-08002B2CF9AE}" pid="5" name="Industry_x0020_Segment">
    <vt:lpwstr/>
  </property>
  <property fmtid="{D5CDD505-2E9C-101B-9397-08002B2CF9AE}" pid="6" name="Practice Areas and Services Provided">
    <vt:lpwstr/>
  </property>
  <property fmtid="{D5CDD505-2E9C-101B-9397-08002B2CF9AE}" pid="7" name="Practice_x0020_Areas_x0020_and_x0020_Services_x0020_Provided">
    <vt:lpwstr/>
  </property>
  <property fmtid="{D5CDD505-2E9C-101B-9397-08002B2CF9AE}" pid="8" name="Industry Segment">
    <vt:lpwstr/>
  </property>
</Properties>
</file>