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0ABCC5A6-E34F-4C44-8C3A-A5CC8E8B08D0}" xr6:coauthVersionLast="47" xr6:coauthVersionMax="47" xr10:uidLastSave="{00000000-0000-0000-0000-000000000000}"/>
  <bookViews>
    <workbookView xWindow="-120" yWindow="-120" windowWidth="29040" windowHeight="15720" xr2:uid="{C53BA05E-98C3-424F-9958-4A1FEB2A6682}"/>
  </bookViews>
  <sheets>
    <sheet name="SCH_B1- Gas" sheetId="1" r:id="rId1"/>
    <sheet name="SCH_J1" sheetId="2" r:id="rId2"/>
    <sheet name="Gas Income Statement" sheetId="3" r:id="rId3"/>
  </sheets>
  <externalReferences>
    <externalReference r:id="rId4"/>
    <externalReference r:id="rId5"/>
    <externalReference r:id="rId6"/>
  </externalReferences>
  <definedNames>
    <definedName name="_Dist_Bin" hidden="1">#REF!</definedName>
    <definedName name="_Dist_Values" hidden="1">#REF!</definedName>
    <definedName name="_NJP1">#REF!</definedName>
    <definedName name="_WIT1">[1]LOGO!$G$6</definedName>
    <definedName name="_WIT10">[1]LOGO!$G$15</definedName>
    <definedName name="_Wit11">[1]LOGO!$G$16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AAbpData">[1]BP_Data!$A$3:$H$134</definedName>
    <definedName name="AAABudget">'[1]BP Bdgt Data'!$A$1:$H$118</definedName>
    <definedName name="AAAfpBdgt">'[1]FP Bdgt Data'!$A$2:$M$121</definedName>
    <definedName name="AccountBP">'[2]BASE PERIOD'!$A$12:$A$217</definedName>
    <definedName name="AccountFP">'[1]FORECASTED PERIOD'!$A$13:$A$154</definedName>
    <definedName name="AccountPP">'[2]PRIOR PERIOD'!$A$12:$A$213</definedName>
    <definedName name="AcctTAb1">'[2]BASE PERIOD'!$A$12:$Q$217</definedName>
    <definedName name="ALLOCTABLE">[1]ALLOCTABLE!$A$1:$C$33</definedName>
    <definedName name="AmountBP">'[1]BASE PERIOD'!$E$13:$E$157</definedName>
    <definedName name="AmountFP">'[1]FORECASTED PERIOD'!$E$13:$E$154</definedName>
    <definedName name="APPORT">[1]SCH_E1!$AK$264</definedName>
    <definedName name="Base_Period">[1]LOGO!$B$10</definedName>
    <definedName name="Base1">'[1]BASE PERIOD'!$F$13:$F$157</definedName>
    <definedName name="Base10">'[1]BASE PERIOD'!$O$13:$O$157</definedName>
    <definedName name="Base11">'[1]BASE PERIOD'!$P$13:$P$157</definedName>
    <definedName name="Base12">'[1]BASE PERIOD'!$Q$13:$Q$157</definedName>
    <definedName name="Base2">'[1]BASE PERIOD'!$G$13:$G$157</definedName>
    <definedName name="Base3">'[1]BASE PERIOD'!$H$13:$H$157</definedName>
    <definedName name="Base4">'[1]BASE PERIOD'!$I$13:$I$157</definedName>
    <definedName name="Base5">'[1]BASE PERIOD'!$J$13:$J$157</definedName>
    <definedName name="Base6">'[1]BASE PERIOD'!$K$13:$K$157</definedName>
    <definedName name="Base7">'[1]BASE PERIOD'!$L$13:$L$157</definedName>
    <definedName name="Base8">'[1]BASE PERIOD'!$M$13:$M$157</definedName>
    <definedName name="Base9">'[1]BASE PERIOD'!$N$13:$N$157</definedName>
    <definedName name="BasePeriod">'[1]BASE PERIOD'!$A$13:$Q$157</definedName>
    <definedName name="BPActRev1">'[1]BP Actual Rev'!$E$5:$E$61</definedName>
    <definedName name="BPActRev2">'[1]BP Actual Rev'!$F$5:$F$61</definedName>
    <definedName name="BPActRev3">'[1]BP Actual Rev'!$G$5:$G$61</definedName>
    <definedName name="BPActRev4">'[1]BP Actual Rev'!$H$5:$H$61</definedName>
    <definedName name="BPActRev5">'[1]BP Actual Rev'!$I$5:$I$61</definedName>
    <definedName name="BPActRev6">'[1]BP Actual Rev'!$J$5:$J$61</definedName>
    <definedName name="BPActRevAccount">'[1]BP Actual Rev'!$A$5:$A$61</definedName>
    <definedName name="BPActRevProduct">'[1]BP Actual Rev'!$C$5:$C$61</definedName>
    <definedName name="BPActual">'[3]BP Data'!$A$1:$N$219</definedName>
    <definedName name="BPBdgtRev1">'[1]BP Bdgt Rev'!$D$2:$D$45</definedName>
    <definedName name="BPBdgtRev2">'[1]BP Bdgt Rev'!$E$2:$E$45</definedName>
    <definedName name="BPBdgtRev3">'[1]BP Bdgt Rev'!$F$2:$F$45</definedName>
    <definedName name="BPBdgtRev4">'[1]BP Bdgt Rev'!$G$2:$G$45</definedName>
    <definedName name="BPBdgtRev5">'[1]BP Bdgt Rev'!$H$2:$H$45</definedName>
    <definedName name="BPBdgtRev6">'[1]BP Bdgt Rev'!$I$2:$I$45</definedName>
    <definedName name="BPBdgtRevAccount">'[1]BP Bdgt Rev'!$A$2:$A$45</definedName>
    <definedName name="BPBdgtRevProduct">'[1]BP Bdgt Rev'!$B$2:$B$45</definedName>
    <definedName name="BPRev1">'[1]BP Rev by Product'!$G$12:$G$76</definedName>
    <definedName name="BPRev10">'[1]BP Rev by Product'!$P$12:$P$76</definedName>
    <definedName name="BPrev11">'[1]BP Rev by Product'!$Q$12:$Q$76</definedName>
    <definedName name="BPRev12">'[1]BP Rev by Product'!$R$12:$R$76</definedName>
    <definedName name="BPRev2">'[1]BP Rev by Product'!$H$12:$H$76</definedName>
    <definedName name="BPRev3">'[1]BP Rev by Product'!$I$12:$I$76</definedName>
    <definedName name="BPRev4">'[1]BP Rev by Product'!$J$12:$J$76</definedName>
    <definedName name="BPRev5">'[1]BP Rev by Product'!$K$12:$K$76</definedName>
    <definedName name="BPRev6">'[1]BP Rev by Product'!$L$12:$L$76</definedName>
    <definedName name="BPRev7">'[1]BP Rev by Product'!$M$12:$M$76</definedName>
    <definedName name="BPRev8">'[1]BP Rev by Product'!$N$12:$N$76</definedName>
    <definedName name="BPRev9">'[1]BP Rev by Product'!$O$12:$O$76</definedName>
    <definedName name="BPREVACCT">'[1]BP Rev by Product'!$A$12:$A$76</definedName>
    <definedName name="BPREVPROD">'[1]BP Rev by Product'!$D$12:$D$76</definedName>
    <definedName name="BPrevTotal">'[1]BP Rev by Product'!$F$12:$F$76</definedName>
    <definedName name="BPvFPamountBP">'[1]BP vs FP by Acct'!$F$13:$F$154</definedName>
    <definedName name="BPvFPamountFP">'[1]BP vs FP by Acct'!$H$13:$H$154</definedName>
    <definedName name="BPvFPcode">'[1]BP vs FP by Acct'!$C$13:$C$154</definedName>
    <definedName name="Budget07">'[2]2007 Budget'!$A$2:$Q$145</definedName>
    <definedName name="C_1_PROEXP">[1]SCH_C1!$G$23</definedName>
    <definedName name="CalebBase">[2]CALEB!$A$3:$B$48</definedName>
    <definedName name="CalebPrior">[2]CALEB!$G$3:$H$47</definedName>
    <definedName name="CASE">[1]LOGO!$B$6</definedName>
    <definedName name="CODE">'[1]BASE PERIOD'!$C$13:$C$157</definedName>
    <definedName name="CodeF">'[1]FORECASTED PERIOD'!$C$13:$C$154</definedName>
    <definedName name="CodePr">'[2]PRIOR PERIOD'!$B$12:$B$213</definedName>
    <definedName name="CommonE">'[3]SCH B-2.1'!$C$250</definedName>
    <definedName name="CommonG">'[1]SCH B-2.1'!$C$167</definedName>
    <definedName name="COMPANY">[1]LOGO!$B$5</definedName>
    <definedName name="COMPTAX">[1]LOGO!$C$24</definedName>
    <definedName name="D_1_INTADJ">[1]SCH_D2.19!$AF$93</definedName>
    <definedName name="Data">[1]LOGO!$B$12</definedName>
    <definedName name="DataB">[1]LOGO!$B$14</definedName>
    <definedName name="DataF">[1]LOGO!$B$13</definedName>
    <definedName name="DEPT">[1]LOGO!$B$9</definedName>
    <definedName name="ERBR_FP">'[2]Rate Base Ratios'!$W$108</definedName>
    <definedName name="ExpGRCF">[1]SCH_H!$I$81</definedName>
    <definedName name="FERCBP">'[1]BASE PERIOD'!$D$13:$D$157</definedName>
    <definedName name="FERCFP">'[1]FORECASTED PERIOD'!$D$13:$D$154</definedName>
    <definedName name="FERCPP">'[2]PRIOR PERIOD'!$C$12:$C$213</definedName>
    <definedName name="FIT">[1]LOGO!$C$23</definedName>
    <definedName name="Forecast">[1]LOGO!$B$11</definedName>
    <definedName name="Forecast1">'[1]FORECASTED PERIOD'!$F$13:$F$154</definedName>
    <definedName name="Forecast10">'[1]FORECASTED PERIOD'!$O$13:$O$154</definedName>
    <definedName name="Forecast11">'[1]FORECASTED PERIOD'!$P$13:$P$154</definedName>
    <definedName name="Forecast12">'[1]FORECASTED PERIOD'!$Q$13:$Q$154</definedName>
    <definedName name="Forecast2">'[1]FORECASTED PERIOD'!$G$13:$G$154</definedName>
    <definedName name="Forecast3">'[1]FORECASTED PERIOD'!$H$13:$H$154</definedName>
    <definedName name="forecast4">'[1]FORECASTED PERIOD'!$I$13:$I$154</definedName>
    <definedName name="Forecast5">'[1]FORECASTED PERIOD'!$J$13:$J$154</definedName>
    <definedName name="Forecast6">'[1]FORECASTED PERIOD'!$K$13:$K$154</definedName>
    <definedName name="Forecast7">'[1]FORECASTED PERIOD'!$L$13:$L$154</definedName>
    <definedName name="Forecast8">'[1]FORECASTED PERIOD'!$M$13:$M$154</definedName>
    <definedName name="Forecast9">'[1]FORECASTED PERIOD'!$N$13:$N$154</definedName>
    <definedName name="FPERIOD">'[1]FORECASTED PERIOD'!$A$12:$Q$154</definedName>
    <definedName name="FPRev1">'[1]FP Rev by Product'!$G$12:$G$74</definedName>
    <definedName name="FPrev10">'[1]FP Rev by Product'!$P$12:$P$74</definedName>
    <definedName name="FPRev11">'[1]FP Rev by Product'!$Q$12:$Q$74</definedName>
    <definedName name="FPRev12">'[1]FP Rev by Product'!$R$12:$R$74</definedName>
    <definedName name="FPRev2">'[1]FP Rev by Product'!$H$12:$H$74</definedName>
    <definedName name="FPRev3">'[1]FP Rev by Product'!$I$12:$I$74</definedName>
    <definedName name="FPRev4">'[1]FP Rev by Product'!$J$12:$J$74</definedName>
    <definedName name="FPRev5">'[1]FP Rev by Product'!$K$12:$K$74</definedName>
    <definedName name="FPRev6">'[1]FP Rev by Product'!$L$12:$L$74</definedName>
    <definedName name="FPrev7">'[1]FP Rev by Product'!$M$12:$M$74</definedName>
    <definedName name="FPRev8">'[1]FP Rev by Product'!$N$12:$N$74</definedName>
    <definedName name="FPrev9">'[1]FP Rev by Product'!$O$12:$O$74</definedName>
    <definedName name="FPRevAcct">'[1]FP Rev by Product'!$A$12:$A$74</definedName>
    <definedName name="FPRevProd">'[1]FP Rev by Product'!$D$12:$D$74</definedName>
    <definedName name="GasITC">#REF!</definedName>
    <definedName name="GasITC1">#REF!</definedName>
    <definedName name="GRBR_FP">'[1]RB vs CAP FP 16(6)(f) Page 3'!$F$56</definedName>
    <definedName name="GRCF">[1]SCH_H!$I$34</definedName>
    <definedName name="GRCFdiff">'[1]Rate Case Drivers'!$J$20</definedName>
    <definedName name="GRCFold">'[1]Rate Case Drivers'!$C$20</definedName>
    <definedName name="GROSS_REVENUE_CONVERSION_FACTOR">[1]SCH_H!$I$34</definedName>
    <definedName name="KPSC">[1]LOGO!$C$21</definedName>
    <definedName name="KPSCMaint">[1]LOGO!$C$21</definedName>
    <definedName name="KyAvgAlloc">[1]SCH_D2.20!$BE$231</definedName>
    <definedName name="LaborIncrease">[2]SCH_G3!$O$1</definedName>
    <definedName name="MINCR">[1]SCH_C1!$G$17</definedName>
    <definedName name="NJP">#REF!</definedName>
    <definedName name="OMtable">'[1]O&amp;M Table'!$A$11:$Z$143</definedName>
    <definedName name="PayrollTax">[2]SCH_G2!$AB$3</definedName>
    <definedName name="PERIOD">[1]LOGO!$B$7</definedName>
    <definedName name="PeriodF">[1]LOGO!$B$8</definedName>
    <definedName name="PLANT_IN_SERVICE">[1]SCH_B1!$I$18</definedName>
    <definedName name="_xlnm.Print_Area" localSheetId="2">'Gas Income Statement'!$A$1:$J$68</definedName>
    <definedName name="_xlnm.Print_Area" localSheetId="0">'SCH_B1- Gas'!$A$1:$L$49</definedName>
    <definedName name="_xlnm.Print_Area" localSheetId="1">SCH_J1!$A$1:$L$34</definedName>
    <definedName name="Prior1">'[2]PRIOR PERIOD'!$F$12:$F$213</definedName>
    <definedName name="Prior10">'[2]PRIOR PERIOD'!$O$12:$O$213</definedName>
    <definedName name="Prior11">'[2]PRIOR PERIOD'!$P$12:$P$213</definedName>
    <definedName name="Prior12">'[2]PRIOR PERIOD'!$Q$12:$Q$213</definedName>
    <definedName name="Prior2">'[2]PRIOR PERIOD'!$G$12:$G$213</definedName>
    <definedName name="Prior3">'[2]PRIOR PERIOD'!$H$12:$H$213</definedName>
    <definedName name="Prior4">'[2]PRIOR PERIOD'!$I$12:$I$213</definedName>
    <definedName name="Prior5">'[2]PRIOR PERIOD'!$J$12:$J$213</definedName>
    <definedName name="Prior6">'[2]PRIOR PERIOD'!$K$12:$K$213</definedName>
    <definedName name="Prior7">'[2]PRIOR PERIOD'!$L$12:$L$213</definedName>
    <definedName name="Prior8">'[2]PRIOR PERIOD'!$M$12:$M$213</definedName>
    <definedName name="Prior9">'[2]PRIOR PERIOD'!$N$12:$N$213</definedName>
    <definedName name="PriorPeriod">'[2]PRIOR PERIOD'!$A$11:$Q$213</definedName>
    <definedName name="RBRatio">#REF!</definedName>
    <definedName name="RBRatio1">#REF!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[1]SCH_C2!$J$41</definedName>
    <definedName name="SIT">[1]LOGO!$C$22</definedName>
    <definedName name="SITFP">[2]TAXTABLE!$E$4</definedName>
    <definedName name="TAXRECONTABLE">[3]SCH_E1!$T$158:$X$166</definedName>
    <definedName name="Testyear">[1]LOGO!$F$18</definedName>
    <definedName name="TESTYR">[1]LOGO!$B$10</definedName>
    <definedName name="Type">[1]LOGO!$B$15</definedName>
    <definedName name="UncollExp">[1]LOGO!$C$20</definedName>
    <definedName name="UncollRatio">[1]LOGO!$C$20</definedName>
    <definedName name="WPB2.2_iAccount">'[1]WPB-2.2i Erlanger'!$C$9:$C$38</definedName>
    <definedName name="WPB2.2_iAllocCost">'[1]WPB-2.2i Erlanger'!$E$9:$E$38</definedName>
    <definedName name="WPB2.2_iBook">'[1]WPB-2.2i Erlanger'!$H$9:$H$38</definedName>
    <definedName name="WPB2.2i_AllocRes">'[1]WPB-2.2i Erlanger'!$F$9:$F$38</definedName>
    <definedName name="WPB2_2iCode">'[1]WPB-2.2i Erlanger'!$B$9:$B$38</definedName>
  </definedName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3" l="1"/>
  <c r="I48" i="3" s="1"/>
  <c r="E48" i="3"/>
  <c r="I47" i="3"/>
  <c r="I46" i="3"/>
  <c r="I45" i="3"/>
  <c r="G42" i="3"/>
  <c r="E42" i="3"/>
  <c r="I41" i="3"/>
  <c r="I40" i="3"/>
  <c r="G37" i="3"/>
  <c r="I37" i="3" s="1"/>
  <c r="E37" i="3"/>
  <c r="I36" i="3"/>
  <c r="I35" i="3"/>
  <c r="I32" i="3"/>
  <c r="I29" i="3"/>
  <c r="I28" i="3"/>
  <c r="I27" i="3"/>
  <c r="I26" i="3"/>
  <c r="I25" i="3"/>
  <c r="I24" i="3"/>
  <c r="I23" i="3"/>
  <c r="G22" i="3"/>
  <c r="E22" i="3"/>
  <c r="I21" i="3"/>
  <c r="I20" i="3"/>
  <c r="G17" i="3"/>
  <c r="I17" i="3" s="1"/>
  <c r="E17" i="3"/>
  <c r="I16" i="3"/>
  <c r="I15" i="3"/>
  <c r="I10" i="3"/>
  <c r="E8" i="3"/>
  <c r="A1" i="3"/>
  <c r="K22" i="2"/>
  <c r="K21" i="2"/>
  <c r="K20" i="2"/>
  <c r="G24" i="2"/>
  <c r="I17" i="2"/>
  <c r="G17" i="2"/>
  <c r="K15" i="2"/>
  <c r="K17" i="2" s="1"/>
  <c r="K14" i="2"/>
  <c r="K13" i="2"/>
  <c r="G9" i="2"/>
  <c r="A1" i="2"/>
  <c r="K35" i="1"/>
  <c r="K33" i="1"/>
  <c r="K31" i="1"/>
  <c r="K29" i="1"/>
  <c r="K27" i="1"/>
  <c r="K23" i="1"/>
  <c r="K21" i="1"/>
  <c r="K19" i="1"/>
  <c r="I17" i="1"/>
  <c r="I37" i="1" s="1"/>
  <c r="K15" i="1"/>
  <c r="G17" i="1"/>
  <c r="G37" i="1" s="1"/>
  <c r="E30" i="3" l="1"/>
  <c r="E50" i="3" s="1"/>
  <c r="E52" i="3" s="1"/>
  <c r="G30" i="3"/>
  <c r="G50" i="3" s="1"/>
  <c r="I22" i="3"/>
  <c r="I30" i="3"/>
  <c r="K24" i="2"/>
  <c r="K37" i="1"/>
  <c r="I24" i="2"/>
  <c r="I42" i="3"/>
  <c r="K13" i="1"/>
  <c r="K17" i="1" l="1"/>
  <c r="G52" i="3"/>
  <c r="I52" i="3" s="1"/>
  <c r="I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 Jr</author>
  </authors>
  <commentList>
    <comment ref="G13" authorId="0" shapeId="0" xr:uid="{27C8677E-87F9-4E37-A97F-89B8DC74E86A}">
      <text>
        <r>
          <rPr>
            <sz val="8"/>
            <color indexed="81"/>
            <rFont val="Tahoma"/>
            <family val="2"/>
          </rPr>
          <t xml:space="preserve">Per DEK 2021 Rate Case - Avg Equity provided by Danielle Dannahower
</t>
        </r>
      </text>
    </comment>
    <comment ref="G14" authorId="0" shapeId="0" xr:uid="{6F63C1B5-8A7D-4ECE-9DF0-07A3262FB7A7}">
      <text>
        <r>
          <rPr>
            <sz val="8"/>
            <color indexed="81"/>
            <rFont val="Tahoma"/>
            <family val="2"/>
          </rPr>
          <t xml:space="preserve">Per Corey Plott
</t>
        </r>
      </text>
    </comment>
    <comment ref="G15" authorId="0" shapeId="0" xr:uid="{576581DB-C523-4F25-B03C-48CDEA005C2C}">
      <text>
        <r>
          <rPr>
            <sz val="8"/>
            <color indexed="81"/>
            <rFont val="Tahoma"/>
            <family val="2"/>
          </rPr>
          <t xml:space="preserve">Per Corey Plott
</t>
        </r>
      </text>
    </comment>
  </commentList>
</comments>
</file>

<file path=xl/sharedStrings.xml><?xml version="1.0" encoding="utf-8"?>
<sst xmlns="http://schemas.openxmlformats.org/spreadsheetml/2006/main" count="138" uniqueCount="106">
  <si>
    <t>DUKE ENERGY KENTUCKY, INC.</t>
  </si>
  <si>
    <t>GAS JURISDICTIONAL RATE BASE</t>
  </si>
  <si>
    <t>SUPPORTING</t>
  </si>
  <si>
    <t>LINE</t>
  </si>
  <si>
    <t>SCHEDULE</t>
  </si>
  <si>
    <t>AS OF</t>
  </si>
  <si>
    <t>BASE</t>
  </si>
  <si>
    <t xml:space="preserve"> NO.</t>
  </si>
  <si>
    <t>RATE BASE COMPONENT</t>
  </si>
  <si>
    <t>REFERENCE</t>
  </si>
  <si>
    <t>PERIOD</t>
  </si>
  <si>
    <t>VARIANCE</t>
  </si>
  <si>
    <t>Adjusted Jurisdictional Plant in Service</t>
  </si>
  <si>
    <t>B-2</t>
  </si>
  <si>
    <t>(1)</t>
  </si>
  <si>
    <t>Accumulated Depreciation and Amortization</t>
  </si>
  <si>
    <t>B-3 / B-3.2</t>
  </si>
  <si>
    <t>Net Plant in Service (Line 1 + Line 2)</t>
  </si>
  <si>
    <t>Construction Work in Progress</t>
  </si>
  <si>
    <t>B-4</t>
  </si>
  <si>
    <t>Cash Working Capital Allowance</t>
  </si>
  <si>
    <t>B-5</t>
  </si>
  <si>
    <t>(2)</t>
  </si>
  <si>
    <t>Other Working Capital Allowances</t>
  </si>
  <si>
    <t>Other Items:</t>
  </si>
  <si>
    <t xml:space="preserve">      Customers' Advances for Construction</t>
  </si>
  <si>
    <t>B-6</t>
  </si>
  <si>
    <t xml:space="preserve">      Investment Tax Credits </t>
  </si>
  <si>
    <t xml:space="preserve">      Deferred Income Taxes</t>
  </si>
  <si>
    <t>(3)</t>
  </si>
  <si>
    <t xml:space="preserve">      Excess Deferred Income Taxes</t>
  </si>
  <si>
    <t>(4)</t>
  </si>
  <si>
    <t xml:space="preserve">      Other Rate Base Adjustments</t>
  </si>
  <si>
    <t>Jurisdictional Rate Base (Line 3 through Line 12)</t>
  </si>
  <si>
    <t>(2)  The cash working capital for August 2024 is based on 1/8 O&amp;M and the base period is based on the lead lag study.</t>
  </si>
  <si>
    <t>CAPITAL STRUCTURE</t>
  </si>
  <si>
    <t>CLASS OF CAPITAL</t>
  </si>
  <si>
    <t>Total Company</t>
  </si>
  <si>
    <t>Common Equity</t>
  </si>
  <si>
    <t>Long-Term Debt</t>
  </si>
  <si>
    <t>J-3</t>
  </si>
  <si>
    <t>Short-Term Debt</t>
  </si>
  <si>
    <t>J-2</t>
  </si>
  <si>
    <t xml:space="preserve">   Total Capital</t>
  </si>
  <si>
    <t>Gas Jurisdictional</t>
  </si>
  <si>
    <t xml:space="preserve">   Total Jurisdictional Gas Capital</t>
  </si>
  <si>
    <t xml:space="preserve">(1) The variance in common equity is primarily driven by a distribution of $140 million to Duke Energy </t>
  </si>
  <si>
    <t xml:space="preserve">(2) The variance in long-term debt is primary due to the reclassification of $95 million (3.23% due </t>
  </si>
  <si>
    <t>(3) The variance primarily due to the reclassification of $95 million (3.23% due 10/1/2025) in October</t>
  </si>
  <si>
    <t>GAS INCOME STATEMENT</t>
  </si>
  <si>
    <t>ENDING</t>
  </si>
  <si>
    <t>NO.</t>
  </si>
  <si>
    <t xml:space="preserve">  DESCRIPTION</t>
  </si>
  <si>
    <t>OPERATING REVENUE</t>
  </si>
  <si>
    <t>OPERATING EXPENSES</t>
  </si>
  <si>
    <t xml:space="preserve"> Operation and Maintenance Expenses</t>
  </si>
  <si>
    <t>Production Expenses</t>
  </si>
  <si>
    <t xml:space="preserve">          Purchased Power Cost</t>
  </si>
  <si>
    <t xml:space="preserve">  Liquefied Petroleum Gas</t>
  </si>
  <si>
    <t xml:space="preserve">  Other</t>
  </si>
  <si>
    <t>Total Production Expense</t>
  </si>
  <si>
    <t>Other Gas Supply Expenses</t>
  </si>
  <si>
    <t xml:space="preserve">  Purchased Gas</t>
  </si>
  <si>
    <t xml:space="preserve">   Total Other Gas Supply Expenses</t>
  </si>
  <si>
    <t>Transmission Expense</t>
  </si>
  <si>
    <t>Distribution Expense</t>
  </si>
  <si>
    <t>Customer Accounts Expense</t>
  </si>
  <si>
    <t>Customer Service &amp; Information Expense</t>
  </si>
  <si>
    <t xml:space="preserve">  State and Other Taxes</t>
  </si>
  <si>
    <t>Sales Expense</t>
  </si>
  <si>
    <t>Administrative &amp; General Expense</t>
  </si>
  <si>
    <t xml:space="preserve">Other </t>
  </si>
  <si>
    <t xml:space="preserve">   Total Operation and Maintenance Expense</t>
  </si>
  <si>
    <t>Depreciation Expense</t>
  </si>
  <si>
    <t>Taxes Other Than Income Taxes</t>
  </si>
  <si>
    <t xml:space="preserve">  Other Federal Taxes</t>
  </si>
  <si>
    <t>(5)</t>
  </si>
  <si>
    <t xml:space="preserve">   Total Taxes Other Than Income Taxes</t>
  </si>
  <si>
    <t>State Income Taxes</t>
  </si>
  <si>
    <t xml:space="preserve">  State Income Tax - Current</t>
  </si>
  <si>
    <t xml:space="preserve">  Provision for Deferred Income Taxes - Net</t>
  </si>
  <si>
    <t xml:space="preserve">   Total State Income Tax Expense</t>
  </si>
  <si>
    <t>Federal Income Taxes</t>
  </si>
  <si>
    <t xml:space="preserve">  Federal Income Tax - Current</t>
  </si>
  <si>
    <t xml:space="preserve">  Amortization of Investment Tax Credit</t>
  </si>
  <si>
    <t xml:space="preserve">   Total Federal Income Tax Expense</t>
  </si>
  <si>
    <t>Total Operating Expenses and Taxes</t>
  </si>
  <si>
    <t>Net Operating Income</t>
  </si>
  <si>
    <t>(1)  The variance is due to higher sales volumes and PMM Revenue in the Base Period.</t>
  </si>
  <si>
    <t>(2)  The variance is due to higher volumes in the Base Period.</t>
  </si>
  <si>
    <t>(3)  The variance is due to the under collection true-up in the Base Period for Rider PMM.</t>
  </si>
  <si>
    <t>(4)  The variance is due to higher plant in service during the base period, not including adjustments.</t>
  </si>
  <si>
    <t>(5)  The primary driver is related to one-time property tax reductions relating to both prior and current years as well as</t>
  </si>
  <si>
    <t xml:space="preserve">        adjustments to property tax accruals recorded in the actual portion of the base period.</t>
  </si>
  <si>
    <t xml:space="preserve"> </t>
  </si>
  <si>
    <t xml:space="preserve">      Ohio in September 2024 partially offset by net income during the period.</t>
  </si>
  <si>
    <t xml:space="preserve">      10/1/2025) in October 2024 and $45 million (3.42% due 1/15/2026) in January 2025 to current maturities.</t>
  </si>
  <si>
    <t xml:space="preserve">      2024 and $45 million (3.42% due 1/15/2026) in January 2025 to current maturities, and $25 million of </t>
  </si>
  <si>
    <t>(1)  These variances are driven by adjustments made to the base period. Per Schedules B-2.2 and B-3.1, adjustments were made to eliminate ARO,</t>
  </si>
  <si>
    <t xml:space="preserve">       PMM Assets, and assets devoted to non Duke Energy Kentucky customers. Also, additions to plant in service and accumulated depreciation</t>
  </si>
  <si>
    <t>(3)  These variances are driven by adjustments made to the base period. Per Schedule B-6 adjustments were made to eliminate liberalized</t>
  </si>
  <si>
    <t xml:space="preserve">        depreciation related to facilities devoted to non DE-Kentucky customers and ADIT for items not included in rate base.</t>
  </si>
  <si>
    <t>(4)  These variances are driven by adjustments made to the base period. Per Schedule B-6 adjustments were made to eliminate liberalized</t>
  </si>
  <si>
    <t xml:space="preserve">        depreciation related to facilities devoted to non DE-Kentucky customers.</t>
  </si>
  <si>
    <t xml:space="preserve">       during the period are offsetting these adjustments. </t>
  </si>
  <si>
    <t xml:space="preserve">      short-term money pool borrowings in the base period ($0 at 8/31/2024).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</si>
</sst>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0%;\(0.00\)%;&quot;-&quot;"/>
    <numFmt numFmtId="167" formatCode="_(&quot;$&quot;* #,##0_);_(&quot;$&quot;* \(#,##0\);_(&quot;$&quot;* &quot;-&quot;??_);_(@_)"/>
    <numFmt numFmtId="168" formatCode="0.00%;\(0.00\)%"/>
  </numFmts>
  <fonts count="16" x14ac:knownFonts="1">
    <font>
      <sz val="11"/>
      <color theme="1"/>
      <name val="Aptos Narrow"/>
      <family val="2"/>
      <scheme val="minor"/>
    </font>
    <font>
      <sz val="12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u/>
      <sz val="12"/>
      <name val="Arial"/>
      <family val="2"/>
    </font>
    <font>
      <sz val="10"/>
      <name val="Times New Roman"/>
      <family val="1"/>
    </font>
    <font>
      <sz val="12"/>
      <color indexed="12"/>
      <name val="Arial"/>
      <family val="2"/>
    </font>
    <font>
      <sz val="10"/>
      <name val="Courier"/>
      <family val="3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165" fontId="8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2" applyFont="1" applyAlignment="1">
      <alignment horizontal="left"/>
    </xf>
    <xf numFmtId="0" fontId="3" fillId="0" borderId="0" xfId="3" applyFont="1" applyAlignment="1">
      <alignment horizontal="centerContinuous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2" fillId="0" borderId="0" xfId="3" applyFont="1" applyAlignment="1">
      <alignment horizontal="left"/>
    </xf>
    <xf numFmtId="0" fontId="2" fillId="0" borderId="0" xfId="3" applyFont="1"/>
    <xf numFmtId="0" fontId="3" fillId="0" borderId="0" xfId="2" applyFont="1" applyAlignment="1">
      <alignment horizontal="left"/>
    </xf>
    <xf numFmtId="0" fontId="3" fillId="0" borderId="1" xfId="3" applyFont="1" applyBorder="1" applyAlignment="1">
      <alignment horizontal="fill"/>
    </xf>
    <xf numFmtId="0" fontId="5" fillId="0" borderId="0" xfId="3" applyFont="1" applyAlignment="1">
      <alignment horizontal="centerContinuous"/>
    </xf>
    <xf numFmtId="0" fontId="3" fillId="0" borderId="1" xfId="3" applyFont="1" applyBorder="1" applyAlignment="1">
      <alignment horizontal="center"/>
    </xf>
    <xf numFmtId="0" fontId="5" fillId="0" borderId="0" xfId="3" applyFont="1"/>
    <xf numFmtId="164" fontId="3" fillId="0" borderId="0" xfId="3" applyNumberFormat="1" applyFont="1"/>
    <xf numFmtId="42" fontId="3" fillId="0" borderId="0" xfId="4" applyNumberFormat="1" applyFont="1"/>
    <xf numFmtId="37" fontId="3" fillId="0" borderId="0" xfId="3" quotePrefix="1" applyNumberFormat="1" applyFont="1" applyAlignment="1">
      <alignment horizontal="center"/>
    </xf>
    <xf numFmtId="166" fontId="3" fillId="0" borderId="0" xfId="5" quotePrefix="1" applyNumberFormat="1" applyFont="1" applyAlignment="1">
      <alignment horizontal="right"/>
    </xf>
    <xf numFmtId="0" fontId="3" fillId="0" borderId="0" xfId="4" applyFont="1" applyAlignment="1">
      <alignment horizontal="center"/>
    </xf>
    <xf numFmtId="37" fontId="9" fillId="0" borderId="0" xfId="4" applyNumberFormat="1" applyFont="1" applyProtection="1">
      <protection locked="0"/>
    </xf>
    <xf numFmtId="10" fontId="9" fillId="0" borderId="0" xfId="4" applyNumberFormat="1" applyFont="1" applyAlignment="1" applyProtection="1">
      <alignment horizontal="center"/>
      <protection locked="0"/>
    </xf>
    <xf numFmtId="37" fontId="3" fillId="0" borderId="0" xfId="6" applyNumberFormat="1" applyFont="1"/>
    <xf numFmtId="164" fontId="3" fillId="0" borderId="1" xfId="4" applyNumberFormat="1" applyFont="1" applyBorder="1"/>
    <xf numFmtId="37" fontId="5" fillId="0" borderId="0" xfId="6" applyNumberFormat="1" applyFont="1"/>
    <xf numFmtId="0" fontId="3" fillId="0" borderId="0" xfId="3" quotePrefix="1" applyFont="1" applyAlignment="1">
      <alignment horizontal="center"/>
    </xf>
    <xf numFmtId="164" fontId="3" fillId="0" borderId="0" xfId="4" applyNumberFormat="1" applyFont="1"/>
    <xf numFmtId="42" fontId="3" fillId="0" borderId="2" xfId="3" applyNumberFormat="1" applyFont="1" applyBorder="1"/>
    <xf numFmtId="42" fontId="3" fillId="0" borderId="2" xfId="4" applyNumberFormat="1" applyFont="1" applyBorder="1"/>
    <xf numFmtId="0" fontId="10" fillId="0" borderId="0" xfId="3" applyFont="1"/>
    <xf numFmtId="0" fontId="3" fillId="0" borderId="0" xfId="3" quotePrefix="1" applyFont="1"/>
    <xf numFmtId="37" fontId="3" fillId="0" borderId="0" xfId="3" applyNumberFormat="1" applyFont="1"/>
    <xf numFmtId="37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11" fillId="0" borderId="0" xfId="2" applyFont="1"/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1" xfId="2" applyFont="1" applyBorder="1" applyAlignment="1">
      <alignment horizontal="fill"/>
    </xf>
    <xf numFmtId="0" fontId="10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fill"/>
    </xf>
    <xf numFmtId="14" fontId="3" fillId="0" borderId="0" xfId="2" applyNumberFormat="1" applyFont="1" applyAlignment="1">
      <alignment horizontal="center"/>
    </xf>
    <xf numFmtId="0" fontId="12" fillId="0" borderId="1" xfId="4" applyFont="1" applyBorder="1" applyAlignment="1">
      <alignment horizontal="center"/>
    </xf>
    <xf numFmtId="0" fontId="13" fillId="0" borderId="0" xfId="2" applyFont="1"/>
    <xf numFmtId="167" fontId="3" fillId="0" borderId="0" xfId="2" applyNumberFormat="1" applyFont="1"/>
    <xf numFmtId="167" fontId="3" fillId="0" borderId="0" xfId="3" applyNumberFormat="1" applyFont="1" applyProtection="1">
      <protection locked="0"/>
    </xf>
    <xf numFmtId="0" fontId="3" fillId="0" borderId="0" xfId="2" quotePrefix="1" applyFont="1" applyAlignment="1">
      <alignment horizontal="center"/>
    </xf>
    <xf numFmtId="41" fontId="3" fillId="0" borderId="0" xfId="2" applyNumberFormat="1" applyFont="1"/>
    <xf numFmtId="41" fontId="7" fillId="0" borderId="0" xfId="2" applyNumberFormat="1" applyFont="1" applyProtection="1">
      <protection locked="0"/>
    </xf>
    <xf numFmtId="41" fontId="3" fillId="0" borderId="0" xfId="3" applyNumberFormat="1" applyFont="1" applyProtection="1">
      <protection locked="0"/>
    </xf>
    <xf numFmtId="37" fontId="3" fillId="0" borderId="0" xfId="2" applyNumberFormat="1" applyFont="1" applyAlignment="1">
      <alignment horizontal="center"/>
    </xf>
    <xf numFmtId="37" fontId="3" fillId="0" borderId="0" xfId="2" applyNumberFormat="1" applyFont="1"/>
    <xf numFmtId="41" fontId="3" fillId="0" borderId="1" xfId="3" applyNumberFormat="1" applyFont="1" applyBorder="1" applyProtection="1">
      <protection locked="0"/>
    </xf>
    <xf numFmtId="167" fontId="3" fillId="0" borderId="2" xfId="3" applyNumberFormat="1" applyFont="1" applyBorder="1"/>
    <xf numFmtId="167" fontId="3" fillId="0" borderId="0" xfId="3" applyNumberFormat="1" applyFont="1"/>
    <xf numFmtId="0" fontId="10" fillId="0" borderId="0" xfId="2" applyFont="1"/>
    <xf numFmtId="41" fontId="3" fillId="0" borderId="0" xfId="2" applyNumberFormat="1" applyFont="1" applyProtection="1">
      <protection locked="0"/>
    </xf>
    <xf numFmtId="0" fontId="3" fillId="0" borderId="0" xfId="7" applyFont="1"/>
    <xf numFmtId="0" fontId="3" fillId="0" borderId="0" xfId="2" quotePrefix="1" applyFont="1"/>
    <xf numFmtId="0" fontId="3" fillId="0" borderId="0" xfId="7" applyFont="1" applyAlignment="1">
      <alignment horizontal="centerContinuous"/>
    </xf>
    <xf numFmtId="0" fontId="5" fillId="0" borderId="0" xfId="2" applyFont="1" applyAlignment="1">
      <alignment horizontal="center"/>
    </xf>
    <xf numFmtId="165" fontId="2" fillId="0" borderId="0" xfId="5" applyFont="1" applyAlignment="1">
      <alignment horizontal="left"/>
    </xf>
    <xf numFmtId="165" fontId="3" fillId="0" borderId="0" xfId="5" applyFont="1" applyAlignment="1">
      <alignment horizontal="centerContinuous"/>
    </xf>
    <xf numFmtId="168" fontId="3" fillId="0" borderId="0" xfId="5" applyNumberFormat="1" applyFont="1" applyAlignment="1">
      <alignment horizontal="centerContinuous"/>
    </xf>
    <xf numFmtId="165" fontId="3" fillId="0" borderId="0" xfId="5" applyFont="1"/>
    <xf numFmtId="165" fontId="3" fillId="0" borderId="0" xfId="5" quotePrefix="1" applyFont="1" applyAlignment="1" applyProtection="1">
      <alignment horizontal="left"/>
      <protection locked="0"/>
    </xf>
    <xf numFmtId="165" fontId="10" fillId="0" borderId="0" xfId="5" applyFont="1" applyAlignment="1">
      <alignment horizontal="centerContinuous"/>
    </xf>
    <xf numFmtId="165" fontId="3" fillId="0" borderId="0" xfId="5" applyFont="1" applyAlignment="1">
      <alignment horizontal="left"/>
    </xf>
    <xf numFmtId="168" fontId="3" fillId="0" borderId="0" xfId="5" applyNumberFormat="1" applyFont="1"/>
    <xf numFmtId="165" fontId="3" fillId="0" borderId="0" xfId="5" applyFont="1" applyAlignment="1">
      <alignment horizontal="center"/>
    </xf>
    <xf numFmtId="168" fontId="3" fillId="0" borderId="0" xfId="5" applyNumberFormat="1" applyFont="1" applyAlignment="1">
      <alignment horizontal="center"/>
    </xf>
    <xf numFmtId="165" fontId="3" fillId="0" borderId="0" xfId="5" applyFont="1" applyAlignment="1">
      <alignment horizontal="fill"/>
    </xf>
    <xf numFmtId="165" fontId="3" fillId="0" borderId="1" xfId="5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165" fontId="3" fillId="0" borderId="1" xfId="5" applyFont="1" applyBorder="1" applyAlignment="1" applyProtection="1">
      <alignment horizontal="center"/>
      <protection locked="0"/>
    </xf>
    <xf numFmtId="168" fontId="3" fillId="0" borderId="1" xfId="5" applyNumberFormat="1" applyFont="1" applyBorder="1" applyAlignment="1">
      <alignment horizontal="center"/>
    </xf>
    <xf numFmtId="0" fontId="3" fillId="0" borderId="0" xfId="8" applyFont="1" applyAlignment="1">
      <alignment horizontal="center"/>
    </xf>
    <xf numFmtId="37" fontId="3" fillId="0" borderId="0" xfId="5" applyNumberFormat="1" applyFont="1"/>
    <xf numFmtId="168" fontId="3" fillId="0" borderId="0" xfId="5" applyNumberFormat="1" applyFont="1" applyAlignment="1">
      <alignment horizontal="right"/>
    </xf>
    <xf numFmtId="0" fontId="3" fillId="0" borderId="0" xfId="8" applyFont="1" applyAlignment="1">
      <alignment horizontal="left"/>
    </xf>
    <xf numFmtId="37" fontId="3" fillId="0" borderId="3" xfId="8" applyNumberFormat="1" applyFont="1" applyBorder="1"/>
    <xf numFmtId="166" fontId="3" fillId="0" borderId="0" xfId="5" quotePrefix="1" applyNumberFormat="1" applyFont="1" applyAlignment="1">
      <alignment horizontal="center"/>
    </xf>
    <xf numFmtId="0" fontId="3" fillId="0" borderId="0" xfId="8" applyFont="1"/>
    <xf numFmtId="37" fontId="9" fillId="0" borderId="0" xfId="8" applyNumberFormat="1" applyFont="1" applyAlignment="1">
      <alignment horizontal="right"/>
    </xf>
    <xf numFmtId="37" fontId="3" fillId="0" borderId="0" xfId="8" applyNumberFormat="1" applyFont="1" applyAlignment="1">
      <alignment horizontal="right"/>
    </xf>
    <xf numFmtId="37" fontId="3" fillId="0" borderId="0" xfId="8" applyNumberFormat="1" applyFont="1"/>
    <xf numFmtId="37" fontId="3" fillId="0" borderId="0" xfId="8" quotePrefix="1" applyNumberFormat="1" applyFont="1"/>
    <xf numFmtId="37" fontId="3" fillId="0" borderId="1" xfId="8" quotePrefix="1" applyNumberFormat="1" applyFont="1" applyBorder="1"/>
    <xf numFmtId="37" fontId="3" fillId="0" borderId="0" xfId="5" applyNumberFormat="1" applyFont="1" applyAlignment="1">
      <alignment horizontal="left"/>
    </xf>
    <xf numFmtId="165" fontId="3" fillId="0" borderId="0" xfId="5" quotePrefix="1" applyFont="1" applyAlignment="1">
      <alignment horizontal="center"/>
    </xf>
    <xf numFmtId="37" fontId="3" fillId="0" borderId="4" xfId="8" applyNumberFormat="1" applyFont="1" applyBorder="1"/>
    <xf numFmtId="37" fontId="3" fillId="0" borderId="4" xfId="8" quotePrefix="1" applyNumberFormat="1" applyFont="1" applyBorder="1"/>
    <xf numFmtId="9" fontId="3" fillId="0" borderId="0" xfId="1" applyFont="1" applyFill="1" applyAlignment="1" applyProtection="1">
      <alignment horizontal="right"/>
    </xf>
    <xf numFmtId="37" fontId="3" fillId="0" borderId="1" xfId="8" applyNumberFormat="1" applyFont="1" applyBorder="1"/>
    <xf numFmtId="37" fontId="3" fillId="0" borderId="2" xfId="8" quotePrefix="1" applyNumberFormat="1" applyFont="1" applyBorder="1"/>
    <xf numFmtId="0" fontId="10" fillId="0" borderId="0" xfId="8" applyFont="1"/>
    <xf numFmtId="43" fontId="3" fillId="0" borderId="0" xfId="9" applyFont="1" applyFill="1" applyAlignment="1">
      <alignment horizontal="right"/>
    </xf>
    <xf numFmtId="0" fontId="3" fillId="0" borderId="0" xfId="8" quotePrefix="1" applyFont="1"/>
    <xf numFmtId="0" fontId="15" fillId="0" borderId="0" xfId="8" quotePrefix="1" applyFont="1"/>
    <xf numFmtId="165" fontId="3" fillId="0" borderId="0" xfId="5" quotePrefix="1" applyFont="1"/>
    <xf numFmtId="37" fontId="3" fillId="0" borderId="0" xfId="5" applyNumberFormat="1" applyFont="1" applyAlignment="1">
      <alignment horizontal="center"/>
    </xf>
    <xf numFmtId="37" fontId="3" fillId="0" borderId="0" xfId="5" applyNumberFormat="1" applyFont="1" applyProtection="1">
      <protection locked="0"/>
    </xf>
    <xf numFmtId="41" fontId="3" fillId="0" borderId="1" xfId="2" applyNumberFormat="1" applyFont="1" applyBorder="1" applyProtection="1">
      <protection locked="0"/>
    </xf>
    <xf numFmtId="164" fontId="3" fillId="0" borderId="1" xfId="3" applyNumberFormat="1" applyFont="1" applyBorder="1"/>
    <xf numFmtId="14" fontId="3" fillId="0" borderId="0" xfId="3" applyNumberFormat="1" applyFont="1" applyAlignment="1">
      <alignment horizontal="center"/>
    </xf>
  </cellXfs>
  <cellStyles count="10">
    <cellStyle name="Comma 2" xfId="9" xr:uid="{B46207B1-DDD6-495C-8DCC-4F2EAC553DD9}"/>
    <cellStyle name="Normal" xfId="0" builtinId="0"/>
    <cellStyle name="Normal_KPSC GAS SFRs-Forward Looking" xfId="4" xr:uid="{D55A1D34-36A3-4AE2-98CA-34DFE4C7F48B}"/>
    <cellStyle name="Normal_SCH_11" xfId="5" xr:uid="{392DC091-49AA-476C-92AA-3246369D8033}"/>
    <cellStyle name="Normal_SCH_B1" xfId="3" xr:uid="{0F15E063-4CE9-4F74-90D9-B1A185AB864E}"/>
    <cellStyle name="Normal_SCH_C2" xfId="8" xr:uid="{99D6E4D0-9DF3-4A16-B97F-1342E5B9F16D}"/>
    <cellStyle name="Normal_SCH_D2.10" xfId="7" xr:uid="{1A9CA8EE-A48E-48E9-A061-2028FFBE8AAD}"/>
    <cellStyle name="Normal_SCH_J1" xfId="2" xr:uid="{B71DBDA3-6864-408C-B0D3-11E74B3DE82B}"/>
    <cellStyle name="Normal_WPB-5's" xfId="6" xr:uid="{BDC84829-C055-4472-A0C8-B0E6310F3EF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incyfile1\rates2\Rate%20Case%20Filings\DEK%20Gas%20Case%202025-00125\SFR%20Model\KPSC%20GAS%20SFRs-2025%20-%20FP%20working%20copy.xlsm" TargetMode="External"/><Relationship Id="rId1" Type="http://schemas.openxmlformats.org/officeDocument/2006/relationships/externalLinkPath" Target="/Rate%20Case%20Filings/DEK%20Gas%20Case%202025-00125/SFR%20Model/KPSC%20GAS%20SFRs-2025%20-%20FP%20working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ate%20Case%20Filings\ULH&amp;P%20Electric%20Case%202006-0172\Settlement\Settlement%20-%20Increase%20in%20Fuel\KPSC%20Electric%20SFRs-Settlement%20-%20fuel%20increas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2-00372\SFR%20Model\KPSC%20Electric%20SFRs-2022%20-%20Forecasted.xlsm" TargetMode="External"/><Relationship Id="rId1" Type="http://schemas.openxmlformats.org/officeDocument/2006/relationships/externalLinkPath" Target="file:///M:\Rate%20Case%20Filings\DEK%20Electric%20Case%202022-00372\SFR%20Model\KPSC%20Electric%20SFRs-2022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ALLOCTABLE"/>
      <sheetName val="GOTO"/>
      <sheetName val="PRINT"/>
      <sheetName val="STAFF-DR-01-002"/>
      <sheetName val="O&amp;M Table"/>
      <sheetName val="BP_Data"/>
      <sheetName val="BASE PERIOD"/>
      <sheetName val="BP Rev by Product"/>
      <sheetName val="BP Bdgt Data"/>
      <sheetName val="BP Bdgt Rev"/>
      <sheetName val="FP Bdgt Data"/>
      <sheetName val="BP Actual Rev"/>
      <sheetName val="STAFF-DR-01-001a"/>
      <sheetName val="FP Rev by Product"/>
      <sheetName val="FORECASTED PERIOD"/>
      <sheetName val="BP vs FP by Acct"/>
      <sheetName val="Rate Case Drivers"/>
      <sheetName val="SCH_A Rate Base"/>
      <sheetName val="SCH_B1"/>
      <sheetName val="WPB-1b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WPB-2.2j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(not used)"/>
      <sheetName val="Staff-DR-01-051(support)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BP Staff DR, pg1"/>
      <sheetName val="RB vs Cap BP Staff DR, pg2"/>
      <sheetName val="RB vs Cap BP Staff DR, pg3"/>
      <sheetName val="RB vs Cap BP Staff DR, pg4"/>
      <sheetName val="RB vs CAP BP Staff DR, pg5"/>
      <sheetName val="FP vs. BP RB Ratio Compare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2025-00125</v>
          </cell>
          <cell r="G6" t="str">
            <v>J. P. BROWN</v>
          </cell>
        </row>
        <row r="7">
          <cell r="B7" t="str">
            <v>FOR THE TWELVE MONTHS ENDED AUGUST 31, 2025</v>
          </cell>
          <cell r="G7" t="str">
            <v>D. J. HEITKAMP</v>
          </cell>
        </row>
        <row r="8">
          <cell r="B8" t="str">
            <v>FOR THE TWELVE MONTHS ENDED DECEMBER 31, 2026</v>
          </cell>
          <cell r="G8" t="str">
            <v>J. R. PANIZZA</v>
          </cell>
        </row>
        <row r="9">
          <cell r="B9" t="str">
            <v>GAS DEPARTMENT</v>
          </cell>
          <cell r="G9" t="str">
            <v>S. S. MITCHELL</v>
          </cell>
        </row>
        <row r="10">
          <cell r="B10" t="str">
            <v>12 MONTHS ENDED AUGUST 31, 2025</v>
          </cell>
        </row>
        <row r="11">
          <cell r="B11" t="str">
            <v>12 MONTHS ENDED DECEMBER 31, 2026</v>
          </cell>
          <cell r="G11" t="str">
            <v>C. C. HUDSON / L. L. MILLER</v>
          </cell>
        </row>
        <row r="12">
          <cell r="B12" t="str">
            <v>DATA: "X" BASE PERIOD   FORECASTED PERIOD</v>
          </cell>
          <cell r="G12" t="str">
            <v>C. C. HUDSON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C. C. HUDSON</v>
          </cell>
        </row>
        <row r="15">
          <cell r="B15" t="str">
            <v xml:space="preserve">TYPE OF FILING:  "X" ORIGINAL   UPDATED    REVISED  </v>
          </cell>
          <cell r="G15" t="str">
            <v>T. J. HEATH JR.</v>
          </cell>
        </row>
        <row r="16">
          <cell r="G16" t="str">
            <v>J. R. PANIZZA / J. P. BROWN</v>
          </cell>
        </row>
        <row r="17">
          <cell r="G17" t="str">
            <v>L. B. PHILEMON</v>
          </cell>
        </row>
        <row r="18">
          <cell r="F18" t="str">
            <v>DECEMBER 31, 2026</v>
          </cell>
        </row>
        <row r="20">
          <cell r="C20">
            <v>5.0699999999999999E-3</v>
          </cell>
        </row>
        <row r="21">
          <cell r="C21">
            <v>1.554E-3</v>
          </cell>
        </row>
        <row r="22">
          <cell r="C22">
            <v>0.05</v>
          </cell>
        </row>
        <row r="23">
          <cell r="C23">
            <v>0.21</v>
          </cell>
        </row>
        <row r="24">
          <cell r="C24">
            <v>0.21121992574199999</v>
          </cell>
        </row>
      </sheetData>
      <sheetData sheetId="2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3"/>
      <sheetData sheetId="4"/>
      <sheetData sheetId="5"/>
      <sheetData sheetId="6">
        <row r="11">
          <cell r="A11">
            <v>403002</v>
          </cell>
          <cell r="B11" t="str">
            <v>Depr-Expense</v>
          </cell>
          <cell r="C11">
            <v>1641673</v>
          </cell>
          <cell r="D11">
            <v>1652319</v>
          </cell>
          <cell r="E11">
            <v>1668736</v>
          </cell>
          <cell r="F11">
            <v>1716559</v>
          </cell>
          <cell r="G11">
            <v>1698137</v>
          </cell>
          <cell r="H11">
            <v>1705799</v>
          </cell>
          <cell r="I11">
            <v>1709090</v>
          </cell>
          <cell r="J11">
            <v>1712401</v>
          </cell>
          <cell r="K11">
            <v>1715607</v>
          </cell>
          <cell r="L11">
            <v>1719552</v>
          </cell>
          <cell r="M11">
            <v>1724840</v>
          </cell>
          <cell r="N11">
            <v>1738001</v>
          </cell>
          <cell r="O11">
            <v>1845437</v>
          </cell>
          <cell r="P11">
            <v>1850112</v>
          </cell>
          <cell r="Q11">
            <v>1861295</v>
          </cell>
          <cell r="R11">
            <v>1865493</v>
          </cell>
          <cell r="S11">
            <v>1869776</v>
          </cell>
          <cell r="T11">
            <v>1874444</v>
          </cell>
          <cell r="U11">
            <v>1878645</v>
          </cell>
          <cell r="V11">
            <v>1883306</v>
          </cell>
          <cell r="W11">
            <v>1887975</v>
          </cell>
          <cell r="X11">
            <v>1948009</v>
          </cell>
          <cell r="Y11">
            <v>1956601</v>
          </cell>
          <cell r="Z11">
            <v>1939003</v>
          </cell>
        </row>
        <row r="12">
          <cell r="A12">
            <v>404200</v>
          </cell>
          <cell r="B12" t="str">
            <v>Amort Of Elec Plt - Software</v>
          </cell>
          <cell r="C12">
            <v>333245</v>
          </cell>
          <cell r="D12">
            <v>326339</v>
          </cell>
          <cell r="E12">
            <v>324163</v>
          </cell>
          <cell r="F12">
            <v>327866</v>
          </cell>
          <cell r="G12">
            <v>306083</v>
          </cell>
          <cell r="H12">
            <v>317359</v>
          </cell>
          <cell r="I12">
            <v>251007</v>
          </cell>
          <cell r="J12">
            <v>239820</v>
          </cell>
          <cell r="K12">
            <v>238581</v>
          </cell>
          <cell r="L12">
            <v>238580</v>
          </cell>
          <cell r="M12">
            <v>234418</v>
          </cell>
          <cell r="N12">
            <v>234343</v>
          </cell>
          <cell r="O12">
            <v>208852</v>
          </cell>
          <cell r="P12">
            <v>207165</v>
          </cell>
          <cell r="Q12">
            <v>206780</v>
          </cell>
          <cell r="R12">
            <v>204372</v>
          </cell>
          <cell r="S12">
            <v>202534</v>
          </cell>
          <cell r="T12">
            <v>202369</v>
          </cell>
          <cell r="U12">
            <v>201573</v>
          </cell>
          <cell r="V12">
            <v>201408</v>
          </cell>
          <cell r="W12">
            <v>202889</v>
          </cell>
          <cell r="X12">
            <v>203001</v>
          </cell>
          <cell r="Y12">
            <v>199127</v>
          </cell>
          <cell r="Z12">
            <v>198340</v>
          </cell>
        </row>
        <row r="13">
          <cell r="A13">
            <v>407305</v>
          </cell>
          <cell r="B13" t="str">
            <v>Reg Assest Amortization</v>
          </cell>
          <cell r="C13">
            <v>29727</v>
          </cell>
          <cell r="D13">
            <v>29727</v>
          </cell>
          <cell r="E13">
            <v>29727</v>
          </cell>
          <cell r="F13">
            <v>29727</v>
          </cell>
          <cell r="G13">
            <v>29727</v>
          </cell>
          <cell r="H13">
            <v>29727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407355</v>
          </cell>
          <cell r="B14" t="str">
            <v>DSM Deferral - Gas</v>
          </cell>
          <cell r="C14">
            <v>-10017</v>
          </cell>
          <cell r="D14">
            <v>-13642</v>
          </cell>
          <cell r="E14">
            <v>-26047</v>
          </cell>
          <cell r="F14">
            <v>-88365</v>
          </cell>
          <cell r="G14">
            <v>-132149</v>
          </cell>
          <cell r="H14">
            <v>-129415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407394</v>
          </cell>
          <cell r="B15" t="str">
            <v>Amortization Customer Connect</v>
          </cell>
          <cell r="C15">
            <v>10337</v>
          </cell>
          <cell r="D15">
            <v>10337</v>
          </cell>
          <cell r="E15">
            <v>10337</v>
          </cell>
          <cell r="F15">
            <v>10337</v>
          </cell>
          <cell r="G15">
            <v>10337</v>
          </cell>
          <cell r="H15">
            <v>10337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407409</v>
          </cell>
          <cell r="B16" t="str">
            <v>Smart Grid Deferral Gas</v>
          </cell>
          <cell r="C16">
            <v>0</v>
          </cell>
          <cell r="D16">
            <v>0</v>
          </cell>
          <cell r="E16">
            <v>0</v>
          </cell>
          <cell r="F16">
            <v>-1498597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-252033</v>
          </cell>
          <cell r="D17">
            <v>635634</v>
          </cell>
          <cell r="E17">
            <v>635634</v>
          </cell>
          <cell r="F17">
            <v>-1261833</v>
          </cell>
          <cell r="G17">
            <v>635634</v>
          </cell>
          <cell r="H17">
            <v>259006</v>
          </cell>
          <cell r="I17">
            <v>447321</v>
          </cell>
          <cell r="J17">
            <v>447321</v>
          </cell>
          <cell r="K17">
            <v>447321</v>
          </cell>
          <cell r="L17">
            <v>447321</v>
          </cell>
          <cell r="M17">
            <v>447321</v>
          </cell>
          <cell r="N17">
            <v>447321</v>
          </cell>
          <cell r="O17">
            <v>680014</v>
          </cell>
          <cell r="P17">
            <v>680014</v>
          </cell>
          <cell r="Q17">
            <v>680014</v>
          </cell>
          <cell r="R17">
            <v>680014</v>
          </cell>
          <cell r="S17">
            <v>680014</v>
          </cell>
          <cell r="T17">
            <v>680014</v>
          </cell>
          <cell r="U17">
            <v>680014</v>
          </cell>
          <cell r="V17">
            <v>680014</v>
          </cell>
          <cell r="W17">
            <v>680014</v>
          </cell>
          <cell r="X17">
            <v>680014</v>
          </cell>
          <cell r="Y17">
            <v>680014</v>
          </cell>
          <cell r="Z17">
            <v>680014</v>
          </cell>
        </row>
        <row r="18">
          <cell r="A18">
            <v>408150</v>
          </cell>
          <cell r="B18" t="str">
            <v>State Unemployment Tax</v>
          </cell>
          <cell r="C18">
            <v>10</v>
          </cell>
          <cell r="D18">
            <v>0</v>
          </cell>
          <cell r="E18">
            <v>19</v>
          </cell>
          <cell r="F18">
            <v>16</v>
          </cell>
          <cell r="G18">
            <v>4458</v>
          </cell>
          <cell r="H18">
            <v>622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-236</v>
          </cell>
          <cell r="D19">
            <v>427</v>
          </cell>
          <cell r="E19">
            <v>470</v>
          </cell>
          <cell r="F19">
            <v>241</v>
          </cell>
          <cell r="G19">
            <v>1480</v>
          </cell>
          <cell r="H19">
            <v>-313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27698</v>
          </cell>
          <cell r="D20">
            <v>25607</v>
          </cell>
          <cell r="E20">
            <v>43375</v>
          </cell>
          <cell r="F20">
            <v>533</v>
          </cell>
          <cell r="G20">
            <v>36447</v>
          </cell>
          <cell r="H20">
            <v>31969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408470</v>
          </cell>
          <cell r="B21" t="str">
            <v>Franchise Tax</v>
          </cell>
          <cell r="C21">
            <v>170</v>
          </cell>
          <cell r="D21">
            <v>170</v>
          </cell>
          <cell r="E21">
            <v>170</v>
          </cell>
          <cell r="F21">
            <v>-4253</v>
          </cell>
          <cell r="G21">
            <v>200</v>
          </cell>
          <cell r="H21">
            <v>59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408700</v>
          </cell>
          <cell r="B22" t="str">
            <v>Fed Social Security Tax-Elec</v>
          </cell>
          <cell r="C22">
            <v>4000</v>
          </cell>
          <cell r="D22">
            <v>0</v>
          </cell>
          <cell r="E22">
            <v>0</v>
          </cell>
          <cell r="F22">
            <v>-3000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-7859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6367</v>
          </cell>
          <cell r="D24">
            <v>-852</v>
          </cell>
          <cell r="E24">
            <v>-11746</v>
          </cell>
          <cell r="F24">
            <v>28718</v>
          </cell>
          <cell r="G24">
            <v>14642</v>
          </cell>
          <cell r="H24">
            <v>35141</v>
          </cell>
          <cell r="I24">
            <v>42955</v>
          </cell>
          <cell r="J24">
            <v>42749</v>
          </cell>
          <cell r="K24">
            <v>53399</v>
          </cell>
          <cell r="L24">
            <v>43155</v>
          </cell>
          <cell r="M24">
            <v>43617</v>
          </cell>
          <cell r="N24">
            <v>43566</v>
          </cell>
          <cell r="O24">
            <v>45029</v>
          </cell>
          <cell r="P24">
            <v>45029</v>
          </cell>
          <cell r="Q24">
            <v>45029</v>
          </cell>
          <cell r="R24">
            <v>45029</v>
          </cell>
          <cell r="S24">
            <v>45029</v>
          </cell>
          <cell r="T24">
            <v>45029</v>
          </cell>
          <cell r="U24">
            <v>45029</v>
          </cell>
          <cell r="V24">
            <v>45029</v>
          </cell>
          <cell r="W24">
            <v>45029</v>
          </cell>
          <cell r="X24">
            <v>45029</v>
          </cell>
          <cell r="Y24">
            <v>45029</v>
          </cell>
          <cell r="Z24">
            <v>45029</v>
          </cell>
        </row>
        <row r="25">
          <cell r="A25">
            <v>426509</v>
          </cell>
          <cell r="B25" t="str">
            <v>Loss on Sale of A/R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426591</v>
          </cell>
          <cell r="B26" t="str">
            <v>I/C - Loss on Sale of A/R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426891</v>
          </cell>
          <cell r="B27" t="str">
            <v>IC Sale of AR Fees VIE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450100</v>
          </cell>
          <cell r="B28" t="str">
            <v>Late Payment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54860</v>
          </cell>
          <cell r="J28">
            <v>40120</v>
          </cell>
          <cell r="K28">
            <v>29990</v>
          </cell>
          <cell r="L28">
            <v>17760</v>
          </cell>
          <cell r="M28">
            <v>25620</v>
          </cell>
          <cell r="N28">
            <v>20210</v>
          </cell>
          <cell r="O28">
            <v>41750</v>
          </cell>
          <cell r="P28">
            <v>55060</v>
          </cell>
          <cell r="Q28">
            <v>54860</v>
          </cell>
          <cell r="R28">
            <v>40120</v>
          </cell>
          <cell r="S28">
            <v>29990</v>
          </cell>
          <cell r="T28">
            <v>17760</v>
          </cell>
          <cell r="U28">
            <v>25620</v>
          </cell>
          <cell r="V28">
            <v>20210</v>
          </cell>
          <cell r="W28">
            <v>24370</v>
          </cell>
          <cell r="X28">
            <v>15110</v>
          </cell>
          <cell r="Y28">
            <v>11100</v>
          </cell>
          <cell r="Z28">
            <v>22370</v>
          </cell>
        </row>
        <row r="29">
          <cell r="A29">
            <v>480000</v>
          </cell>
          <cell r="B29" t="str">
            <v>Residential Sales-Gas</v>
          </cell>
          <cell r="C29">
            <v>2893633</v>
          </cell>
          <cell r="D29">
            <v>3314392</v>
          </cell>
          <cell r="E29">
            <v>5749944</v>
          </cell>
          <cell r="F29">
            <v>12783406</v>
          </cell>
          <cell r="G29">
            <v>18073378</v>
          </cell>
          <cell r="H29">
            <v>18139309</v>
          </cell>
          <cell r="I29">
            <v>11018707</v>
          </cell>
          <cell r="J29">
            <v>7284941</v>
          </cell>
          <cell r="K29">
            <v>4552402</v>
          </cell>
          <cell r="L29">
            <v>4020487</v>
          </cell>
          <cell r="M29">
            <v>3737748</v>
          </cell>
          <cell r="N29">
            <v>3684492</v>
          </cell>
          <cell r="O29">
            <v>16423640</v>
          </cell>
          <cell r="P29">
            <v>16027087</v>
          </cell>
          <cell r="Q29">
            <v>11745667</v>
          </cell>
          <cell r="R29">
            <v>7580228</v>
          </cell>
          <cell r="S29">
            <v>4712130</v>
          </cell>
          <cell r="T29">
            <v>4146292</v>
          </cell>
          <cell r="U29">
            <v>3838824</v>
          </cell>
          <cell r="V29">
            <v>3779329</v>
          </cell>
          <cell r="W29">
            <v>3703580</v>
          </cell>
          <cell r="X29">
            <v>4837575</v>
          </cell>
          <cell r="Y29">
            <v>8378624</v>
          </cell>
          <cell r="Z29">
            <v>14290735</v>
          </cell>
        </row>
        <row r="30">
          <cell r="A30">
            <v>480990</v>
          </cell>
          <cell r="B30" t="str">
            <v>Gas Residential Sales-Unbilled</v>
          </cell>
          <cell r="C30">
            <v>-351322</v>
          </cell>
          <cell r="D30">
            <v>260259</v>
          </cell>
          <cell r="E30">
            <v>961974</v>
          </cell>
          <cell r="F30">
            <v>1401522</v>
          </cell>
          <cell r="G30">
            <v>835523</v>
          </cell>
          <cell r="H30">
            <v>518722</v>
          </cell>
          <cell r="I30">
            <v>-1684910</v>
          </cell>
          <cell r="J30">
            <v>-1115509</v>
          </cell>
          <cell r="K30">
            <v>-968007</v>
          </cell>
          <cell r="L30">
            <v>-367631</v>
          </cell>
          <cell r="M30">
            <v>-191281</v>
          </cell>
          <cell r="N30">
            <v>35553</v>
          </cell>
          <cell r="O30">
            <v>-1223292</v>
          </cell>
          <cell r="P30">
            <v>-978040</v>
          </cell>
          <cell r="Q30">
            <v>-1877321</v>
          </cell>
          <cell r="R30">
            <v>-1194595</v>
          </cell>
          <cell r="S30">
            <v>-954131</v>
          </cell>
          <cell r="T30">
            <v>-298728</v>
          </cell>
          <cell r="U30">
            <v>-130908</v>
          </cell>
          <cell r="V30">
            <v>56346</v>
          </cell>
          <cell r="W30">
            <v>66947</v>
          </cell>
          <cell r="X30">
            <v>1946061</v>
          </cell>
          <cell r="Y30">
            <v>1942505</v>
          </cell>
          <cell r="Z30">
            <v>2987192</v>
          </cell>
        </row>
        <row r="31">
          <cell r="A31">
            <v>481000</v>
          </cell>
          <cell r="B31" t="str">
            <v>Industrial Sales-Gas</v>
          </cell>
          <cell r="C31">
            <v>30601</v>
          </cell>
          <cell r="D31">
            <v>39664</v>
          </cell>
          <cell r="E31">
            <v>65524</v>
          </cell>
          <cell r="F31">
            <v>234919</v>
          </cell>
          <cell r="G31">
            <v>358370</v>
          </cell>
          <cell r="H31">
            <v>451459</v>
          </cell>
          <cell r="I31">
            <v>281894</v>
          </cell>
          <cell r="J31">
            <v>158436</v>
          </cell>
          <cell r="K31">
            <v>80605</v>
          </cell>
          <cell r="L31">
            <v>47731</v>
          </cell>
          <cell r="M31">
            <v>55364</v>
          </cell>
          <cell r="N31">
            <v>61756</v>
          </cell>
          <cell r="O31">
            <v>446309</v>
          </cell>
          <cell r="P31">
            <v>425553</v>
          </cell>
          <cell r="Q31">
            <v>307481</v>
          </cell>
          <cell r="R31">
            <v>167433</v>
          </cell>
          <cell r="S31">
            <v>84818</v>
          </cell>
          <cell r="T31">
            <v>49692</v>
          </cell>
          <cell r="U31">
            <v>57232</v>
          </cell>
          <cell r="V31">
            <v>63687</v>
          </cell>
          <cell r="W31">
            <v>56507</v>
          </cell>
          <cell r="X31">
            <v>70424</v>
          </cell>
          <cell r="Y31">
            <v>179746</v>
          </cell>
          <cell r="Z31">
            <v>369400</v>
          </cell>
        </row>
        <row r="32">
          <cell r="A32">
            <v>481090</v>
          </cell>
          <cell r="B32" t="str">
            <v>Gas Industrial Sales Unbilled</v>
          </cell>
          <cell r="C32">
            <v>-3564</v>
          </cell>
          <cell r="D32">
            <v>10345</v>
          </cell>
          <cell r="E32">
            <v>26485</v>
          </cell>
          <cell r="F32">
            <v>3918</v>
          </cell>
          <cell r="G32">
            <v>10357</v>
          </cell>
          <cell r="H32">
            <v>-7485</v>
          </cell>
          <cell r="I32">
            <v>-9354</v>
          </cell>
          <cell r="J32">
            <v>-20283</v>
          </cell>
          <cell r="K32">
            <v>-2489</v>
          </cell>
          <cell r="L32">
            <v>-543</v>
          </cell>
          <cell r="M32">
            <v>87</v>
          </cell>
          <cell r="N32">
            <v>2510</v>
          </cell>
          <cell r="O32">
            <v>-23616</v>
          </cell>
          <cell r="P32">
            <v>-23118</v>
          </cell>
          <cell r="Q32">
            <v>-7696</v>
          </cell>
          <cell r="R32">
            <v>-22053</v>
          </cell>
          <cell r="S32">
            <v>-9637</v>
          </cell>
          <cell r="T32">
            <v>-20081</v>
          </cell>
          <cell r="U32">
            <v>-16296</v>
          </cell>
          <cell r="V32">
            <v>-3563</v>
          </cell>
          <cell r="W32">
            <v>9697</v>
          </cell>
          <cell r="X32">
            <v>-3355</v>
          </cell>
          <cell r="Y32">
            <v>64205</v>
          </cell>
          <cell r="Z32">
            <v>8084</v>
          </cell>
        </row>
        <row r="33">
          <cell r="A33">
            <v>481200</v>
          </cell>
          <cell r="B33" t="str">
            <v>Gas Commercial Sales</v>
          </cell>
          <cell r="C33">
            <v>1057525</v>
          </cell>
          <cell r="D33">
            <v>1618682</v>
          </cell>
          <cell r="E33">
            <v>1925013</v>
          </cell>
          <cell r="F33">
            <v>4399860</v>
          </cell>
          <cell r="G33">
            <v>6614331</v>
          </cell>
          <cell r="H33">
            <v>6971591</v>
          </cell>
          <cell r="I33">
            <v>4189121</v>
          </cell>
          <cell r="J33">
            <v>2340267</v>
          </cell>
          <cell r="K33">
            <v>1795251</v>
          </cell>
          <cell r="L33">
            <v>1317502</v>
          </cell>
          <cell r="M33">
            <v>1203485</v>
          </cell>
          <cell r="N33">
            <v>1213651</v>
          </cell>
          <cell r="O33">
            <v>6139936</v>
          </cell>
          <cell r="P33">
            <v>5834731</v>
          </cell>
          <cell r="Q33">
            <v>4543040</v>
          </cell>
          <cell r="R33">
            <v>2461211</v>
          </cell>
          <cell r="S33">
            <v>1885233</v>
          </cell>
          <cell r="T33">
            <v>1374541</v>
          </cell>
          <cell r="U33">
            <v>1248894</v>
          </cell>
          <cell r="V33">
            <v>1256936</v>
          </cell>
          <cell r="W33">
            <v>1379088</v>
          </cell>
          <cell r="X33">
            <v>1487990</v>
          </cell>
          <cell r="Y33">
            <v>2950527</v>
          </cell>
          <cell r="Z33">
            <v>5433858</v>
          </cell>
        </row>
        <row r="34">
          <cell r="A34">
            <v>481290</v>
          </cell>
          <cell r="B34" t="str">
            <v>Gas Commercial Sales Unbilled</v>
          </cell>
          <cell r="C34">
            <v>72302</v>
          </cell>
          <cell r="D34">
            <v>-82749</v>
          </cell>
          <cell r="E34">
            <v>629826</v>
          </cell>
          <cell r="F34">
            <v>494814</v>
          </cell>
          <cell r="G34">
            <v>299717</v>
          </cell>
          <cell r="H34">
            <v>285147</v>
          </cell>
          <cell r="I34">
            <v>-621649</v>
          </cell>
          <cell r="J34">
            <v>-397804</v>
          </cell>
          <cell r="K34">
            <v>-351972</v>
          </cell>
          <cell r="L34">
            <v>-254895</v>
          </cell>
          <cell r="M34">
            <v>-64398</v>
          </cell>
          <cell r="N34">
            <v>155259</v>
          </cell>
          <cell r="O34">
            <v>-669023</v>
          </cell>
          <cell r="P34">
            <v>-178105</v>
          </cell>
          <cell r="Q34">
            <v>-684681</v>
          </cell>
          <cell r="R34">
            <v>-443500</v>
          </cell>
          <cell r="S34">
            <v>-413463</v>
          </cell>
          <cell r="T34">
            <v>-404796</v>
          </cell>
          <cell r="U34">
            <v>-188463</v>
          </cell>
          <cell r="V34">
            <v>107914</v>
          </cell>
          <cell r="W34">
            <v>-54419</v>
          </cell>
          <cell r="X34">
            <v>562548</v>
          </cell>
          <cell r="Y34">
            <v>1353542</v>
          </cell>
          <cell r="Z34">
            <v>697554</v>
          </cell>
        </row>
        <row r="35">
          <cell r="A35">
            <v>482000</v>
          </cell>
          <cell r="B35" t="str">
            <v>Other Sales to Public Auth-Gas</v>
          </cell>
          <cell r="C35">
            <v>51375</v>
          </cell>
          <cell r="D35">
            <v>59464</v>
          </cell>
          <cell r="E35">
            <v>115543</v>
          </cell>
          <cell r="F35">
            <v>223139</v>
          </cell>
          <cell r="G35">
            <v>361313</v>
          </cell>
          <cell r="H35">
            <v>394988</v>
          </cell>
          <cell r="I35">
            <v>318272</v>
          </cell>
          <cell r="J35">
            <v>194780</v>
          </cell>
          <cell r="K35">
            <v>167007</v>
          </cell>
          <cell r="L35">
            <v>145229</v>
          </cell>
          <cell r="M35">
            <v>124055</v>
          </cell>
          <cell r="N35">
            <v>94256</v>
          </cell>
          <cell r="O35">
            <v>536360</v>
          </cell>
          <cell r="P35">
            <v>489520</v>
          </cell>
          <cell r="Q35">
            <v>346415</v>
          </cell>
          <cell r="R35">
            <v>205582</v>
          </cell>
          <cell r="S35">
            <v>175984</v>
          </cell>
          <cell r="T35">
            <v>151936</v>
          </cell>
          <cell r="U35">
            <v>128775</v>
          </cell>
          <cell r="V35">
            <v>97512</v>
          </cell>
          <cell r="W35">
            <v>123332</v>
          </cell>
          <cell r="X35">
            <v>187621</v>
          </cell>
          <cell r="Y35">
            <v>250200</v>
          </cell>
          <cell r="Z35">
            <v>437545</v>
          </cell>
        </row>
        <row r="36">
          <cell r="A36">
            <v>482090</v>
          </cell>
          <cell r="B36" t="str">
            <v>Gas OPA Unbilled</v>
          </cell>
          <cell r="C36">
            <v>-25037</v>
          </cell>
          <cell r="D36">
            <v>19288</v>
          </cell>
          <cell r="E36">
            <v>49551</v>
          </cell>
          <cell r="F36">
            <v>22164</v>
          </cell>
          <cell r="G36">
            <v>13941</v>
          </cell>
          <cell r="H36">
            <v>12969</v>
          </cell>
          <cell r="I36">
            <v>-6060</v>
          </cell>
          <cell r="J36">
            <v>-65194</v>
          </cell>
          <cell r="K36">
            <v>-6525</v>
          </cell>
          <cell r="L36">
            <v>-22378</v>
          </cell>
          <cell r="M36">
            <v>2541</v>
          </cell>
          <cell r="N36">
            <v>33566</v>
          </cell>
          <cell r="O36">
            <v>-38208</v>
          </cell>
          <cell r="P36">
            <v>-39019</v>
          </cell>
          <cell r="Q36">
            <v>-7263</v>
          </cell>
          <cell r="R36">
            <v>-70204</v>
          </cell>
          <cell r="S36">
            <v>-9817</v>
          </cell>
          <cell r="T36">
            <v>-31275</v>
          </cell>
          <cell r="U36">
            <v>-4821</v>
          </cell>
          <cell r="V36">
            <v>30603</v>
          </cell>
          <cell r="W36">
            <v>-21763</v>
          </cell>
          <cell r="X36">
            <v>54456</v>
          </cell>
          <cell r="Y36">
            <v>98251</v>
          </cell>
          <cell r="Z36">
            <v>20963</v>
          </cell>
        </row>
        <row r="37">
          <cell r="A37">
            <v>482200</v>
          </cell>
          <cell r="B37" t="str">
            <v>Gas Public St Hwy Ltng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484000</v>
          </cell>
          <cell r="B38" t="str">
            <v>Interdepartmental Sales</v>
          </cell>
          <cell r="C38">
            <v>35</v>
          </cell>
          <cell r="D38">
            <v>36</v>
          </cell>
          <cell r="E38">
            <v>402</v>
          </cell>
          <cell r="F38">
            <v>1413</v>
          </cell>
          <cell r="G38">
            <v>5179</v>
          </cell>
          <cell r="H38">
            <v>8822</v>
          </cell>
          <cell r="I38">
            <v>3656</v>
          </cell>
          <cell r="J38">
            <v>2246</v>
          </cell>
          <cell r="K38">
            <v>1721</v>
          </cell>
          <cell r="L38">
            <v>2048</v>
          </cell>
          <cell r="M38">
            <v>2555</v>
          </cell>
          <cell r="N38">
            <v>2732</v>
          </cell>
          <cell r="O38">
            <v>6903</v>
          </cell>
          <cell r="P38">
            <v>5651</v>
          </cell>
          <cell r="Q38">
            <v>3996</v>
          </cell>
          <cell r="R38">
            <v>2380</v>
          </cell>
          <cell r="S38">
            <v>1823</v>
          </cell>
          <cell r="T38">
            <v>2152</v>
          </cell>
          <cell r="U38">
            <v>2661</v>
          </cell>
          <cell r="V38">
            <v>2837</v>
          </cell>
          <cell r="W38">
            <v>2642</v>
          </cell>
          <cell r="X38">
            <v>5250</v>
          </cell>
          <cell r="Y38">
            <v>6210</v>
          </cell>
          <cell r="Z38">
            <v>7325</v>
          </cell>
        </row>
        <row r="39">
          <cell r="A39">
            <v>487001</v>
          </cell>
          <cell r="B39" t="str">
            <v>Discounts Earn/Lost-Gas</v>
          </cell>
          <cell r="C39">
            <v>13960</v>
          </cell>
          <cell r="D39">
            <v>12764</v>
          </cell>
          <cell r="E39">
            <v>16164</v>
          </cell>
          <cell r="F39">
            <v>27558</v>
          </cell>
          <cell r="G39">
            <v>63998</v>
          </cell>
          <cell r="H39">
            <v>79199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488000</v>
          </cell>
          <cell r="B40" t="str">
            <v>Misc Service Revenue-Gas</v>
          </cell>
          <cell r="C40">
            <v>1042</v>
          </cell>
          <cell r="D40">
            <v>2323</v>
          </cell>
          <cell r="E40">
            <v>1715</v>
          </cell>
          <cell r="F40">
            <v>1686</v>
          </cell>
          <cell r="G40">
            <v>1183</v>
          </cell>
          <cell r="H40">
            <v>1797</v>
          </cell>
          <cell r="I40">
            <v>4333</v>
          </cell>
          <cell r="J40">
            <v>4333</v>
          </cell>
          <cell r="K40">
            <v>4333</v>
          </cell>
          <cell r="L40">
            <v>4333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  <cell r="S40">
            <v>4333</v>
          </cell>
          <cell r="T40">
            <v>4333</v>
          </cell>
          <cell r="U40">
            <v>4333</v>
          </cell>
          <cell r="V40">
            <v>4333</v>
          </cell>
          <cell r="W40">
            <v>4333</v>
          </cell>
          <cell r="X40">
            <v>4333</v>
          </cell>
          <cell r="Y40">
            <v>4333</v>
          </cell>
          <cell r="Z40">
            <v>4333</v>
          </cell>
        </row>
        <row r="41">
          <cell r="A41">
            <v>488100</v>
          </cell>
          <cell r="B41" t="str">
            <v>IC Misc Svc Reg Gas Reg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489000</v>
          </cell>
          <cell r="B42" t="str">
            <v>Transp Gas of Others</v>
          </cell>
          <cell r="C42">
            <v>102686</v>
          </cell>
          <cell r="D42">
            <v>124928</v>
          </cell>
          <cell r="E42">
            <v>112915</v>
          </cell>
          <cell r="F42">
            <v>111067</v>
          </cell>
          <cell r="G42">
            <v>123169</v>
          </cell>
          <cell r="H42">
            <v>86495</v>
          </cell>
          <cell r="I42">
            <v>348658</v>
          </cell>
          <cell r="J42">
            <v>375216</v>
          </cell>
          <cell r="K42">
            <v>437911</v>
          </cell>
          <cell r="L42">
            <v>501104</v>
          </cell>
          <cell r="M42">
            <v>545175</v>
          </cell>
          <cell r="N42">
            <v>548906</v>
          </cell>
          <cell r="O42">
            <v>380787</v>
          </cell>
          <cell r="P42">
            <v>361806</v>
          </cell>
          <cell r="Q42">
            <v>376169</v>
          </cell>
          <cell r="R42">
            <v>419199</v>
          </cell>
          <cell r="S42">
            <v>509773</v>
          </cell>
          <cell r="T42">
            <v>599080</v>
          </cell>
          <cell r="U42">
            <v>657643</v>
          </cell>
          <cell r="V42">
            <v>662633</v>
          </cell>
          <cell r="W42">
            <v>640179</v>
          </cell>
          <cell r="X42">
            <v>686232</v>
          </cell>
          <cell r="Y42">
            <v>518115</v>
          </cell>
          <cell r="Z42">
            <v>429581</v>
          </cell>
        </row>
        <row r="43">
          <cell r="A43">
            <v>489010</v>
          </cell>
          <cell r="B43" t="str">
            <v>IC Gas Transp Rev Reg</v>
          </cell>
          <cell r="C43">
            <v>149634</v>
          </cell>
          <cell r="D43">
            <v>149634</v>
          </cell>
          <cell r="E43">
            <v>149634</v>
          </cell>
          <cell r="F43">
            <v>149634</v>
          </cell>
          <cell r="G43">
            <v>149634</v>
          </cell>
          <cell r="H43">
            <v>149634</v>
          </cell>
          <cell r="I43">
            <v>149634</v>
          </cell>
          <cell r="J43">
            <v>149634</v>
          </cell>
          <cell r="K43">
            <v>149634</v>
          </cell>
          <cell r="L43">
            <v>149634</v>
          </cell>
          <cell r="M43">
            <v>149634</v>
          </cell>
          <cell r="N43">
            <v>149634</v>
          </cell>
          <cell r="O43">
            <v>149634</v>
          </cell>
          <cell r="P43">
            <v>149634</v>
          </cell>
          <cell r="Q43">
            <v>149634</v>
          </cell>
          <cell r="R43">
            <v>149634</v>
          </cell>
          <cell r="S43">
            <v>149634</v>
          </cell>
          <cell r="T43">
            <v>149634</v>
          </cell>
          <cell r="U43">
            <v>149634</v>
          </cell>
          <cell r="V43">
            <v>149634</v>
          </cell>
          <cell r="W43">
            <v>149634</v>
          </cell>
          <cell r="X43">
            <v>149634</v>
          </cell>
          <cell r="Y43">
            <v>149634</v>
          </cell>
          <cell r="Z43">
            <v>149634</v>
          </cell>
        </row>
        <row r="44">
          <cell r="A44">
            <v>489020</v>
          </cell>
          <cell r="B44" t="str">
            <v>Comm Gas Transp Only</v>
          </cell>
          <cell r="C44">
            <v>411974</v>
          </cell>
          <cell r="D44">
            <v>114799</v>
          </cell>
          <cell r="E44">
            <v>196998</v>
          </cell>
          <cell r="F44">
            <v>612457</v>
          </cell>
          <cell r="G44">
            <v>375948</v>
          </cell>
          <cell r="H44">
            <v>316449</v>
          </cell>
          <cell r="I44">
            <v>370599</v>
          </cell>
          <cell r="J44">
            <v>257053</v>
          </cell>
          <cell r="K44">
            <v>252806</v>
          </cell>
          <cell r="L44">
            <v>246447</v>
          </cell>
          <cell r="M44">
            <v>259093</v>
          </cell>
          <cell r="N44">
            <v>261985</v>
          </cell>
          <cell r="O44">
            <v>463160</v>
          </cell>
          <cell r="P44">
            <v>404598</v>
          </cell>
          <cell r="Q44">
            <v>393852</v>
          </cell>
          <cell r="R44">
            <v>281194</v>
          </cell>
          <cell r="S44">
            <v>286922</v>
          </cell>
          <cell r="T44">
            <v>286756</v>
          </cell>
          <cell r="U44">
            <v>304630</v>
          </cell>
          <cell r="V44">
            <v>308430</v>
          </cell>
          <cell r="W44">
            <v>317609</v>
          </cell>
          <cell r="X44">
            <v>335608</v>
          </cell>
          <cell r="Y44">
            <v>393137</v>
          </cell>
          <cell r="Z44">
            <v>435983</v>
          </cell>
        </row>
        <row r="45">
          <cell r="A45">
            <v>489025</v>
          </cell>
          <cell r="B45" t="str">
            <v>Comm Gas Transp Unbilled</v>
          </cell>
          <cell r="C45">
            <v>22356</v>
          </cell>
          <cell r="D45">
            <v>-8763</v>
          </cell>
          <cell r="E45">
            <v>49624</v>
          </cell>
          <cell r="F45">
            <v>48559</v>
          </cell>
          <cell r="G45">
            <v>32779</v>
          </cell>
          <cell r="H45">
            <v>-24865</v>
          </cell>
          <cell r="I45">
            <v>-24544</v>
          </cell>
          <cell r="J45">
            <v>-16172</v>
          </cell>
          <cell r="K45">
            <v>-14811</v>
          </cell>
          <cell r="L45">
            <v>-6965</v>
          </cell>
          <cell r="M45">
            <v>893</v>
          </cell>
          <cell r="N45">
            <v>6180</v>
          </cell>
          <cell r="O45">
            <v>-13523</v>
          </cell>
          <cell r="P45">
            <v>-4901</v>
          </cell>
          <cell r="Q45">
            <v>-24538</v>
          </cell>
          <cell r="R45">
            <v>-16170</v>
          </cell>
          <cell r="S45">
            <v>-14810</v>
          </cell>
          <cell r="T45">
            <v>-6965</v>
          </cell>
          <cell r="U45">
            <v>893</v>
          </cell>
          <cell r="V45">
            <v>6180</v>
          </cell>
          <cell r="W45">
            <v>-6400</v>
          </cell>
          <cell r="X45">
            <v>32735</v>
          </cell>
          <cell r="Y45">
            <v>55340</v>
          </cell>
          <cell r="Z45">
            <v>30414</v>
          </cell>
        </row>
        <row r="46">
          <cell r="A46">
            <v>489030</v>
          </cell>
          <cell r="B46" t="str">
            <v>Indust Gas Transp Only</v>
          </cell>
          <cell r="C46">
            <v>313668</v>
          </cell>
          <cell r="D46">
            <v>373625</v>
          </cell>
          <cell r="E46">
            <v>378361</v>
          </cell>
          <cell r="F46">
            <v>437765</v>
          </cell>
          <cell r="G46">
            <v>522086</v>
          </cell>
          <cell r="H46">
            <v>451290</v>
          </cell>
          <cell r="I46">
            <v>562983</v>
          </cell>
          <cell r="J46">
            <v>492870</v>
          </cell>
          <cell r="K46">
            <v>499686</v>
          </cell>
          <cell r="L46">
            <v>541217</v>
          </cell>
          <cell r="M46">
            <v>554897</v>
          </cell>
          <cell r="N46">
            <v>589214</v>
          </cell>
          <cell r="O46">
            <v>688701</v>
          </cell>
          <cell r="P46">
            <v>601192</v>
          </cell>
          <cell r="Q46">
            <v>608377</v>
          </cell>
          <cell r="R46">
            <v>548818</v>
          </cell>
          <cell r="S46">
            <v>575431</v>
          </cell>
          <cell r="T46">
            <v>637558</v>
          </cell>
          <cell r="U46">
            <v>658690</v>
          </cell>
          <cell r="V46">
            <v>699978</v>
          </cell>
          <cell r="W46">
            <v>670865</v>
          </cell>
          <cell r="X46">
            <v>715880</v>
          </cell>
          <cell r="Y46">
            <v>663400</v>
          </cell>
          <cell r="Z46">
            <v>619945</v>
          </cell>
        </row>
        <row r="47">
          <cell r="A47">
            <v>489035</v>
          </cell>
          <cell r="B47" t="str">
            <v>Indust Gas Transp Unbilled</v>
          </cell>
          <cell r="C47">
            <v>-9527</v>
          </cell>
          <cell r="D47">
            <v>30427</v>
          </cell>
          <cell r="E47">
            <v>61943</v>
          </cell>
          <cell r="F47">
            <v>16579</v>
          </cell>
          <cell r="G47">
            <v>32517</v>
          </cell>
          <cell r="H47">
            <v>-73222</v>
          </cell>
          <cell r="I47">
            <v>-10009</v>
          </cell>
          <cell r="J47">
            <v>-41948</v>
          </cell>
          <cell r="K47">
            <v>-10529</v>
          </cell>
          <cell r="L47">
            <v>-1409</v>
          </cell>
          <cell r="M47">
            <v>2073</v>
          </cell>
          <cell r="N47">
            <v>11942</v>
          </cell>
          <cell r="O47">
            <v>-16289</v>
          </cell>
          <cell r="P47">
            <v>-20170</v>
          </cell>
          <cell r="Q47">
            <v>-10033</v>
          </cell>
          <cell r="R47">
            <v>-41937</v>
          </cell>
          <cell r="S47">
            <v>-10534</v>
          </cell>
          <cell r="T47">
            <v>-1407</v>
          </cell>
          <cell r="U47">
            <v>2072</v>
          </cell>
          <cell r="V47">
            <v>11942</v>
          </cell>
          <cell r="W47">
            <v>-5307</v>
          </cell>
          <cell r="X47">
            <v>49588</v>
          </cell>
          <cell r="Y47">
            <v>70829</v>
          </cell>
          <cell r="Z47">
            <v>5984</v>
          </cell>
        </row>
        <row r="48">
          <cell r="A48">
            <v>489040</v>
          </cell>
          <cell r="B48" t="str">
            <v>OPA Gas Transp Only</v>
          </cell>
          <cell r="C48">
            <v>31881</v>
          </cell>
          <cell r="D48">
            <v>49897</v>
          </cell>
          <cell r="E48">
            <v>76554</v>
          </cell>
          <cell r="F48">
            <v>119510</v>
          </cell>
          <cell r="G48">
            <v>154533</v>
          </cell>
          <cell r="H48">
            <v>117297</v>
          </cell>
          <cell r="I48">
            <v>94193</v>
          </cell>
          <cell r="J48">
            <v>61487</v>
          </cell>
          <cell r="K48">
            <v>43774</v>
          </cell>
          <cell r="L48">
            <v>27721</v>
          </cell>
          <cell r="M48">
            <v>27733</v>
          </cell>
          <cell r="N48">
            <v>27544</v>
          </cell>
          <cell r="O48">
            <v>157349</v>
          </cell>
          <cell r="P48">
            <v>120191</v>
          </cell>
          <cell r="Q48">
            <v>99547</v>
          </cell>
          <cell r="R48">
            <v>66321</v>
          </cell>
          <cell r="S48">
            <v>48059</v>
          </cell>
          <cell r="T48">
            <v>30031</v>
          </cell>
          <cell r="U48">
            <v>30282</v>
          </cell>
          <cell r="V48">
            <v>30031</v>
          </cell>
          <cell r="W48">
            <v>35619</v>
          </cell>
          <cell r="X48">
            <v>81707</v>
          </cell>
          <cell r="Y48">
            <v>110710</v>
          </cell>
          <cell r="Z48">
            <v>128209</v>
          </cell>
        </row>
        <row r="49">
          <cell r="A49">
            <v>489045</v>
          </cell>
          <cell r="B49" t="str">
            <v>OPA Gas Transp Unbilled</v>
          </cell>
          <cell r="C49">
            <v>-7533</v>
          </cell>
          <cell r="D49">
            <v>12353</v>
          </cell>
          <cell r="E49">
            <v>26626</v>
          </cell>
          <cell r="F49">
            <v>12439</v>
          </cell>
          <cell r="G49">
            <v>9893</v>
          </cell>
          <cell r="H49">
            <v>-13787</v>
          </cell>
          <cell r="I49">
            <v>-338</v>
          </cell>
          <cell r="J49">
            <v>-12398</v>
          </cell>
          <cell r="K49">
            <v>-762</v>
          </cell>
          <cell r="L49">
            <v>-1048</v>
          </cell>
          <cell r="M49">
            <v>641</v>
          </cell>
          <cell r="N49">
            <v>2844</v>
          </cell>
          <cell r="O49">
            <v>-3025</v>
          </cell>
          <cell r="P49">
            <v>-5776</v>
          </cell>
          <cell r="Q49">
            <v>-338</v>
          </cell>
          <cell r="R49">
            <v>-12398</v>
          </cell>
          <cell r="S49">
            <v>-762</v>
          </cell>
          <cell r="T49">
            <v>-1048</v>
          </cell>
          <cell r="U49">
            <v>641</v>
          </cell>
          <cell r="V49">
            <v>2844</v>
          </cell>
          <cell r="W49">
            <v>-2233</v>
          </cell>
          <cell r="X49">
            <v>11019</v>
          </cell>
          <cell r="Y49">
            <v>22308</v>
          </cell>
          <cell r="Z49">
            <v>6317</v>
          </cell>
        </row>
        <row r="50">
          <cell r="A50">
            <v>489200</v>
          </cell>
          <cell r="B50" t="str">
            <v>Transportation Fees</v>
          </cell>
          <cell r="C50">
            <v>-170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21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495031</v>
          </cell>
          <cell r="B51" t="str">
            <v>Gas Losses Damaged Lines</v>
          </cell>
          <cell r="C51">
            <v>1561</v>
          </cell>
          <cell r="D51">
            <v>215</v>
          </cell>
          <cell r="E51">
            <v>161</v>
          </cell>
          <cell r="F51">
            <v>16</v>
          </cell>
          <cell r="G51">
            <v>333</v>
          </cell>
          <cell r="H51">
            <v>295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496020</v>
          </cell>
          <cell r="B52" t="str">
            <v>Provision for Rate Refund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711000</v>
          </cell>
          <cell r="B53" t="str">
            <v>Gas Boiler Labor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712000</v>
          </cell>
          <cell r="B54" t="str">
            <v>Gas Production-Other Power Ex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717000</v>
          </cell>
          <cell r="B55" t="str">
            <v>Liq Petro Gas Exp-Vapor Proc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728000</v>
          </cell>
          <cell r="B56" t="str">
            <v>Liquid Petroleum Gas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735000</v>
          </cell>
          <cell r="B57" t="str">
            <v>Gas Misc Production Exp</v>
          </cell>
          <cell r="C57">
            <v>260</v>
          </cell>
          <cell r="D57">
            <v>281</v>
          </cell>
          <cell r="E57">
            <v>309</v>
          </cell>
          <cell r="F57">
            <v>272</v>
          </cell>
          <cell r="G57">
            <v>257</v>
          </cell>
          <cell r="H57">
            <v>248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742000</v>
          </cell>
          <cell r="B58" t="str">
            <v>Maint Gas Production Equipmen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801000</v>
          </cell>
          <cell r="B59" t="str">
            <v>Purchases Gas &amp; NGL</v>
          </cell>
          <cell r="C59">
            <v>2250859</v>
          </cell>
          <cell r="D59">
            <v>2773349</v>
          </cell>
          <cell r="E59">
            <v>4275901</v>
          </cell>
          <cell r="F59">
            <v>8191927</v>
          </cell>
          <cell r="G59">
            <v>14288793</v>
          </cell>
          <cell r="H59">
            <v>10207874</v>
          </cell>
          <cell r="I59">
            <v>6329122</v>
          </cell>
          <cell r="J59">
            <v>3683966</v>
          </cell>
          <cell r="K59">
            <v>2407160</v>
          </cell>
          <cell r="L59">
            <v>2214036</v>
          </cell>
          <cell r="M59">
            <v>2133187</v>
          </cell>
          <cell r="N59">
            <v>2146085</v>
          </cell>
          <cell r="O59">
            <v>11313525</v>
          </cell>
          <cell r="P59">
            <v>10712063</v>
          </cell>
          <cell r="Q59">
            <v>7136626</v>
          </cell>
          <cell r="R59">
            <v>3827461</v>
          </cell>
          <cell r="S59">
            <v>2438793</v>
          </cell>
          <cell r="T59">
            <v>2225462</v>
          </cell>
          <cell r="U59">
            <v>2133970</v>
          </cell>
          <cell r="V59">
            <v>2146285</v>
          </cell>
          <cell r="W59">
            <v>2093283</v>
          </cell>
          <cell r="X59">
            <v>3157944</v>
          </cell>
          <cell r="Y59">
            <v>5931334</v>
          </cell>
          <cell r="Z59">
            <v>10818290</v>
          </cell>
        </row>
        <row r="60">
          <cell r="A60">
            <v>801001</v>
          </cell>
          <cell r="B60" t="str">
            <v>Purchases Gas &amp; NGL-Aff</v>
          </cell>
          <cell r="C60">
            <v>1747</v>
          </cell>
          <cell r="D60">
            <v>0</v>
          </cell>
          <cell r="E60">
            <v>17765</v>
          </cell>
          <cell r="F60">
            <v>54240</v>
          </cell>
          <cell r="G60">
            <v>64866</v>
          </cell>
          <cell r="H60">
            <v>55583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804000</v>
          </cell>
          <cell r="B61" t="str">
            <v>Natural Gas City Gate Purchase</v>
          </cell>
          <cell r="C61">
            <v>47</v>
          </cell>
          <cell r="D61">
            <v>49</v>
          </cell>
          <cell r="E61">
            <v>0</v>
          </cell>
          <cell r="F61">
            <v>100</v>
          </cell>
          <cell r="G61">
            <v>52</v>
          </cell>
          <cell r="H61">
            <v>47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805002</v>
          </cell>
          <cell r="B62" t="str">
            <v>Unrecovered Purchase Gas Adj</v>
          </cell>
          <cell r="C62">
            <v>-1332830</v>
          </cell>
          <cell r="D62">
            <v>-1338223</v>
          </cell>
          <cell r="E62">
            <v>-2182153</v>
          </cell>
          <cell r="F62">
            <v>-484446</v>
          </cell>
          <cell r="G62">
            <v>-2538639</v>
          </cell>
          <cell r="H62">
            <v>1626926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805003</v>
          </cell>
          <cell r="B63" t="str">
            <v>Purchase Gas Cost Unbilled Rev</v>
          </cell>
          <cell r="C63">
            <v>170211</v>
          </cell>
          <cell r="D63">
            <v>153285</v>
          </cell>
          <cell r="E63">
            <v>2508736</v>
          </cell>
          <cell r="F63">
            <v>777008</v>
          </cell>
          <cell r="G63">
            <v>1198772</v>
          </cell>
          <cell r="H63">
            <v>827349</v>
          </cell>
          <cell r="I63">
            <v>-1288658</v>
          </cell>
          <cell r="J63">
            <v>-802367</v>
          </cell>
          <cell r="K63">
            <v>-753002</v>
          </cell>
          <cell r="L63">
            <v>-555260</v>
          </cell>
          <cell r="M63">
            <v>-269243</v>
          </cell>
          <cell r="N63">
            <v>165105</v>
          </cell>
          <cell r="O63">
            <v>-1630555</v>
          </cell>
          <cell r="P63">
            <v>-739558</v>
          </cell>
          <cell r="Q63">
            <v>-1543631</v>
          </cell>
          <cell r="R63">
            <v>-933928</v>
          </cell>
          <cell r="S63">
            <v>-811054</v>
          </cell>
          <cell r="T63">
            <v>-664693</v>
          </cell>
          <cell r="U63">
            <v>-356680</v>
          </cell>
          <cell r="V63">
            <v>129518</v>
          </cell>
          <cell r="W63">
            <v>42073</v>
          </cell>
          <cell r="X63">
            <v>1959720</v>
          </cell>
          <cell r="Y63">
            <v>2381740</v>
          </cell>
          <cell r="Z63">
            <v>2169930</v>
          </cell>
        </row>
        <row r="64">
          <cell r="A64">
            <v>807000</v>
          </cell>
          <cell r="B64" t="str">
            <v>Gas Purchased Expenses</v>
          </cell>
          <cell r="C64">
            <v>42982</v>
          </cell>
          <cell r="D64">
            <v>76210</v>
          </cell>
          <cell r="E64">
            <v>55838</v>
          </cell>
          <cell r="F64">
            <v>51634</v>
          </cell>
          <cell r="G64">
            <v>48072</v>
          </cell>
          <cell r="H64">
            <v>59495</v>
          </cell>
          <cell r="I64">
            <v>50191</v>
          </cell>
          <cell r="J64">
            <v>49105</v>
          </cell>
          <cell r="K64">
            <v>53040</v>
          </cell>
          <cell r="L64">
            <v>48753</v>
          </cell>
          <cell r="M64">
            <v>48894</v>
          </cell>
          <cell r="N64">
            <v>49031</v>
          </cell>
          <cell r="O64">
            <v>49315</v>
          </cell>
          <cell r="P64">
            <v>48876</v>
          </cell>
          <cell r="Q64">
            <v>51337</v>
          </cell>
          <cell r="R64">
            <v>50637</v>
          </cell>
          <cell r="S64">
            <v>54582</v>
          </cell>
          <cell r="T64">
            <v>50280</v>
          </cell>
          <cell r="U64">
            <v>50231</v>
          </cell>
          <cell r="V64">
            <v>50364</v>
          </cell>
          <cell r="W64">
            <v>50514</v>
          </cell>
          <cell r="X64">
            <v>52490</v>
          </cell>
          <cell r="Y64">
            <v>50407</v>
          </cell>
          <cell r="Z64">
            <v>50587</v>
          </cell>
        </row>
        <row r="65">
          <cell r="A65">
            <v>807100</v>
          </cell>
          <cell r="B65" t="str">
            <v>I/C Gas Purchased Expenses</v>
          </cell>
          <cell r="C65">
            <v>51</v>
          </cell>
          <cell r="D65">
            <v>312</v>
          </cell>
          <cell r="E65">
            <v>674</v>
          </cell>
          <cell r="F65">
            <v>1177</v>
          </cell>
          <cell r="G65">
            <v>2973</v>
          </cell>
          <cell r="H65">
            <v>2173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850001</v>
          </cell>
          <cell r="B66" t="str">
            <v>Operation Supv &amp; Eng-Tran</v>
          </cell>
          <cell r="C66">
            <v>407</v>
          </cell>
          <cell r="D66">
            <v>355</v>
          </cell>
          <cell r="E66">
            <v>274</v>
          </cell>
          <cell r="F66">
            <v>635</v>
          </cell>
          <cell r="G66">
            <v>603</v>
          </cell>
          <cell r="H66">
            <v>328</v>
          </cell>
          <cell r="I66">
            <v>670</v>
          </cell>
          <cell r="J66">
            <v>670</v>
          </cell>
          <cell r="K66">
            <v>748</v>
          </cell>
          <cell r="L66">
            <v>748</v>
          </cell>
          <cell r="M66">
            <v>748</v>
          </cell>
          <cell r="N66">
            <v>748</v>
          </cell>
          <cell r="O66">
            <v>748</v>
          </cell>
          <cell r="P66">
            <v>748</v>
          </cell>
          <cell r="Q66">
            <v>774</v>
          </cell>
          <cell r="R66">
            <v>774</v>
          </cell>
          <cell r="S66">
            <v>774</v>
          </cell>
          <cell r="T66">
            <v>774</v>
          </cell>
          <cell r="U66">
            <v>774</v>
          </cell>
          <cell r="V66">
            <v>774</v>
          </cell>
          <cell r="W66">
            <v>774</v>
          </cell>
          <cell r="X66">
            <v>774</v>
          </cell>
          <cell r="Y66">
            <v>774</v>
          </cell>
          <cell r="Z66">
            <v>774</v>
          </cell>
        </row>
        <row r="67">
          <cell r="A67">
            <v>856001</v>
          </cell>
          <cell r="B67" t="str">
            <v>Mains Expenses</v>
          </cell>
          <cell r="C67">
            <v>0</v>
          </cell>
          <cell r="D67">
            <v>0</v>
          </cell>
          <cell r="E67">
            <v>0</v>
          </cell>
          <cell r="F67">
            <v>-710192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859000</v>
          </cell>
          <cell r="B68" t="str">
            <v>Other Expenses-Trans</v>
          </cell>
          <cell r="C68">
            <v>0</v>
          </cell>
          <cell r="D68">
            <v>0</v>
          </cell>
          <cell r="E68">
            <v>0</v>
          </cell>
          <cell r="F68">
            <v>5554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863000</v>
          </cell>
          <cell r="B69" t="str">
            <v>Transm-Maint of Mains</v>
          </cell>
          <cell r="C69">
            <v>2639</v>
          </cell>
          <cell r="D69">
            <v>12059</v>
          </cell>
          <cell r="E69">
            <v>10763</v>
          </cell>
          <cell r="F69">
            <v>73534</v>
          </cell>
          <cell r="G69">
            <v>2346</v>
          </cell>
          <cell r="H69">
            <v>58179</v>
          </cell>
          <cell r="I69">
            <v>14878</v>
          </cell>
          <cell r="J69">
            <v>50143</v>
          </cell>
          <cell r="K69">
            <v>54971</v>
          </cell>
          <cell r="L69">
            <v>18282</v>
          </cell>
          <cell r="M69">
            <v>14538</v>
          </cell>
          <cell r="N69">
            <v>22981</v>
          </cell>
          <cell r="O69">
            <v>12330</v>
          </cell>
          <cell r="P69">
            <v>11877</v>
          </cell>
          <cell r="Q69">
            <v>14676</v>
          </cell>
          <cell r="R69">
            <v>49121</v>
          </cell>
          <cell r="S69">
            <v>53701</v>
          </cell>
          <cell r="T69">
            <v>18196</v>
          </cell>
          <cell r="U69">
            <v>14477</v>
          </cell>
          <cell r="V69">
            <v>22622</v>
          </cell>
          <cell r="W69">
            <v>15314</v>
          </cell>
          <cell r="X69">
            <v>11939</v>
          </cell>
          <cell r="Y69">
            <v>11352</v>
          </cell>
          <cell r="Z69">
            <v>13202</v>
          </cell>
        </row>
        <row r="70">
          <cell r="A70">
            <v>871000</v>
          </cell>
          <cell r="B70" t="str">
            <v>Distribution Load Dispatching</v>
          </cell>
          <cell r="C70">
            <v>14960</v>
          </cell>
          <cell r="D70">
            <v>15637</v>
          </cell>
          <cell r="E70">
            <v>15435</v>
          </cell>
          <cell r="F70">
            <v>14919</v>
          </cell>
          <cell r="G70">
            <v>15405</v>
          </cell>
          <cell r="H70">
            <v>21278</v>
          </cell>
          <cell r="I70">
            <v>23357</v>
          </cell>
          <cell r="J70">
            <v>16181</v>
          </cell>
          <cell r="K70">
            <v>25722</v>
          </cell>
          <cell r="L70">
            <v>16227</v>
          </cell>
          <cell r="M70">
            <v>16265</v>
          </cell>
          <cell r="N70">
            <v>16307</v>
          </cell>
          <cell r="O70">
            <v>17631</v>
          </cell>
          <cell r="P70">
            <v>18010</v>
          </cell>
          <cell r="Q70">
            <v>23654</v>
          </cell>
          <cell r="R70">
            <v>16640</v>
          </cell>
          <cell r="S70">
            <v>26158</v>
          </cell>
          <cell r="T70">
            <v>16684</v>
          </cell>
          <cell r="U70">
            <v>16662</v>
          </cell>
          <cell r="V70">
            <v>16703</v>
          </cell>
          <cell r="W70">
            <v>22256</v>
          </cell>
          <cell r="X70">
            <v>18166</v>
          </cell>
          <cell r="Y70">
            <v>16720</v>
          </cell>
          <cell r="Z70">
            <v>18570</v>
          </cell>
        </row>
        <row r="71">
          <cell r="A71">
            <v>874000</v>
          </cell>
          <cell r="B71" t="str">
            <v>Mains And Services</v>
          </cell>
          <cell r="C71">
            <v>38170</v>
          </cell>
          <cell r="D71">
            <v>140304</v>
          </cell>
          <cell r="E71">
            <v>169421</v>
          </cell>
          <cell r="F71">
            <v>91124</v>
          </cell>
          <cell r="G71">
            <v>128332</v>
          </cell>
          <cell r="H71">
            <v>111860</v>
          </cell>
          <cell r="I71">
            <v>191791</v>
          </cell>
          <cell r="J71">
            <v>240640</v>
          </cell>
          <cell r="K71">
            <v>283052</v>
          </cell>
          <cell r="L71">
            <v>289955</v>
          </cell>
          <cell r="M71">
            <v>277076</v>
          </cell>
          <cell r="N71">
            <v>276072</v>
          </cell>
          <cell r="O71">
            <v>161003</v>
          </cell>
          <cell r="P71">
            <v>174342</v>
          </cell>
          <cell r="Q71">
            <v>193203</v>
          </cell>
          <cell r="R71">
            <v>243239</v>
          </cell>
          <cell r="S71">
            <v>286598</v>
          </cell>
          <cell r="T71">
            <v>290219</v>
          </cell>
          <cell r="U71">
            <v>276131</v>
          </cell>
          <cell r="V71">
            <v>275167</v>
          </cell>
          <cell r="W71">
            <v>229758</v>
          </cell>
          <cell r="X71">
            <v>255036</v>
          </cell>
          <cell r="Y71">
            <v>194330</v>
          </cell>
          <cell r="Z71">
            <v>190515</v>
          </cell>
        </row>
        <row r="72">
          <cell r="A72">
            <v>875000</v>
          </cell>
          <cell r="B72" t="str">
            <v>Measuring And Reg Stations-Ge</v>
          </cell>
          <cell r="C72">
            <v>10273</v>
          </cell>
          <cell r="D72">
            <v>4414</v>
          </cell>
          <cell r="E72">
            <v>7792</v>
          </cell>
          <cell r="F72">
            <v>3883</v>
          </cell>
          <cell r="G72">
            <v>12338</v>
          </cell>
          <cell r="H72">
            <v>673</v>
          </cell>
          <cell r="I72">
            <v>24452</v>
          </cell>
          <cell r="J72">
            <v>23581</v>
          </cell>
          <cell r="K72">
            <v>35933</v>
          </cell>
          <cell r="L72">
            <v>24279</v>
          </cell>
          <cell r="M72">
            <v>24368</v>
          </cell>
          <cell r="N72">
            <v>24469</v>
          </cell>
          <cell r="O72">
            <v>25155</v>
          </cell>
          <cell r="P72">
            <v>24721</v>
          </cell>
          <cell r="Q72">
            <v>25681</v>
          </cell>
          <cell r="R72">
            <v>25185</v>
          </cell>
          <cell r="S72">
            <v>37827</v>
          </cell>
          <cell r="T72">
            <v>25306</v>
          </cell>
          <cell r="U72">
            <v>25252</v>
          </cell>
          <cell r="V72">
            <v>25350</v>
          </cell>
          <cell r="W72">
            <v>25475</v>
          </cell>
          <cell r="X72">
            <v>37866</v>
          </cell>
          <cell r="Y72">
            <v>25390</v>
          </cell>
          <cell r="Z72">
            <v>25568</v>
          </cell>
        </row>
        <row r="73">
          <cell r="A73">
            <v>876000</v>
          </cell>
          <cell r="B73" t="str">
            <v>Measuring &amp; Reg Station-Indus</v>
          </cell>
          <cell r="C73">
            <v>431</v>
          </cell>
          <cell r="D73">
            <v>234</v>
          </cell>
          <cell r="E73">
            <v>9235</v>
          </cell>
          <cell r="F73">
            <v>3209</v>
          </cell>
          <cell r="G73">
            <v>3215</v>
          </cell>
          <cell r="H73">
            <v>2957</v>
          </cell>
          <cell r="I73">
            <v>4472</v>
          </cell>
          <cell r="J73">
            <v>4471</v>
          </cell>
          <cell r="K73">
            <v>6728</v>
          </cell>
          <cell r="L73">
            <v>4487</v>
          </cell>
          <cell r="M73">
            <v>4501</v>
          </cell>
          <cell r="N73">
            <v>4516</v>
          </cell>
          <cell r="O73">
            <v>4577</v>
          </cell>
          <cell r="P73">
            <v>4553</v>
          </cell>
          <cell r="Q73">
            <v>4727</v>
          </cell>
          <cell r="R73">
            <v>4655</v>
          </cell>
          <cell r="S73">
            <v>6993</v>
          </cell>
          <cell r="T73">
            <v>4671</v>
          </cell>
          <cell r="U73">
            <v>4663</v>
          </cell>
          <cell r="V73">
            <v>4678</v>
          </cell>
          <cell r="W73">
            <v>4697</v>
          </cell>
          <cell r="X73">
            <v>6997</v>
          </cell>
          <cell r="Y73">
            <v>4684</v>
          </cell>
          <cell r="Z73">
            <v>4702</v>
          </cell>
        </row>
        <row r="74">
          <cell r="A74">
            <v>878000</v>
          </cell>
          <cell r="B74" t="str">
            <v>Meter And House Regulator Exp</v>
          </cell>
          <cell r="C74">
            <v>71066</v>
          </cell>
          <cell r="D74">
            <v>44024</v>
          </cell>
          <cell r="E74">
            <v>37584</v>
          </cell>
          <cell r="F74">
            <v>21496</v>
          </cell>
          <cell r="G74">
            <v>39483</v>
          </cell>
          <cell r="H74">
            <v>42413</v>
          </cell>
          <cell r="I74">
            <v>20166</v>
          </cell>
          <cell r="J74">
            <v>51889</v>
          </cell>
          <cell r="K74">
            <v>54154</v>
          </cell>
          <cell r="L74">
            <v>52227</v>
          </cell>
          <cell r="M74">
            <v>51366</v>
          </cell>
          <cell r="N74">
            <v>51582</v>
          </cell>
          <cell r="O74">
            <v>19901</v>
          </cell>
          <cell r="P74">
            <v>19727</v>
          </cell>
          <cell r="Q74">
            <v>20031</v>
          </cell>
          <cell r="R74">
            <v>51108</v>
          </cell>
          <cell r="S74">
            <v>53300</v>
          </cell>
          <cell r="T74">
            <v>51342</v>
          </cell>
          <cell r="U74">
            <v>50206</v>
          </cell>
          <cell r="V74">
            <v>50415</v>
          </cell>
          <cell r="W74">
            <v>50684</v>
          </cell>
          <cell r="X74">
            <v>14934</v>
          </cell>
          <cell r="Y74">
            <v>12888</v>
          </cell>
          <cell r="Z74">
            <v>11907</v>
          </cell>
        </row>
        <row r="75">
          <cell r="A75">
            <v>879000</v>
          </cell>
          <cell r="B75" t="str">
            <v>Customer Installation Expense</v>
          </cell>
          <cell r="C75">
            <v>94575</v>
          </cell>
          <cell r="D75">
            <v>86623</v>
          </cell>
          <cell r="E75">
            <v>135533</v>
          </cell>
          <cell r="F75">
            <v>118514</v>
          </cell>
          <cell r="G75">
            <v>166607</v>
          </cell>
          <cell r="H75">
            <v>106293</v>
          </cell>
          <cell r="I75">
            <v>92376</v>
          </cell>
          <cell r="J75">
            <v>89713</v>
          </cell>
          <cell r="K75">
            <v>120811</v>
          </cell>
          <cell r="L75">
            <v>91526</v>
          </cell>
          <cell r="M75">
            <v>91796</v>
          </cell>
          <cell r="N75">
            <v>92103</v>
          </cell>
          <cell r="O75">
            <v>94007</v>
          </cell>
          <cell r="P75">
            <v>92773</v>
          </cell>
          <cell r="Q75">
            <v>95663</v>
          </cell>
          <cell r="R75">
            <v>94146</v>
          </cell>
          <cell r="S75">
            <v>125925</v>
          </cell>
          <cell r="T75">
            <v>94514</v>
          </cell>
          <cell r="U75">
            <v>94350</v>
          </cell>
          <cell r="V75">
            <v>94647</v>
          </cell>
          <cell r="W75">
            <v>95029</v>
          </cell>
          <cell r="X75">
            <v>126040</v>
          </cell>
          <cell r="Y75">
            <v>94769</v>
          </cell>
          <cell r="Z75">
            <v>95128</v>
          </cell>
        </row>
        <row r="76">
          <cell r="A76">
            <v>880000</v>
          </cell>
          <cell r="B76" t="str">
            <v>Gas Distribution-Other Expense</v>
          </cell>
          <cell r="C76">
            <v>101720</v>
          </cell>
          <cell r="D76">
            <v>91825</v>
          </cell>
          <cell r="E76">
            <v>170790</v>
          </cell>
          <cell r="F76">
            <v>67664</v>
          </cell>
          <cell r="G76">
            <v>307572</v>
          </cell>
          <cell r="H76">
            <v>108663</v>
          </cell>
          <cell r="I76">
            <v>228206</v>
          </cell>
          <cell r="J76">
            <v>187176</v>
          </cell>
          <cell r="K76">
            <v>223929</v>
          </cell>
          <cell r="L76">
            <v>233215</v>
          </cell>
          <cell r="M76">
            <v>185030</v>
          </cell>
          <cell r="N76">
            <v>201547</v>
          </cell>
          <cell r="O76">
            <v>178082</v>
          </cell>
          <cell r="P76">
            <v>197095</v>
          </cell>
          <cell r="Q76">
            <v>229801</v>
          </cell>
          <cell r="R76">
            <v>191584</v>
          </cell>
          <cell r="S76">
            <v>228289</v>
          </cell>
          <cell r="T76">
            <v>235448</v>
          </cell>
          <cell r="U76">
            <v>187929</v>
          </cell>
          <cell r="V76">
            <v>203931</v>
          </cell>
          <cell r="W76">
            <v>223911</v>
          </cell>
          <cell r="X76">
            <v>228137</v>
          </cell>
          <cell r="Y76">
            <v>191908</v>
          </cell>
          <cell r="Z76">
            <v>195865</v>
          </cell>
        </row>
        <row r="77">
          <cell r="A77">
            <v>887000</v>
          </cell>
          <cell r="B77" t="str">
            <v>Maintenance of Mains</v>
          </cell>
          <cell r="C77">
            <v>55000</v>
          </cell>
          <cell r="D77">
            <v>40441</v>
          </cell>
          <cell r="E77">
            <v>69897</v>
          </cell>
          <cell r="F77">
            <v>72010</v>
          </cell>
          <cell r="G77">
            <v>61124</v>
          </cell>
          <cell r="H77">
            <v>72736</v>
          </cell>
          <cell r="I77">
            <v>69063</v>
          </cell>
          <cell r="J77">
            <v>68821</v>
          </cell>
          <cell r="K77">
            <v>99335</v>
          </cell>
          <cell r="L77">
            <v>68179</v>
          </cell>
          <cell r="M77">
            <v>108754</v>
          </cell>
          <cell r="N77">
            <v>69318</v>
          </cell>
          <cell r="O77">
            <v>69999</v>
          </cell>
          <cell r="P77">
            <v>70838</v>
          </cell>
          <cell r="Q77">
            <v>70827</v>
          </cell>
          <cell r="R77">
            <v>71245</v>
          </cell>
          <cell r="S77">
            <v>102171</v>
          </cell>
          <cell r="T77">
            <v>70027</v>
          </cell>
          <cell r="U77">
            <v>108832</v>
          </cell>
          <cell r="V77">
            <v>70777</v>
          </cell>
          <cell r="W77">
            <v>75778</v>
          </cell>
          <cell r="X77">
            <v>95344</v>
          </cell>
          <cell r="Y77">
            <v>68912</v>
          </cell>
          <cell r="Z77">
            <v>69395</v>
          </cell>
        </row>
        <row r="78">
          <cell r="A78">
            <v>889000</v>
          </cell>
          <cell r="B78" t="str">
            <v>Maint-Meas/Reg Stn Equip-Gas</v>
          </cell>
          <cell r="C78">
            <v>8391</v>
          </cell>
          <cell r="D78">
            <v>521</v>
          </cell>
          <cell r="E78">
            <v>4226</v>
          </cell>
          <cell r="F78">
            <v>7955</v>
          </cell>
          <cell r="G78">
            <v>3805</v>
          </cell>
          <cell r="H78">
            <v>5555</v>
          </cell>
          <cell r="I78">
            <v>4674</v>
          </cell>
          <cell r="J78">
            <v>4671</v>
          </cell>
          <cell r="K78">
            <v>5939</v>
          </cell>
          <cell r="L78">
            <v>4682</v>
          </cell>
          <cell r="M78">
            <v>4689</v>
          </cell>
          <cell r="N78">
            <v>4698</v>
          </cell>
          <cell r="O78">
            <v>3642</v>
          </cell>
          <cell r="P78">
            <v>3628</v>
          </cell>
          <cell r="Q78">
            <v>4817</v>
          </cell>
          <cell r="R78">
            <v>4776</v>
          </cell>
          <cell r="S78">
            <v>6089</v>
          </cell>
          <cell r="T78">
            <v>4785</v>
          </cell>
          <cell r="U78">
            <v>4781</v>
          </cell>
          <cell r="V78">
            <v>4789</v>
          </cell>
          <cell r="W78">
            <v>4800</v>
          </cell>
          <cell r="X78">
            <v>6091</v>
          </cell>
          <cell r="Y78">
            <v>4792</v>
          </cell>
          <cell r="Z78">
            <v>4803</v>
          </cell>
        </row>
        <row r="79">
          <cell r="A79">
            <v>892000</v>
          </cell>
          <cell r="B79" t="str">
            <v>Maintenance of Services</v>
          </cell>
          <cell r="C79">
            <v>39905</v>
          </cell>
          <cell r="D79">
            <v>149501</v>
          </cell>
          <cell r="E79">
            <v>195389</v>
          </cell>
          <cell r="F79">
            <v>78139</v>
          </cell>
          <cell r="G79">
            <v>-76731</v>
          </cell>
          <cell r="H79">
            <v>39296</v>
          </cell>
          <cell r="I79">
            <v>79122</v>
          </cell>
          <cell r="J79">
            <v>76257</v>
          </cell>
          <cell r="K79">
            <v>76629</v>
          </cell>
          <cell r="L79">
            <v>78738</v>
          </cell>
          <cell r="M79">
            <v>79031</v>
          </cell>
          <cell r="N79">
            <v>79927</v>
          </cell>
          <cell r="O79">
            <v>70072</v>
          </cell>
          <cell r="P79">
            <v>74824</v>
          </cell>
          <cell r="Q79">
            <v>78574</v>
          </cell>
          <cell r="R79">
            <v>76942</v>
          </cell>
          <cell r="S79">
            <v>77263</v>
          </cell>
          <cell r="T79">
            <v>79347</v>
          </cell>
          <cell r="U79">
            <v>79168</v>
          </cell>
          <cell r="V79">
            <v>80034</v>
          </cell>
          <cell r="W79">
            <v>77827</v>
          </cell>
          <cell r="X79">
            <v>77323</v>
          </cell>
          <cell r="Y79">
            <v>74447</v>
          </cell>
          <cell r="Z79">
            <v>69607</v>
          </cell>
        </row>
        <row r="80">
          <cell r="A80">
            <v>893000</v>
          </cell>
          <cell r="B80" t="str">
            <v>Maint - Meters And House Reg</v>
          </cell>
          <cell r="C80">
            <v>4120</v>
          </cell>
          <cell r="D80">
            <v>106</v>
          </cell>
          <cell r="E80">
            <v>213</v>
          </cell>
          <cell r="F80">
            <v>133</v>
          </cell>
          <cell r="G80">
            <v>632</v>
          </cell>
          <cell r="H80">
            <v>8127</v>
          </cell>
          <cell r="I80">
            <v>3454</v>
          </cell>
          <cell r="J80">
            <v>3353</v>
          </cell>
          <cell r="K80">
            <v>5110</v>
          </cell>
          <cell r="L80">
            <v>3450</v>
          </cell>
          <cell r="M80">
            <v>3460</v>
          </cell>
          <cell r="N80">
            <v>3472</v>
          </cell>
          <cell r="O80">
            <v>3552</v>
          </cell>
          <cell r="P80">
            <v>3501</v>
          </cell>
          <cell r="Q80">
            <v>3635</v>
          </cell>
          <cell r="R80">
            <v>3577</v>
          </cell>
          <cell r="S80">
            <v>5375</v>
          </cell>
          <cell r="T80">
            <v>3591</v>
          </cell>
          <cell r="U80">
            <v>3585</v>
          </cell>
          <cell r="V80">
            <v>3596</v>
          </cell>
          <cell r="W80">
            <v>3611</v>
          </cell>
          <cell r="X80">
            <v>5379</v>
          </cell>
          <cell r="Y80">
            <v>3601</v>
          </cell>
          <cell r="Z80">
            <v>3615</v>
          </cell>
        </row>
        <row r="81">
          <cell r="A81">
            <v>894000</v>
          </cell>
          <cell r="B81" t="str">
            <v>Maint-Other Distribution Equip</v>
          </cell>
          <cell r="C81">
            <v>21241</v>
          </cell>
          <cell r="D81">
            <v>-23174</v>
          </cell>
          <cell r="E81">
            <v>1779</v>
          </cell>
          <cell r="F81">
            <v>10076</v>
          </cell>
          <cell r="G81">
            <v>-2111</v>
          </cell>
          <cell r="H81">
            <v>-2339</v>
          </cell>
          <cell r="I81">
            <v>1830</v>
          </cell>
          <cell r="J81">
            <v>1489</v>
          </cell>
          <cell r="K81">
            <v>6680</v>
          </cell>
          <cell r="L81">
            <v>1780</v>
          </cell>
          <cell r="M81">
            <v>1814</v>
          </cell>
          <cell r="N81">
            <v>1854</v>
          </cell>
          <cell r="O81">
            <v>2242</v>
          </cell>
          <cell r="P81">
            <v>1939</v>
          </cell>
          <cell r="Q81">
            <v>2320</v>
          </cell>
          <cell r="R81">
            <v>2126</v>
          </cell>
          <cell r="S81">
            <v>7432</v>
          </cell>
          <cell r="T81">
            <v>2187</v>
          </cell>
          <cell r="U81">
            <v>2166</v>
          </cell>
          <cell r="V81">
            <v>2204</v>
          </cell>
          <cell r="W81">
            <v>2253</v>
          </cell>
          <cell r="X81">
            <v>7458</v>
          </cell>
          <cell r="Y81">
            <v>2220</v>
          </cell>
          <cell r="Z81">
            <v>2266</v>
          </cell>
        </row>
        <row r="82">
          <cell r="A82">
            <v>901000</v>
          </cell>
          <cell r="B82" t="str">
            <v>Supervision-Cust Accts</v>
          </cell>
          <cell r="C82">
            <v>12371</v>
          </cell>
          <cell r="D82">
            <v>10759</v>
          </cell>
          <cell r="E82">
            <v>11481</v>
          </cell>
          <cell r="F82">
            <v>6657</v>
          </cell>
          <cell r="G82">
            <v>10389</v>
          </cell>
          <cell r="H82">
            <v>15288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902000</v>
          </cell>
          <cell r="B83" t="str">
            <v>Meter Reading Expense</v>
          </cell>
          <cell r="C83">
            <v>974</v>
          </cell>
          <cell r="D83">
            <v>1188</v>
          </cell>
          <cell r="E83">
            <v>4791</v>
          </cell>
          <cell r="F83">
            <v>12075</v>
          </cell>
          <cell r="G83">
            <v>10385</v>
          </cell>
          <cell r="H83">
            <v>9340</v>
          </cell>
          <cell r="I83">
            <v>5722</v>
          </cell>
          <cell r="J83">
            <v>5894</v>
          </cell>
          <cell r="K83">
            <v>8841</v>
          </cell>
          <cell r="L83">
            <v>5894</v>
          </cell>
          <cell r="M83">
            <v>5894</v>
          </cell>
          <cell r="N83">
            <v>5894</v>
          </cell>
          <cell r="O83">
            <v>5862</v>
          </cell>
          <cell r="P83">
            <v>5862</v>
          </cell>
          <cell r="Q83">
            <v>6030</v>
          </cell>
          <cell r="R83">
            <v>6062</v>
          </cell>
          <cell r="S83">
            <v>9093</v>
          </cell>
          <cell r="T83">
            <v>6062</v>
          </cell>
          <cell r="U83">
            <v>6062</v>
          </cell>
          <cell r="V83">
            <v>6062</v>
          </cell>
          <cell r="W83">
            <v>6062</v>
          </cell>
          <cell r="X83">
            <v>9093</v>
          </cell>
          <cell r="Y83">
            <v>6062</v>
          </cell>
          <cell r="Z83">
            <v>6062</v>
          </cell>
        </row>
        <row r="84">
          <cell r="A84">
            <v>903000</v>
          </cell>
          <cell r="B84" t="str">
            <v>Cust Records &amp; Collection Exp</v>
          </cell>
          <cell r="C84">
            <v>88993</v>
          </cell>
          <cell r="D84">
            <v>46091</v>
          </cell>
          <cell r="E84">
            <v>75518</v>
          </cell>
          <cell r="F84">
            <v>69597</v>
          </cell>
          <cell r="G84">
            <v>66398</v>
          </cell>
          <cell r="H84">
            <v>94727</v>
          </cell>
          <cell r="I84">
            <v>69583</v>
          </cell>
          <cell r="J84">
            <v>68459</v>
          </cell>
          <cell r="K84">
            <v>69762</v>
          </cell>
          <cell r="L84">
            <v>60683</v>
          </cell>
          <cell r="M84">
            <v>64405</v>
          </cell>
          <cell r="N84">
            <v>62617</v>
          </cell>
          <cell r="O84">
            <v>71746</v>
          </cell>
          <cell r="P84">
            <v>74611</v>
          </cell>
          <cell r="Q84">
            <v>73526</v>
          </cell>
          <cell r="R84">
            <v>69328</v>
          </cell>
          <cell r="S84">
            <v>70706</v>
          </cell>
          <cell r="T84">
            <v>64724</v>
          </cell>
          <cell r="U84">
            <v>65514</v>
          </cell>
          <cell r="V84">
            <v>63724</v>
          </cell>
          <cell r="W84">
            <v>63914</v>
          </cell>
          <cell r="X84">
            <v>74379</v>
          </cell>
          <cell r="Y84">
            <v>65557</v>
          </cell>
          <cell r="Z84">
            <v>68955</v>
          </cell>
        </row>
        <row r="85">
          <cell r="A85">
            <v>903100</v>
          </cell>
          <cell r="B85" t="str">
            <v>Cust Contracts &amp; Orders-Local</v>
          </cell>
          <cell r="C85">
            <v>40649</v>
          </cell>
          <cell r="D85">
            <v>34117</v>
          </cell>
          <cell r="E85">
            <v>42433</v>
          </cell>
          <cell r="F85">
            <v>72176</v>
          </cell>
          <cell r="G85">
            <v>38212</v>
          </cell>
          <cell r="H85">
            <v>56639</v>
          </cell>
          <cell r="I85">
            <v>51069</v>
          </cell>
          <cell r="J85">
            <v>51007</v>
          </cell>
          <cell r="K85">
            <v>57951</v>
          </cell>
          <cell r="L85">
            <v>53694</v>
          </cell>
          <cell r="M85">
            <v>50275</v>
          </cell>
          <cell r="N85">
            <v>55529</v>
          </cell>
          <cell r="O85">
            <v>52115</v>
          </cell>
          <cell r="P85">
            <v>56837</v>
          </cell>
          <cell r="Q85">
            <v>51858</v>
          </cell>
          <cell r="R85">
            <v>51254</v>
          </cell>
          <cell r="S85">
            <v>59112</v>
          </cell>
          <cell r="T85">
            <v>53628</v>
          </cell>
          <cell r="U85">
            <v>50346</v>
          </cell>
          <cell r="V85">
            <v>55584</v>
          </cell>
          <cell r="W85">
            <v>50167</v>
          </cell>
          <cell r="X85">
            <v>59571</v>
          </cell>
          <cell r="Y85">
            <v>51839</v>
          </cell>
          <cell r="Z85">
            <v>51835</v>
          </cell>
        </row>
        <row r="86">
          <cell r="A86">
            <v>903200</v>
          </cell>
          <cell r="B86" t="str">
            <v>Cust Billing &amp; Acct</v>
          </cell>
          <cell r="C86">
            <v>62484</v>
          </cell>
          <cell r="D86">
            <v>66397</v>
          </cell>
          <cell r="E86">
            <v>78744</v>
          </cell>
          <cell r="F86">
            <v>96111</v>
          </cell>
          <cell r="G86">
            <v>59734</v>
          </cell>
          <cell r="H86">
            <v>73009</v>
          </cell>
          <cell r="I86">
            <v>57909</v>
          </cell>
          <cell r="J86">
            <v>57878</v>
          </cell>
          <cell r="K86">
            <v>66941</v>
          </cell>
          <cell r="L86">
            <v>60457</v>
          </cell>
          <cell r="M86">
            <v>57221</v>
          </cell>
          <cell r="N86">
            <v>62192</v>
          </cell>
          <cell r="O86">
            <v>58935</v>
          </cell>
          <cell r="P86">
            <v>63367</v>
          </cell>
          <cell r="Q86">
            <v>58934</v>
          </cell>
          <cell r="R86">
            <v>58351</v>
          </cell>
          <cell r="S86">
            <v>68343</v>
          </cell>
          <cell r="T86">
            <v>60620</v>
          </cell>
          <cell r="U86">
            <v>57514</v>
          </cell>
          <cell r="V86">
            <v>62469</v>
          </cell>
          <cell r="W86">
            <v>57345</v>
          </cell>
          <cell r="X86">
            <v>68777</v>
          </cell>
          <cell r="Y86">
            <v>58926</v>
          </cell>
          <cell r="Z86">
            <v>58902</v>
          </cell>
        </row>
        <row r="87">
          <cell r="A87">
            <v>903300</v>
          </cell>
          <cell r="B87" t="str">
            <v>Cust Collecting-Local</v>
          </cell>
          <cell r="C87">
            <v>28834</v>
          </cell>
          <cell r="D87">
            <v>30940</v>
          </cell>
          <cell r="E87">
            <v>36397</v>
          </cell>
          <cell r="F87">
            <v>54909</v>
          </cell>
          <cell r="G87">
            <v>26207</v>
          </cell>
          <cell r="H87">
            <v>38557</v>
          </cell>
          <cell r="I87">
            <v>43553</v>
          </cell>
          <cell r="J87">
            <v>43367</v>
          </cell>
          <cell r="K87">
            <v>49536</v>
          </cell>
          <cell r="L87">
            <v>45452</v>
          </cell>
          <cell r="M87">
            <v>42862</v>
          </cell>
          <cell r="N87">
            <v>46839</v>
          </cell>
          <cell r="O87">
            <v>44231</v>
          </cell>
          <cell r="P87">
            <v>48341</v>
          </cell>
          <cell r="Q87">
            <v>44251</v>
          </cell>
          <cell r="R87">
            <v>43626</v>
          </cell>
          <cell r="S87">
            <v>50511</v>
          </cell>
          <cell r="T87">
            <v>45466</v>
          </cell>
          <cell r="U87">
            <v>42980</v>
          </cell>
          <cell r="V87">
            <v>46944</v>
          </cell>
          <cell r="W87">
            <v>42847</v>
          </cell>
          <cell r="X87">
            <v>50859</v>
          </cell>
          <cell r="Y87">
            <v>44110</v>
          </cell>
          <cell r="Z87">
            <v>44133</v>
          </cell>
        </row>
        <row r="88">
          <cell r="A88">
            <v>903400</v>
          </cell>
          <cell r="B88" t="str">
            <v>Cust Receiv &amp; Collect Exp-Edp</v>
          </cell>
          <cell r="C88">
            <v>2573</v>
          </cell>
          <cell r="D88">
            <v>1910</v>
          </cell>
          <cell r="E88">
            <v>1988</v>
          </cell>
          <cell r="F88">
            <v>1698</v>
          </cell>
          <cell r="G88">
            <v>1696</v>
          </cell>
          <cell r="H88">
            <v>1631</v>
          </cell>
          <cell r="I88">
            <v>3735</v>
          </cell>
          <cell r="J88">
            <v>2224</v>
          </cell>
          <cell r="K88">
            <v>2331</v>
          </cell>
          <cell r="L88">
            <v>2295</v>
          </cell>
          <cell r="M88">
            <v>2295</v>
          </cell>
          <cell r="N88">
            <v>2295</v>
          </cell>
          <cell r="O88">
            <v>3209</v>
          </cell>
          <cell r="P88">
            <v>3646</v>
          </cell>
          <cell r="Q88">
            <v>3744</v>
          </cell>
          <cell r="R88">
            <v>2233</v>
          </cell>
          <cell r="S88">
            <v>2341</v>
          </cell>
          <cell r="T88">
            <v>2304</v>
          </cell>
          <cell r="U88">
            <v>2304</v>
          </cell>
          <cell r="V88">
            <v>2304</v>
          </cell>
          <cell r="W88">
            <v>2304</v>
          </cell>
          <cell r="X88">
            <v>2341</v>
          </cell>
          <cell r="Y88">
            <v>2329</v>
          </cell>
          <cell r="Z88">
            <v>2329</v>
          </cell>
        </row>
        <row r="89">
          <cell r="A89">
            <v>903891</v>
          </cell>
          <cell r="B89" t="str">
            <v>IC Collection Agent Revenue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904000</v>
          </cell>
          <cell r="B90" t="str">
            <v>Uncollectible Accounts</v>
          </cell>
          <cell r="C90">
            <v>117060</v>
          </cell>
          <cell r="D90">
            <v>336970</v>
          </cell>
          <cell r="E90">
            <v>64791</v>
          </cell>
          <cell r="F90">
            <v>61156</v>
          </cell>
          <cell r="G90">
            <v>45900</v>
          </cell>
          <cell r="H90">
            <v>54943</v>
          </cell>
          <cell r="I90">
            <v>122649</v>
          </cell>
          <cell r="J90">
            <v>139212</v>
          </cell>
          <cell r="K90">
            <v>167702</v>
          </cell>
          <cell r="L90">
            <v>168190</v>
          </cell>
          <cell r="M90">
            <v>163702</v>
          </cell>
          <cell r="N90">
            <v>161723</v>
          </cell>
          <cell r="O90">
            <v>105238</v>
          </cell>
          <cell r="P90">
            <v>118102</v>
          </cell>
          <cell r="Q90">
            <v>122649</v>
          </cell>
          <cell r="R90">
            <v>139212</v>
          </cell>
          <cell r="S90">
            <v>167702</v>
          </cell>
          <cell r="T90">
            <v>168190</v>
          </cell>
          <cell r="U90">
            <v>163702</v>
          </cell>
          <cell r="V90">
            <v>161723</v>
          </cell>
          <cell r="W90">
            <v>98070</v>
          </cell>
          <cell r="X90">
            <v>148063</v>
          </cell>
          <cell r="Y90">
            <v>117639</v>
          </cell>
          <cell r="Z90">
            <v>68188</v>
          </cell>
        </row>
        <row r="91">
          <cell r="A91">
            <v>904001</v>
          </cell>
          <cell r="B91" t="str">
            <v>BAD DEBT EXPENSE</v>
          </cell>
          <cell r="C91">
            <v>-119695</v>
          </cell>
          <cell r="D91">
            <v>10856</v>
          </cell>
          <cell r="E91">
            <v>10200</v>
          </cell>
          <cell r="F91">
            <v>6515</v>
          </cell>
          <cell r="G91">
            <v>9728</v>
          </cell>
          <cell r="H91">
            <v>10198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905000</v>
          </cell>
          <cell r="B92" t="str">
            <v>Misc Customer Accts Expenses</v>
          </cell>
          <cell r="C92">
            <v>22</v>
          </cell>
          <cell r="D92">
            <v>0</v>
          </cell>
          <cell r="E92">
            <v>0</v>
          </cell>
          <cell r="F92">
            <v>51</v>
          </cell>
          <cell r="G92">
            <v>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908000</v>
          </cell>
          <cell r="B93" t="str">
            <v>Cust Asst Exp-Conservation Pro</v>
          </cell>
          <cell r="C93">
            <v>0</v>
          </cell>
          <cell r="D93">
            <v>0</v>
          </cell>
          <cell r="E93">
            <v>6</v>
          </cell>
          <cell r="F93">
            <v>11</v>
          </cell>
          <cell r="G93">
            <v>8</v>
          </cell>
          <cell r="H93">
            <v>33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908160</v>
          </cell>
          <cell r="B94" t="str">
            <v>Cust Assist Exp-General</v>
          </cell>
          <cell r="C94">
            <v>12373</v>
          </cell>
          <cell r="D94">
            <v>15259</v>
          </cell>
          <cell r="E94">
            <v>14063</v>
          </cell>
          <cell r="F94">
            <v>12687</v>
          </cell>
          <cell r="G94">
            <v>12722</v>
          </cell>
          <cell r="H94">
            <v>13348</v>
          </cell>
          <cell r="I94">
            <v>21239</v>
          </cell>
          <cell r="J94">
            <v>20289</v>
          </cell>
          <cell r="K94">
            <v>19325</v>
          </cell>
          <cell r="L94">
            <v>20731</v>
          </cell>
          <cell r="M94">
            <v>20336</v>
          </cell>
          <cell r="N94">
            <v>17644</v>
          </cell>
          <cell r="O94">
            <v>19232</v>
          </cell>
          <cell r="P94">
            <v>20462</v>
          </cell>
          <cell r="Q94">
            <v>21670</v>
          </cell>
          <cell r="R94">
            <v>20787</v>
          </cell>
          <cell r="S94">
            <v>19868</v>
          </cell>
          <cell r="T94">
            <v>21228</v>
          </cell>
          <cell r="U94">
            <v>20770</v>
          </cell>
          <cell r="V94">
            <v>18076</v>
          </cell>
          <cell r="W94">
            <v>22481</v>
          </cell>
          <cell r="X94">
            <v>25704</v>
          </cell>
          <cell r="Y94">
            <v>18115</v>
          </cell>
          <cell r="Z94">
            <v>18146</v>
          </cell>
        </row>
        <row r="95">
          <cell r="A95">
            <v>909650</v>
          </cell>
          <cell r="B95" t="str">
            <v>Misc Advertising Expenses</v>
          </cell>
          <cell r="C95">
            <v>1586</v>
          </cell>
          <cell r="D95">
            <v>0</v>
          </cell>
          <cell r="E95">
            <v>300</v>
          </cell>
          <cell r="F95">
            <v>183</v>
          </cell>
          <cell r="G95">
            <v>681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910000</v>
          </cell>
          <cell r="B96" t="str">
            <v>Misc Cust Serv/Inform Exp</v>
          </cell>
          <cell r="C96">
            <v>36735</v>
          </cell>
          <cell r="D96">
            <v>32499</v>
          </cell>
          <cell r="E96">
            <v>36332</v>
          </cell>
          <cell r="F96">
            <v>34111</v>
          </cell>
          <cell r="G96">
            <v>29625</v>
          </cell>
          <cell r="H96">
            <v>32518</v>
          </cell>
          <cell r="I96">
            <v>35090</v>
          </cell>
          <cell r="J96">
            <v>39120</v>
          </cell>
          <cell r="K96">
            <v>36947</v>
          </cell>
          <cell r="L96">
            <v>35353</v>
          </cell>
          <cell r="M96">
            <v>36048</v>
          </cell>
          <cell r="N96">
            <v>35063</v>
          </cell>
          <cell r="O96">
            <v>38649</v>
          </cell>
          <cell r="P96">
            <v>33896</v>
          </cell>
          <cell r="Q96">
            <v>35921</v>
          </cell>
          <cell r="R96">
            <v>39950</v>
          </cell>
          <cell r="S96">
            <v>37732</v>
          </cell>
          <cell r="T96">
            <v>35779</v>
          </cell>
          <cell r="U96">
            <v>36590</v>
          </cell>
          <cell r="V96">
            <v>35647</v>
          </cell>
          <cell r="W96">
            <v>35906</v>
          </cell>
          <cell r="X96">
            <v>37649</v>
          </cell>
          <cell r="Y96">
            <v>35129</v>
          </cell>
          <cell r="Z96">
            <v>36570</v>
          </cell>
        </row>
        <row r="97">
          <cell r="A97">
            <v>910100</v>
          </cell>
          <cell r="B97" t="str">
            <v>Exp-Rs Reg Prod/Svces-CstAccts</v>
          </cell>
          <cell r="C97">
            <v>6</v>
          </cell>
          <cell r="D97">
            <v>243</v>
          </cell>
          <cell r="E97">
            <v>67</v>
          </cell>
          <cell r="F97">
            <v>16964</v>
          </cell>
          <cell r="G97">
            <v>13394</v>
          </cell>
          <cell r="H97">
            <v>-2</v>
          </cell>
          <cell r="I97">
            <v>9970</v>
          </cell>
          <cell r="J97">
            <v>9859</v>
          </cell>
          <cell r="K97">
            <v>9859</v>
          </cell>
          <cell r="L97">
            <v>10136</v>
          </cell>
          <cell r="M97">
            <v>9970</v>
          </cell>
          <cell r="N97">
            <v>10136</v>
          </cell>
          <cell r="O97">
            <v>9749</v>
          </cell>
          <cell r="P97">
            <v>9749</v>
          </cell>
          <cell r="Q97">
            <v>9970</v>
          </cell>
          <cell r="R97">
            <v>9859</v>
          </cell>
          <cell r="S97">
            <v>9859</v>
          </cell>
          <cell r="T97">
            <v>10136</v>
          </cell>
          <cell r="U97">
            <v>9970</v>
          </cell>
          <cell r="V97">
            <v>10136</v>
          </cell>
          <cell r="W97">
            <v>10136</v>
          </cell>
          <cell r="X97">
            <v>13136</v>
          </cell>
          <cell r="Y97">
            <v>14188</v>
          </cell>
          <cell r="Z97">
            <v>13636</v>
          </cell>
        </row>
        <row r="98">
          <cell r="A98">
            <v>911000</v>
          </cell>
          <cell r="B98" t="str">
            <v>Supervision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912000</v>
          </cell>
          <cell r="B99" t="str">
            <v>Demonstrating &amp; Selling Exp</v>
          </cell>
          <cell r="C99">
            <v>11952</v>
          </cell>
          <cell r="D99">
            <v>19713</v>
          </cell>
          <cell r="E99">
            <v>8300</v>
          </cell>
          <cell r="F99">
            <v>4321</v>
          </cell>
          <cell r="G99">
            <v>1998</v>
          </cell>
          <cell r="H99">
            <v>3774</v>
          </cell>
          <cell r="I99">
            <v>1115</v>
          </cell>
          <cell r="J99">
            <v>1115</v>
          </cell>
          <cell r="K99">
            <v>1115</v>
          </cell>
          <cell r="L99">
            <v>1115</v>
          </cell>
          <cell r="M99">
            <v>5490</v>
          </cell>
          <cell r="N99">
            <v>5490</v>
          </cell>
          <cell r="O99">
            <v>1115</v>
          </cell>
          <cell r="P99">
            <v>1115</v>
          </cell>
          <cell r="Q99">
            <v>1115</v>
          </cell>
          <cell r="R99">
            <v>1115</v>
          </cell>
          <cell r="S99">
            <v>1115</v>
          </cell>
          <cell r="T99">
            <v>1115</v>
          </cell>
          <cell r="U99">
            <v>5490</v>
          </cell>
          <cell r="V99">
            <v>5490</v>
          </cell>
          <cell r="W99">
            <v>5490</v>
          </cell>
          <cell r="X99">
            <v>5490</v>
          </cell>
          <cell r="Y99">
            <v>5490</v>
          </cell>
          <cell r="Z99">
            <v>5490</v>
          </cell>
        </row>
        <row r="100">
          <cell r="A100">
            <v>913001</v>
          </cell>
          <cell r="B100" t="str">
            <v>Advertising Expense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135</v>
          </cell>
          <cell r="J100">
            <v>17</v>
          </cell>
          <cell r="K100">
            <v>17</v>
          </cell>
          <cell r="L100">
            <v>135</v>
          </cell>
          <cell r="M100">
            <v>17</v>
          </cell>
          <cell r="N100">
            <v>17</v>
          </cell>
          <cell r="O100">
            <v>17</v>
          </cell>
          <cell r="P100">
            <v>17</v>
          </cell>
          <cell r="Q100">
            <v>135</v>
          </cell>
          <cell r="R100">
            <v>17</v>
          </cell>
          <cell r="S100">
            <v>17</v>
          </cell>
          <cell r="T100">
            <v>135</v>
          </cell>
          <cell r="U100">
            <v>17</v>
          </cell>
          <cell r="V100">
            <v>17</v>
          </cell>
          <cell r="W100">
            <v>135</v>
          </cell>
          <cell r="X100">
            <v>17</v>
          </cell>
          <cell r="Y100">
            <v>17</v>
          </cell>
          <cell r="Z100">
            <v>135</v>
          </cell>
        </row>
        <row r="101">
          <cell r="A101">
            <v>920000</v>
          </cell>
          <cell r="B101" t="str">
            <v>A &amp; G Salaries</v>
          </cell>
          <cell r="C101">
            <v>176979</v>
          </cell>
          <cell r="D101">
            <v>199815</v>
          </cell>
          <cell r="E101">
            <v>228026</v>
          </cell>
          <cell r="F101">
            <v>21597</v>
          </cell>
          <cell r="G101">
            <v>270847</v>
          </cell>
          <cell r="H101">
            <v>198317</v>
          </cell>
          <cell r="I101">
            <v>261130</v>
          </cell>
          <cell r="J101">
            <v>213475</v>
          </cell>
          <cell r="K101">
            <v>218996</v>
          </cell>
          <cell r="L101">
            <v>176887</v>
          </cell>
          <cell r="M101">
            <v>213091</v>
          </cell>
          <cell r="N101">
            <v>213082</v>
          </cell>
          <cell r="O101">
            <v>199718</v>
          </cell>
          <cell r="P101">
            <v>197013</v>
          </cell>
          <cell r="Q101">
            <v>266622</v>
          </cell>
          <cell r="R101">
            <v>219016</v>
          </cell>
          <cell r="S101">
            <v>224306</v>
          </cell>
          <cell r="T101">
            <v>181958</v>
          </cell>
          <cell r="U101">
            <v>218071</v>
          </cell>
          <cell r="V101">
            <v>218225</v>
          </cell>
          <cell r="W101">
            <v>264626</v>
          </cell>
          <cell r="X101">
            <v>224328</v>
          </cell>
          <cell r="Y101">
            <v>218380</v>
          </cell>
          <cell r="Z101">
            <v>187400</v>
          </cell>
        </row>
        <row r="102">
          <cell r="A102">
            <v>920100</v>
          </cell>
          <cell r="B102" t="str">
            <v>Salaries &amp; Wages - Proj Supt - NCRC Rec</v>
          </cell>
          <cell r="C102">
            <v>9</v>
          </cell>
          <cell r="D102">
            <v>8</v>
          </cell>
          <cell r="E102">
            <v>7</v>
          </cell>
          <cell r="F102">
            <v>7</v>
          </cell>
          <cell r="G102">
            <v>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921100</v>
          </cell>
          <cell r="B103" t="str">
            <v>Employee Expenses</v>
          </cell>
          <cell r="C103">
            <v>6115</v>
          </cell>
          <cell r="D103">
            <v>55274</v>
          </cell>
          <cell r="E103">
            <v>-56235</v>
          </cell>
          <cell r="F103">
            <v>-14138</v>
          </cell>
          <cell r="G103">
            <v>22038</v>
          </cell>
          <cell r="H103">
            <v>19060</v>
          </cell>
          <cell r="I103">
            <v>-2261</v>
          </cell>
          <cell r="J103">
            <v>-5741</v>
          </cell>
          <cell r="K103">
            <v>-6657</v>
          </cell>
          <cell r="L103">
            <v>-5450</v>
          </cell>
          <cell r="M103">
            <v>-6954</v>
          </cell>
          <cell r="N103">
            <v>-6515</v>
          </cell>
          <cell r="O103">
            <v>-5945</v>
          </cell>
          <cell r="P103">
            <v>-6470</v>
          </cell>
          <cell r="Q103">
            <v>-2261</v>
          </cell>
          <cell r="R103">
            <v>-5740</v>
          </cell>
          <cell r="S103">
            <v>-6657</v>
          </cell>
          <cell r="T103">
            <v>-5450</v>
          </cell>
          <cell r="U103">
            <v>-6953</v>
          </cell>
          <cell r="V103">
            <v>-6515</v>
          </cell>
          <cell r="W103">
            <v>-5723</v>
          </cell>
          <cell r="X103">
            <v>-5821</v>
          </cell>
          <cell r="Y103">
            <v>-5801</v>
          </cell>
          <cell r="Z103">
            <v>-5885</v>
          </cell>
        </row>
        <row r="104">
          <cell r="A104">
            <v>921110</v>
          </cell>
          <cell r="B104" t="str">
            <v>Relocation Expenses</v>
          </cell>
          <cell r="C104">
            <v>0</v>
          </cell>
          <cell r="D104">
            <v>0</v>
          </cell>
          <cell r="E104">
            <v>20</v>
          </cell>
          <cell r="F104">
            <v>0</v>
          </cell>
          <cell r="G104">
            <v>0</v>
          </cell>
          <cell r="H104">
            <v>-113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921200</v>
          </cell>
          <cell r="B105" t="str">
            <v>Office Expenses</v>
          </cell>
          <cell r="C105">
            <v>15335</v>
          </cell>
          <cell r="D105">
            <v>18595</v>
          </cell>
          <cell r="E105">
            <v>13436</v>
          </cell>
          <cell r="F105">
            <v>19774</v>
          </cell>
          <cell r="G105">
            <v>17293</v>
          </cell>
          <cell r="H105">
            <v>22037</v>
          </cell>
          <cell r="I105">
            <v>26663</v>
          </cell>
          <cell r="J105">
            <v>28622</v>
          </cell>
          <cell r="K105">
            <v>29915</v>
          </cell>
          <cell r="L105">
            <v>28744</v>
          </cell>
          <cell r="M105">
            <v>26476</v>
          </cell>
          <cell r="N105">
            <v>27714</v>
          </cell>
          <cell r="O105">
            <v>24850</v>
          </cell>
          <cell r="P105">
            <v>28870</v>
          </cell>
          <cell r="Q105">
            <v>26615</v>
          </cell>
          <cell r="R105">
            <v>28576</v>
          </cell>
          <cell r="S105">
            <v>29869</v>
          </cell>
          <cell r="T105">
            <v>28698</v>
          </cell>
          <cell r="U105">
            <v>26429</v>
          </cell>
          <cell r="V105">
            <v>27667</v>
          </cell>
          <cell r="W105">
            <v>28494</v>
          </cell>
          <cell r="X105">
            <v>29664</v>
          </cell>
          <cell r="Y105">
            <v>24887</v>
          </cell>
          <cell r="Z105">
            <v>24567</v>
          </cell>
        </row>
        <row r="106">
          <cell r="A106">
            <v>921300</v>
          </cell>
          <cell r="B106" t="str">
            <v>Telephone And Telegraph Exp</v>
          </cell>
          <cell r="C106">
            <v>3</v>
          </cell>
          <cell r="D106">
            <v>46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921400</v>
          </cell>
          <cell r="B107" t="str">
            <v>Computer Services Expenses</v>
          </cell>
          <cell r="C107">
            <v>3973</v>
          </cell>
          <cell r="D107">
            <v>4112</v>
          </cell>
          <cell r="E107">
            <v>2157</v>
          </cell>
          <cell r="F107">
            <v>8101</v>
          </cell>
          <cell r="G107">
            <v>14060</v>
          </cell>
          <cell r="H107">
            <v>3746</v>
          </cell>
          <cell r="I107">
            <v>9212</v>
          </cell>
          <cell r="J107">
            <v>7886</v>
          </cell>
          <cell r="K107">
            <v>7438</v>
          </cell>
          <cell r="L107">
            <v>7592</v>
          </cell>
          <cell r="M107">
            <v>8703</v>
          </cell>
          <cell r="N107">
            <v>7609</v>
          </cell>
          <cell r="O107">
            <v>12928</v>
          </cell>
          <cell r="P107">
            <v>9977</v>
          </cell>
          <cell r="Q107">
            <v>9212</v>
          </cell>
          <cell r="R107">
            <v>7886</v>
          </cell>
          <cell r="S107">
            <v>7438</v>
          </cell>
          <cell r="T107">
            <v>7592</v>
          </cell>
          <cell r="U107">
            <v>8703</v>
          </cell>
          <cell r="V107">
            <v>7609</v>
          </cell>
          <cell r="W107">
            <v>8566</v>
          </cell>
          <cell r="X107">
            <v>9209</v>
          </cell>
          <cell r="Y107">
            <v>8770</v>
          </cell>
          <cell r="Z107">
            <v>9554</v>
          </cell>
        </row>
        <row r="108">
          <cell r="A108">
            <v>921540</v>
          </cell>
          <cell r="B108" t="str">
            <v>Computer Rent (Go Only)</v>
          </cell>
          <cell r="C108">
            <v>16964</v>
          </cell>
          <cell r="D108">
            <v>17132</v>
          </cell>
          <cell r="E108">
            <v>17412</v>
          </cell>
          <cell r="F108">
            <v>16957</v>
          </cell>
          <cell r="G108">
            <v>144</v>
          </cell>
          <cell r="H108">
            <v>161</v>
          </cell>
          <cell r="I108">
            <v>14986</v>
          </cell>
          <cell r="J108">
            <v>14967</v>
          </cell>
          <cell r="K108">
            <v>13781</v>
          </cell>
          <cell r="L108">
            <v>14602</v>
          </cell>
          <cell r="M108">
            <v>12558</v>
          </cell>
          <cell r="N108">
            <v>14422</v>
          </cell>
          <cell r="O108">
            <v>13405</v>
          </cell>
          <cell r="P108">
            <v>15613</v>
          </cell>
          <cell r="Q108">
            <v>14986</v>
          </cell>
          <cell r="R108">
            <v>14967</v>
          </cell>
          <cell r="S108">
            <v>13781</v>
          </cell>
          <cell r="T108">
            <v>14602</v>
          </cell>
          <cell r="U108">
            <v>12558</v>
          </cell>
          <cell r="V108">
            <v>14422</v>
          </cell>
          <cell r="W108">
            <v>16771</v>
          </cell>
          <cell r="X108">
            <v>15136</v>
          </cell>
          <cell r="Y108">
            <v>13771</v>
          </cell>
          <cell r="Z108">
            <v>15687</v>
          </cell>
        </row>
        <row r="109">
          <cell r="A109">
            <v>921600</v>
          </cell>
          <cell r="B109" t="str">
            <v>Other</v>
          </cell>
          <cell r="C109">
            <v>15</v>
          </cell>
          <cell r="D109">
            <v>0</v>
          </cell>
          <cell r="E109">
            <v>31</v>
          </cell>
          <cell r="F109">
            <v>8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921980</v>
          </cell>
          <cell r="B110" t="str">
            <v>Office Supplies &amp; Expenses</v>
          </cell>
          <cell r="C110">
            <v>100465</v>
          </cell>
          <cell r="D110">
            <v>100033</v>
          </cell>
          <cell r="E110">
            <v>112532</v>
          </cell>
          <cell r="F110">
            <v>110910</v>
          </cell>
          <cell r="G110">
            <v>95176</v>
          </cell>
          <cell r="H110">
            <v>106435</v>
          </cell>
          <cell r="I110">
            <v>98466</v>
          </cell>
          <cell r="J110">
            <v>98421</v>
          </cell>
          <cell r="K110">
            <v>97545</v>
          </cell>
          <cell r="L110">
            <v>98388</v>
          </cell>
          <cell r="M110">
            <v>98409</v>
          </cell>
          <cell r="N110">
            <v>98518</v>
          </cell>
          <cell r="O110">
            <v>98460</v>
          </cell>
          <cell r="P110">
            <v>98460</v>
          </cell>
          <cell r="Q110">
            <v>97991</v>
          </cell>
          <cell r="R110">
            <v>97991</v>
          </cell>
          <cell r="S110">
            <v>96907</v>
          </cell>
          <cell r="T110">
            <v>97991</v>
          </cell>
          <cell r="U110">
            <v>97991</v>
          </cell>
          <cell r="V110">
            <v>97991</v>
          </cell>
          <cell r="W110">
            <v>97991</v>
          </cell>
          <cell r="X110">
            <v>96907</v>
          </cell>
          <cell r="Y110">
            <v>97991</v>
          </cell>
          <cell r="Z110">
            <v>97991</v>
          </cell>
        </row>
        <row r="111">
          <cell r="A111">
            <v>923000</v>
          </cell>
          <cell r="B111" t="str">
            <v>Outside Services Employed</v>
          </cell>
          <cell r="C111">
            <v>65903</v>
          </cell>
          <cell r="D111">
            <v>76135</v>
          </cell>
          <cell r="E111">
            <v>43633</v>
          </cell>
          <cell r="F111">
            <v>53133</v>
          </cell>
          <cell r="G111">
            <v>63341</v>
          </cell>
          <cell r="H111">
            <v>44248</v>
          </cell>
          <cell r="I111">
            <v>49966</v>
          </cell>
          <cell r="J111">
            <v>55733</v>
          </cell>
          <cell r="K111">
            <v>41558</v>
          </cell>
          <cell r="L111">
            <v>46899</v>
          </cell>
          <cell r="M111">
            <v>53434</v>
          </cell>
          <cell r="N111">
            <v>39286</v>
          </cell>
          <cell r="O111">
            <v>200440</v>
          </cell>
          <cell r="P111">
            <v>43470</v>
          </cell>
          <cell r="Q111">
            <v>49965</v>
          </cell>
          <cell r="R111">
            <v>55733</v>
          </cell>
          <cell r="S111">
            <v>41563</v>
          </cell>
          <cell r="T111">
            <v>46901</v>
          </cell>
          <cell r="U111">
            <v>53433</v>
          </cell>
          <cell r="V111">
            <v>39287</v>
          </cell>
          <cell r="W111">
            <v>52744</v>
          </cell>
          <cell r="X111">
            <v>56044</v>
          </cell>
          <cell r="Y111">
            <v>51498</v>
          </cell>
          <cell r="Z111">
            <v>51656</v>
          </cell>
        </row>
        <row r="112">
          <cell r="A112">
            <v>923980</v>
          </cell>
          <cell r="B112" t="str">
            <v>Outside Services Employee &amp;</v>
          </cell>
          <cell r="C112">
            <v>-1518</v>
          </cell>
          <cell r="D112">
            <v>1571</v>
          </cell>
          <cell r="E112">
            <v>-5825</v>
          </cell>
          <cell r="F112">
            <v>-1562</v>
          </cell>
          <cell r="G112">
            <v>-147</v>
          </cell>
          <cell r="H112">
            <v>-1982</v>
          </cell>
          <cell r="I112">
            <v>5198</v>
          </cell>
          <cell r="J112">
            <v>5286</v>
          </cell>
          <cell r="K112">
            <v>5286</v>
          </cell>
          <cell r="L112">
            <v>5286</v>
          </cell>
          <cell r="M112">
            <v>6384</v>
          </cell>
          <cell r="N112">
            <v>6071</v>
          </cell>
          <cell r="O112">
            <v>7062</v>
          </cell>
          <cell r="P112">
            <v>5198</v>
          </cell>
          <cell r="Q112">
            <v>5198</v>
          </cell>
          <cell r="R112">
            <v>5286</v>
          </cell>
          <cell r="S112">
            <v>5286</v>
          </cell>
          <cell r="T112">
            <v>5286</v>
          </cell>
          <cell r="U112">
            <v>6384</v>
          </cell>
          <cell r="V112">
            <v>6071</v>
          </cell>
          <cell r="W112">
            <v>5286</v>
          </cell>
          <cell r="X112">
            <v>5286</v>
          </cell>
          <cell r="Y112">
            <v>5286</v>
          </cell>
          <cell r="Z112">
            <v>5286</v>
          </cell>
        </row>
        <row r="113">
          <cell r="A113">
            <v>924000</v>
          </cell>
          <cell r="B113" t="str">
            <v>Property Insurance</v>
          </cell>
          <cell r="C113">
            <v>-894</v>
          </cell>
          <cell r="D113">
            <v>281</v>
          </cell>
          <cell r="E113">
            <v>281</v>
          </cell>
          <cell r="F113">
            <v>-894</v>
          </cell>
          <cell r="G113">
            <v>458</v>
          </cell>
          <cell r="H113">
            <v>442</v>
          </cell>
          <cell r="I113">
            <v>-1343</v>
          </cell>
          <cell r="J113">
            <v>-462</v>
          </cell>
          <cell r="K113">
            <v>-462</v>
          </cell>
          <cell r="L113">
            <v>-1343</v>
          </cell>
          <cell r="M113">
            <v>1044</v>
          </cell>
          <cell r="N113">
            <v>-462</v>
          </cell>
          <cell r="O113">
            <v>-396</v>
          </cell>
          <cell r="P113">
            <v>-462</v>
          </cell>
          <cell r="Q113">
            <v>-1343</v>
          </cell>
          <cell r="R113">
            <v>-462</v>
          </cell>
          <cell r="S113">
            <v>-462</v>
          </cell>
          <cell r="T113">
            <v>-1343</v>
          </cell>
          <cell r="U113">
            <v>1044</v>
          </cell>
          <cell r="V113">
            <v>-462</v>
          </cell>
          <cell r="W113">
            <v>-1343</v>
          </cell>
          <cell r="X113">
            <v>-462</v>
          </cell>
          <cell r="Y113">
            <v>-462</v>
          </cell>
          <cell r="Z113">
            <v>-1343</v>
          </cell>
        </row>
        <row r="114">
          <cell r="A114">
            <v>924050</v>
          </cell>
          <cell r="B114" t="str">
            <v>Inter-Co Prop Ins Exp</v>
          </cell>
          <cell r="C114">
            <v>125</v>
          </cell>
          <cell r="D114">
            <v>125</v>
          </cell>
          <cell r="E114">
            <v>125</v>
          </cell>
          <cell r="F114">
            <v>125</v>
          </cell>
          <cell r="G114">
            <v>119</v>
          </cell>
          <cell r="H114">
            <v>64</v>
          </cell>
          <cell r="I114">
            <v>119</v>
          </cell>
          <cell r="J114">
            <v>119</v>
          </cell>
          <cell r="K114">
            <v>119</v>
          </cell>
          <cell r="L114">
            <v>119</v>
          </cell>
          <cell r="M114">
            <v>119</v>
          </cell>
          <cell r="N114">
            <v>119</v>
          </cell>
          <cell r="O114">
            <v>119</v>
          </cell>
          <cell r="P114">
            <v>119</v>
          </cell>
          <cell r="Q114">
            <v>119</v>
          </cell>
          <cell r="R114">
            <v>119</v>
          </cell>
          <cell r="S114">
            <v>119</v>
          </cell>
          <cell r="T114">
            <v>119</v>
          </cell>
          <cell r="U114">
            <v>119</v>
          </cell>
          <cell r="V114">
            <v>119</v>
          </cell>
          <cell r="W114">
            <v>119</v>
          </cell>
          <cell r="X114">
            <v>119</v>
          </cell>
          <cell r="Y114">
            <v>119</v>
          </cell>
          <cell r="Z114">
            <v>119</v>
          </cell>
        </row>
        <row r="115">
          <cell r="A115">
            <v>924980</v>
          </cell>
          <cell r="B115" t="str">
            <v>Property Insurance For Corp.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925000</v>
          </cell>
          <cell r="B116" t="str">
            <v>Injuries &amp; Damages</v>
          </cell>
          <cell r="C116">
            <v>731</v>
          </cell>
          <cell r="D116">
            <v>33</v>
          </cell>
          <cell r="E116">
            <v>54</v>
          </cell>
          <cell r="F116">
            <v>-3</v>
          </cell>
          <cell r="G116">
            <v>825</v>
          </cell>
          <cell r="H116">
            <v>221</v>
          </cell>
          <cell r="I116">
            <v>116</v>
          </cell>
          <cell r="J116">
            <v>116</v>
          </cell>
          <cell r="K116">
            <v>116</v>
          </cell>
          <cell r="L116">
            <v>116</v>
          </cell>
          <cell r="M116">
            <v>116</v>
          </cell>
          <cell r="N116">
            <v>116</v>
          </cell>
          <cell r="O116">
            <v>116</v>
          </cell>
          <cell r="P116">
            <v>116</v>
          </cell>
          <cell r="Q116">
            <v>116</v>
          </cell>
          <cell r="R116">
            <v>116</v>
          </cell>
          <cell r="S116">
            <v>116</v>
          </cell>
          <cell r="T116">
            <v>116</v>
          </cell>
          <cell r="U116">
            <v>116</v>
          </cell>
          <cell r="V116">
            <v>116</v>
          </cell>
          <cell r="W116">
            <v>116</v>
          </cell>
          <cell r="X116">
            <v>116</v>
          </cell>
          <cell r="Y116">
            <v>116</v>
          </cell>
          <cell r="Z116">
            <v>116</v>
          </cell>
        </row>
        <row r="117">
          <cell r="A117">
            <v>925051</v>
          </cell>
          <cell r="B117" t="str">
            <v>INTER-CO GEN LIAB EXP</v>
          </cell>
          <cell r="C117">
            <v>17150</v>
          </cell>
          <cell r="D117">
            <v>17150</v>
          </cell>
          <cell r="E117">
            <v>17150</v>
          </cell>
          <cell r="F117">
            <v>17150</v>
          </cell>
          <cell r="G117">
            <v>19662</v>
          </cell>
          <cell r="H117">
            <v>20151</v>
          </cell>
          <cell r="I117">
            <v>19662</v>
          </cell>
          <cell r="J117">
            <v>19662</v>
          </cell>
          <cell r="K117">
            <v>19662</v>
          </cell>
          <cell r="L117">
            <v>19662</v>
          </cell>
          <cell r="M117">
            <v>19662</v>
          </cell>
          <cell r="N117">
            <v>19662</v>
          </cell>
          <cell r="O117">
            <v>19662</v>
          </cell>
          <cell r="P117">
            <v>19662</v>
          </cell>
          <cell r="Q117">
            <v>19662</v>
          </cell>
          <cell r="R117">
            <v>19662</v>
          </cell>
          <cell r="S117">
            <v>19662</v>
          </cell>
          <cell r="T117">
            <v>19662</v>
          </cell>
          <cell r="U117">
            <v>19662</v>
          </cell>
          <cell r="V117">
            <v>19662</v>
          </cell>
          <cell r="W117">
            <v>19662</v>
          </cell>
          <cell r="X117">
            <v>19662</v>
          </cell>
          <cell r="Y117">
            <v>19662</v>
          </cell>
          <cell r="Z117">
            <v>19662</v>
          </cell>
        </row>
        <row r="118">
          <cell r="A118">
            <v>925052</v>
          </cell>
          <cell r="B118" t="str">
            <v>Inter-Co Worker Comp Insur Exp</v>
          </cell>
          <cell r="C118">
            <v>182</v>
          </cell>
          <cell r="D118">
            <v>182</v>
          </cell>
          <cell r="E118">
            <v>182</v>
          </cell>
          <cell r="F118">
            <v>182</v>
          </cell>
          <cell r="G118">
            <v>125</v>
          </cell>
          <cell r="H118">
            <v>146</v>
          </cell>
          <cell r="I118">
            <v>125</v>
          </cell>
          <cell r="J118">
            <v>125</v>
          </cell>
          <cell r="K118">
            <v>125</v>
          </cell>
          <cell r="L118">
            <v>125</v>
          </cell>
          <cell r="M118">
            <v>125</v>
          </cell>
          <cell r="N118">
            <v>125</v>
          </cell>
          <cell r="O118">
            <v>125</v>
          </cell>
          <cell r="P118">
            <v>125</v>
          </cell>
          <cell r="Q118">
            <v>125</v>
          </cell>
          <cell r="R118">
            <v>125</v>
          </cell>
          <cell r="S118">
            <v>125</v>
          </cell>
          <cell r="T118">
            <v>125</v>
          </cell>
          <cell r="U118">
            <v>125</v>
          </cell>
          <cell r="V118">
            <v>125</v>
          </cell>
          <cell r="W118">
            <v>125</v>
          </cell>
          <cell r="X118">
            <v>125</v>
          </cell>
          <cell r="Y118">
            <v>125</v>
          </cell>
          <cell r="Z118">
            <v>125</v>
          </cell>
        </row>
        <row r="119">
          <cell r="A119">
            <v>925100</v>
          </cell>
          <cell r="B119" t="str">
            <v>Accrued Inj and Damages</v>
          </cell>
          <cell r="C119">
            <v>0</v>
          </cell>
          <cell r="D119">
            <v>0</v>
          </cell>
          <cell r="E119">
            <v>1</v>
          </cell>
          <cell r="F119">
            <v>0</v>
          </cell>
          <cell r="G119">
            <v>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925200</v>
          </cell>
          <cell r="B120" t="str">
            <v>Injuries And Damages-Other</v>
          </cell>
          <cell r="C120">
            <v>8</v>
          </cell>
          <cell r="D120">
            <v>5</v>
          </cell>
          <cell r="E120">
            <v>5</v>
          </cell>
          <cell r="F120">
            <v>4</v>
          </cell>
          <cell r="G120">
            <v>7</v>
          </cell>
          <cell r="H120">
            <v>10</v>
          </cell>
          <cell r="I120">
            <v>78</v>
          </cell>
          <cell r="J120">
            <v>78</v>
          </cell>
          <cell r="K120">
            <v>78</v>
          </cell>
          <cell r="L120">
            <v>78</v>
          </cell>
          <cell r="M120">
            <v>78</v>
          </cell>
          <cell r="N120">
            <v>78</v>
          </cell>
          <cell r="O120">
            <v>78</v>
          </cell>
          <cell r="P120">
            <v>78</v>
          </cell>
          <cell r="Q120">
            <v>80</v>
          </cell>
          <cell r="R120">
            <v>80</v>
          </cell>
          <cell r="S120">
            <v>80</v>
          </cell>
          <cell r="T120">
            <v>80</v>
          </cell>
          <cell r="U120">
            <v>80</v>
          </cell>
          <cell r="V120">
            <v>80</v>
          </cell>
          <cell r="W120">
            <v>80</v>
          </cell>
          <cell r="X120">
            <v>80</v>
          </cell>
          <cell r="Y120">
            <v>80</v>
          </cell>
          <cell r="Z120">
            <v>80</v>
          </cell>
        </row>
        <row r="121">
          <cell r="A121">
            <v>925300</v>
          </cell>
          <cell r="B121" t="str">
            <v>Environmental Inj &amp; Damages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925980</v>
          </cell>
          <cell r="B122" t="str">
            <v>Injuries And Damages For Corp.</v>
          </cell>
          <cell r="C122">
            <v>581</v>
          </cell>
          <cell r="D122">
            <v>419</v>
          </cell>
          <cell r="E122">
            <v>419</v>
          </cell>
          <cell r="F122">
            <v>419</v>
          </cell>
          <cell r="G122">
            <v>0</v>
          </cell>
          <cell r="H122">
            <v>863</v>
          </cell>
          <cell r="I122">
            <v>455</v>
          </cell>
          <cell r="J122">
            <v>455</v>
          </cell>
          <cell r="K122">
            <v>455</v>
          </cell>
          <cell r="L122">
            <v>455</v>
          </cell>
          <cell r="M122">
            <v>455</v>
          </cell>
          <cell r="N122">
            <v>455</v>
          </cell>
          <cell r="O122">
            <v>455</v>
          </cell>
          <cell r="P122">
            <v>455</v>
          </cell>
          <cell r="Q122">
            <v>455</v>
          </cell>
          <cell r="R122">
            <v>455</v>
          </cell>
          <cell r="S122">
            <v>455</v>
          </cell>
          <cell r="T122">
            <v>455</v>
          </cell>
          <cell r="U122">
            <v>455</v>
          </cell>
          <cell r="V122">
            <v>455</v>
          </cell>
          <cell r="W122">
            <v>455</v>
          </cell>
          <cell r="X122">
            <v>455</v>
          </cell>
          <cell r="Y122">
            <v>455</v>
          </cell>
          <cell r="Z122">
            <v>455</v>
          </cell>
        </row>
        <row r="123">
          <cell r="A123">
            <v>926000</v>
          </cell>
          <cell r="B123" t="str">
            <v>EMPL PENSIONS AND BENEFITS</v>
          </cell>
          <cell r="C123">
            <v>94397</v>
          </cell>
          <cell r="D123">
            <v>79224</v>
          </cell>
          <cell r="E123">
            <v>85239</v>
          </cell>
          <cell r="F123">
            <v>30300</v>
          </cell>
          <cell r="G123">
            <v>184355</v>
          </cell>
          <cell r="H123">
            <v>94468</v>
          </cell>
          <cell r="I123">
            <v>142288</v>
          </cell>
          <cell r="J123">
            <v>98742</v>
          </cell>
          <cell r="K123">
            <v>99665</v>
          </cell>
          <cell r="L123">
            <v>115092</v>
          </cell>
          <cell r="M123">
            <v>110229</v>
          </cell>
          <cell r="N123">
            <v>84300</v>
          </cell>
          <cell r="O123">
            <v>170009</v>
          </cell>
          <cell r="P123">
            <v>83461</v>
          </cell>
          <cell r="Q123">
            <v>154024</v>
          </cell>
          <cell r="R123">
            <v>110478</v>
          </cell>
          <cell r="S123">
            <v>111401</v>
          </cell>
          <cell r="T123">
            <v>126828</v>
          </cell>
          <cell r="U123">
            <v>121965</v>
          </cell>
          <cell r="V123">
            <v>96036</v>
          </cell>
          <cell r="W123">
            <v>176968</v>
          </cell>
          <cell r="X123">
            <v>143619</v>
          </cell>
          <cell r="Y123">
            <v>108834</v>
          </cell>
          <cell r="Z123">
            <v>195386</v>
          </cell>
        </row>
        <row r="124">
          <cell r="A124">
            <v>926430</v>
          </cell>
          <cell r="B124" t="str">
            <v>Employees'Recreation Expense</v>
          </cell>
          <cell r="C124">
            <v>0</v>
          </cell>
          <cell r="D124">
            <v>0</v>
          </cell>
          <cell r="E124">
            <v>5</v>
          </cell>
          <cell r="F124">
            <v>1642</v>
          </cell>
          <cell r="G124">
            <v>-1155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3929</v>
          </cell>
          <cell r="M124">
            <v>0</v>
          </cell>
          <cell r="N124">
            <v>0</v>
          </cell>
          <cell r="O124">
            <v>0</v>
          </cell>
          <cell r="P124">
            <v>890</v>
          </cell>
          <cell r="Q124">
            <v>0</v>
          </cell>
          <cell r="R124">
            <v>0</v>
          </cell>
          <cell r="S124">
            <v>0</v>
          </cell>
          <cell r="T124">
            <v>3929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926600</v>
          </cell>
          <cell r="B125" t="str">
            <v>Employee Benefits-Transferred</v>
          </cell>
          <cell r="C125">
            <v>83599</v>
          </cell>
          <cell r="D125">
            <v>26136</v>
          </cell>
          <cell r="E125">
            <v>-18429</v>
          </cell>
          <cell r="F125">
            <v>65966</v>
          </cell>
          <cell r="G125">
            <v>101043</v>
          </cell>
          <cell r="H125">
            <v>-57265</v>
          </cell>
          <cell r="I125">
            <v>43633</v>
          </cell>
          <cell r="J125">
            <v>42368</v>
          </cell>
          <cell r="K125">
            <v>38257</v>
          </cell>
          <cell r="L125">
            <v>43619</v>
          </cell>
          <cell r="M125">
            <v>44925</v>
          </cell>
          <cell r="N125">
            <v>44559</v>
          </cell>
          <cell r="O125">
            <v>48850</v>
          </cell>
          <cell r="P125">
            <v>40218</v>
          </cell>
          <cell r="Q125">
            <v>43633</v>
          </cell>
          <cell r="R125">
            <v>42368</v>
          </cell>
          <cell r="S125">
            <v>38257</v>
          </cell>
          <cell r="T125">
            <v>43619</v>
          </cell>
          <cell r="U125">
            <v>44925</v>
          </cell>
          <cell r="V125">
            <v>44559</v>
          </cell>
          <cell r="W125">
            <v>46221</v>
          </cell>
          <cell r="X125">
            <v>44090</v>
          </cell>
          <cell r="Y125">
            <v>42022</v>
          </cell>
          <cell r="Z125">
            <v>42047</v>
          </cell>
        </row>
        <row r="126">
          <cell r="A126">
            <v>926999</v>
          </cell>
          <cell r="B126" t="str">
            <v>Non Serv Pension (ASU 2017-07)</v>
          </cell>
          <cell r="C126">
            <v>88787</v>
          </cell>
          <cell r="D126">
            <v>-37713</v>
          </cell>
          <cell r="E126">
            <v>-37713</v>
          </cell>
          <cell r="F126">
            <v>-33526</v>
          </cell>
          <cell r="G126">
            <v>-16547</v>
          </cell>
          <cell r="H126">
            <v>-16547</v>
          </cell>
          <cell r="I126">
            <v>-19354</v>
          </cell>
          <cell r="J126">
            <v>-19354</v>
          </cell>
          <cell r="K126">
            <v>-19354</v>
          </cell>
          <cell r="L126">
            <v>-19354</v>
          </cell>
          <cell r="M126">
            <v>-19354</v>
          </cell>
          <cell r="N126">
            <v>-19354</v>
          </cell>
          <cell r="O126">
            <v>2061</v>
          </cell>
          <cell r="P126">
            <v>2061</v>
          </cell>
          <cell r="Q126">
            <v>2061</v>
          </cell>
          <cell r="R126">
            <v>2061</v>
          </cell>
          <cell r="S126">
            <v>2061</v>
          </cell>
          <cell r="T126">
            <v>2061</v>
          </cell>
          <cell r="U126">
            <v>2061</v>
          </cell>
          <cell r="V126">
            <v>2061</v>
          </cell>
          <cell r="W126">
            <v>2061</v>
          </cell>
          <cell r="X126">
            <v>2061</v>
          </cell>
          <cell r="Y126">
            <v>2061</v>
          </cell>
          <cell r="Z126">
            <v>2061</v>
          </cell>
        </row>
        <row r="127">
          <cell r="A127">
            <v>928000</v>
          </cell>
          <cell r="B127" t="str">
            <v>Regulatory Expenses (Go)</v>
          </cell>
          <cell r="C127">
            <v>0</v>
          </cell>
          <cell r="D127">
            <v>0</v>
          </cell>
          <cell r="E127">
            <v>2288</v>
          </cell>
          <cell r="F127">
            <v>1322</v>
          </cell>
          <cell r="G127">
            <v>0</v>
          </cell>
          <cell r="H127">
            <v>532</v>
          </cell>
          <cell r="I127">
            <v>15051</v>
          </cell>
          <cell r="J127">
            <v>15051</v>
          </cell>
          <cell r="K127">
            <v>15051</v>
          </cell>
          <cell r="L127">
            <v>15051</v>
          </cell>
          <cell r="M127">
            <v>15051</v>
          </cell>
          <cell r="N127">
            <v>15051</v>
          </cell>
          <cell r="O127">
            <v>15051</v>
          </cell>
          <cell r="P127">
            <v>15051</v>
          </cell>
          <cell r="Q127">
            <v>15051</v>
          </cell>
          <cell r="R127">
            <v>15051</v>
          </cell>
          <cell r="S127">
            <v>15051</v>
          </cell>
          <cell r="T127">
            <v>15051</v>
          </cell>
          <cell r="U127">
            <v>15051</v>
          </cell>
          <cell r="V127">
            <v>15051</v>
          </cell>
          <cell r="W127">
            <v>15051</v>
          </cell>
          <cell r="X127">
            <v>15051</v>
          </cell>
          <cell r="Y127">
            <v>15051</v>
          </cell>
          <cell r="Z127">
            <v>15051</v>
          </cell>
        </row>
        <row r="128">
          <cell r="A128">
            <v>928006</v>
          </cell>
          <cell r="B128" t="str">
            <v>State Reg Comm Proceeding</v>
          </cell>
          <cell r="C128">
            <v>19364</v>
          </cell>
          <cell r="D128">
            <v>19364</v>
          </cell>
          <cell r="E128">
            <v>19364</v>
          </cell>
          <cell r="F128">
            <v>19364</v>
          </cell>
          <cell r="G128">
            <v>19364</v>
          </cell>
          <cell r="H128">
            <v>19364</v>
          </cell>
          <cell r="I128">
            <v>3745</v>
          </cell>
          <cell r="J128">
            <v>3745</v>
          </cell>
          <cell r="K128">
            <v>3745</v>
          </cell>
          <cell r="L128">
            <v>3745</v>
          </cell>
          <cell r="M128">
            <v>3745</v>
          </cell>
          <cell r="N128">
            <v>3745</v>
          </cell>
          <cell r="O128">
            <v>3745</v>
          </cell>
          <cell r="P128">
            <v>3745</v>
          </cell>
          <cell r="Q128">
            <v>3745</v>
          </cell>
          <cell r="R128">
            <v>3745</v>
          </cell>
          <cell r="S128">
            <v>3745</v>
          </cell>
          <cell r="T128">
            <v>3745</v>
          </cell>
          <cell r="U128">
            <v>3745</v>
          </cell>
          <cell r="V128">
            <v>3745</v>
          </cell>
          <cell r="W128">
            <v>3745</v>
          </cell>
          <cell r="X128">
            <v>3745</v>
          </cell>
          <cell r="Y128">
            <v>3745</v>
          </cell>
          <cell r="Z128">
            <v>3745</v>
          </cell>
        </row>
        <row r="129">
          <cell r="A129">
            <v>929000</v>
          </cell>
          <cell r="B129" t="str">
            <v>Duplicate Chrgs-Enrgy To Exp</v>
          </cell>
          <cell r="C129">
            <v>-33</v>
          </cell>
          <cell r="D129">
            <v>-47</v>
          </cell>
          <cell r="E129">
            <v>-281</v>
          </cell>
          <cell r="F129">
            <v>-1054</v>
          </cell>
          <cell r="G129">
            <v>-4399</v>
          </cell>
          <cell r="H129">
            <v>-7274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929500</v>
          </cell>
          <cell r="B130" t="str">
            <v>Admin Exp Transf</v>
          </cell>
          <cell r="C130">
            <v>-37373</v>
          </cell>
          <cell r="D130">
            <v>-39616</v>
          </cell>
          <cell r="E130">
            <v>-51551</v>
          </cell>
          <cell r="F130">
            <v>-25581</v>
          </cell>
          <cell r="G130">
            <v>-22273</v>
          </cell>
          <cell r="H130">
            <v>-25821</v>
          </cell>
          <cell r="I130">
            <v>-42041</v>
          </cell>
          <cell r="J130">
            <v>-42122</v>
          </cell>
          <cell r="K130">
            <v>-60839</v>
          </cell>
          <cell r="L130">
            <v>-42967</v>
          </cell>
          <cell r="M130">
            <v>-42967</v>
          </cell>
          <cell r="N130">
            <v>-42967</v>
          </cell>
          <cell r="O130">
            <v>-50298</v>
          </cell>
          <cell r="P130">
            <v>-41850</v>
          </cell>
          <cell r="Q130">
            <v>-42041</v>
          </cell>
          <cell r="R130">
            <v>-42122</v>
          </cell>
          <cell r="S130">
            <v>-60839</v>
          </cell>
          <cell r="T130">
            <v>-42967</v>
          </cell>
          <cell r="U130">
            <v>-42967</v>
          </cell>
          <cell r="V130">
            <v>-42967</v>
          </cell>
          <cell r="W130">
            <v>-42967</v>
          </cell>
          <cell r="X130">
            <v>-61472</v>
          </cell>
          <cell r="Y130">
            <v>-42967</v>
          </cell>
          <cell r="Z130">
            <v>-42967</v>
          </cell>
        </row>
        <row r="131">
          <cell r="A131">
            <v>930150</v>
          </cell>
          <cell r="B131" t="str">
            <v>Miscellaneous Advertising Exp</v>
          </cell>
          <cell r="C131">
            <v>269</v>
          </cell>
          <cell r="D131">
            <v>9415</v>
          </cell>
          <cell r="E131">
            <v>321</v>
          </cell>
          <cell r="F131">
            <v>499</v>
          </cell>
          <cell r="G131">
            <v>28134</v>
          </cell>
          <cell r="H131">
            <v>-353</v>
          </cell>
          <cell r="I131">
            <v>11601</v>
          </cell>
          <cell r="J131">
            <v>10862</v>
          </cell>
          <cell r="K131">
            <v>10861</v>
          </cell>
          <cell r="L131">
            <v>11448</v>
          </cell>
          <cell r="M131">
            <v>10860</v>
          </cell>
          <cell r="N131">
            <v>10860</v>
          </cell>
          <cell r="O131">
            <v>10860</v>
          </cell>
          <cell r="P131">
            <v>10859</v>
          </cell>
          <cell r="Q131">
            <v>11608</v>
          </cell>
          <cell r="R131">
            <v>10870</v>
          </cell>
          <cell r="S131">
            <v>10868</v>
          </cell>
          <cell r="T131">
            <v>11455</v>
          </cell>
          <cell r="U131">
            <v>10868</v>
          </cell>
          <cell r="V131">
            <v>10868</v>
          </cell>
          <cell r="W131">
            <v>11455</v>
          </cell>
          <cell r="X131">
            <v>10868</v>
          </cell>
          <cell r="Y131">
            <v>10868</v>
          </cell>
          <cell r="Z131">
            <v>11455</v>
          </cell>
        </row>
        <row r="132">
          <cell r="A132">
            <v>930200</v>
          </cell>
          <cell r="B132" t="str">
            <v>Misc General Expenses</v>
          </cell>
          <cell r="C132">
            <v>25258</v>
          </cell>
          <cell r="D132">
            <v>19513</v>
          </cell>
          <cell r="E132">
            <v>32448</v>
          </cell>
          <cell r="F132">
            <v>221468</v>
          </cell>
          <cell r="G132">
            <v>72869</v>
          </cell>
          <cell r="H132">
            <v>91858</v>
          </cell>
          <cell r="I132">
            <v>24477</v>
          </cell>
          <cell r="J132">
            <v>14864</v>
          </cell>
          <cell r="K132">
            <v>17099</v>
          </cell>
          <cell r="L132">
            <v>15543</v>
          </cell>
          <cell r="M132">
            <v>13824</v>
          </cell>
          <cell r="N132">
            <v>14649</v>
          </cell>
          <cell r="O132">
            <v>63560</v>
          </cell>
          <cell r="P132">
            <v>38632</v>
          </cell>
          <cell r="Q132">
            <v>24874</v>
          </cell>
          <cell r="R132">
            <v>15236</v>
          </cell>
          <cell r="S132">
            <v>17593</v>
          </cell>
          <cell r="T132">
            <v>15889</v>
          </cell>
          <cell r="U132">
            <v>14183</v>
          </cell>
          <cell r="V132">
            <v>15095</v>
          </cell>
          <cell r="W132">
            <v>15416</v>
          </cell>
          <cell r="X132">
            <v>15823</v>
          </cell>
          <cell r="Y132">
            <v>14112</v>
          </cell>
          <cell r="Z132">
            <v>14641</v>
          </cell>
        </row>
        <row r="133">
          <cell r="A133">
            <v>930220</v>
          </cell>
          <cell r="B133" t="str">
            <v>Exp Of Servicing Securities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188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930230</v>
          </cell>
          <cell r="B134" t="str">
            <v>Dues To Various Organizations</v>
          </cell>
          <cell r="C134">
            <v>144</v>
          </cell>
          <cell r="D134">
            <v>2584</v>
          </cell>
          <cell r="E134">
            <v>2934</v>
          </cell>
          <cell r="F134">
            <v>53</v>
          </cell>
          <cell r="G134">
            <v>1573</v>
          </cell>
          <cell r="H134">
            <v>0</v>
          </cell>
          <cell r="I134">
            <v>1278</v>
          </cell>
          <cell r="J134">
            <v>2065</v>
          </cell>
          <cell r="K134">
            <v>1043</v>
          </cell>
          <cell r="L134">
            <v>949</v>
          </cell>
          <cell r="M134">
            <v>949</v>
          </cell>
          <cell r="N134">
            <v>987</v>
          </cell>
          <cell r="O134">
            <v>1184</v>
          </cell>
          <cell r="P134">
            <v>1061</v>
          </cell>
          <cell r="Q134">
            <v>1278</v>
          </cell>
          <cell r="R134">
            <v>2065</v>
          </cell>
          <cell r="S134">
            <v>1043</v>
          </cell>
          <cell r="T134">
            <v>949</v>
          </cell>
          <cell r="U134">
            <v>949</v>
          </cell>
          <cell r="V134">
            <v>987</v>
          </cell>
          <cell r="W134">
            <v>1067</v>
          </cell>
          <cell r="X134">
            <v>1531</v>
          </cell>
          <cell r="Y134">
            <v>1393</v>
          </cell>
          <cell r="Z134">
            <v>1745</v>
          </cell>
        </row>
        <row r="135">
          <cell r="A135">
            <v>930240</v>
          </cell>
          <cell r="B135" t="str">
            <v>Director'S Expenses</v>
          </cell>
          <cell r="C135">
            <v>0</v>
          </cell>
          <cell r="D135">
            <v>2229</v>
          </cell>
          <cell r="E135">
            <v>0</v>
          </cell>
          <cell r="F135">
            <v>2279</v>
          </cell>
          <cell r="G135">
            <v>0</v>
          </cell>
          <cell r="H135">
            <v>65</v>
          </cell>
          <cell r="I135">
            <v>0</v>
          </cell>
          <cell r="J135">
            <v>2244</v>
          </cell>
          <cell r="K135">
            <v>11515</v>
          </cell>
          <cell r="L135">
            <v>0</v>
          </cell>
          <cell r="M135">
            <v>2244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2244</v>
          </cell>
          <cell r="S135">
            <v>11515</v>
          </cell>
          <cell r="T135">
            <v>0</v>
          </cell>
          <cell r="U135">
            <v>2244</v>
          </cell>
          <cell r="V135">
            <v>0</v>
          </cell>
          <cell r="W135">
            <v>0</v>
          </cell>
          <cell r="X135">
            <v>2550</v>
          </cell>
          <cell r="Y135">
            <v>0</v>
          </cell>
          <cell r="Z135">
            <v>2315</v>
          </cell>
        </row>
        <row r="136">
          <cell r="A136">
            <v>930250</v>
          </cell>
          <cell r="B136" t="str">
            <v>Buy\Sell Transf Employee Homes</v>
          </cell>
          <cell r="C136">
            <v>50</v>
          </cell>
          <cell r="D136">
            <v>79</v>
          </cell>
          <cell r="E136">
            <v>164</v>
          </cell>
          <cell r="F136">
            <v>0</v>
          </cell>
          <cell r="G136">
            <v>23</v>
          </cell>
          <cell r="H136">
            <v>137</v>
          </cell>
          <cell r="I136">
            <v>4</v>
          </cell>
          <cell r="J136">
            <v>1</v>
          </cell>
          <cell r="K136">
            <v>1</v>
          </cell>
          <cell r="L136">
            <v>6</v>
          </cell>
          <cell r="M136">
            <v>3</v>
          </cell>
          <cell r="N136">
            <v>3</v>
          </cell>
          <cell r="O136">
            <v>1</v>
          </cell>
          <cell r="P136">
            <v>1</v>
          </cell>
          <cell r="Q136">
            <v>4</v>
          </cell>
          <cell r="R136">
            <v>1</v>
          </cell>
          <cell r="S136">
            <v>1</v>
          </cell>
          <cell r="T136">
            <v>6</v>
          </cell>
          <cell r="U136">
            <v>3</v>
          </cell>
          <cell r="V136">
            <v>3</v>
          </cell>
          <cell r="W136">
            <v>5</v>
          </cell>
          <cell r="X136">
            <v>3</v>
          </cell>
          <cell r="Y136">
            <v>3</v>
          </cell>
          <cell r="Z136">
            <v>5</v>
          </cell>
        </row>
        <row r="137">
          <cell r="A137">
            <v>930700</v>
          </cell>
          <cell r="B137" t="str">
            <v>Research &amp; Development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930940</v>
          </cell>
          <cell r="B138" t="str">
            <v>General Expenses</v>
          </cell>
          <cell r="C138">
            <v>4343</v>
          </cell>
          <cell r="D138">
            <v>5805</v>
          </cell>
          <cell r="E138">
            <v>5986</v>
          </cell>
          <cell r="F138">
            <v>-2267</v>
          </cell>
          <cell r="G138">
            <v>5786</v>
          </cell>
          <cell r="H138">
            <v>5766</v>
          </cell>
          <cell r="I138">
            <v>5789</v>
          </cell>
          <cell r="J138">
            <v>5788</v>
          </cell>
          <cell r="K138">
            <v>5788</v>
          </cell>
          <cell r="L138">
            <v>5789</v>
          </cell>
          <cell r="M138">
            <v>5788</v>
          </cell>
          <cell r="N138">
            <v>5788</v>
          </cell>
          <cell r="O138">
            <v>5788</v>
          </cell>
          <cell r="P138">
            <v>5788</v>
          </cell>
          <cell r="Q138">
            <v>5789</v>
          </cell>
          <cell r="R138">
            <v>5788</v>
          </cell>
          <cell r="S138">
            <v>5788</v>
          </cell>
          <cell r="T138">
            <v>5789</v>
          </cell>
          <cell r="U138">
            <v>5788</v>
          </cell>
          <cell r="V138">
            <v>5788</v>
          </cell>
          <cell r="W138">
            <v>5789</v>
          </cell>
          <cell r="X138">
            <v>5788</v>
          </cell>
          <cell r="Y138">
            <v>5788</v>
          </cell>
          <cell r="Z138">
            <v>5789</v>
          </cell>
        </row>
        <row r="139">
          <cell r="A139">
            <v>931001</v>
          </cell>
          <cell r="B139" t="str">
            <v>Rents-A&amp;G</v>
          </cell>
          <cell r="C139">
            <v>8722</v>
          </cell>
          <cell r="D139">
            <v>5990</v>
          </cell>
          <cell r="E139">
            <v>9140</v>
          </cell>
          <cell r="F139">
            <v>8246</v>
          </cell>
          <cell r="G139">
            <v>5679</v>
          </cell>
          <cell r="H139">
            <v>4000</v>
          </cell>
          <cell r="I139">
            <v>7258</v>
          </cell>
          <cell r="J139">
            <v>7116</v>
          </cell>
          <cell r="K139">
            <v>7236</v>
          </cell>
          <cell r="L139">
            <v>7310</v>
          </cell>
          <cell r="M139">
            <v>7776</v>
          </cell>
          <cell r="N139">
            <v>7108</v>
          </cell>
          <cell r="O139">
            <v>8683</v>
          </cell>
          <cell r="P139">
            <v>7104</v>
          </cell>
          <cell r="Q139">
            <v>7258</v>
          </cell>
          <cell r="R139">
            <v>7116</v>
          </cell>
          <cell r="S139">
            <v>7236</v>
          </cell>
          <cell r="T139">
            <v>7310</v>
          </cell>
          <cell r="U139">
            <v>7776</v>
          </cell>
          <cell r="V139">
            <v>7108</v>
          </cell>
          <cell r="W139">
            <v>7434</v>
          </cell>
          <cell r="X139">
            <v>7312</v>
          </cell>
          <cell r="Y139">
            <v>7368</v>
          </cell>
          <cell r="Z139">
            <v>12279</v>
          </cell>
        </row>
        <row r="140">
          <cell r="A140">
            <v>931008</v>
          </cell>
          <cell r="B140" t="str">
            <v>A&amp;G Rents-IC</v>
          </cell>
          <cell r="C140">
            <v>73395</v>
          </cell>
          <cell r="D140">
            <v>72276</v>
          </cell>
          <cell r="E140">
            <v>72770</v>
          </cell>
          <cell r="F140">
            <v>72736</v>
          </cell>
          <cell r="G140">
            <v>73311</v>
          </cell>
          <cell r="H140">
            <v>73399</v>
          </cell>
          <cell r="I140">
            <v>40650</v>
          </cell>
          <cell r="J140">
            <v>40650</v>
          </cell>
          <cell r="K140">
            <v>40650</v>
          </cell>
          <cell r="L140">
            <v>40650</v>
          </cell>
          <cell r="M140">
            <v>40650</v>
          </cell>
          <cell r="N140">
            <v>40650</v>
          </cell>
          <cell r="O140">
            <v>40650</v>
          </cell>
          <cell r="P140">
            <v>40650</v>
          </cell>
          <cell r="Q140">
            <v>40650</v>
          </cell>
          <cell r="R140">
            <v>40650</v>
          </cell>
          <cell r="S140">
            <v>40650</v>
          </cell>
          <cell r="T140">
            <v>40650</v>
          </cell>
          <cell r="U140">
            <v>40650</v>
          </cell>
          <cell r="V140">
            <v>40650</v>
          </cell>
          <cell r="W140">
            <v>40650</v>
          </cell>
          <cell r="X140">
            <v>40650</v>
          </cell>
          <cell r="Y140">
            <v>40650</v>
          </cell>
          <cell r="Z140">
            <v>40650</v>
          </cell>
        </row>
        <row r="141">
          <cell r="A141">
            <v>932000</v>
          </cell>
          <cell r="B141" t="str">
            <v>Maintenance Of Gen Plant-Gas</v>
          </cell>
          <cell r="C141">
            <v>-6908</v>
          </cell>
          <cell r="D141">
            <v>812</v>
          </cell>
          <cell r="E141">
            <v>1745</v>
          </cell>
          <cell r="F141">
            <v>-5655</v>
          </cell>
          <cell r="G141">
            <v>2383</v>
          </cell>
          <cell r="H141">
            <v>4278</v>
          </cell>
          <cell r="I141">
            <v>216</v>
          </cell>
          <cell r="J141">
            <v>211</v>
          </cell>
          <cell r="K141">
            <v>321</v>
          </cell>
          <cell r="L141">
            <v>217</v>
          </cell>
          <cell r="M141">
            <v>217</v>
          </cell>
          <cell r="N141">
            <v>218</v>
          </cell>
          <cell r="O141">
            <v>237</v>
          </cell>
          <cell r="P141">
            <v>218</v>
          </cell>
          <cell r="Q141">
            <v>224</v>
          </cell>
          <cell r="R141">
            <v>221</v>
          </cell>
          <cell r="S141">
            <v>333</v>
          </cell>
          <cell r="T141">
            <v>223</v>
          </cell>
          <cell r="U141">
            <v>223</v>
          </cell>
          <cell r="V141">
            <v>224</v>
          </cell>
          <cell r="W141">
            <v>224</v>
          </cell>
          <cell r="X141">
            <v>334</v>
          </cell>
          <cell r="Y141">
            <v>224</v>
          </cell>
          <cell r="Z141">
            <v>224</v>
          </cell>
        </row>
        <row r="142">
          <cell r="A142">
            <v>935200</v>
          </cell>
          <cell r="B142" t="str">
            <v>Cust Infor &amp; Computer Control</v>
          </cell>
          <cell r="C142">
            <v>260</v>
          </cell>
          <cell r="D142">
            <v>-441</v>
          </cell>
          <cell r="E142">
            <v>13</v>
          </cell>
          <cell r="F142">
            <v>71</v>
          </cell>
          <cell r="G142">
            <v>34</v>
          </cell>
          <cell r="H142">
            <v>-134</v>
          </cell>
          <cell r="I142">
            <v>26</v>
          </cell>
          <cell r="J142">
            <v>26</v>
          </cell>
          <cell r="K142">
            <v>26</v>
          </cell>
          <cell r="L142">
            <v>26</v>
          </cell>
          <cell r="M142">
            <v>26</v>
          </cell>
          <cell r="N142">
            <v>26</v>
          </cell>
          <cell r="O142">
            <v>26</v>
          </cell>
          <cell r="P142">
            <v>26</v>
          </cell>
          <cell r="Q142">
            <v>26</v>
          </cell>
          <cell r="R142">
            <v>26</v>
          </cell>
          <cell r="S142">
            <v>26</v>
          </cell>
          <cell r="T142">
            <v>26</v>
          </cell>
          <cell r="U142">
            <v>26</v>
          </cell>
          <cell r="V142">
            <v>26</v>
          </cell>
          <cell r="W142">
            <v>26</v>
          </cell>
          <cell r="X142">
            <v>26</v>
          </cell>
          <cell r="Y142">
            <v>26</v>
          </cell>
          <cell r="Z142">
            <v>26</v>
          </cell>
        </row>
        <row r="143">
          <cell r="A143">
            <v>935250</v>
          </cell>
          <cell r="B143" t="str">
            <v>Maint-CompSoftware-GenPlnt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151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</sheetData>
      <sheetData sheetId="7">
        <row r="3">
          <cell r="A3">
            <v>403002</v>
          </cell>
          <cell r="B3" t="str">
            <v>Depr-Expense</v>
          </cell>
          <cell r="C3">
            <v>1641673</v>
          </cell>
          <cell r="D3">
            <v>1652319</v>
          </cell>
          <cell r="E3">
            <v>1668736</v>
          </cell>
          <cell r="F3">
            <v>1716559</v>
          </cell>
          <cell r="G3">
            <v>1698137</v>
          </cell>
          <cell r="H3">
            <v>1705799</v>
          </cell>
        </row>
        <row r="4">
          <cell r="A4">
            <v>404200</v>
          </cell>
          <cell r="B4" t="str">
            <v>Amort Of Elec Plt - Software</v>
          </cell>
          <cell r="C4">
            <v>333245</v>
          </cell>
          <cell r="D4">
            <v>326339</v>
          </cell>
          <cell r="E4">
            <v>324163</v>
          </cell>
          <cell r="F4">
            <v>327866</v>
          </cell>
          <cell r="G4">
            <v>306083</v>
          </cell>
          <cell r="H4">
            <v>317359</v>
          </cell>
        </row>
        <row r="5">
          <cell r="A5">
            <v>407305</v>
          </cell>
          <cell r="B5" t="str">
            <v>Regulatory Debits</v>
          </cell>
          <cell r="C5">
            <v>29727</v>
          </cell>
          <cell r="D5">
            <v>29727</v>
          </cell>
          <cell r="E5">
            <v>29727</v>
          </cell>
          <cell r="F5">
            <v>29727</v>
          </cell>
          <cell r="G5">
            <v>29727</v>
          </cell>
          <cell r="H5">
            <v>29727</v>
          </cell>
        </row>
        <row r="6">
          <cell r="A6">
            <v>407355</v>
          </cell>
          <cell r="B6" t="str">
            <v>DSM Deferral - Gas</v>
          </cell>
          <cell r="C6">
            <v>-10017</v>
          </cell>
          <cell r="D6">
            <v>-13642</v>
          </cell>
          <cell r="E6">
            <v>-26047</v>
          </cell>
          <cell r="F6">
            <v>-88365</v>
          </cell>
          <cell r="G6">
            <v>-132149</v>
          </cell>
          <cell r="H6">
            <v>-129415</v>
          </cell>
        </row>
        <row r="7">
          <cell r="A7">
            <v>407394</v>
          </cell>
          <cell r="B7" t="str">
            <v>Amortization Customer Connect</v>
          </cell>
          <cell r="C7">
            <v>10337</v>
          </cell>
          <cell r="D7">
            <v>10337</v>
          </cell>
          <cell r="E7">
            <v>10337</v>
          </cell>
          <cell r="F7">
            <v>10337</v>
          </cell>
          <cell r="G7">
            <v>10337</v>
          </cell>
          <cell r="H7">
            <v>10337</v>
          </cell>
        </row>
        <row r="8">
          <cell r="A8">
            <v>407407</v>
          </cell>
          <cell r="B8" t="str">
            <v>Carrying Charges</v>
          </cell>
          <cell r="C8">
            <v>-5376</v>
          </cell>
          <cell r="D8">
            <v>-5287</v>
          </cell>
          <cell r="E8">
            <v>-5198</v>
          </cell>
          <cell r="F8">
            <v>-5109</v>
          </cell>
          <cell r="G8">
            <v>-5020</v>
          </cell>
          <cell r="H8">
            <v>-4930</v>
          </cell>
        </row>
        <row r="9">
          <cell r="A9">
            <v>407409</v>
          </cell>
          <cell r="B9" t="str">
            <v>Smart Grid Deferral Gas</v>
          </cell>
          <cell r="C9">
            <v>0</v>
          </cell>
          <cell r="D9">
            <v>0</v>
          </cell>
          <cell r="E9">
            <v>0</v>
          </cell>
          <cell r="F9">
            <v>-1498597</v>
          </cell>
          <cell r="G9">
            <v>0</v>
          </cell>
          <cell r="H9">
            <v>0</v>
          </cell>
        </row>
        <row r="10">
          <cell r="A10">
            <v>408121</v>
          </cell>
          <cell r="B10" t="str">
            <v>Taxes Property-Operating</v>
          </cell>
          <cell r="C10">
            <v>-252033</v>
          </cell>
          <cell r="D10">
            <v>635634</v>
          </cell>
          <cell r="E10">
            <v>635634</v>
          </cell>
          <cell r="F10">
            <v>-1261833</v>
          </cell>
          <cell r="G10">
            <v>635634</v>
          </cell>
          <cell r="H10">
            <v>259006</v>
          </cell>
        </row>
        <row r="11">
          <cell r="A11">
            <v>408150</v>
          </cell>
          <cell r="B11" t="str">
            <v>State Unemployment Tax</v>
          </cell>
          <cell r="C11">
            <v>10</v>
          </cell>
          <cell r="D11">
            <v>0</v>
          </cell>
          <cell r="E11">
            <v>19</v>
          </cell>
          <cell r="F11">
            <v>16</v>
          </cell>
          <cell r="G11">
            <v>4458</v>
          </cell>
          <cell r="H11">
            <v>622</v>
          </cell>
        </row>
        <row r="12">
          <cell r="A12">
            <v>408151</v>
          </cell>
          <cell r="B12" t="str">
            <v>Federal Unemployment Tax</v>
          </cell>
          <cell r="C12">
            <v>-236</v>
          </cell>
          <cell r="D12">
            <v>427</v>
          </cell>
          <cell r="E12">
            <v>470</v>
          </cell>
          <cell r="F12">
            <v>241</v>
          </cell>
          <cell r="G12">
            <v>1480</v>
          </cell>
          <cell r="H12">
            <v>-313</v>
          </cell>
        </row>
        <row r="13">
          <cell r="A13">
            <v>408152</v>
          </cell>
          <cell r="B13" t="str">
            <v>Employer FICA Tax</v>
          </cell>
          <cell r="C13">
            <v>27698</v>
          </cell>
          <cell r="D13">
            <v>25607</v>
          </cell>
          <cell r="E13">
            <v>43375</v>
          </cell>
          <cell r="F13">
            <v>533</v>
          </cell>
          <cell r="G13">
            <v>36447</v>
          </cell>
          <cell r="H13">
            <v>31969</v>
          </cell>
        </row>
        <row r="14">
          <cell r="A14">
            <v>408470</v>
          </cell>
          <cell r="B14" t="str">
            <v>Franchise Tax</v>
          </cell>
          <cell r="C14">
            <v>170</v>
          </cell>
          <cell r="D14">
            <v>170</v>
          </cell>
          <cell r="E14">
            <v>170</v>
          </cell>
          <cell r="F14">
            <v>-4253</v>
          </cell>
          <cell r="G14">
            <v>200</v>
          </cell>
          <cell r="H14">
            <v>59</v>
          </cell>
        </row>
        <row r="15">
          <cell r="A15">
            <v>408700</v>
          </cell>
          <cell r="B15" t="str">
            <v>Fed Social Security Tax-Elec</v>
          </cell>
          <cell r="C15">
            <v>4000</v>
          </cell>
          <cell r="D15">
            <v>0</v>
          </cell>
          <cell r="E15">
            <v>0</v>
          </cell>
          <cell r="F15">
            <v>-3000</v>
          </cell>
          <cell r="G15">
            <v>0</v>
          </cell>
          <cell r="H15">
            <v>0</v>
          </cell>
        </row>
        <row r="16">
          <cell r="A16">
            <v>408851</v>
          </cell>
          <cell r="B16" t="str">
            <v>Sales &amp; Use Tax Exp</v>
          </cell>
          <cell r="C16">
            <v>-7859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408960</v>
          </cell>
          <cell r="B17" t="str">
            <v>Allocated Payroll Taxes</v>
          </cell>
          <cell r="C17">
            <v>6367</v>
          </cell>
          <cell r="D17">
            <v>-852</v>
          </cell>
          <cell r="E17">
            <v>-11746</v>
          </cell>
          <cell r="F17">
            <v>28718</v>
          </cell>
          <cell r="G17">
            <v>14642</v>
          </cell>
          <cell r="H17">
            <v>35141</v>
          </cell>
        </row>
        <row r="18">
          <cell r="A18">
            <v>426509</v>
          </cell>
          <cell r="B18" t="str">
            <v>Loss on Sale of A/R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426591</v>
          </cell>
          <cell r="B19" t="str">
            <v>I/C - Loss on Sale of A/R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426891</v>
          </cell>
          <cell r="B20" t="str">
            <v>IC Sale of AR Fees VIE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450100</v>
          </cell>
          <cell r="B21" t="str">
            <v>Late Payment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480000</v>
          </cell>
          <cell r="B22" t="str">
            <v>Residential Sales-Gas</v>
          </cell>
          <cell r="C22">
            <v>2893633</v>
          </cell>
          <cell r="D22">
            <v>3314392</v>
          </cell>
          <cell r="E22">
            <v>5749944</v>
          </cell>
          <cell r="F22">
            <v>12783406</v>
          </cell>
          <cell r="G22">
            <v>18073378</v>
          </cell>
          <cell r="H22">
            <v>18139309</v>
          </cell>
        </row>
        <row r="23">
          <cell r="A23">
            <v>480990</v>
          </cell>
          <cell r="B23" t="str">
            <v>Gas Residential Sales-Unbilled</v>
          </cell>
          <cell r="C23">
            <v>-351322</v>
          </cell>
          <cell r="D23">
            <v>260259</v>
          </cell>
          <cell r="E23">
            <v>961974</v>
          </cell>
          <cell r="F23">
            <v>1401522</v>
          </cell>
          <cell r="G23">
            <v>835523</v>
          </cell>
          <cell r="H23">
            <v>518722</v>
          </cell>
        </row>
        <row r="24">
          <cell r="A24">
            <v>481000</v>
          </cell>
          <cell r="B24" t="str">
            <v>Industrial Sales-Gas</v>
          </cell>
          <cell r="C24">
            <v>30601</v>
          </cell>
          <cell r="D24">
            <v>39664</v>
          </cell>
          <cell r="E24">
            <v>65524</v>
          </cell>
          <cell r="F24">
            <v>234919</v>
          </cell>
          <cell r="G24">
            <v>358370</v>
          </cell>
          <cell r="H24">
            <v>451459</v>
          </cell>
        </row>
        <row r="25">
          <cell r="A25">
            <v>481090</v>
          </cell>
          <cell r="B25" t="str">
            <v>Gas Industrial Sales Unbilled</v>
          </cell>
          <cell r="C25">
            <v>-3564</v>
          </cell>
          <cell r="D25">
            <v>10345</v>
          </cell>
          <cell r="E25">
            <v>26485</v>
          </cell>
          <cell r="F25">
            <v>3918</v>
          </cell>
          <cell r="G25">
            <v>10357</v>
          </cell>
          <cell r="H25">
            <v>-7485</v>
          </cell>
        </row>
        <row r="26">
          <cell r="A26">
            <v>481200</v>
          </cell>
          <cell r="B26" t="str">
            <v>Gas Commercial Sales</v>
          </cell>
          <cell r="C26">
            <v>1057525</v>
          </cell>
          <cell r="D26">
            <v>1618682</v>
          </cell>
          <cell r="E26">
            <v>1925013</v>
          </cell>
          <cell r="F26">
            <v>4399860</v>
          </cell>
          <cell r="G26">
            <v>6614331</v>
          </cell>
          <cell r="H26">
            <v>6971591</v>
          </cell>
        </row>
        <row r="27">
          <cell r="A27">
            <v>481290</v>
          </cell>
          <cell r="B27" t="str">
            <v>Gas Commercial Sales Unbilled</v>
          </cell>
          <cell r="C27">
            <v>72302</v>
          </cell>
          <cell r="D27">
            <v>-82749</v>
          </cell>
          <cell r="E27">
            <v>629826</v>
          </cell>
          <cell r="F27">
            <v>494814</v>
          </cell>
          <cell r="G27">
            <v>299717</v>
          </cell>
          <cell r="H27">
            <v>285147</v>
          </cell>
        </row>
        <row r="28">
          <cell r="A28">
            <v>482000</v>
          </cell>
          <cell r="B28" t="str">
            <v>Other Sales to Public Auth-Gas</v>
          </cell>
          <cell r="C28">
            <v>51375</v>
          </cell>
          <cell r="D28">
            <v>59464</v>
          </cell>
          <cell r="E28">
            <v>115543</v>
          </cell>
          <cell r="F28">
            <v>223139</v>
          </cell>
          <cell r="G28">
            <v>361313</v>
          </cell>
          <cell r="H28">
            <v>394988</v>
          </cell>
        </row>
        <row r="29">
          <cell r="A29">
            <v>482090</v>
          </cell>
          <cell r="B29" t="str">
            <v>Gas OPA Unbilled</v>
          </cell>
          <cell r="C29">
            <v>-25037</v>
          </cell>
          <cell r="D29">
            <v>19288</v>
          </cell>
          <cell r="E29">
            <v>49551</v>
          </cell>
          <cell r="F29">
            <v>22164</v>
          </cell>
          <cell r="G29">
            <v>13941</v>
          </cell>
          <cell r="H29">
            <v>12969</v>
          </cell>
        </row>
        <row r="30">
          <cell r="A30">
            <v>484000</v>
          </cell>
          <cell r="B30" t="str">
            <v>Interdepartmental Sales</v>
          </cell>
          <cell r="C30">
            <v>35</v>
          </cell>
          <cell r="D30">
            <v>36</v>
          </cell>
          <cell r="E30">
            <v>402</v>
          </cell>
          <cell r="F30">
            <v>1413</v>
          </cell>
          <cell r="G30">
            <v>5179</v>
          </cell>
          <cell r="H30">
            <v>8822</v>
          </cell>
        </row>
        <row r="31">
          <cell r="A31">
            <v>487001</v>
          </cell>
          <cell r="B31" t="str">
            <v>Discounts Earn/Lost-Gas</v>
          </cell>
          <cell r="C31">
            <v>13960</v>
          </cell>
          <cell r="D31">
            <v>12764</v>
          </cell>
          <cell r="E31">
            <v>16164</v>
          </cell>
          <cell r="F31">
            <v>27558</v>
          </cell>
          <cell r="G31">
            <v>63998</v>
          </cell>
          <cell r="H31">
            <v>79199</v>
          </cell>
        </row>
        <row r="32">
          <cell r="A32">
            <v>488000</v>
          </cell>
          <cell r="B32" t="str">
            <v>Misc Service Revenue-Gas</v>
          </cell>
          <cell r="C32">
            <v>1042</v>
          </cell>
          <cell r="D32">
            <v>2323</v>
          </cell>
          <cell r="E32">
            <v>1715</v>
          </cell>
          <cell r="F32">
            <v>1686</v>
          </cell>
          <cell r="G32">
            <v>1183</v>
          </cell>
          <cell r="H32">
            <v>1797</v>
          </cell>
        </row>
        <row r="33">
          <cell r="A33">
            <v>488100</v>
          </cell>
          <cell r="B33" t="str">
            <v>IC Misc Svc Reg Gas Reg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489000</v>
          </cell>
          <cell r="B34" t="str">
            <v>Transp Gas of Others</v>
          </cell>
          <cell r="C34">
            <v>102686</v>
          </cell>
          <cell r="D34">
            <v>124928</v>
          </cell>
          <cell r="E34">
            <v>112915</v>
          </cell>
          <cell r="F34">
            <v>111067</v>
          </cell>
          <cell r="G34">
            <v>123169</v>
          </cell>
          <cell r="H34">
            <v>86495</v>
          </cell>
        </row>
        <row r="35">
          <cell r="A35">
            <v>489010</v>
          </cell>
          <cell r="B35" t="str">
            <v>IC Gas Transp Rev Reg</v>
          </cell>
          <cell r="C35">
            <v>149634</v>
          </cell>
          <cell r="D35">
            <v>149634</v>
          </cell>
          <cell r="E35">
            <v>149634</v>
          </cell>
          <cell r="F35">
            <v>149634</v>
          </cell>
          <cell r="G35">
            <v>149634</v>
          </cell>
          <cell r="H35">
            <v>149634</v>
          </cell>
        </row>
        <row r="36">
          <cell r="A36">
            <v>489020</v>
          </cell>
          <cell r="B36" t="str">
            <v>Comm Gas Transp Only</v>
          </cell>
          <cell r="C36">
            <v>411974</v>
          </cell>
          <cell r="D36">
            <v>114799</v>
          </cell>
          <cell r="E36">
            <v>196998</v>
          </cell>
          <cell r="F36">
            <v>612457</v>
          </cell>
          <cell r="G36">
            <v>375948</v>
          </cell>
          <cell r="H36">
            <v>316449</v>
          </cell>
        </row>
        <row r="37">
          <cell r="A37">
            <v>489025</v>
          </cell>
          <cell r="B37" t="str">
            <v>Comm Gas Transp Unbilled</v>
          </cell>
          <cell r="C37">
            <v>22356</v>
          </cell>
          <cell r="D37">
            <v>-8763</v>
          </cell>
          <cell r="E37">
            <v>49624</v>
          </cell>
          <cell r="F37">
            <v>48559</v>
          </cell>
          <cell r="G37">
            <v>32779</v>
          </cell>
          <cell r="H37">
            <v>-24865</v>
          </cell>
        </row>
        <row r="38">
          <cell r="A38">
            <v>489030</v>
          </cell>
          <cell r="B38" t="str">
            <v>Indust Gas Transp Only</v>
          </cell>
          <cell r="C38">
            <v>313668</v>
          </cell>
          <cell r="D38">
            <v>373625</v>
          </cell>
          <cell r="E38">
            <v>378361</v>
          </cell>
          <cell r="F38">
            <v>437765</v>
          </cell>
          <cell r="G38">
            <v>522086</v>
          </cell>
          <cell r="H38">
            <v>451290</v>
          </cell>
        </row>
        <row r="39">
          <cell r="A39">
            <v>489035</v>
          </cell>
          <cell r="B39" t="str">
            <v>Indust Gas Transp Unbilled</v>
          </cell>
          <cell r="C39">
            <v>-9527</v>
          </cell>
          <cell r="D39">
            <v>30427</v>
          </cell>
          <cell r="E39">
            <v>61943</v>
          </cell>
          <cell r="F39">
            <v>16579</v>
          </cell>
          <cell r="G39">
            <v>32517</v>
          </cell>
          <cell r="H39">
            <v>-73222</v>
          </cell>
        </row>
        <row r="40">
          <cell r="A40">
            <v>489040</v>
          </cell>
          <cell r="B40" t="str">
            <v>OPA Gas Transp Only</v>
          </cell>
          <cell r="C40">
            <v>31881</v>
          </cell>
          <cell r="D40">
            <v>49897</v>
          </cell>
          <cell r="E40">
            <v>76554</v>
          </cell>
          <cell r="F40">
            <v>119510</v>
          </cell>
          <cell r="G40">
            <v>154533</v>
          </cell>
          <cell r="H40">
            <v>117297</v>
          </cell>
        </row>
        <row r="41">
          <cell r="A41">
            <v>489045</v>
          </cell>
          <cell r="B41" t="str">
            <v>OPA Gas Transp Unbilled</v>
          </cell>
          <cell r="C41">
            <v>-7533</v>
          </cell>
          <cell r="D41">
            <v>12353</v>
          </cell>
          <cell r="E41">
            <v>26626</v>
          </cell>
          <cell r="F41">
            <v>12439</v>
          </cell>
          <cell r="G41">
            <v>9893</v>
          </cell>
          <cell r="H41">
            <v>-13787</v>
          </cell>
        </row>
        <row r="42">
          <cell r="A42">
            <v>489200</v>
          </cell>
          <cell r="B42" t="str">
            <v>Transportation Fees</v>
          </cell>
          <cell r="C42">
            <v>-170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21</v>
          </cell>
        </row>
        <row r="43">
          <cell r="A43">
            <v>495031</v>
          </cell>
          <cell r="B43" t="str">
            <v>Gas Losses Damaged Lines</v>
          </cell>
          <cell r="C43">
            <v>1561</v>
          </cell>
          <cell r="D43">
            <v>215</v>
          </cell>
          <cell r="E43">
            <v>161</v>
          </cell>
          <cell r="F43">
            <v>16</v>
          </cell>
          <cell r="G43">
            <v>333</v>
          </cell>
          <cell r="H43">
            <v>295</v>
          </cell>
        </row>
        <row r="44">
          <cell r="A44">
            <v>496020</v>
          </cell>
          <cell r="B44" t="str">
            <v>Provision for rate refund - 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711000</v>
          </cell>
          <cell r="B45" t="str">
            <v>Gas Boiler Labor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712000</v>
          </cell>
          <cell r="B46" t="str">
            <v>Gas Production-Other Power Ex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717000</v>
          </cell>
          <cell r="B47" t="str">
            <v>Liq Petro Gas Exp-Vapor Proc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728000</v>
          </cell>
          <cell r="B48" t="str">
            <v>Liquid Petroleum Gas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735000</v>
          </cell>
          <cell r="B49" t="str">
            <v>Gas Misc Production Exp</v>
          </cell>
          <cell r="C49">
            <v>260</v>
          </cell>
          <cell r="D49">
            <v>281</v>
          </cell>
          <cell r="E49">
            <v>309</v>
          </cell>
          <cell r="F49">
            <v>272</v>
          </cell>
          <cell r="G49">
            <v>257</v>
          </cell>
          <cell r="H49">
            <v>248</v>
          </cell>
        </row>
        <row r="50">
          <cell r="A50">
            <v>742000</v>
          </cell>
          <cell r="B50" t="str">
            <v>Maint Gas Production Equipmen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801000</v>
          </cell>
          <cell r="B51" t="str">
            <v>Purchases Gas &amp; NGL</v>
          </cell>
          <cell r="C51">
            <v>2250859</v>
          </cell>
          <cell r="D51">
            <v>2773349</v>
          </cell>
          <cell r="E51">
            <v>4275901</v>
          </cell>
          <cell r="F51">
            <v>8191927</v>
          </cell>
          <cell r="G51">
            <v>14288793</v>
          </cell>
          <cell r="H51">
            <v>10207874</v>
          </cell>
        </row>
        <row r="52">
          <cell r="A52">
            <v>801001</v>
          </cell>
          <cell r="B52" t="str">
            <v>Purchases Gas &amp; NGL-Aff</v>
          </cell>
          <cell r="C52">
            <v>1747</v>
          </cell>
          <cell r="D52">
            <v>0</v>
          </cell>
          <cell r="E52">
            <v>17765</v>
          </cell>
          <cell r="F52">
            <v>54240</v>
          </cell>
          <cell r="G52">
            <v>64866</v>
          </cell>
          <cell r="H52">
            <v>55583</v>
          </cell>
        </row>
        <row r="53">
          <cell r="A53">
            <v>804000</v>
          </cell>
          <cell r="B53" t="str">
            <v>Natural Gas City Gate Purchase</v>
          </cell>
          <cell r="C53">
            <v>47</v>
          </cell>
          <cell r="D53">
            <v>49</v>
          </cell>
          <cell r="E53">
            <v>0</v>
          </cell>
          <cell r="F53">
            <v>100</v>
          </cell>
          <cell r="G53">
            <v>52</v>
          </cell>
          <cell r="H53">
            <v>47</v>
          </cell>
        </row>
        <row r="54">
          <cell r="A54">
            <v>805002</v>
          </cell>
          <cell r="B54" t="str">
            <v>Unrecovered Purchase Gas Adj</v>
          </cell>
          <cell r="C54">
            <v>-1332830</v>
          </cell>
          <cell r="D54">
            <v>-1338223</v>
          </cell>
          <cell r="E54">
            <v>-2182153</v>
          </cell>
          <cell r="F54">
            <v>-484446</v>
          </cell>
          <cell r="G54">
            <v>-2538639</v>
          </cell>
          <cell r="H54">
            <v>1626926</v>
          </cell>
        </row>
        <row r="55">
          <cell r="A55">
            <v>805003</v>
          </cell>
          <cell r="B55" t="str">
            <v>Purchase Gas Cost Unbilled Rev</v>
          </cell>
          <cell r="C55">
            <v>170211</v>
          </cell>
          <cell r="D55">
            <v>153285</v>
          </cell>
          <cell r="E55">
            <v>2508736</v>
          </cell>
          <cell r="F55">
            <v>777008</v>
          </cell>
          <cell r="G55">
            <v>1198772</v>
          </cell>
          <cell r="H55">
            <v>827349</v>
          </cell>
        </row>
        <row r="56">
          <cell r="A56">
            <v>807000</v>
          </cell>
          <cell r="B56" t="str">
            <v>Gas Purchased Expenses</v>
          </cell>
          <cell r="C56">
            <v>42982</v>
          </cell>
          <cell r="D56">
            <v>76210</v>
          </cell>
          <cell r="E56">
            <v>55838</v>
          </cell>
          <cell r="F56">
            <v>51634</v>
          </cell>
          <cell r="G56">
            <v>48072</v>
          </cell>
          <cell r="H56">
            <v>59495</v>
          </cell>
        </row>
        <row r="57">
          <cell r="A57">
            <v>807100</v>
          </cell>
          <cell r="B57" t="str">
            <v>I/C Gas Purchased Expenses</v>
          </cell>
          <cell r="C57">
            <v>51</v>
          </cell>
          <cell r="D57">
            <v>312</v>
          </cell>
          <cell r="E57">
            <v>674</v>
          </cell>
          <cell r="F57">
            <v>1177</v>
          </cell>
          <cell r="G57">
            <v>2973</v>
          </cell>
          <cell r="H57">
            <v>2173</v>
          </cell>
        </row>
        <row r="58">
          <cell r="A58">
            <v>850001</v>
          </cell>
          <cell r="B58" t="str">
            <v>Operation Supv &amp; Eng-Tran</v>
          </cell>
          <cell r="C58">
            <v>407</v>
          </cell>
          <cell r="D58">
            <v>355</v>
          </cell>
          <cell r="E58">
            <v>274</v>
          </cell>
          <cell r="F58">
            <v>635</v>
          </cell>
          <cell r="G58">
            <v>603</v>
          </cell>
          <cell r="H58">
            <v>328</v>
          </cell>
        </row>
        <row r="59">
          <cell r="A59">
            <v>856001</v>
          </cell>
          <cell r="B59" t="str">
            <v>Main Expense</v>
          </cell>
          <cell r="C59">
            <v>0</v>
          </cell>
          <cell r="D59">
            <v>0</v>
          </cell>
          <cell r="E59">
            <v>0</v>
          </cell>
          <cell r="F59">
            <v>-710192</v>
          </cell>
          <cell r="G59">
            <v>0</v>
          </cell>
          <cell r="H59">
            <v>0</v>
          </cell>
        </row>
        <row r="60">
          <cell r="A60">
            <v>859000</v>
          </cell>
          <cell r="B60" t="str">
            <v>Other Expenses-Trans</v>
          </cell>
          <cell r="C60">
            <v>0</v>
          </cell>
          <cell r="D60">
            <v>0</v>
          </cell>
          <cell r="E60">
            <v>0</v>
          </cell>
          <cell r="F60">
            <v>5554</v>
          </cell>
          <cell r="G60">
            <v>0</v>
          </cell>
          <cell r="H60">
            <v>0</v>
          </cell>
        </row>
        <row r="61">
          <cell r="A61">
            <v>863000</v>
          </cell>
          <cell r="B61" t="str">
            <v>Transm-Maint of Mains</v>
          </cell>
          <cell r="C61">
            <v>2639</v>
          </cell>
          <cell r="D61">
            <v>12059</v>
          </cell>
          <cell r="E61">
            <v>10763</v>
          </cell>
          <cell r="F61">
            <v>73534</v>
          </cell>
          <cell r="G61">
            <v>2346</v>
          </cell>
          <cell r="H61">
            <v>58179</v>
          </cell>
        </row>
        <row r="62">
          <cell r="A62">
            <v>871000</v>
          </cell>
          <cell r="B62" t="str">
            <v>Distribution Load Dispatching</v>
          </cell>
          <cell r="C62">
            <v>14960</v>
          </cell>
          <cell r="D62">
            <v>15637</v>
          </cell>
          <cell r="E62">
            <v>15435</v>
          </cell>
          <cell r="F62">
            <v>14919</v>
          </cell>
          <cell r="G62">
            <v>15405</v>
          </cell>
          <cell r="H62">
            <v>21278</v>
          </cell>
        </row>
        <row r="63">
          <cell r="A63">
            <v>874000</v>
          </cell>
          <cell r="B63" t="str">
            <v>Mains And Services</v>
          </cell>
          <cell r="C63">
            <v>38170</v>
          </cell>
          <cell r="D63">
            <v>140304</v>
          </cell>
          <cell r="E63">
            <v>169421</v>
          </cell>
          <cell r="F63">
            <v>91124</v>
          </cell>
          <cell r="G63">
            <v>128332</v>
          </cell>
          <cell r="H63">
            <v>111860</v>
          </cell>
        </row>
        <row r="64">
          <cell r="A64">
            <v>875000</v>
          </cell>
          <cell r="B64" t="str">
            <v>Measuring And Reg Stations-Ge</v>
          </cell>
          <cell r="C64">
            <v>10273</v>
          </cell>
          <cell r="D64">
            <v>4414</v>
          </cell>
          <cell r="E64">
            <v>7792</v>
          </cell>
          <cell r="F64">
            <v>3883</v>
          </cell>
          <cell r="G64">
            <v>12338</v>
          </cell>
          <cell r="H64">
            <v>673</v>
          </cell>
        </row>
        <row r="65">
          <cell r="A65">
            <v>876000</v>
          </cell>
          <cell r="B65" t="str">
            <v>Measuring &amp; Reg Station-Indus</v>
          </cell>
          <cell r="C65">
            <v>431</v>
          </cell>
          <cell r="D65">
            <v>234</v>
          </cell>
          <cell r="E65">
            <v>9235</v>
          </cell>
          <cell r="F65">
            <v>3209</v>
          </cell>
          <cell r="G65">
            <v>3215</v>
          </cell>
          <cell r="H65">
            <v>2957</v>
          </cell>
        </row>
        <row r="66">
          <cell r="A66">
            <v>878000</v>
          </cell>
          <cell r="B66" t="str">
            <v>Meter And House Regulator Exp</v>
          </cell>
          <cell r="C66">
            <v>71066</v>
          </cell>
          <cell r="D66">
            <v>44024</v>
          </cell>
          <cell r="E66">
            <v>37584</v>
          </cell>
          <cell r="F66">
            <v>21496</v>
          </cell>
          <cell r="G66">
            <v>39483</v>
          </cell>
          <cell r="H66">
            <v>42413</v>
          </cell>
        </row>
        <row r="67">
          <cell r="A67">
            <v>879000</v>
          </cell>
          <cell r="B67" t="str">
            <v>Customer Installation Expense</v>
          </cell>
          <cell r="C67">
            <v>94575</v>
          </cell>
          <cell r="D67">
            <v>86623</v>
          </cell>
          <cell r="E67">
            <v>135533</v>
          </cell>
          <cell r="F67">
            <v>118514</v>
          </cell>
          <cell r="G67">
            <v>166607</v>
          </cell>
          <cell r="H67">
            <v>106293</v>
          </cell>
        </row>
        <row r="68">
          <cell r="A68">
            <v>880000</v>
          </cell>
          <cell r="B68" t="str">
            <v>Gas Distribution-Other Expense</v>
          </cell>
          <cell r="C68">
            <v>101720</v>
          </cell>
          <cell r="D68">
            <v>91825</v>
          </cell>
          <cell r="E68">
            <v>170790</v>
          </cell>
          <cell r="F68">
            <v>67664</v>
          </cell>
          <cell r="G68">
            <v>307572</v>
          </cell>
          <cell r="H68">
            <v>108663</v>
          </cell>
        </row>
        <row r="69">
          <cell r="A69">
            <v>887000</v>
          </cell>
          <cell r="B69" t="str">
            <v>Maintenance of Mains</v>
          </cell>
          <cell r="C69">
            <v>55000</v>
          </cell>
          <cell r="D69">
            <v>40441</v>
          </cell>
          <cell r="E69">
            <v>69897</v>
          </cell>
          <cell r="F69">
            <v>72010</v>
          </cell>
          <cell r="G69">
            <v>61124</v>
          </cell>
          <cell r="H69">
            <v>72736</v>
          </cell>
        </row>
        <row r="70">
          <cell r="A70">
            <v>889000</v>
          </cell>
          <cell r="B70" t="str">
            <v>Maint-Meas/Reg Stn Equip-Gas</v>
          </cell>
          <cell r="C70">
            <v>8391</v>
          </cell>
          <cell r="D70">
            <v>521</v>
          </cell>
          <cell r="E70">
            <v>4226</v>
          </cell>
          <cell r="F70">
            <v>7955</v>
          </cell>
          <cell r="G70">
            <v>3805</v>
          </cell>
          <cell r="H70">
            <v>5555</v>
          </cell>
        </row>
        <row r="71">
          <cell r="A71">
            <v>892000</v>
          </cell>
          <cell r="B71" t="str">
            <v>Maintenance of Services</v>
          </cell>
          <cell r="C71">
            <v>39905</v>
          </cell>
          <cell r="D71">
            <v>149501</v>
          </cell>
          <cell r="E71">
            <v>195389</v>
          </cell>
          <cell r="F71">
            <v>78139</v>
          </cell>
          <cell r="G71">
            <v>-76731</v>
          </cell>
          <cell r="H71">
            <v>39296</v>
          </cell>
        </row>
        <row r="72">
          <cell r="A72">
            <v>893000</v>
          </cell>
          <cell r="B72" t="str">
            <v>Maint - Meters And House Reg</v>
          </cell>
          <cell r="C72">
            <v>4120</v>
          </cell>
          <cell r="D72">
            <v>106</v>
          </cell>
          <cell r="E72">
            <v>213</v>
          </cell>
          <cell r="F72">
            <v>133</v>
          </cell>
          <cell r="G72">
            <v>632</v>
          </cell>
          <cell r="H72">
            <v>8127</v>
          </cell>
        </row>
        <row r="73">
          <cell r="A73">
            <v>894000</v>
          </cell>
          <cell r="B73" t="str">
            <v>Maint-Other Distribution Equip</v>
          </cell>
          <cell r="C73">
            <v>21241</v>
          </cell>
          <cell r="D73">
            <v>-23174</v>
          </cell>
          <cell r="E73">
            <v>1779</v>
          </cell>
          <cell r="F73">
            <v>10076</v>
          </cell>
          <cell r="G73">
            <v>-2111</v>
          </cell>
          <cell r="H73">
            <v>-2339</v>
          </cell>
        </row>
        <row r="74">
          <cell r="A74">
            <v>901000</v>
          </cell>
          <cell r="B74" t="str">
            <v>Supervision-Cust Accts</v>
          </cell>
          <cell r="C74">
            <v>12371</v>
          </cell>
          <cell r="D74">
            <v>10759</v>
          </cell>
          <cell r="E74">
            <v>11481</v>
          </cell>
          <cell r="F74">
            <v>6657</v>
          </cell>
          <cell r="G74">
            <v>10389</v>
          </cell>
          <cell r="H74">
            <v>15288</v>
          </cell>
        </row>
        <row r="75">
          <cell r="A75">
            <v>902000</v>
          </cell>
          <cell r="B75" t="str">
            <v>Meter Reading Expense</v>
          </cell>
          <cell r="C75">
            <v>974</v>
          </cell>
          <cell r="D75">
            <v>1188</v>
          </cell>
          <cell r="E75">
            <v>4791</v>
          </cell>
          <cell r="F75">
            <v>12075</v>
          </cell>
          <cell r="G75">
            <v>10385</v>
          </cell>
          <cell r="H75">
            <v>9340</v>
          </cell>
        </row>
        <row r="76">
          <cell r="A76">
            <v>903000</v>
          </cell>
          <cell r="B76" t="str">
            <v>Cust Records &amp; Collection Exp</v>
          </cell>
          <cell r="C76">
            <v>88993</v>
          </cell>
          <cell r="D76">
            <v>46091</v>
          </cell>
          <cell r="E76">
            <v>75518</v>
          </cell>
          <cell r="F76">
            <v>69597</v>
          </cell>
          <cell r="G76">
            <v>66398</v>
          </cell>
          <cell r="H76">
            <v>94727</v>
          </cell>
        </row>
        <row r="77">
          <cell r="A77">
            <v>903100</v>
          </cell>
          <cell r="B77" t="str">
            <v>Cust Contracts &amp; Orders-Local</v>
          </cell>
          <cell r="C77">
            <v>40649</v>
          </cell>
          <cell r="D77">
            <v>34117</v>
          </cell>
          <cell r="E77">
            <v>42433</v>
          </cell>
          <cell r="F77">
            <v>72176</v>
          </cell>
          <cell r="G77">
            <v>38212</v>
          </cell>
          <cell r="H77">
            <v>56639</v>
          </cell>
        </row>
        <row r="78">
          <cell r="A78">
            <v>903200</v>
          </cell>
          <cell r="B78" t="str">
            <v>Cust Billing &amp; Acct</v>
          </cell>
          <cell r="C78">
            <v>62484</v>
          </cell>
          <cell r="D78">
            <v>66397</v>
          </cell>
          <cell r="E78">
            <v>78744</v>
          </cell>
          <cell r="F78">
            <v>96111</v>
          </cell>
          <cell r="G78">
            <v>59734</v>
          </cell>
          <cell r="H78">
            <v>73009</v>
          </cell>
        </row>
        <row r="79">
          <cell r="A79">
            <v>903300</v>
          </cell>
          <cell r="B79" t="str">
            <v>Cust Collecting-Local</v>
          </cell>
          <cell r="C79">
            <v>28834</v>
          </cell>
          <cell r="D79">
            <v>30940</v>
          </cell>
          <cell r="E79">
            <v>36397</v>
          </cell>
          <cell r="F79">
            <v>54909</v>
          </cell>
          <cell r="G79">
            <v>26207</v>
          </cell>
          <cell r="H79">
            <v>38557</v>
          </cell>
        </row>
        <row r="80">
          <cell r="A80">
            <v>903400</v>
          </cell>
          <cell r="B80" t="str">
            <v>Cust Receiv &amp; Collect Exp-Edp</v>
          </cell>
          <cell r="C80">
            <v>2573</v>
          </cell>
          <cell r="D80">
            <v>1910</v>
          </cell>
          <cell r="E80">
            <v>1988</v>
          </cell>
          <cell r="F80">
            <v>1698</v>
          </cell>
          <cell r="G80">
            <v>1696</v>
          </cell>
          <cell r="H80">
            <v>1631</v>
          </cell>
        </row>
        <row r="81">
          <cell r="A81">
            <v>903891</v>
          </cell>
          <cell r="B81" t="str">
            <v>IC Collection Agent Revenue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904000</v>
          </cell>
          <cell r="B82" t="str">
            <v>Uncollectible Accounts</v>
          </cell>
          <cell r="C82">
            <v>117060</v>
          </cell>
          <cell r="D82">
            <v>336970</v>
          </cell>
          <cell r="E82">
            <v>64791</v>
          </cell>
          <cell r="F82">
            <v>61156</v>
          </cell>
          <cell r="G82">
            <v>45900</v>
          </cell>
          <cell r="H82">
            <v>54943</v>
          </cell>
        </row>
        <row r="83">
          <cell r="A83">
            <v>904001</v>
          </cell>
          <cell r="B83" t="str">
            <v>BAD DEBT EXPENSE</v>
          </cell>
          <cell r="C83">
            <v>-119695</v>
          </cell>
          <cell r="D83">
            <v>10856</v>
          </cell>
          <cell r="E83">
            <v>10200</v>
          </cell>
          <cell r="F83">
            <v>6515</v>
          </cell>
          <cell r="G83">
            <v>9728</v>
          </cell>
          <cell r="H83">
            <v>10198</v>
          </cell>
        </row>
        <row r="84">
          <cell r="A84">
            <v>905000</v>
          </cell>
          <cell r="B84" t="str">
            <v>Misc Customer Accts Expenses</v>
          </cell>
          <cell r="C84">
            <v>22</v>
          </cell>
          <cell r="D84">
            <v>0</v>
          </cell>
          <cell r="E84">
            <v>0</v>
          </cell>
          <cell r="F84">
            <v>51</v>
          </cell>
          <cell r="G84">
            <v>1</v>
          </cell>
          <cell r="H84">
            <v>0</v>
          </cell>
        </row>
        <row r="85">
          <cell r="A85">
            <v>908000</v>
          </cell>
          <cell r="B85" t="str">
            <v>Cust Asst Exp-Conservation Pro</v>
          </cell>
          <cell r="C85">
            <v>0</v>
          </cell>
          <cell r="D85">
            <v>0</v>
          </cell>
          <cell r="E85">
            <v>6</v>
          </cell>
          <cell r="F85">
            <v>11</v>
          </cell>
          <cell r="G85">
            <v>8</v>
          </cell>
          <cell r="H85">
            <v>33</v>
          </cell>
        </row>
        <row r="86">
          <cell r="A86">
            <v>908160</v>
          </cell>
          <cell r="B86" t="str">
            <v>Cust Assist Exp-General</v>
          </cell>
          <cell r="C86">
            <v>12373</v>
          </cell>
          <cell r="D86">
            <v>15259</v>
          </cell>
          <cell r="E86">
            <v>14063</v>
          </cell>
          <cell r="F86">
            <v>12687</v>
          </cell>
          <cell r="G86">
            <v>12722</v>
          </cell>
          <cell r="H86">
            <v>13348</v>
          </cell>
        </row>
        <row r="87">
          <cell r="A87">
            <v>909650</v>
          </cell>
          <cell r="B87" t="str">
            <v>Misc Advertising Expenses</v>
          </cell>
          <cell r="C87">
            <v>1586</v>
          </cell>
          <cell r="D87">
            <v>0</v>
          </cell>
          <cell r="E87">
            <v>300</v>
          </cell>
          <cell r="F87">
            <v>183</v>
          </cell>
          <cell r="G87">
            <v>681</v>
          </cell>
          <cell r="H87">
            <v>0</v>
          </cell>
        </row>
        <row r="88">
          <cell r="A88">
            <v>910000</v>
          </cell>
          <cell r="B88" t="str">
            <v>Misc Cust Serv/Inform Exp</v>
          </cell>
          <cell r="C88">
            <v>36735</v>
          </cell>
          <cell r="D88">
            <v>32499</v>
          </cell>
          <cell r="E88">
            <v>36332</v>
          </cell>
          <cell r="F88">
            <v>34111</v>
          </cell>
          <cell r="G88">
            <v>29625</v>
          </cell>
          <cell r="H88">
            <v>32518</v>
          </cell>
        </row>
        <row r="89">
          <cell r="A89">
            <v>910100</v>
          </cell>
          <cell r="B89" t="str">
            <v>Exp-Rs Reg Prod/Svces-CstAccts</v>
          </cell>
          <cell r="C89">
            <v>6</v>
          </cell>
          <cell r="D89">
            <v>243</v>
          </cell>
          <cell r="E89">
            <v>67</v>
          </cell>
          <cell r="F89">
            <v>16964</v>
          </cell>
          <cell r="G89">
            <v>13394</v>
          </cell>
          <cell r="H89">
            <v>-2</v>
          </cell>
        </row>
        <row r="90">
          <cell r="A90">
            <v>912000</v>
          </cell>
          <cell r="B90" t="str">
            <v>Demonstrating &amp; Selling Exp</v>
          </cell>
          <cell r="C90">
            <v>11952</v>
          </cell>
          <cell r="D90">
            <v>19713</v>
          </cell>
          <cell r="E90">
            <v>8300</v>
          </cell>
          <cell r="F90">
            <v>4321</v>
          </cell>
          <cell r="G90">
            <v>1998</v>
          </cell>
          <cell r="H90">
            <v>3774</v>
          </cell>
        </row>
        <row r="91">
          <cell r="A91">
            <v>913001</v>
          </cell>
          <cell r="B91" t="str">
            <v>Advertising Expense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920000</v>
          </cell>
          <cell r="B92" t="str">
            <v>A &amp; G Salaries</v>
          </cell>
          <cell r="C92">
            <v>176979</v>
          </cell>
          <cell r="D92">
            <v>199815</v>
          </cell>
          <cell r="E92">
            <v>228026</v>
          </cell>
          <cell r="F92">
            <v>21597</v>
          </cell>
          <cell r="G92">
            <v>270847</v>
          </cell>
          <cell r="H92">
            <v>198317</v>
          </cell>
        </row>
        <row r="93">
          <cell r="A93">
            <v>920100</v>
          </cell>
          <cell r="B93" t="str">
            <v>Salaries &amp; Wages - Proj Supt - NCRC Rec</v>
          </cell>
          <cell r="C93">
            <v>9</v>
          </cell>
          <cell r="D93">
            <v>8</v>
          </cell>
          <cell r="E93">
            <v>7</v>
          </cell>
          <cell r="F93">
            <v>7</v>
          </cell>
          <cell r="G93">
            <v>3</v>
          </cell>
          <cell r="H93">
            <v>0</v>
          </cell>
        </row>
        <row r="94">
          <cell r="A94">
            <v>921100</v>
          </cell>
          <cell r="B94" t="str">
            <v>Employee Expenses</v>
          </cell>
          <cell r="C94">
            <v>6115</v>
          </cell>
          <cell r="D94">
            <v>55274</v>
          </cell>
          <cell r="E94">
            <v>-56235</v>
          </cell>
          <cell r="F94">
            <v>-14138</v>
          </cell>
          <cell r="G94">
            <v>22038</v>
          </cell>
          <cell r="H94">
            <v>19060</v>
          </cell>
        </row>
        <row r="95">
          <cell r="A95">
            <v>921110</v>
          </cell>
          <cell r="B95" t="str">
            <v>Relocation Expenses</v>
          </cell>
          <cell r="C95">
            <v>0</v>
          </cell>
          <cell r="D95">
            <v>0</v>
          </cell>
          <cell r="E95">
            <v>20</v>
          </cell>
          <cell r="F95">
            <v>0</v>
          </cell>
          <cell r="G95">
            <v>0</v>
          </cell>
          <cell r="H95">
            <v>-113</v>
          </cell>
        </row>
        <row r="96">
          <cell r="A96">
            <v>921200</v>
          </cell>
          <cell r="B96" t="str">
            <v>Office Expenses</v>
          </cell>
          <cell r="C96">
            <v>15335</v>
          </cell>
          <cell r="D96">
            <v>18595</v>
          </cell>
          <cell r="E96">
            <v>13436</v>
          </cell>
          <cell r="F96">
            <v>19774</v>
          </cell>
          <cell r="G96">
            <v>17293</v>
          </cell>
          <cell r="H96">
            <v>22037</v>
          </cell>
        </row>
        <row r="97">
          <cell r="A97">
            <v>921300</v>
          </cell>
          <cell r="B97" t="str">
            <v>Telephone And Telegraph Exp</v>
          </cell>
          <cell r="C97">
            <v>3</v>
          </cell>
          <cell r="D97">
            <v>46</v>
          </cell>
          <cell r="E97">
            <v>5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921400</v>
          </cell>
          <cell r="B98" t="str">
            <v>Computer Services Expenses</v>
          </cell>
          <cell r="C98">
            <v>3973</v>
          </cell>
          <cell r="D98">
            <v>4112</v>
          </cell>
          <cell r="E98">
            <v>2157</v>
          </cell>
          <cell r="F98">
            <v>8101</v>
          </cell>
          <cell r="G98">
            <v>14060</v>
          </cell>
          <cell r="H98">
            <v>3746</v>
          </cell>
        </row>
        <row r="99">
          <cell r="A99">
            <v>921540</v>
          </cell>
          <cell r="B99" t="str">
            <v>Computer Rent (Go Only)</v>
          </cell>
          <cell r="C99">
            <v>16964</v>
          </cell>
          <cell r="D99">
            <v>17132</v>
          </cell>
          <cell r="E99">
            <v>17412</v>
          </cell>
          <cell r="F99">
            <v>16957</v>
          </cell>
          <cell r="G99">
            <v>144</v>
          </cell>
          <cell r="H99">
            <v>161</v>
          </cell>
        </row>
        <row r="100">
          <cell r="A100">
            <v>921600</v>
          </cell>
          <cell r="B100" t="str">
            <v>Other</v>
          </cell>
          <cell r="C100">
            <v>15</v>
          </cell>
          <cell r="D100">
            <v>0</v>
          </cell>
          <cell r="E100">
            <v>31</v>
          </cell>
          <cell r="F100">
            <v>8</v>
          </cell>
          <cell r="G100">
            <v>0</v>
          </cell>
          <cell r="H100">
            <v>0</v>
          </cell>
        </row>
        <row r="101">
          <cell r="A101">
            <v>921980</v>
          </cell>
          <cell r="B101" t="str">
            <v>Office Supplies &amp; Expenses</v>
          </cell>
          <cell r="C101">
            <v>100465</v>
          </cell>
          <cell r="D101">
            <v>100033</v>
          </cell>
          <cell r="E101">
            <v>112532</v>
          </cell>
          <cell r="F101">
            <v>110910</v>
          </cell>
          <cell r="G101">
            <v>95176</v>
          </cell>
          <cell r="H101">
            <v>106435</v>
          </cell>
        </row>
        <row r="102">
          <cell r="A102">
            <v>923000</v>
          </cell>
          <cell r="B102" t="str">
            <v>Outside Services Employed</v>
          </cell>
          <cell r="C102">
            <v>65903</v>
          </cell>
          <cell r="D102">
            <v>76135</v>
          </cell>
          <cell r="E102">
            <v>43633</v>
          </cell>
          <cell r="F102">
            <v>53133</v>
          </cell>
          <cell r="G102">
            <v>63341</v>
          </cell>
          <cell r="H102">
            <v>44248</v>
          </cell>
        </row>
        <row r="103">
          <cell r="A103">
            <v>923980</v>
          </cell>
          <cell r="B103" t="str">
            <v>Outside Services Employee &amp;</v>
          </cell>
          <cell r="C103">
            <v>-1518</v>
          </cell>
          <cell r="D103">
            <v>1571</v>
          </cell>
          <cell r="E103">
            <v>-5825</v>
          </cell>
          <cell r="F103">
            <v>-1562</v>
          </cell>
          <cell r="G103">
            <v>-147</v>
          </cell>
          <cell r="H103">
            <v>-1982</v>
          </cell>
        </row>
        <row r="104">
          <cell r="A104">
            <v>924000</v>
          </cell>
          <cell r="B104" t="str">
            <v>Property Insurance</v>
          </cell>
          <cell r="C104">
            <v>-894</v>
          </cell>
          <cell r="D104">
            <v>281</v>
          </cell>
          <cell r="E104">
            <v>281</v>
          </cell>
          <cell r="F104">
            <v>-894</v>
          </cell>
          <cell r="G104">
            <v>458</v>
          </cell>
          <cell r="H104">
            <v>442</v>
          </cell>
        </row>
        <row r="105">
          <cell r="A105">
            <v>924050</v>
          </cell>
          <cell r="B105" t="str">
            <v>Inter-Co Prop Ins Exp</v>
          </cell>
          <cell r="C105">
            <v>125</v>
          </cell>
          <cell r="D105">
            <v>125</v>
          </cell>
          <cell r="E105">
            <v>125</v>
          </cell>
          <cell r="F105">
            <v>125</v>
          </cell>
          <cell r="G105">
            <v>119</v>
          </cell>
          <cell r="H105">
            <v>64</v>
          </cell>
        </row>
        <row r="106">
          <cell r="A106">
            <v>924980</v>
          </cell>
          <cell r="B106" t="str">
            <v>Property Insurance For Corp.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925000</v>
          </cell>
          <cell r="B107" t="str">
            <v>Injuries &amp; Damages</v>
          </cell>
          <cell r="C107">
            <v>731</v>
          </cell>
          <cell r="D107">
            <v>33</v>
          </cell>
          <cell r="E107">
            <v>54</v>
          </cell>
          <cell r="F107">
            <v>-3</v>
          </cell>
          <cell r="G107">
            <v>825</v>
          </cell>
          <cell r="H107">
            <v>221</v>
          </cell>
        </row>
        <row r="108">
          <cell r="A108">
            <v>925051</v>
          </cell>
          <cell r="B108" t="str">
            <v>INTER-CO GEN LIAB EXP</v>
          </cell>
          <cell r="C108">
            <v>17150</v>
          </cell>
          <cell r="D108">
            <v>17150</v>
          </cell>
          <cell r="E108">
            <v>17150</v>
          </cell>
          <cell r="F108">
            <v>17150</v>
          </cell>
          <cell r="G108">
            <v>19662</v>
          </cell>
          <cell r="H108">
            <v>20151</v>
          </cell>
        </row>
        <row r="109">
          <cell r="A109">
            <v>925052</v>
          </cell>
          <cell r="B109" t="str">
            <v>Inter-Co Worker Comp Insur Exp</v>
          </cell>
          <cell r="C109">
            <v>182</v>
          </cell>
          <cell r="D109">
            <v>182</v>
          </cell>
          <cell r="E109">
            <v>182</v>
          </cell>
          <cell r="F109">
            <v>182</v>
          </cell>
          <cell r="G109">
            <v>125</v>
          </cell>
          <cell r="H109">
            <v>146</v>
          </cell>
        </row>
        <row r="110">
          <cell r="A110">
            <v>925100</v>
          </cell>
          <cell r="B110" t="str">
            <v>Accrued Inj and Damages</v>
          </cell>
          <cell r="C110">
            <v>0</v>
          </cell>
          <cell r="D110">
            <v>0</v>
          </cell>
          <cell r="E110">
            <v>1</v>
          </cell>
          <cell r="F110">
            <v>0</v>
          </cell>
          <cell r="G110">
            <v>3</v>
          </cell>
          <cell r="H110">
            <v>0</v>
          </cell>
        </row>
        <row r="111">
          <cell r="A111">
            <v>925200</v>
          </cell>
          <cell r="B111" t="str">
            <v>Injuries And Damages-Other</v>
          </cell>
          <cell r="C111">
            <v>8</v>
          </cell>
          <cell r="D111">
            <v>5</v>
          </cell>
          <cell r="E111">
            <v>5</v>
          </cell>
          <cell r="F111">
            <v>4</v>
          </cell>
          <cell r="G111">
            <v>7</v>
          </cell>
          <cell r="H111">
            <v>10</v>
          </cell>
        </row>
        <row r="112">
          <cell r="A112">
            <v>925300</v>
          </cell>
          <cell r="B112" t="str">
            <v>Environmental Inj &amp; Damages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925980</v>
          </cell>
          <cell r="B113" t="str">
            <v>Injuries And Damages For Corp.</v>
          </cell>
          <cell r="C113">
            <v>581</v>
          </cell>
          <cell r="D113">
            <v>419</v>
          </cell>
          <cell r="E113">
            <v>419</v>
          </cell>
          <cell r="F113">
            <v>419</v>
          </cell>
          <cell r="G113">
            <v>0</v>
          </cell>
          <cell r="H113">
            <v>863</v>
          </cell>
        </row>
        <row r="114">
          <cell r="A114">
            <v>926000</v>
          </cell>
          <cell r="B114" t="str">
            <v>Employee Benefits</v>
          </cell>
          <cell r="C114">
            <v>94397</v>
          </cell>
          <cell r="D114">
            <v>79224</v>
          </cell>
          <cell r="E114">
            <v>85239</v>
          </cell>
          <cell r="F114">
            <v>30300</v>
          </cell>
          <cell r="G114">
            <v>184355</v>
          </cell>
          <cell r="H114">
            <v>94468</v>
          </cell>
        </row>
        <row r="115">
          <cell r="A115">
            <v>926430</v>
          </cell>
          <cell r="B115" t="str">
            <v>Employees'Recreation Expense</v>
          </cell>
          <cell r="C115">
            <v>0</v>
          </cell>
          <cell r="D115">
            <v>0</v>
          </cell>
          <cell r="E115">
            <v>5</v>
          </cell>
          <cell r="F115">
            <v>1642</v>
          </cell>
          <cell r="G115">
            <v>-1155</v>
          </cell>
          <cell r="H115">
            <v>0</v>
          </cell>
        </row>
        <row r="116">
          <cell r="A116">
            <v>926600</v>
          </cell>
          <cell r="B116" t="str">
            <v>Employee Benefits-Transferred</v>
          </cell>
          <cell r="C116">
            <v>83599</v>
          </cell>
          <cell r="D116">
            <v>26136</v>
          </cell>
          <cell r="E116">
            <v>-18429</v>
          </cell>
          <cell r="F116">
            <v>65966</v>
          </cell>
          <cell r="G116">
            <v>101043</v>
          </cell>
          <cell r="H116">
            <v>-57265</v>
          </cell>
        </row>
        <row r="117">
          <cell r="A117">
            <v>926999</v>
          </cell>
          <cell r="B117" t="str">
            <v>Non Serv Pension (ASU 2017-07)</v>
          </cell>
          <cell r="C117">
            <v>88787</v>
          </cell>
          <cell r="D117">
            <v>-37713</v>
          </cell>
          <cell r="E117">
            <v>-37713</v>
          </cell>
          <cell r="F117">
            <v>-33526</v>
          </cell>
          <cell r="G117">
            <v>-16547</v>
          </cell>
          <cell r="H117">
            <v>-16547</v>
          </cell>
        </row>
        <row r="118">
          <cell r="A118">
            <v>928000</v>
          </cell>
          <cell r="B118" t="str">
            <v>Regulatory Expenses (Go)</v>
          </cell>
          <cell r="C118">
            <v>0</v>
          </cell>
          <cell r="D118">
            <v>0</v>
          </cell>
          <cell r="E118">
            <v>2288</v>
          </cell>
          <cell r="F118">
            <v>1322</v>
          </cell>
          <cell r="G118">
            <v>0</v>
          </cell>
          <cell r="H118">
            <v>532</v>
          </cell>
        </row>
        <row r="119">
          <cell r="A119">
            <v>928006</v>
          </cell>
          <cell r="B119" t="str">
            <v>State Reg Comm Proceeding</v>
          </cell>
          <cell r="C119">
            <v>19364</v>
          </cell>
          <cell r="D119">
            <v>19364</v>
          </cell>
          <cell r="E119">
            <v>19364</v>
          </cell>
          <cell r="F119">
            <v>19364</v>
          </cell>
          <cell r="G119">
            <v>19364</v>
          </cell>
          <cell r="H119">
            <v>19364</v>
          </cell>
        </row>
        <row r="120">
          <cell r="A120">
            <v>929000</v>
          </cell>
          <cell r="B120" t="str">
            <v>Duplicate Chrgs-Enrgy To Exp</v>
          </cell>
          <cell r="C120">
            <v>-33</v>
          </cell>
          <cell r="D120">
            <v>-47</v>
          </cell>
          <cell r="E120">
            <v>-281</v>
          </cell>
          <cell r="F120">
            <v>-1054</v>
          </cell>
          <cell r="G120">
            <v>-4399</v>
          </cell>
          <cell r="H120">
            <v>-7274</v>
          </cell>
        </row>
        <row r="121">
          <cell r="A121">
            <v>929500</v>
          </cell>
          <cell r="B121" t="str">
            <v>Admin Exp Transf</v>
          </cell>
          <cell r="C121">
            <v>-37373</v>
          </cell>
          <cell r="D121">
            <v>-39616</v>
          </cell>
          <cell r="E121">
            <v>-51551</v>
          </cell>
          <cell r="F121">
            <v>-25581</v>
          </cell>
          <cell r="G121">
            <v>-22273</v>
          </cell>
          <cell r="H121">
            <v>-25821</v>
          </cell>
        </row>
        <row r="122">
          <cell r="A122">
            <v>930150</v>
          </cell>
          <cell r="B122" t="str">
            <v>Miscellaneous Advertising Exp</v>
          </cell>
          <cell r="C122">
            <v>269</v>
          </cell>
          <cell r="D122">
            <v>9415</v>
          </cell>
          <cell r="E122">
            <v>321</v>
          </cell>
          <cell r="F122">
            <v>499</v>
          </cell>
          <cell r="G122">
            <v>28134</v>
          </cell>
          <cell r="H122">
            <v>-353</v>
          </cell>
        </row>
        <row r="123">
          <cell r="A123">
            <v>930200</v>
          </cell>
          <cell r="B123" t="str">
            <v>Misc General Expenses</v>
          </cell>
          <cell r="C123">
            <v>25258</v>
          </cell>
          <cell r="D123">
            <v>19513</v>
          </cell>
          <cell r="E123">
            <v>32448</v>
          </cell>
          <cell r="F123">
            <v>221468</v>
          </cell>
          <cell r="G123">
            <v>72869</v>
          </cell>
          <cell r="H123">
            <v>91858</v>
          </cell>
        </row>
        <row r="124">
          <cell r="A124">
            <v>930220</v>
          </cell>
          <cell r="B124" t="str">
            <v>Exp Of Servicing Securities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188</v>
          </cell>
          <cell r="H124">
            <v>0</v>
          </cell>
        </row>
        <row r="125">
          <cell r="A125">
            <v>930230</v>
          </cell>
          <cell r="B125" t="str">
            <v>Dues To Various Organizations</v>
          </cell>
          <cell r="C125">
            <v>144</v>
          </cell>
          <cell r="D125">
            <v>2584</v>
          </cell>
          <cell r="E125">
            <v>2934</v>
          </cell>
          <cell r="F125">
            <v>53</v>
          </cell>
          <cell r="G125">
            <v>1573</v>
          </cell>
          <cell r="H125">
            <v>0</v>
          </cell>
        </row>
        <row r="126">
          <cell r="A126">
            <v>930240</v>
          </cell>
          <cell r="B126" t="str">
            <v>Director'S Expenses</v>
          </cell>
          <cell r="C126">
            <v>0</v>
          </cell>
          <cell r="D126">
            <v>2229</v>
          </cell>
          <cell r="E126">
            <v>0</v>
          </cell>
          <cell r="F126">
            <v>2279</v>
          </cell>
          <cell r="G126">
            <v>0</v>
          </cell>
          <cell r="H126">
            <v>65</v>
          </cell>
        </row>
        <row r="127">
          <cell r="A127">
            <v>930250</v>
          </cell>
          <cell r="B127" t="str">
            <v>Buy\Sell Transf Employee Homes</v>
          </cell>
          <cell r="C127">
            <v>50</v>
          </cell>
          <cell r="D127">
            <v>79</v>
          </cell>
          <cell r="E127">
            <v>164</v>
          </cell>
          <cell r="F127">
            <v>0</v>
          </cell>
          <cell r="G127">
            <v>23</v>
          </cell>
          <cell r="H127">
            <v>137</v>
          </cell>
        </row>
        <row r="128">
          <cell r="A128">
            <v>930700</v>
          </cell>
          <cell r="B128" t="str">
            <v>Research &amp; Development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930940</v>
          </cell>
          <cell r="B129" t="str">
            <v>General Expenses</v>
          </cell>
          <cell r="C129">
            <v>4343</v>
          </cell>
          <cell r="D129">
            <v>5805</v>
          </cell>
          <cell r="E129">
            <v>5986</v>
          </cell>
          <cell r="F129">
            <v>-2267</v>
          </cell>
          <cell r="G129">
            <v>5786</v>
          </cell>
          <cell r="H129">
            <v>5766</v>
          </cell>
        </row>
        <row r="130">
          <cell r="A130">
            <v>931001</v>
          </cell>
          <cell r="B130" t="str">
            <v>Rents-A&amp;G</v>
          </cell>
          <cell r="C130">
            <v>8722</v>
          </cell>
          <cell r="D130">
            <v>5990</v>
          </cell>
          <cell r="E130">
            <v>9140</v>
          </cell>
          <cell r="F130">
            <v>8246</v>
          </cell>
          <cell r="G130">
            <v>5679</v>
          </cell>
          <cell r="H130">
            <v>4000</v>
          </cell>
        </row>
        <row r="131">
          <cell r="A131">
            <v>931008</v>
          </cell>
          <cell r="B131" t="str">
            <v>A&amp;G Rents-IC</v>
          </cell>
          <cell r="C131">
            <v>73395</v>
          </cell>
          <cell r="D131">
            <v>72276</v>
          </cell>
          <cell r="E131">
            <v>72770</v>
          </cell>
          <cell r="F131">
            <v>72736</v>
          </cell>
          <cell r="G131">
            <v>73311</v>
          </cell>
          <cell r="H131">
            <v>73399</v>
          </cell>
        </row>
        <row r="132">
          <cell r="A132">
            <v>932000</v>
          </cell>
          <cell r="B132" t="str">
            <v>Maintenance Of Gen Plant-Gas</v>
          </cell>
          <cell r="C132">
            <v>-6908</v>
          </cell>
          <cell r="D132">
            <v>812</v>
          </cell>
          <cell r="E132">
            <v>1745</v>
          </cell>
          <cell r="F132">
            <v>-5655</v>
          </cell>
          <cell r="G132">
            <v>2383</v>
          </cell>
          <cell r="H132">
            <v>4278</v>
          </cell>
        </row>
        <row r="133">
          <cell r="A133">
            <v>935200</v>
          </cell>
          <cell r="B133" t="str">
            <v>Cust Infor &amp; Computer Control</v>
          </cell>
          <cell r="C133">
            <v>260</v>
          </cell>
          <cell r="D133">
            <v>-441</v>
          </cell>
          <cell r="E133">
            <v>13</v>
          </cell>
          <cell r="F133">
            <v>71</v>
          </cell>
          <cell r="G133">
            <v>34</v>
          </cell>
          <cell r="H133">
            <v>-134</v>
          </cell>
        </row>
        <row r="134">
          <cell r="A134">
            <v>935250</v>
          </cell>
          <cell r="B134" t="str">
            <v>Maint-CompSoftware-GenPlnt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151</v>
          </cell>
          <cell r="H134">
            <v>0</v>
          </cell>
        </row>
      </sheetData>
      <sheetData sheetId="8"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20402714</v>
          </cell>
          <cell r="F13">
            <v>1641673</v>
          </cell>
          <cell r="G13">
            <v>1652319</v>
          </cell>
          <cell r="H13">
            <v>1668736</v>
          </cell>
          <cell r="I13">
            <v>1716559</v>
          </cell>
          <cell r="J13">
            <v>1698137</v>
          </cell>
          <cell r="K13">
            <v>1705799</v>
          </cell>
          <cell r="L13">
            <v>1709090</v>
          </cell>
          <cell r="M13">
            <v>1712401</v>
          </cell>
          <cell r="N13">
            <v>1715607</v>
          </cell>
          <cell r="O13">
            <v>1719552</v>
          </cell>
          <cell r="P13">
            <v>1724840</v>
          </cell>
          <cell r="Q13">
            <v>1738001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3371804</v>
          </cell>
          <cell r="F14">
            <v>333245</v>
          </cell>
          <cell r="G14">
            <v>326339</v>
          </cell>
          <cell r="H14">
            <v>324163</v>
          </cell>
          <cell r="I14">
            <v>327866</v>
          </cell>
          <cell r="J14">
            <v>306083</v>
          </cell>
          <cell r="K14">
            <v>317359</v>
          </cell>
          <cell r="L14">
            <v>251007</v>
          </cell>
          <cell r="M14">
            <v>239820</v>
          </cell>
          <cell r="N14">
            <v>238581</v>
          </cell>
          <cell r="O14">
            <v>238580</v>
          </cell>
          <cell r="P14">
            <v>234418</v>
          </cell>
          <cell r="Q14">
            <v>234343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178362</v>
          </cell>
          <cell r="F15">
            <v>29727</v>
          </cell>
          <cell r="G15">
            <v>29727</v>
          </cell>
          <cell r="H15">
            <v>29727</v>
          </cell>
          <cell r="I15">
            <v>29727</v>
          </cell>
          <cell r="J15">
            <v>29727</v>
          </cell>
          <cell r="K15">
            <v>29727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-399635</v>
          </cell>
          <cell r="F16">
            <v>-10017</v>
          </cell>
          <cell r="G16">
            <v>-13642</v>
          </cell>
          <cell r="H16">
            <v>-26047</v>
          </cell>
          <cell r="I16">
            <v>-88365</v>
          </cell>
          <cell r="J16">
            <v>-132149</v>
          </cell>
          <cell r="K16">
            <v>-129415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62022</v>
          </cell>
          <cell r="F17">
            <v>10337</v>
          </cell>
          <cell r="G17">
            <v>10337</v>
          </cell>
          <cell r="H17">
            <v>10337</v>
          </cell>
          <cell r="I17">
            <v>10337</v>
          </cell>
          <cell r="J17">
            <v>10337</v>
          </cell>
          <cell r="K17">
            <v>10337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-1498597</v>
          </cell>
          <cell r="F18">
            <v>0</v>
          </cell>
          <cell r="G18">
            <v>0</v>
          </cell>
          <cell r="H18">
            <v>0</v>
          </cell>
          <cell r="I18">
            <v>-1498597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3335968</v>
          </cell>
          <cell r="F19">
            <v>-252033</v>
          </cell>
          <cell r="G19">
            <v>635634</v>
          </cell>
          <cell r="H19">
            <v>635634</v>
          </cell>
          <cell r="I19">
            <v>-1261833</v>
          </cell>
          <cell r="J19">
            <v>635634</v>
          </cell>
          <cell r="K19">
            <v>259006</v>
          </cell>
          <cell r="L19">
            <v>447321</v>
          </cell>
          <cell r="M19">
            <v>447321</v>
          </cell>
          <cell r="N19">
            <v>447321</v>
          </cell>
          <cell r="O19">
            <v>447321</v>
          </cell>
          <cell r="P19">
            <v>447321</v>
          </cell>
          <cell r="Q19">
            <v>447321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5125</v>
          </cell>
          <cell r="F20">
            <v>10</v>
          </cell>
          <cell r="G20">
            <v>0</v>
          </cell>
          <cell r="H20">
            <v>19</v>
          </cell>
          <cell r="I20">
            <v>16</v>
          </cell>
          <cell r="J20">
            <v>4458</v>
          </cell>
          <cell r="K20">
            <v>622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2069</v>
          </cell>
          <cell r="F21">
            <v>-236</v>
          </cell>
          <cell r="G21">
            <v>427</v>
          </cell>
          <cell r="H21">
            <v>470</v>
          </cell>
          <cell r="I21">
            <v>241</v>
          </cell>
          <cell r="J21">
            <v>1480</v>
          </cell>
          <cell r="K21">
            <v>-313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165629</v>
          </cell>
          <cell r="F22">
            <v>27698</v>
          </cell>
          <cell r="G22">
            <v>25607</v>
          </cell>
          <cell r="H22">
            <v>43375</v>
          </cell>
          <cell r="I22">
            <v>533</v>
          </cell>
          <cell r="J22">
            <v>36447</v>
          </cell>
          <cell r="K22">
            <v>31969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-3484</v>
          </cell>
          <cell r="F23">
            <v>170</v>
          </cell>
          <cell r="G23">
            <v>170</v>
          </cell>
          <cell r="H23">
            <v>170</v>
          </cell>
          <cell r="I23">
            <v>-4253</v>
          </cell>
          <cell r="J23">
            <v>200</v>
          </cell>
          <cell r="K23">
            <v>59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1000</v>
          </cell>
          <cell r="F24">
            <v>4000</v>
          </cell>
          <cell r="G24">
            <v>0</v>
          </cell>
          <cell r="H24">
            <v>0</v>
          </cell>
          <cell r="I24">
            <v>-3000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-7859</v>
          </cell>
          <cell r="F25">
            <v>-7859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341711</v>
          </cell>
          <cell r="F26">
            <v>6367</v>
          </cell>
          <cell r="G26">
            <v>-852</v>
          </cell>
          <cell r="H26">
            <v>-11746</v>
          </cell>
          <cell r="I26">
            <v>28718</v>
          </cell>
          <cell r="J26">
            <v>14642</v>
          </cell>
          <cell r="K26">
            <v>35141</v>
          </cell>
          <cell r="L26">
            <v>42955</v>
          </cell>
          <cell r="M26">
            <v>42749</v>
          </cell>
          <cell r="N26">
            <v>53399</v>
          </cell>
          <cell r="O26">
            <v>43155</v>
          </cell>
          <cell r="P26">
            <v>43617</v>
          </cell>
          <cell r="Q26">
            <v>43566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2443651</v>
          </cell>
          <cell r="F27">
            <v>203638</v>
          </cell>
          <cell r="G27">
            <v>203638</v>
          </cell>
          <cell r="H27">
            <v>203638</v>
          </cell>
          <cell r="I27">
            <v>203638</v>
          </cell>
          <cell r="J27">
            <v>203638</v>
          </cell>
          <cell r="K27">
            <v>203638</v>
          </cell>
          <cell r="L27">
            <v>203638</v>
          </cell>
          <cell r="M27">
            <v>203638</v>
          </cell>
          <cell r="N27">
            <v>203638</v>
          </cell>
          <cell r="O27">
            <v>203638</v>
          </cell>
          <cell r="P27">
            <v>203638</v>
          </cell>
          <cell r="Q27">
            <v>203633</v>
          </cell>
        </row>
        <row r="28">
          <cell r="A28">
            <v>409104</v>
          </cell>
          <cell r="B28" t="str">
            <v>Current State Income Tax - PY</v>
          </cell>
          <cell r="C28" t="str">
            <v>FIT</v>
          </cell>
          <cell r="D28">
            <v>409</v>
          </cell>
          <cell r="E28">
            <v>1356599</v>
          </cell>
          <cell r="F28">
            <v>113050</v>
          </cell>
          <cell r="G28">
            <v>113050</v>
          </cell>
          <cell r="H28">
            <v>113050</v>
          </cell>
          <cell r="I28">
            <v>113050</v>
          </cell>
          <cell r="J28">
            <v>113050</v>
          </cell>
          <cell r="K28">
            <v>113050</v>
          </cell>
          <cell r="L28">
            <v>113050</v>
          </cell>
          <cell r="M28">
            <v>113050</v>
          </cell>
          <cell r="N28">
            <v>113050</v>
          </cell>
          <cell r="O28">
            <v>113050</v>
          </cell>
          <cell r="P28">
            <v>113050</v>
          </cell>
          <cell r="Q28">
            <v>113049</v>
          </cell>
        </row>
        <row r="29">
          <cell r="A29">
            <v>409160</v>
          </cell>
          <cell r="B29" t="str">
            <v>State/Local Inc Tax Exp Utility Op Inc</v>
          </cell>
          <cell r="C29" t="str">
            <v>FIT</v>
          </cell>
          <cell r="D29">
            <v>409</v>
          </cell>
          <cell r="E29">
            <v>608384</v>
          </cell>
          <cell r="F29">
            <v>50699</v>
          </cell>
          <cell r="G29">
            <v>50699</v>
          </cell>
          <cell r="H29">
            <v>50699</v>
          </cell>
          <cell r="I29">
            <v>50699</v>
          </cell>
          <cell r="J29">
            <v>50699</v>
          </cell>
          <cell r="K29">
            <v>50699</v>
          </cell>
          <cell r="L29">
            <v>50699</v>
          </cell>
          <cell r="M29">
            <v>50699</v>
          </cell>
          <cell r="N29">
            <v>50699</v>
          </cell>
          <cell r="O29">
            <v>50699</v>
          </cell>
          <cell r="P29">
            <v>50699</v>
          </cell>
          <cell r="Q29">
            <v>50695</v>
          </cell>
        </row>
        <row r="30">
          <cell r="A30">
            <v>409191</v>
          </cell>
          <cell r="B30" t="str">
            <v>Federal Income Tax - PY</v>
          </cell>
          <cell r="C30" t="str">
            <v>FIT</v>
          </cell>
          <cell r="D30">
            <v>409</v>
          </cell>
          <cell r="E30">
            <v>6298496</v>
          </cell>
          <cell r="F30">
            <v>524875</v>
          </cell>
          <cell r="G30">
            <v>524875</v>
          </cell>
          <cell r="H30">
            <v>524875</v>
          </cell>
          <cell r="I30">
            <v>524875</v>
          </cell>
          <cell r="J30">
            <v>524875</v>
          </cell>
          <cell r="K30">
            <v>524875</v>
          </cell>
          <cell r="L30">
            <v>524875</v>
          </cell>
          <cell r="M30">
            <v>524875</v>
          </cell>
          <cell r="N30">
            <v>524875</v>
          </cell>
          <cell r="O30">
            <v>524875</v>
          </cell>
          <cell r="P30">
            <v>524875</v>
          </cell>
          <cell r="Q30">
            <v>524871</v>
          </cell>
        </row>
        <row r="31">
          <cell r="A31">
            <v>410060</v>
          </cell>
          <cell r="B31" t="str">
            <v>Deferred FIT</v>
          </cell>
          <cell r="C31" t="str">
            <v>FIT</v>
          </cell>
          <cell r="D31">
            <v>410</v>
          </cell>
          <cell r="E31">
            <v>4001774</v>
          </cell>
          <cell r="F31">
            <v>333481</v>
          </cell>
          <cell r="G31">
            <v>333481</v>
          </cell>
          <cell r="H31">
            <v>333481</v>
          </cell>
          <cell r="I31">
            <v>333481</v>
          </cell>
          <cell r="J31">
            <v>333481</v>
          </cell>
          <cell r="K31">
            <v>333481</v>
          </cell>
          <cell r="L31">
            <v>333481</v>
          </cell>
          <cell r="M31">
            <v>333481</v>
          </cell>
          <cell r="N31">
            <v>333481</v>
          </cell>
          <cell r="O31">
            <v>333481</v>
          </cell>
          <cell r="P31">
            <v>333481</v>
          </cell>
          <cell r="Q31">
            <v>333483</v>
          </cell>
        </row>
        <row r="32">
          <cell r="A32">
            <v>410101</v>
          </cell>
          <cell r="B32" t="str">
            <v>Deferred SIT</v>
          </cell>
          <cell r="C32" t="str">
            <v>FIT</v>
          </cell>
          <cell r="D32">
            <v>410</v>
          </cell>
          <cell r="E32">
            <v>996302</v>
          </cell>
          <cell r="F32">
            <v>83025</v>
          </cell>
          <cell r="G32">
            <v>83025</v>
          </cell>
          <cell r="H32">
            <v>83025</v>
          </cell>
          <cell r="I32">
            <v>83025</v>
          </cell>
          <cell r="J32">
            <v>83025</v>
          </cell>
          <cell r="K32">
            <v>83025</v>
          </cell>
          <cell r="L32">
            <v>83025</v>
          </cell>
          <cell r="M32">
            <v>83025</v>
          </cell>
          <cell r="N32">
            <v>83025</v>
          </cell>
          <cell r="O32">
            <v>83025</v>
          </cell>
          <cell r="P32">
            <v>83025</v>
          </cell>
          <cell r="Q32">
            <v>83027</v>
          </cell>
        </row>
        <row r="33">
          <cell r="A33">
            <v>411060</v>
          </cell>
          <cell r="B33" t="str">
            <v>Deferred FIT - ARAM</v>
          </cell>
          <cell r="C33" t="str">
            <v>FIT</v>
          </cell>
          <cell r="D33">
            <v>411</v>
          </cell>
          <cell r="E33">
            <v>48505</v>
          </cell>
          <cell r="F33">
            <v>4042</v>
          </cell>
          <cell r="G33">
            <v>4042</v>
          </cell>
          <cell r="H33">
            <v>4042</v>
          </cell>
          <cell r="I33">
            <v>4042</v>
          </cell>
          <cell r="J33">
            <v>4042</v>
          </cell>
          <cell r="K33">
            <v>4042</v>
          </cell>
          <cell r="L33">
            <v>4042</v>
          </cell>
          <cell r="M33">
            <v>4042</v>
          </cell>
          <cell r="N33">
            <v>4042</v>
          </cell>
          <cell r="O33">
            <v>4042</v>
          </cell>
          <cell r="P33">
            <v>4042</v>
          </cell>
          <cell r="Q33">
            <v>4043</v>
          </cell>
        </row>
        <row r="34">
          <cell r="A34">
            <v>411065</v>
          </cell>
          <cell r="B34" t="str">
            <v>Amortization of Investment Tax Credit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411101</v>
          </cell>
          <cell r="B35" t="str">
            <v>Deferred SIT - ARAM</v>
          </cell>
          <cell r="C35" t="str">
            <v>FIT</v>
          </cell>
          <cell r="D35">
            <v>411</v>
          </cell>
          <cell r="E35">
            <v>-92648</v>
          </cell>
          <cell r="F35">
            <v>-7721</v>
          </cell>
          <cell r="G35">
            <v>-7721</v>
          </cell>
          <cell r="H35">
            <v>-7721</v>
          </cell>
          <cell r="I35">
            <v>-7721</v>
          </cell>
          <cell r="J35">
            <v>-7721</v>
          </cell>
          <cell r="K35">
            <v>-7721</v>
          </cell>
          <cell r="L35">
            <v>-7721</v>
          </cell>
          <cell r="M35">
            <v>-7721</v>
          </cell>
          <cell r="N35">
            <v>-7721</v>
          </cell>
          <cell r="O35">
            <v>-7721</v>
          </cell>
          <cell r="P35">
            <v>-7721</v>
          </cell>
          <cell r="Q35">
            <v>-7717</v>
          </cell>
        </row>
        <row r="36">
          <cell r="A36">
            <v>411102</v>
          </cell>
          <cell r="B36" t="str">
            <v>DFIT - Other</v>
          </cell>
          <cell r="C36" t="str">
            <v>FIT</v>
          </cell>
          <cell r="D36">
            <v>411</v>
          </cell>
          <cell r="E36">
            <v>-6308354</v>
          </cell>
          <cell r="F36">
            <v>-525696</v>
          </cell>
          <cell r="G36">
            <v>-525696</v>
          </cell>
          <cell r="H36">
            <v>-525696</v>
          </cell>
          <cell r="I36">
            <v>-525696</v>
          </cell>
          <cell r="J36">
            <v>-525696</v>
          </cell>
          <cell r="K36">
            <v>-525696</v>
          </cell>
          <cell r="L36">
            <v>-525696</v>
          </cell>
          <cell r="M36">
            <v>-525696</v>
          </cell>
          <cell r="N36">
            <v>-525696</v>
          </cell>
          <cell r="O36">
            <v>-525696</v>
          </cell>
          <cell r="P36">
            <v>-525696</v>
          </cell>
          <cell r="Q36">
            <v>-525698</v>
          </cell>
        </row>
        <row r="37">
          <cell r="A37">
            <v>411103</v>
          </cell>
          <cell r="B37" t="str">
            <v>DSIT: PY</v>
          </cell>
          <cell r="C37" t="str">
            <v>FIT</v>
          </cell>
          <cell r="D37">
            <v>411</v>
          </cell>
          <cell r="E37">
            <v>-1311692</v>
          </cell>
          <cell r="F37">
            <v>-109308</v>
          </cell>
          <cell r="G37">
            <v>-109308</v>
          </cell>
          <cell r="H37">
            <v>-109308</v>
          </cell>
          <cell r="I37">
            <v>-109308</v>
          </cell>
          <cell r="J37">
            <v>-109308</v>
          </cell>
          <cell r="K37">
            <v>-109308</v>
          </cell>
          <cell r="L37">
            <v>-109308</v>
          </cell>
          <cell r="M37">
            <v>-109308</v>
          </cell>
          <cell r="N37">
            <v>-109308</v>
          </cell>
          <cell r="O37">
            <v>-109308</v>
          </cell>
          <cell r="P37">
            <v>-109308</v>
          </cell>
          <cell r="Q37">
            <v>-109304</v>
          </cell>
        </row>
        <row r="38">
          <cell r="A38">
            <v>411113</v>
          </cell>
          <cell r="B38" t="str">
            <v>DSIT: State Excess DIT Amort</v>
          </cell>
          <cell r="C38" t="str">
            <v>FIT</v>
          </cell>
          <cell r="D38">
            <v>411</v>
          </cell>
          <cell r="E38">
            <v>-76805</v>
          </cell>
          <cell r="F38">
            <v>-6400</v>
          </cell>
          <cell r="G38">
            <v>-6400</v>
          </cell>
          <cell r="H38">
            <v>-6400</v>
          </cell>
          <cell r="I38">
            <v>-6400</v>
          </cell>
          <cell r="J38">
            <v>-6400</v>
          </cell>
          <cell r="K38">
            <v>-6400</v>
          </cell>
          <cell r="L38">
            <v>-6400</v>
          </cell>
          <cell r="M38">
            <v>-6400</v>
          </cell>
          <cell r="N38">
            <v>-6400</v>
          </cell>
          <cell r="O38">
            <v>-6400</v>
          </cell>
          <cell r="P38">
            <v>-6400</v>
          </cell>
          <cell r="Q38">
            <v>-6405</v>
          </cell>
        </row>
        <row r="39">
          <cell r="A39">
            <v>411115</v>
          </cell>
          <cell r="B39" t="str">
            <v>DFIT: Federal Excess DIT Amort</v>
          </cell>
          <cell r="C39" t="str">
            <v>FIT</v>
          </cell>
          <cell r="D39">
            <v>411</v>
          </cell>
          <cell r="E39">
            <v>-732854</v>
          </cell>
          <cell r="F39">
            <v>-61071</v>
          </cell>
          <cell r="G39">
            <v>-61071</v>
          </cell>
          <cell r="H39">
            <v>-61071</v>
          </cell>
          <cell r="I39">
            <v>-61071</v>
          </cell>
          <cell r="J39">
            <v>-61071</v>
          </cell>
          <cell r="K39">
            <v>-61071</v>
          </cell>
          <cell r="L39">
            <v>-61071</v>
          </cell>
          <cell r="M39">
            <v>-61071</v>
          </cell>
          <cell r="N39">
            <v>-61071</v>
          </cell>
          <cell r="O39">
            <v>-61071</v>
          </cell>
          <cell r="P39">
            <v>-61071</v>
          </cell>
          <cell r="Q39">
            <v>-61073</v>
          </cell>
        </row>
        <row r="40">
          <cell r="A40">
            <v>426509</v>
          </cell>
          <cell r="B40" t="str">
            <v>Loss on Sale of A/R</v>
          </cell>
          <cell r="C40" t="str">
            <v>CO</v>
          </cell>
          <cell r="D40">
            <v>426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426591</v>
          </cell>
          <cell r="B41" t="str">
            <v>I/C - Loss on Sale of A/R</v>
          </cell>
          <cell r="C41" t="str">
            <v>CO</v>
          </cell>
          <cell r="D41">
            <v>426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426891</v>
          </cell>
          <cell r="B42" t="str">
            <v>IC Sale of AR Fees VIE</v>
          </cell>
          <cell r="C42" t="str">
            <v>CO</v>
          </cell>
          <cell r="D42">
            <v>426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450100</v>
          </cell>
          <cell r="B43" t="str">
            <v>Late Payment</v>
          </cell>
          <cell r="C43" t="str">
            <v>REV</v>
          </cell>
          <cell r="D43">
            <v>450</v>
          </cell>
          <cell r="E43">
            <v>188560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54860</v>
          </cell>
          <cell r="M43">
            <v>40120</v>
          </cell>
          <cell r="N43">
            <v>29990</v>
          </cell>
          <cell r="O43">
            <v>17760</v>
          </cell>
          <cell r="P43">
            <v>25620</v>
          </cell>
          <cell r="Q43">
            <v>20210</v>
          </cell>
        </row>
        <row r="44">
          <cell r="A44">
            <v>480000</v>
          </cell>
          <cell r="B44" t="str">
            <v>Residential Sales-Gas</v>
          </cell>
          <cell r="C44" t="str">
            <v>REV</v>
          </cell>
          <cell r="D44">
            <v>480</v>
          </cell>
          <cell r="E44">
            <v>95252839</v>
          </cell>
          <cell r="F44">
            <v>2893633</v>
          </cell>
          <cell r="G44">
            <v>3314392</v>
          </cell>
          <cell r="H44">
            <v>5749944</v>
          </cell>
          <cell r="I44">
            <v>12783406</v>
          </cell>
          <cell r="J44">
            <v>18073378</v>
          </cell>
          <cell r="K44">
            <v>18139309</v>
          </cell>
          <cell r="L44">
            <v>11018707</v>
          </cell>
          <cell r="M44">
            <v>7284941</v>
          </cell>
          <cell r="N44">
            <v>4552402</v>
          </cell>
          <cell r="O44">
            <v>4020487</v>
          </cell>
          <cell r="P44">
            <v>3737748</v>
          </cell>
          <cell r="Q44">
            <v>3684492</v>
          </cell>
        </row>
        <row r="45">
          <cell r="A45">
            <v>480990</v>
          </cell>
          <cell r="B45" t="str">
            <v>Gas Residential Sales-Unbilled</v>
          </cell>
          <cell r="C45" t="str">
            <v>REV</v>
          </cell>
          <cell r="D45">
            <v>480</v>
          </cell>
          <cell r="E45">
            <v>-665107</v>
          </cell>
          <cell r="F45">
            <v>-351322</v>
          </cell>
          <cell r="G45">
            <v>260259</v>
          </cell>
          <cell r="H45">
            <v>961974</v>
          </cell>
          <cell r="I45">
            <v>1401522</v>
          </cell>
          <cell r="J45">
            <v>835523</v>
          </cell>
          <cell r="K45">
            <v>518722</v>
          </cell>
          <cell r="L45">
            <v>-1684910</v>
          </cell>
          <cell r="M45">
            <v>-1115509</v>
          </cell>
          <cell r="N45">
            <v>-968007</v>
          </cell>
          <cell r="O45">
            <v>-367631</v>
          </cell>
          <cell r="P45">
            <v>-191281</v>
          </cell>
          <cell r="Q45">
            <v>35553</v>
          </cell>
        </row>
        <row r="46">
          <cell r="A46">
            <v>481000</v>
          </cell>
          <cell r="B46" t="str">
            <v>Industrial Sales-Gas</v>
          </cell>
          <cell r="C46" t="str">
            <v>REV</v>
          </cell>
          <cell r="D46">
            <v>481</v>
          </cell>
          <cell r="E46">
            <v>1866323</v>
          </cell>
          <cell r="F46">
            <v>30601</v>
          </cell>
          <cell r="G46">
            <v>39664</v>
          </cell>
          <cell r="H46">
            <v>65524</v>
          </cell>
          <cell r="I46">
            <v>234919</v>
          </cell>
          <cell r="J46">
            <v>358370</v>
          </cell>
          <cell r="K46">
            <v>451459</v>
          </cell>
          <cell r="L46">
            <v>281894</v>
          </cell>
          <cell r="M46">
            <v>158436</v>
          </cell>
          <cell r="N46">
            <v>80605</v>
          </cell>
          <cell r="O46">
            <v>47731</v>
          </cell>
          <cell r="P46">
            <v>55364</v>
          </cell>
          <cell r="Q46">
            <v>61756</v>
          </cell>
        </row>
        <row r="47">
          <cell r="A47">
            <v>481090</v>
          </cell>
          <cell r="B47" t="str">
            <v>Gas Industrial Sales Unbilled</v>
          </cell>
          <cell r="C47" t="str">
            <v>REV</v>
          </cell>
          <cell r="D47">
            <v>481</v>
          </cell>
          <cell r="E47">
            <v>9984</v>
          </cell>
          <cell r="F47">
            <v>-3564</v>
          </cell>
          <cell r="G47">
            <v>10345</v>
          </cell>
          <cell r="H47">
            <v>26485</v>
          </cell>
          <cell r="I47">
            <v>3918</v>
          </cell>
          <cell r="J47">
            <v>10357</v>
          </cell>
          <cell r="K47">
            <v>-7485</v>
          </cell>
          <cell r="L47">
            <v>-9354</v>
          </cell>
          <cell r="M47">
            <v>-20283</v>
          </cell>
          <cell r="N47">
            <v>-2489</v>
          </cell>
          <cell r="O47">
            <v>-543</v>
          </cell>
          <cell r="P47">
            <v>87</v>
          </cell>
          <cell r="Q47">
            <v>2510</v>
          </cell>
        </row>
        <row r="48">
          <cell r="A48">
            <v>481200</v>
          </cell>
          <cell r="B48" t="str">
            <v>Gas Commercial Sales</v>
          </cell>
          <cell r="C48" t="str">
            <v>REV</v>
          </cell>
          <cell r="D48">
            <v>481</v>
          </cell>
          <cell r="E48">
            <v>34646279</v>
          </cell>
          <cell r="F48">
            <v>1057525</v>
          </cell>
          <cell r="G48">
            <v>1618682</v>
          </cell>
          <cell r="H48">
            <v>1925013</v>
          </cell>
          <cell r="I48">
            <v>4399860</v>
          </cell>
          <cell r="J48">
            <v>6614331</v>
          </cell>
          <cell r="K48">
            <v>6971591</v>
          </cell>
          <cell r="L48">
            <v>4189121</v>
          </cell>
          <cell r="M48">
            <v>2340267</v>
          </cell>
          <cell r="N48">
            <v>1795251</v>
          </cell>
          <cell r="O48">
            <v>1317502</v>
          </cell>
          <cell r="P48">
            <v>1203485</v>
          </cell>
          <cell r="Q48">
            <v>1213651</v>
          </cell>
        </row>
        <row r="49">
          <cell r="A49">
            <v>481290</v>
          </cell>
          <cell r="B49" t="str">
            <v>Gas Commercial Sales Unbilled</v>
          </cell>
          <cell r="C49" t="str">
            <v>REV</v>
          </cell>
          <cell r="D49">
            <v>481</v>
          </cell>
          <cell r="E49">
            <v>163598</v>
          </cell>
          <cell r="F49">
            <v>72302</v>
          </cell>
          <cell r="G49">
            <v>-82749</v>
          </cell>
          <cell r="H49">
            <v>629826</v>
          </cell>
          <cell r="I49">
            <v>494814</v>
          </cell>
          <cell r="J49">
            <v>299717</v>
          </cell>
          <cell r="K49">
            <v>285147</v>
          </cell>
          <cell r="L49">
            <v>-621649</v>
          </cell>
          <cell r="M49">
            <v>-397804</v>
          </cell>
          <cell r="N49">
            <v>-351972</v>
          </cell>
          <cell r="O49">
            <v>-254895</v>
          </cell>
          <cell r="P49">
            <v>-64398</v>
          </cell>
          <cell r="Q49">
            <v>155259</v>
          </cell>
        </row>
        <row r="50">
          <cell r="A50">
            <v>482000</v>
          </cell>
          <cell r="B50" t="str">
            <v>Other Sales to Public Auth-Gas</v>
          </cell>
          <cell r="C50" t="str">
            <v>REV</v>
          </cell>
          <cell r="D50">
            <v>482</v>
          </cell>
          <cell r="E50">
            <v>2249421</v>
          </cell>
          <cell r="F50">
            <v>51375</v>
          </cell>
          <cell r="G50">
            <v>59464</v>
          </cell>
          <cell r="H50">
            <v>115543</v>
          </cell>
          <cell r="I50">
            <v>223139</v>
          </cell>
          <cell r="J50">
            <v>361313</v>
          </cell>
          <cell r="K50">
            <v>394988</v>
          </cell>
          <cell r="L50">
            <v>318272</v>
          </cell>
          <cell r="M50">
            <v>194780</v>
          </cell>
          <cell r="N50">
            <v>167007</v>
          </cell>
          <cell r="O50">
            <v>145229</v>
          </cell>
          <cell r="P50">
            <v>124055</v>
          </cell>
          <cell r="Q50">
            <v>94256</v>
          </cell>
        </row>
        <row r="51">
          <cell r="A51">
            <v>482090</v>
          </cell>
          <cell r="B51" t="str">
            <v>Gas OPA Unbilled</v>
          </cell>
          <cell r="C51" t="str">
            <v>REV</v>
          </cell>
          <cell r="D51">
            <v>482</v>
          </cell>
          <cell r="E51">
            <v>28826</v>
          </cell>
          <cell r="F51">
            <v>-25037</v>
          </cell>
          <cell r="G51">
            <v>19288</v>
          </cell>
          <cell r="H51">
            <v>49551</v>
          </cell>
          <cell r="I51">
            <v>22164</v>
          </cell>
          <cell r="J51">
            <v>13941</v>
          </cell>
          <cell r="K51">
            <v>12969</v>
          </cell>
          <cell r="L51">
            <v>-6060</v>
          </cell>
          <cell r="M51">
            <v>-65194</v>
          </cell>
          <cell r="N51">
            <v>-6525</v>
          </cell>
          <cell r="O51">
            <v>-22378</v>
          </cell>
          <cell r="P51">
            <v>2541</v>
          </cell>
          <cell r="Q51">
            <v>33566</v>
          </cell>
        </row>
        <row r="52">
          <cell r="A52">
            <v>482200</v>
          </cell>
          <cell r="B52" t="str">
            <v>Gas Public St Hwy Ltng</v>
          </cell>
          <cell r="C52" t="str">
            <v>REV</v>
          </cell>
          <cell r="D52">
            <v>482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484000</v>
          </cell>
          <cell r="B53" t="str">
            <v>Interdepartmental Sales</v>
          </cell>
          <cell r="C53" t="str">
            <v>REV</v>
          </cell>
          <cell r="D53">
            <v>484</v>
          </cell>
          <cell r="E53">
            <v>30845</v>
          </cell>
          <cell r="F53">
            <v>35</v>
          </cell>
          <cell r="G53">
            <v>36</v>
          </cell>
          <cell r="H53">
            <v>402</v>
          </cell>
          <cell r="I53">
            <v>1413</v>
          </cell>
          <cell r="J53">
            <v>5179</v>
          </cell>
          <cell r="K53">
            <v>8822</v>
          </cell>
          <cell r="L53">
            <v>3656</v>
          </cell>
          <cell r="M53">
            <v>2246</v>
          </cell>
          <cell r="N53">
            <v>1721</v>
          </cell>
          <cell r="O53">
            <v>2048</v>
          </cell>
          <cell r="P53">
            <v>2555</v>
          </cell>
          <cell r="Q53">
            <v>2732</v>
          </cell>
        </row>
        <row r="54">
          <cell r="A54">
            <v>487001</v>
          </cell>
          <cell r="B54" t="str">
            <v>Discounts Earn/Lost-Gas</v>
          </cell>
          <cell r="C54" t="str">
            <v>REV</v>
          </cell>
          <cell r="D54">
            <v>487</v>
          </cell>
          <cell r="E54">
            <v>213643</v>
          </cell>
          <cell r="F54">
            <v>13960</v>
          </cell>
          <cell r="G54">
            <v>12764</v>
          </cell>
          <cell r="H54">
            <v>16164</v>
          </cell>
          <cell r="I54">
            <v>27558</v>
          </cell>
          <cell r="J54">
            <v>63998</v>
          </cell>
          <cell r="K54">
            <v>79199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488000</v>
          </cell>
          <cell r="B55" t="str">
            <v>Misc Service Revenue-Gas</v>
          </cell>
          <cell r="C55" t="str">
            <v>REV</v>
          </cell>
          <cell r="D55">
            <v>488</v>
          </cell>
          <cell r="E55">
            <v>35744</v>
          </cell>
          <cell r="F55">
            <v>1042</v>
          </cell>
          <cell r="G55">
            <v>2323</v>
          </cell>
          <cell r="H55">
            <v>1715</v>
          </cell>
          <cell r="I55">
            <v>1686</v>
          </cell>
          <cell r="J55">
            <v>1183</v>
          </cell>
          <cell r="K55">
            <v>1797</v>
          </cell>
          <cell r="L55">
            <v>4333</v>
          </cell>
          <cell r="M55">
            <v>4333</v>
          </cell>
          <cell r="N55">
            <v>4333</v>
          </cell>
          <cell r="O55">
            <v>4333</v>
          </cell>
          <cell r="P55">
            <v>4333</v>
          </cell>
          <cell r="Q55">
            <v>4333</v>
          </cell>
        </row>
        <row r="56">
          <cell r="A56">
            <v>488100</v>
          </cell>
          <cell r="B56" t="str">
            <v>IC Misc Svc Reg Gas Reg</v>
          </cell>
          <cell r="C56" t="str">
            <v>REV</v>
          </cell>
          <cell r="D56">
            <v>488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489000</v>
          </cell>
          <cell r="B57" t="str">
            <v>Transp Gas of Others</v>
          </cell>
          <cell r="C57" t="str">
            <v>REV</v>
          </cell>
          <cell r="D57">
            <v>489</v>
          </cell>
          <cell r="E57">
            <v>3418230</v>
          </cell>
          <cell r="F57">
            <v>102686</v>
          </cell>
          <cell r="G57">
            <v>124928</v>
          </cell>
          <cell r="H57">
            <v>112915</v>
          </cell>
          <cell r="I57">
            <v>111067</v>
          </cell>
          <cell r="J57">
            <v>123169</v>
          </cell>
          <cell r="K57">
            <v>86495</v>
          </cell>
          <cell r="L57">
            <v>348658</v>
          </cell>
          <cell r="M57">
            <v>375216</v>
          </cell>
          <cell r="N57">
            <v>437911</v>
          </cell>
          <cell r="O57">
            <v>501104</v>
          </cell>
          <cell r="P57">
            <v>545175</v>
          </cell>
          <cell r="Q57">
            <v>548906</v>
          </cell>
        </row>
        <row r="58">
          <cell r="A58">
            <v>489010</v>
          </cell>
          <cell r="B58" t="str">
            <v>IC Gas Transp Rev Reg</v>
          </cell>
          <cell r="C58" t="str">
            <v>REV</v>
          </cell>
          <cell r="D58">
            <v>489</v>
          </cell>
          <cell r="E58">
            <v>1795608</v>
          </cell>
          <cell r="F58">
            <v>149634</v>
          </cell>
          <cell r="G58">
            <v>149634</v>
          </cell>
          <cell r="H58">
            <v>149634</v>
          </cell>
          <cell r="I58">
            <v>149634</v>
          </cell>
          <cell r="J58">
            <v>149634</v>
          </cell>
          <cell r="K58">
            <v>149634</v>
          </cell>
          <cell r="L58">
            <v>149634</v>
          </cell>
          <cell r="M58">
            <v>149634</v>
          </cell>
          <cell r="N58">
            <v>149634</v>
          </cell>
          <cell r="O58">
            <v>149634</v>
          </cell>
          <cell r="P58">
            <v>149634</v>
          </cell>
          <cell r="Q58">
            <v>149634</v>
          </cell>
        </row>
        <row r="59">
          <cell r="A59">
            <v>489020</v>
          </cell>
          <cell r="B59" t="str">
            <v>Comm Gas Transp Only</v>
          </cell>
          <cell r="C59" t="str">
            <v>REV</v>
          </cell>
          <cell r="D59">
            <v>489</v>
          </cell>
          <cell r="E59">
            <v>3676608</v>
          </cell>
          <cell r="F59">
            <v>411974</v>
          </cell>
          <cell r="G59">
            <v>114799</v>
          </cell>
          <cell r="H59">
            <v>196998</v>
          </cell>
          <cell r="I59">
            <v>612457</v>
          </cell>
          <cell r="J59">
            <v>375948</v>
          </cell>
          <cell r="K59">
            <v>316449</v>
          </cell>
          <cell r="L59">
            <v>370599</v>
          </cell>
          <cell r="M59">
            <v>257053</v>
          </cell>
          <cell r="N59">
            <v>252806</v>
          </cell>
          <cell r="O59">
            <v>246447</v>
          </cell>
          <cell r="P59">
            <v>259093</v>
          </cell>
          <cell r="Q59">
            <v>261985</v>
          </cell>
        </row>
        <row r="60">
          <cell r="A60">
            <v>489025</v>
          </cell>
          <cell r="B60" t="str">
            <v>Comm Gas Transp Unbilled</v>
          </cell>
          <cell r="C60" t="str">
            <v>REV</v>
          </cell>
          <cell r="D60">
            <v>489</v>
          </cell>
          <cell r="E60">
            <v>64271</v>
          </cell>
          <cell r="F60">
            <v>22356</v>
          </cell>
          <cell r="G60">
            <v>-8763</v>
          </cell>
          <cell r="H60">
            <v>49624</v>
          </cell>
          <cell r="I60">
            <v>48559</v>
          </cell>
          <cell r="J60">
            <v>32779</v>
          </cell>
          <cell r="K60">
            <v>-24865</v>
          </cell>
          <cell r="L60">
            <v>-24544</v>
          </cell>
          <cell r="M60">
            <v>-16172</v>
          </cell>
          <cell r="N60">
            <v>-14811</v>
          </cell>
          <cell r="O60">
            <v>-6965</v>
          </cell>
          <cell r="P60">
            <v>893</v>
          </cell>
          <cell r="Q60">
            <v>6180</v>
          </cell>
        </row>
        <row r="61">
          <cell r="A61">
            <v>489030</v>
          </cell>
          <cell r="B61" t="str">
            <v>Indust Gas Transp Only</v>
          </cell>
          <cell r="C61" t="str">
            <v>REV</v>
          </cell>
          <cell r="D61">
            <v>489</v>
          </cell>
          <cell r="E61">
            <v>5717662</v>
          </cell>
          <cell r="F61">
            <v>313668</v>
          </cell>
          <cell r="G61">
            <v>373625</v>
          </cell>
          <cell r="H61">
            <v>378361</v>
          </cell>
          <cell r="I61">
            <v>437765</v>
          </cell>
          <cell r="J61">
            <v>522086</v>
          </cell>
          <cell r="K61">
            <v>451290</v>
          </cell>
          <cell r="L61">
            <v>562983</v>
          </cell>
          <cell r="M61">
            <v>492870</v>
          </cell>
          <cell r="N61">
            <v>499686</v>
          </cell>
          <cell r="O61">
            <v>541217</v>
          </cell>
          <cell r="P61">
            <v>554897</v>
          </cell>
          <cell r="Q61">
            <v>589214</v>
          </cell>
        </row>
        <row r="62">
          <cell r="A62">
            <v>489035</v>
          </cell>
          <cell r="B62" t="str">
            <v>Indust Gas Transp Unbilled</v>
          </cell>
          <cell r="C62" t="str">
            <v>REV</v>
          </cell>
          <cell r="D62">
            <v>489</v>
          </cell>
          <cell r="E62">
            <v>8837</v>
          </cell>
          <cell r="F62">
            <v>-9527</v>
          </cell>
          <cell r="G62">
            <v>30427</v>
          </cell>
          <cell r="H62">
            <v>61943</v>
          </cell>
          <cell r="I62">
            <v>16579</v>
          </cell>
          <cell r="J62">
            <v>32517</v>
          </cell>
          <cell r="K62">
            <v>-73222</v>
          </cell>
          <cell r="L62">
            <v>-10009</v>
          </cell>
          <cell r="M62">
            <v>-41948</v>
          </cell>
          <cell r="N62">
            <v>-10529</v>
          </cell>
          <cell r="O62">
            <v>-1409</v>
          </cell>
          <cell r="P62">
            <v>2073</v>
          </cell>
          <cell r="Q62">
            <v>11942</v>
          </cell>
        </row>
        <row r="63">
          <cell r="A63">
            <v>489040</v>
          </cell>
          <cell r="B63" t="str">
            <v>OPA Gas Transp Only</v>
          </cell>
          <cell r="C63" t="str">
            <v>REV</v>
          </cell>
          <cell r="D63">
            <v>489</v>
          </cell>
          <cell r="E63">
            <v>832124</v>
          </cell>
          <cell r="F63">
            <v>31881</v>
          </cell>
          <cell r="G63">
            <v>49897</v>
          </cell>
          <cell r="H63">
            <v>76554</v>
          </cell>
          <cell r="I63">
            <v>119510</v>
          </cell>
          <cell r="J63">
            <v>154533</v>
          </cell>
          <cell r="K63">
            <v>117297</v>
          </cell>
          <cell r="L63">
            <v>94193</v>
          </cell>
          <cell r="M63">
            <v>61487</v>
          </cell>
          <cell r="N63">
            <v>43774</v>
          </cell>
          <cell r="O63">
            <v>27721</v>
          </cell>
          <cell r="P63">
            <v>27733</v>
          </cell>
          <cell r="Q63">
            <v>27544</v>
          </cell>
        </row>
        <row r="64">
          <cell r="A64">
            <v>489045</v>
          </cell>
          <cell r="B64" t="str">
            <v>OPA Gas Transp Unbilled</v>
          </cell>
          <cell r="C64" t="str">
            <v>REV</v>
          </cell>
          <cell r="D64">
            <v>489</v>
          </cell>
          <cell r="E64">
            <v>28930</v>
          </cell>
          <cell r="F64">
            <v>-7533</v>
          </cell>
          <cell r="G64">
            <v>12353</v>
          </cell>
          <cell r="H64">
            <v>26626</v>
          </cell>
          <cell r="I64">
            <v>12439</v>
          </cell>
          <cell r="J64">
            <v>9893</v>
          </cell>
          <cell r="K64">
            <v>-13787</v>
          </cell>
          <cell r="L64">
            <v>-338</v>
          </cell>
          <cell r="M64">
            <v>-12398</v>
          </cell>
          <cell r="N64">
            <v>-762</v>
          </cell>
          <cell r="O64">
            <v>-1048</v>
          </cell>
          <cell r="P64">
            <v>641</v>
          </cell>
          <cell r="Q64">
            <v>2844</v>
          </cell>
        </row>
        <row r="65">
          <cell r="A65">
            <v>489200</v>
          </cell>
          <cell r="B65" t="str">
            <v>Transportation Fees</v>
          </cell>
          <cell r="C65" t="str">
            <v>REV</v>
          </cell>
          <cell r="D65">
            <v>489</v>
          </cell>
          <cell r="E65">
            <v>-149</v>
          </cell>
          <cell r="F65">
            <v>-170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495031</v>
          </cell>
          <cell r="B66" t="str">
            <v>Gas Losses Damaged Lines</v>
          </cell>
          <cell r="C66" t="str">
            <v>REV</v>
          </cell>
          <cell r="D66">
            <v>495</v>
          </cell>
          <cell r="E66">
            <v>2581</v>
          </cell>
          <cell r="F66">
            <v>1561</v>
          </cell>
          <cell r="G66">
            <v>215</v>
          </cell>
          <cell r="H66">
            <v>161</v>
          </cell>
          <cell r="I66">
            <v>16</v>
          </cell>
          <cell r="J66">
            <v>333</v>
          </cell>
          <cell r="K66">
            <v>295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496020</v>
          </cell>
          <cell r="B67" t="str">
            <v>Provision for Rate Refund</v>
          </cell>
          <cell r="C67" t="str">
            <v>REV</v>
          </cell>
          <cell r="D67">
            <v>496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711000</v>
          </cell>
          <cell r="B68" t="str">
            <v>Gas Boiler Labor</v>
          </cell>
          <cell r="C68" t="str">
            <v>PO</v>
          </cell>
          <cell r="D68">
            <v>711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712000</v>
          </cell>
          <cell r="B69" t="str">
            <v>Gas Production-Other Power Ex</v>
          </cell>
          <cell r="C69" t="str">
            <v>PO</v>
          </cell>
          <cell r="D69">
            <v>712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717000</v>
          </cell>
          <cell r="B70" t="str">
            <v>Liq Petro Gas Exp-Vapor Proc</v>
          </cell>
          <cell r="C70" t="str">
            <v>PO</v>
          </cell>
          <cell r="D70">
            <v>717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728000</v>
          </cell>
          <cell r="B71" t="str">
            <v>Liquid Petroleum Gas</v>
          </cell>
          <cell r="C71" t="str">
            <v>PO</v>
          </cell>
          <cell r="D71">
            <v>728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735000</v>
          </cell>
          <cell r="B72" t="str">
            <v>Gas Misc Production Exp</v>
          </cell>
          <cell r="C72" t="str">
            <v>PO</v>
          </cell>
          <cell r="D72">
            <v>735</v>
          </cell>
          <cell r="E72">
            <v>1627</v>
          </cell>
          <cell r="F72">
            <v>260</v>
          </cell>
          <cell r="G72">
            <v>281</v>
          </cell>
          <cell r="H72">
            <v>309</v>
          </cell>
          <cell r="I72">
            <v>272</v>
          </cell>
          <cell r="J72">
            <v>257</v>
          </cell>
          <cell r="K72">
            <v>248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742000</v>
          </cell>
          <cell r="B73" t="str">
            <v>Maint Gas Production Equipment</v>
          </cell>
          <cell r="C73" t="str">
            <v>PM</v>
          </cell>
          <cell r="D73">
            <v>742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801000</v>
          </cell>
          <cell r="B74" t="str">
            <v>Purchases Gas &amp; NGL</v>
          </cell>
          <cell r="C74" t="str">
            <v>Fuel</v>
          </cell>
          <cell r="D74">
            <v>801</v>
          </cell>
          <cell r="E74">
            <v>60902259</v>
          </cell>
          <cell r="F74">
            <v>2250859</v>
          </cell>
          <cell r="G74">
            <v>2773349</v>
          </cell>
          <cell r="H74">
            <v>4275901</v>
          </cell>
          <cell r="I74">
            <v>8191927</v>
          </cell>
          <cell r="J74">
            <v>14288793</v>
          </cell>
          <cell r="K74">
            <v>10207874</v>
          </cell>
          <cell r="L74">
            <v>6329122</v>
          </cell>
          <cell r="M74">
            <v>3683966</v>
          </cell>
          <cell r="N74">
            <v>2407160</v>
          </cell>
          <cell r="O74">
            <v>2214036</v>
          </cell>
          <cell r="P74">
            <v>2133187</v>
          </cell>
          <cell r="Q74">
            <v>2146085</v>
          </cell>
        </row>
        <row r="75">
          <cell r="A75">
            <v>801001</v>
          </cell>
          <cell r="B75" t="str">
            <v>Purchases Gas &amp; NGL-Aff</v>
          </cell>
          <cell r="C75" t="str">
            <v>Fuel</v>
          </cell>
          <cell r="D75">
            <v>801</v>
          </cell>
          <cell r="E75">
            <v>194201</v>
          </cell>
          <cell r="F75">
            <v>1747</v>
          </cell>
          <cell r="G75">
            <v>0</v>
          </cell>
          <cell r="H75">
            <v>17765</v>
          </cell>
          <cell r="I75">
            <v>54240</v>
          </cell>
          <cell r="J75">
            <v>64866</v>
          </cell>
          <cell r="K75">
            <v>55583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804000</v>
          </cell>
          <cell r="B76" t="str">
            <v>Natural Gas City Gate Purchase</v>
          </cell>
          <cell r="C76" t="str">
            <v>Fuel</v>
          </cell>
          <cell r="D76">
            <v>804</v>
          </cell>
          <cell r="E76">
            <v>295</v>
          </cell>
          <cell r="F76">
            <v>47</v>
          </cell>
          <cell r="G76">
            <v>49</v>
          </cell>
          <cell r="H76">
            <v>0</v>
          </cell>
          <cell r="I76">
            <v>100</v>
          </cell>
          <cell r="J76">
            <v>52</v>
          </cell>
          <cell r="K76">
            <v>47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805002</v>
          </cell>
          <cell r="B77" t="str">
            <v>Unrecovered Purchase Gas Adj</v>
          </cell>
          <cell r="C77" t="str">
            <v>Fuel</v>
          </cell>
          <cell r="D77">
            <v>805</v>
          </cell>
          <cell r="E77">
            <v>-6249365</v>
          </cell>
          <cell r="F77">
            <v>-1332830</v>
          </cell>
          <cell r="G77">
            <v>-1338223</v>
          </cell>
          <cell r="H77">
            <v>-2182153</v>
          </cell>
          <cell r="I77">
            <v>-484446</v>
          </cell>
          <cell r="J77">
            <v>-2538639</v>
          </cell>
          <cell r="K77">
            <v>1626926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805003</v>
          </cell>
          <cell r="B78" t="str">
            <v>Purchase Gas Cost Unbilled Rev</v>
          </cell>
          <cell r="C78" t="str">
            <v>Fuel</v>
          </cell>
          <cell r="D78">
            <v>805</v>
          </cell>
          <cell r="E78">
            <v>2131936</v>
          </cell>
          <cell r="F78">
            <v>170211</v>
          </cell>
          <cell r="G78">
            <v>153285</v>
          </cell>
          <cell r="H78">
            <v>2508736</v>
          </cell>
          <cell r="I78">
            <v>777008</v>
          </cell>
          <cell r="J78">
            <v>1198772</v>
          </cell>
          <cell r="K78">
            <v>827349</v>
          </cell>
          <cell r="L78">
            <v>-1288658</v>
          </cell>
          <cell r="M78">
            <v>-802367</v>
          </cell>
          <cell r="N78">
            <v>-753002</v>
          </cell>
          <cell r="O78">
            <v>-555260</v>
          </cell>
          <cell r="P78">
            <v>-269243</v>
          </cell>
          <cell r="Q78">
            <v>165105</v>
          </cell>
        </row>
        <row r="79">
          <cell r="A79">
            <v>807000</v>
          </cell>
          <cell r="B79" t="str">
            <v>Gas Purchased Expenses</v>
          </cell>
          <cell r="C79" t="str">
            <v>PO</v>
          </cell>
          <cell r="D79">
            <v>807</v>
          </cell>
          <cell r="E79">
            <v>633245</v>
          </cell>
          <cell r="F79">
            <v>42982</v>
          </cell>
          <cell r="G79">
            <v>76210</v>
          </cell>
          <cell r="H79">
            <v>55838</v>
          </cell>
          <cell r="I79">
            <v>51634</v>
          </cell>
          <cell r="J79">
            <v>48072</v>
          </cell>
          <cell r="K79">
            <v>59495</v>
          </cell>
          <cell r="L79">
            <v>50191</v>
          </cell>
          <cell r="M79">
            <v>49105</v>
          </cell>
          <cell r="N79">
            <v>53040</v>
          </cell>
          <cell r="O79">
            <v>48753</v>
          </cell>
          <cell r="P79">
            <v>48894</v>
          </cell>
          <cell r="Q79">
            <v>49031</v>
          </cell>
        </row>
        <row r="80">
          <cell r="A80">
            <v>807100</v>
          </cell>
          <cell r="B80" t="str">
            <v>I/C Gas Purchased Expenses</v>
          </cell>
          <cell r="C80" t="str">
            <v>PO</v>
          </cell>
          <cell r="D80">
            <v>807</v>
          </cell>
          <cell r="E80">
            <v>7360</v>
          </cell>
          <cell r="F80">
            <v>51</v>
          </cell>
          <cell r="G80">
            <v>312</v>
          </cell>
          <cell r="H80">
            <v>674</v>
          </cell>
          <cell r="I80">
            <v>1177</v>
          </cell>
          <cell r="J80">
            <v>2973</v>
          </cell>
          <cell r="K80">
            <v>2173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850001</v>
          </cell>
          <cell r="B81" t="str">
            <v>Operation Supv &amp; Eng-Tran</v>
          </cell>
          <cell r="C81" t="str">
            <v>TO</v>
          </cell>
          <cell r="D81">
            <v>850</v>
          </cell>
          <cell r="E81">
            <v>6934</v>
          </cell>
          <cell r="F81">
            <v>407</v>
          </cell>
          <cell r="G81">
            <v>355</v>
          </cell>
          <cell r="H81">
            <v>274</v>
          </cell>
          <cell r="I81">
            <v>635</v>
          </cell>
          <cell r="J81">
            <v>603</v>
          </cell>
          <cell r="K81">
            <v>328</v>
          </cell>
          <cell r="L81">
            <v>670</v>
          </cell>
          <cell r="M81">
            <v>670</v>
          </cell>
          <cell r="N81">
            <v>748</v>
          </cell>
          <cell r="O81">
            <v>748</v>
          </cell>
          <cell r="P81">
            <v>748</v>
          </cell>
          <cell r="Q81">
            <v>748</v>
          </cell>
        </row>
        <row r="82">
          <cell r="A82">
            <v>856001</v>
          </cell>
          <cell r="B82" t="str">
            <v>Mains Expenses</v>
          </cell>
          <cell r="C82" t="str">
            <v>TO</v>
          </cell>
          <cell r="D82">
            <v>856</v>
          </cell>
          <cell r="E82">
            <v>-710192</v>
          </cell>
          <cell r="F82">
            <v>0</v>
          </cell>
          <cell r="G82">
            <v>0</v>
          </cell>
          <cell r="H82">
            <v>0</v>
          </cell>
          <cell r="I82">
            <v>-710192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859000</v>
          </cell>
          <cell r="B83" t="str">
            <v>Other Expenses-Trans</v>
          </cell>
          <cell r="C83" t="str">
            <v>TO</v>
          </cell>
          <cell r="D83">
            <v>859</v>
          </cell>
          <cell r="E83">
            <v>5554</v>
          </cell>
          <cell r="F83">
            <v>0</v>
          </cell>
          <cell r="G83">
            <v>0</v>
          </cell>
          <cell r="H83">
            <v>0</v>
          </cell>
          <cell r="I83">
            <v>5554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863000</v>
          </cell>
          <cell r="B84" t="str">
            <v>Transm-Maint of Mains</v>
          </cell>
          <cell r="C84" t="str">
            <v>TM</v>
          </cell>
          <cell r="D84">
            <v>863</v>
          </cell>
          <cell r="E84">
            <v>335313</v>
          </cell>
          <cell r="F84">
            <v>2639</v>
          </cell>
          <cell r="G84">
            <v>12059</v>
          </cell>
          <cell r="H84">
            <v>10763</v>
          </cell>
          <cell r="I84">
            <v>73534</v>
          </cell>
          <cell r="J84">
            <v>2346</v>
          </cell>
          <cell r="K84">
            <v>58179</v>
          </cell>
          <cell r="L84">
            <v>14878</v>
          </cell>
          <cell r="M84">
            <v>50143</v>
          </cell>
          <cell r="N84">
            <v>54971</v>
          </cell>
          <cell r="O84">
            <v>18282</v>
          </cell>
          <cell r="P84">
            <v>14538</v>
          </cell>
          <cell r="Q84">
            <v>22981</v>
          </cell>
        </row>
        <row r="85">
          <cell r="A85">
            <v>871000</v>
          </cell>
          <cell r="B85" t="str">
            <v>Distribution Load Dispatching</v>
          </cell>
          <cell r="C85" t="str">
            <v>DO</v>
          </cell>
          <cell r="D85">
            <v>871</v>
          </cell>
          <cell r="E85">
            <v>211693</v>
          </cell>
          <cell r="F85">
            <v>14960</v>
          </cell>
          <cell r="G85">
            <v>15637</v>
          </cell>
          <cell r="H85">
            <v>15435</v>
          </cell>
          <cell r="I85">
            <v>14919</v>
          </cell>
          <cell r="J85">
            <v>15405</v>
          </cell>
          <cell r="K85">
            <v>21278</v>
          </cell>
          <cell r="L85">
            <v>23357</v>
          </cell>
          <cell r="M85">
            <v>16181</v>
          </cell>
          <cell r="N85">
            <v>25722</v>
          </cell>
          <cell r="O85">
            <v>16227</v>
          </cell>
          <cell r="P85">
            <v>16265</v>
          </cell>
          <cell r="Q85">
            <v>16307</v>
          </cell>
        </row>
        <row r="86">
          <cell r="A86">
            <v>874000</v>
          </cell>
          <cell r="B86" t="str">
            <v>Mains And Services</v>
          </cell>
          <cell r="C86" t="str">
            <v>DO</v>
          </cell>
          <cell r="D86">
            <v>874</v>
          </cell>
          <cell r="E86">
            <v>2237797</v>
          </cell>
          <cell r="F86">
            <v>38170</v>
          </cell>
          <cell r="G86">
            <v>140304</v>
          </cell>
          <cell r="H86">
            <v>169421</v>
          </cell>
          <cell r="I86">
            <v>91124</v>
          </cell>
          <cell r="J86">
            <v>128332</v>
          </cell>
          <cell r="K86">
            <v>111860</v>
          </cell>
          <cell r="L86">
            <v>191791</v>
          </cell>
          <cell r="M86">
            <v>240640</v>
          </cell>
          <cell r="N86">
            <v>283052</v>
          </cell>
          <cell r="O86">
            <v>289955</v>
          </cell>
          <cell r="P86">
            <v>277076</v>
          </cell>
          <cell r="Q86">
            <v>276072</v>
          </cell>
        </row>
        <row r="87">
          <cell r="A87">
            <v>875000</v>
          </cell>
          <cell r="B87" t="str">
            <v>Measuring And Reg Stations-Ge</v>
          </cell>
          <cell r="C87" t="str">
            <v>DO</v>
          </cell>
          <cell r="D87">
            <v>875</v>
          </cell>
          <cell r="E87">
            <v>196455</v>
          </cell>
          <cell r="F87">
            <v>10273</v>
          </cell>
          <cell r="G87">
            <v>4414</v>
          </cell>
          <cell r="H87">
            <v>7792</v>
          </cell>
          <cell r="I87">
            <v>3883</v>
          </cell>
          <cell r="J87">
            <v>12338</v>
          </cell>
          <cell r="K87">
            <v>673</v>
          </cell>
          <cell r="L87">
            <v>24452</v>
          </cell>
          <cell r="M87">
            <v>23581</v>
          </cell>
          <cell r="N87">
            <v>35933</v>
          </cell>
          <cell r="O87">
            <v>24279</v>
          </cell>
          <cell r="P87">
            <v>24368</v>
          </cell>
          <cell r="Q87">
            <v>24469</v>
          </cell>
        </row>
        <row r="88">
          <cell r="A88">
            <v>876000</v>
          </cell>
          <cell r="B88" t="str">
            <v>Measuring &amp; Reg Station-Indus</v>
          </cell>
          <cell r="C88" t="str">
            <v>DO</v>
          </cell>
          <cell r="D88">
            <v>876</v>
          </cell>
          <cell r="E88">
            <v>48456</v>
          </cell>
          <cell r="F88">
            <v>431</v>
          </cell>
          <cell r="G88">
            <v>234</v>
          </cell>
          <cell r="H88">
            <v>9235</v>
          </cell>
          <cell r="I88">
            <v>3209</v>
          </cell>
          <cell r="J88">
            <v>3215</v>
          </cell>
          <cell r="K88">
            <v>2957</v>
          </cell>
          <cell r="L88">
            <v>4472</v>
          </cell>
          <cell r="M88">
            <v>4471</v>
          </cell>
          <cell r="N88">
            <v>6728</v>
          </cell>
          <cell r="O88">
            <v>4487</v>
          </cell>
          <cell r="P88">
            <v>4501</v>
          </cell>
          <cell r="Q88">
            <v>4516</v>
          </cell>
        </row>
        <row r="89">
          <cell r="A89">
            <v>878000</v>
          </cell>
          <cell r="B89" t="str">
            <v>Meter And House Regulator Exp</v>
          </cell>
          <cell r="C89" t="str">
            <v>DO</v>
          </cell>
          <cell r="D89">
            <v>878</v>
          </cell>
          <cell r="E89">
            <v>537450</v>
          </cell>
          <cell r="F89">
            <v>71066</v>
          </cell>
          <cell r="G89">
            <v>44024</v>
          </cell>
          <cell r="H89">
            <v>37584</v>
          </cell>
          <cell r="I89">
            <v>21496</v>
          </cell>
          <cell r="J89">
            <v>39483</v>
          </cell>
          <cell r="K89">
            <v>42413</v>
          </cell>
          <cell r="L89">
            <v>20166</v>
          </cell>
          <cell r="M89">
            <v>51889</v>
          </cell>
          <cell r="N89">
            <v>54154</v>
          </cell>
          <cell r="O89">
            <v>52227</v>
          </cell>
          <cell r="P89">
            <v>51366</v>
          </cell>
          <cell r="Q89">
            <v>51582</v>
          </cell>
        </row>
        <row r="90">
          <cell r="A90">
            <v>879000</v>
          </cell>
          <cell r="B90" t="str">
            <v>Customer Installation Expense</v>
          </cell>
          <cell r="C90" t="str">
            <v>DO</v>
          </cell>
          <cell r="D90">
            <v>879</v>
          </cell>
          <cell r="E90">
            <v>1286470</v>
          </cell>
          <cell r="F90">
            <v>94575</v>
          </cell>
          <cell r="G90">
            <v>86623</v>
          </cell>
          <cell r="H90">
            <v>135533</v>
          </cell>
          <cell r="I90">
            <v>118514</v>
          </cell>
          <cell r="J90">
            <v>166607</v>
          </cell>
          <cell r="K90">
            <v>106293</v>
          </cell>
          <cell r="L90">
            <v>92376</v>
          </cell>
          <cell r="M90">
            <v>89713</v>
          </cell>
          <cell r="N90">
            <v>120811</v>
          </cell>
          <cell r="O90">
            <v>91526</v>
          </cell>
          <cell r="P90">
            <v>91796</v>
          </cell>
          <cell r="Q90">
            <v>92103</v>
          </cell>
        </row>
        <row r="91">
          <cell r="A91">
            <v>880000</v>
          </cell>
          <cell r="B91" t="str">
            <v>Gas Distribution-Other Expense</v>
          </cell>
          <cell r="C91" t="str">
            <v>DO</v>
          </cell>
          <cell r="D91">
            <v>880</v>
          </cell>
          <cell r="E91">
            <v>2107337</v>
          </cell>
          <cell r="F91">
            <v>101720</v>
          </cell>
          <cell r="G91">
            <v>91825</v>
          </cell>
          <cell r="H91">
            <v>170790</v>
          </cell>
          <cell r="I91">
            <v>67664</v>
          </cell>
          <cell r="J91">
            <v>307572</v>
          </cell>
          <cell r="K91">
            <v>108663</v>
          </cell>
          <cell r="L91">
            <v>228206</v>
          </cell>
          <cell r="M91">
            <v>187176</v>
          </cell>
          <cell r="N91">
            <v>223929</v>
          </cell>
          <cell r="O91">
            <v>233215</v>
          </cell>
          <cell r="P91">
            <v>185030</v>
          </cell>
          <cell r="Q91">
            <v>201547</v>
          </cell>
        </row>
        <row r="92">
          <cell r="A92">
            <v>887000</v>
          </cell>
          <cell r="B92" t="str">
            <v>Maintenance of Mains</v>
          </cell>
          <cell r="C92" t="str">
            <v>DM</v>
          </cell>
          <cell r="D92">
            <v>887</v>
          </cell>
          <cell r="E92">
            <v>854678</v>
          </cell>
          <cell r="F92">
            <v>55000</v>
          </cell>
          <cell r="G92">
            <v>40441</v>
          </cell>
          <cell r="H92">
            <v>69897</v>
          </cell>
          <cell r="I92">
            <v>72010</v>
          </cell>
          <cell r="J92">
            <v>61124</v>
          </cell>
          <cell r="K92">
            <v>72736</v>
          </cell>
          <cell r="L92">
            <v>69063</v>
          </cell>
          <cell r="M92">
            <v>68821</v>
          </cell>
          <cell r="N92">
            <v>99335</v>
          </cell>
          <cell r="O92">
            <v>68179</v>
          </cell>
          <cell r="P92">
            <v>108754</v>
          </cell>
          <cell r="Q92">
            <v>69318</v>
          </cell>
        </row>
        <row r="93">
          <cell r="A93">
            <v>889000</v>
          </cell>
          <cell r="B93" t="str">
            <v>Maint-Meas/Reg Stn Equip-Gas</v>
          </cell>
          <cell r="C93" t="str">
            <v>DM</v>
          </cell>
          <cell r="D93">
            <v>889</v>
          </cell>
          <cell r="E93">
            <v>59806</v>
          </cell>
          <cell r="F93">
            <v>8391</v>
          </cell>
          <cell r="G93">
            <v>521</v>
          </cell>
          <cell r="H93">
            <v>4226</v>
          </cell>
          <cell r="I93">
            <v>7955</v>
          </cell>
          <cell r="J93">
            <v>3805</v>
          </cell>
          <cell r="K93">
            <v>5555</v>
          </cell>
          <cell r="L93">
            <v>4674</v>
          </cell>
          <cell r="M93">
            <v>4671</v>
          </cell>
          <cell r="N93">
            <v>5939</v>
          </cell>
          <cell r="O93">
            <v>4682</v>
          </cell>
          <cell r="P93">
            <v>4689</v>
          </cell>
          <cell r="Q93">
            <v>4698</v>
          </cell>
        </row>
        <row r="94">
          <cell r="A94">
            <v>892000</v>
          </cell>
          <cell r="B94" t="str">
            <v>Maintenance of Services</v>
          </cell>
          <cell r="C94" t="str">
            <v>DM</v>
          </cell>
          <cell r="D94">
            <v>892</v>
          </cell>
          <cell r="E94">
            <v>895203</v>
          </cell>
          <cell r="F94">
            <v>39905</v>
          </cell>
          <cell r="G94">
            <v>149501</v>
          </cell>
          <cell r="H94">
            <v>195389</v>
          </cell>
          <cell r="I94">
            <v>78139</v>
          </cell>
          <cell r="J94">
            <v>-76731</v>
          </cell>
          <cell r="K94">
            <v>39296</v>
          </cell>
          <cell r="L94">
            <v>79122</v>
          </cell>
          <cell r="M94">
            <v>76257</v>
          </cell>
          <cell r="N94">
            <v>76629</v>
          </cell>
          <cell r="O94">
            <v>78738</v>
          </cell>
          <cell r="P94">
            <v>79031</v>
          </cell>
          <cell r="Q94">
            <v>79927</v>
          </cell>
        </row>
        <row r="95">
          <cell r="A95">
            <v>893000</v>
          </cell>
          <cell r="B95" t="str">
            <v>Maint - Meters And House Reg</v>
          </cell>
          <cell r="C95" t="str">
            <v>DM</v>
          </cell>
          <cell r="D95">
            <v>893</v>
          </cell>
          <cell r="E95">
            <v>35630</v>
          </cell>
          <cell r="F95">
            <v>4120</v>
          </cell>
          <cell r="G95">
            <v>106</v>
          </cell>
          <cell r="H95">
            <v>213</v>
          </cell>
          <cell r="I95">
            <v>133</v>
          </cell>
          <cell r="J95">
            <v>632</v>
          </cell>
          <cell r="K95">
            <v>8127</v>
          </cell>
          <cell r="L95">
            <v>3454</v>
          </cell>
          <cell r="M95">
            <v>3353</v>
          </cell>
          <cell r="N95">
            <v>5110</v>
          </cell>
          <cell r="O95">
            <v>3450</v>
          </cell>
          <cell r="P95">
            <v>3460</v>
          </cell>
          <cell r="Q95">
            <v>3472</v>
          </cell>
        </row>
        <row r="96">
          <cell r="A96">
            <v>894000</v>
          </cell>
          <cell r="B96" t="str">
            <v>Maint-Other Distribution Equip</v>
          </cell>
          <cell r="C96" t="str">
            <v>DM</v>
          </cell>
          <cell r="D96">
            <v>894</v>
          </cell>
          <cell r="E96">
            <v>20919</v>
          </cell>
          <cell r="F96">
            <v>21241</v>
          </cell>
          <cell r="G96">
            <v>-23174</v>
          </cell>
          <cell r="H96">
            <v>1779</v>
          </cell>
          <cell r="I96">
            <v>10076</v>
          </cell>
          <cell r="J96">
            <v>-2111</v>
          </cell>
          <cell r="K96">
            <v>-2339</v>
          </cell>
          <cell r="L96">
            <v>1830</v>
          </cell>
          <cell r="M96">
            <v>1489</v>
          </cell>
          <cell r="N96">
            <v>6680</v>
          </cell>
          <cell r="O96">
            <v>1780</v>
          </cell>
          <cell r="P96">
            <v>1814</v>
          </cell>
          <cell r="Q96">
            <v>1854</v>
          </cell>
        </row>
        <row r="97">
          <cell r="A97">
            <v>901000</v>
          </cell>
          <cell r="B97" t="str">
            <v>Supervision-Cust Accts</v>
          </cell>
          <cell r="C97" t="str">
            <v>CO</v>
          </cell>
          <cell r="D97">
            <v>901</v>
          </cell>
          <cell r="E97">
            <v>66945</v>
          </cell>
          <cell r="F97">
            <v>12371</v>
          </cell>
          <cell r="G97">
            <v>10759</v>
          </cell>
          <cell r="H97">
            <v>11481</v>
          </cell>
          <cell r="I97">
            <v>6657</v>
          </cell>
          <cell r="J97">
            <v>10389</v>
          </cell>
          <cell r="K97">
            <v>15288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902000</v>
          </cell>
          <cell r="B98" t="str">
            <v>Meter Reading Expense</v>
          </cell>
          <cell r="C98" t="str">
            <v>CO</v>
          </cell>
          <cell r="D98">
            <v>902</v>
          </cell>
          <cell r="E98">
            <v>76892</v>
          </cell>
          <cell r="F98">
            <v>974</v>
          </cell>
          <cell r="G98">
            <v>1188</v>
          </cell>
          <cell r="H98">
            <v>4791</v>
          </cell>
          <cell r="I98">
            <v>12075</v>
          </cell>
          <cell r="J98">
            <v>10385</v>
          </cell>
          <cell r="K98">
            <v>9340</v>
          </cell>
          <cell r="L98">
            <v>5722</v>
          </cell>
          <cell r="M98">
            <v>5894</v>
          </cell>
          <cell r="N98">
            <v>8841</v>
          </cell>
          <cell r="O98">
            <v>5894</v>
          </cell>
          <cell r="P98">
            <v>5894</v>
          </cell>
          <cell r="Q98">
            <v>5894</v>
          </cell>
        </row>
        <row r="99">
          <cell r="A99">
            <v>903000</v>
          </cell>
          <cell r="B99" t="str">
            <v>Cust Records &amp; Collection Exp</v>
          </cell>
          <cell r="C99" t="str">
            <v>CO</v>
          </cell>
          <cell r="D99">
            <v>903</v>
          </cell>
          <cell r="E99">
            <v>836833</v>
          </cell>
          <cell r="F99">
            <v>88993</v>
          </cell>
          <cell r="G99">
            <v>46091</v>
          </cell>
          <cell r="H99">
            <v>75518</v>
          </cell>
          <cell r="I99">
            <v>69597</v>
          </cell>
          <cell r="J99">
            <v>66398</v>
          </cell>
          <cell r="K99">
            <v>94727</v>
          </cell>
          <cell r="L99">
            <v>69583</v>
          </cell>
          <cell r="M99">
            <v>68459</v>
          </cell>
          <cell r="N99">
            <v>69762</v>
          </cell>
          <cell r="O99">
            <v>60683</v>
          </cell>
          <cell r="P99">
            <v>64405</v>
          </cell>
          <cell r="Q99">
            <v>62617</v>
          </cell>
        </row>
        <row r="100">
          <cell r="A100">
            <v>903100</v>
          </cell>
          <cell r="B100" t="str">
            <v>Cust Contracts &amp; Orders-Local</v>
          </cell>
          <cell r="C100" t="str">
            <v>CO</v>
          </cell>
          <cell r="D100">
            <v>903</v>
          </cell>
          <cell r="E100">
            <v>603751</v>
          </cell>
          <cell r="F100">
            <v>40649</v>
          </cell>
          <cell r="G100">
            <v>34117</v>
          </cell>
          <cell r="H100">
            <v>42433</v>
          </cell>
          <cell r="I100">
            <v>72176</v>
          </cell>
          <cell r="J100">
            <v>38212</v>
          </cell>
          <cell r="K100">
            <v>56639</v>
          </cell>
          <cell r="L100">
            <v>51069</v>
          </cell>
          <cell r="M100">
            <v>51007</v>
          </cell>
          <cell r="N100">
            <v>57951</v>
          </cell>
          <cell r="O100">
            <v>53694</v>
          </cell>
          <cell r="P100">
            <v>50275</v>
          </cell>
          <cell r="Q100">
            <v>55529</v>
          </cell>
        </row>
        <row r="101">
          <cell r="A101">
            <v>903200</v>
          </cell>
          <cell r="B101" t="str">
            <v>Cust Billing &amp; Acct</v>
          </cell>
          <cell r="C101" t="str">
            <v>CO</v>
          </cell>
          <cell r="D101">
            <v>903</v>
          </cell>
          <cell r="E101">
            <v>799077</v>
          </cell>
          <cell r="F101">
            <v>62484</v>
          </cell>
          <cell r="G101">
            <v>66397</v>
          </cell>
          <cell r="H101">
            <v>78744</v>
          </cell>
          <cell r="I101">
            <v>96111</v>
          </cell>
          <cell r="J101">
            <v>59734</v>
          </cell>
          <cell r="K101">
            <v>73009</v>
          </cell>
          <cell r="L101">
            <v>57909</v>
          </cell>
          <cell r="M101">
            <v>57878</v>
          </cell>
          <cell r="N101">
            <v>66941</v>
          </cell>
          <cell r="O101">
            <v>60457</v>
          </cell>
          <cell r="P101">
            <v>57221</v>
          </cell>
          <cell r="Q101">
            <v>62192</v>
          </cell>
        </row>
        <row r="102">
          <cell r="A102">
            <v>903300</v>
          </cell>
          <cell r="B102" t="str">
            <v>Cust Collecting-Local</v>
          </cell>
          <cell r="C102" t="str">
            <v>CO</v>
          </cell>
          <cell r="D102">
            <v>903</v>
          </cell>
          <cell r="E102">
            <v>487453</v>
          </cell>
          <cell r="F102">
            <v>28834</v>
          </cell>
          <cell r="G102">
            <v>30940</v>
          </cell>
          <cell r="H102">
            <v>36397</v>
          </cell>
          <cell r="I102">
            <v>54909</v>
          </cell>
          <cell r="J102">
            <v>26207</v>
          </cell>
          <cell r="K102">
            <v>38557</v>
          </cell>
          <cell r="L102">
            <v>43553</v>
          </cell>
          <cell r="M102">
            <v>43367</v>
          </cell>
          <cell r="N102">
            <v>49536</v>
          </cell>
          <cell r="O102">
            <v>45452</v>
          </cell>
          <cell r="P102">
            <v>42862</v>
          </cell>
          <cell r="Q102">
            <v>46839</v>
          </cell>
        </row>
        <row r="103">
          <cell r="A103">
            <v>903400</v>
          </cell>
          <cell r="B103" t="str">
            <v>Cust Receiv &amp; Collect Exp-Edp</v>
          </cell>
          <cell r="C103" t="str">
            <v>CO</v>
          </cell>
          <cell r="D103">
            <v>903</v>
          </cell>
          <cell r="E103">
            <v>26671</v>
          </cell>
          <cell r="F103">
            <v>2573</v>
          </cell>
          <cell r="G103">
            <v>1910</v>
          </cell>
          <cell r="H103">
            <v>1988</v>
          </cell>
          <cell r="I103">
            <v>1698</v>
          </cell>
          <cell r="J103">
            <v>1696</v>
          </cell>
          <cell r="K103">
            <v>1631</v>
          </cell>
          <cell r="L103">
            <v>3735</v>
          </cell>
          <cell r="M103">
            <v>2224</v>
          </cell>
          <cell r="N103">
            <v>2331</v>
          </cell>
          <cell r="O103">
            <v>2295</v>
          </cell>
          <cell r="P103">
            <v>2295</v>
          </cell>
          <cell r="Q103">
            <v>2295</v>
          </cell>
        </row>
        <row r="104">
          <cell r="A104">
            <v>903891</v>
          </cell>
          <cell r="B104" t="str">
            <v>IC Collection Agent Revenue</v>
          </cell>
          <cell r="C104" t="str">
            <v>CO</v>
          </cell>
          <cell r="D104">
            <v>903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904000</v>
          </cell>
          <cell r="B105" t="str">
            <v>Uncollectible Accounts</v>
          </cell>
          <cell r="C105" t="str">
            <v>CO</v>
          </cell>
          <cell r="D105">
            <v>904</v>
          </cell>
          <cell r="E105">
            <v>1603998</v>
          </cell>
          <cell r="F105">
            <v>117060</v>
          </cell>
          <cell r="G105">
            <v>336970</v>
          </cell>
          <cell r="H105">
            <v>64791</v>
          </cell>
          <cell r="I105">
            <v>61156</v>
          </cell>
          <cell r="J105">
            <v>45900</v>
          </cell>
          <cell r="K105">
            <v>54943</v>
          </cell>
          <cell r="L105">
            <v>122649</v>
          </cell>
          <cell r="M105">
            <v>139212</v>
          </cell>
          <cell r="N105">
            <v>167702</v>
          </cell>
          <cell r="O105">
            <v>168190</v>
          </cell>
          <cell r="P105">
            <v>163702</v>
          </cell>
          <cell r="Q105">
            <v>161723</v>
          </cell>
        </row>
        <row r="106">
          <cell r="A106">
            <v>904001</v>
          </cell>
          <cell r="B106" t="str">
            <v>BAD DEBT EXPENSE</v>
          </cell>
          <cell r="C106" t="str">
            <v>CO</v>
          </cell>
          <cell r="D106">
            <v>904</v>
          </cell>
          <cell r="E106">
            <v>-72198</v>
          </cell>
          <cell r="F106">
            <v>-119695</v>
          </cell>
          <cell r="G106">
            <v>10856</v>
          </cell>
          <cell r="H106">
            <v>10200</v>
          </cell>
          <cell r="I106">
            <v>6515</v>
          </cell>
          <cell r="J106">
            <v>9728</v>
          </cell>
          <cell r="K106">
            <v>10198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905000</v>
          </cell>
          <cell r="B107" t="str">
            <v>Misc Customer Accts Expenses</v>
          </cell>
          <cell r="C107" t="str">
            <v>CO</v>
          </cell>
          <cell r="D107">
            <v>905</v>
          </cell>
          <cell r="E107">
            <v>74</v>
          </cell>
          <cell r="F107">
            <v>22</v>
          </cell>
          <cell r="G107">
            <v>0</v>
          </cell>
          <cell r="H107">
            <v>0</v>
          </cell>
          <cell r="I107">
            <v>51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908000</v>
          </cell>
          <cell r="B108" t="str">
            <v>Cust Asst Exp-Conservation Programs - Rec</v>
          </cell>
          <cell r="C108" t="str">
            <v>CSI</v>
          </cell>
          <cell r="D108">
            <v>908</v>
          </cell>
          <cell r="E108">
            <v>58</v>
          </cell>
          <cell r="F108">
            <v>0</v>
          </cell>
          <cell r="G108">
            <v>0</v>
          </cell>
          <cell r="H108">
            <v>6</v>
          </cell>
          <cell r="I108">
            <v>11</v>
          </cell>
          <cell r="J108">
            <v>8</v>
          </cell>
          <cell r="K108">
            <v>33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908160</v>
          </cell>
          <cell r="B109" t="str">
            <v>Cust Assist Exp-General</v>
          </cell>
          <cell r="C109" t="str">
            <v>CSI</v>
          </cell>
          <cell r="D109">
            <v>908</v>
          </cell>
          <cell r="E109">
            <v>200016</v>
          </cell>
          <cell r="F109">
            <v>12373</v>
          </cell>
          <cell r="G109">
            <v>15259</v>
          </cell>
          <cell r="H109">
            <v>14063</v>
          </cell>
          <cell r="I109">
            <v>12687</v>
          </cell>
          <cell r="J109">
            <v>12722</v>
          </cell>
          <cell r="K109">
            <v>13348</v>
          </cell>
          <cell r="L109">
            <v>21239</v>
          </cell>
          <cell r="M109">
            <v>20289</v>
          </cell>
          <cell r="N109">
            <v>19325</v>
          </cell>
          <cell r="O109">
            <v>20731</v>
          </cell>
          <cell r="P109">
            <v>20336</v>
          </cell>
          <cell r="Q109">
            <v>17644</v>
          </cell>
        </row>
        <row r="110">
          <cell r="A110">
            <v>909650</v>
          </cell>
          <cell r="B110" t="str">
            <v>Misc Advertising Expenses</v>
          </cell>
          <cell r="C110" t="str">
            <v>CSI</v>
          </cell>
          <cell r="D110">
            <v>909</v>
          </cell>
          <cell r="E110">
            <v>2750</v>
          </cell>
          <cell r="F110">
            <v>1586</v>
          </cell>
          <cell r="G110">
            <v>0</v>
          </cell>
          <cell r="H110">
            <v>300</v>
          </cell>
          <cell r="I110">
            <v>183</v>
          </cell>
          <cell r="J110">
            <v>681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910000</v>
          </cell>
          <cell r="B111" t="str">
            <v>Misc Cust Serv/Inform Exp</v>
          </cell>
          <cell r="C111" t="str">
            <v>CSI</v>
          </cell>
          <cell r="D111">
            <v>910</v>
          </cell>
          <cell r="E111">
            <v>419441</v>
          </cell>
          <cell r="F111">
            <v>36735</v>
          </cell>
          <cell r="G111">
            <v>32499</v>
          </cell>
          <cell r="H111">
            <v>36332</v>
          </cell>
          <cell r="I111">
            <v>34111</v>
          </cell>
          <cell r="J111">
            <v>29625</v>
          </cell>
          <cell r="K111">
            <v>32518</v>
          </cell>
          <cell r="L111">
            <v>35090</v>
          </cell>
          <cell r="M111">
            <v>39120</v>
          </cell>
          <cell r="N111">
            <v>36947</v>
          </cell>
          <cell r="O111">
            <v>35353</v>
          </cell>
          <cell r="P111">
            <v>36048</v>
          </cell>
          <cell r="Q111">
            <v>35063</v>
          </cell>
        </row>
        <row r="112">
          <cell r="A112">
            <v>910100</v>
          </cell>
          <cell r="B112" t="str">
            <v>Exp-Rs Reg Prod/Svces-CstAccts</v>
          </cell>
          <cell r="C112" t="str">
            <v>CSI</v>
          </cell>
          <cell r="D112">
            <v>910</v>
          </cell>
          <cell r="E112">
            <v>90602</v>
          </cell>
          <cell r="F112">
            <v>6</v>
          </cell>
          <cell r="G112">
            <v>243</v>
          </cell>
          <cell r="H112">
            <v>67</v>
          </cell>
          <cell r="I112">
            <v>16964</v>
          </cell>
          <cell r="J112">
            <v>13394</v>
          </cell>
          <cell r="K112">
            <v>-2</v>
          </cell>
          <cell r="L112">
            <v>9970</v>
          </cell>
          <cell r="M112">
            <v>9859</v>
          </cell>
          <cell r="N112">
            <v>9859</v>
          </cell>
          <cell r="O112">
            <v>10136</v>
          </cell>
          <cell r="P112">
            <v>9970</v>
          </cell>
          <cell r="Q112">
            <v>10136</v>
          </cell>
        </row>
        <row r="113">
          <cell r="A113">
            <v>912000</v>
          </cell>
          <cell r="B113" t="str">
            <v>Demonstrating &amp; Selling Exp</v>
          </cell>
          <cell r="C113" t="str">
            <v>SE</v>
          </cell>
          <cell r="D113">
            <v>912</v>
          </cell>
          <cell r="E113">
            <v>65498</v>
          </cell>
          <cell r="F113">
            <v>11952</v>
          </cell>
          <cell r="G113">
            <v>19713</v>
          </cell>
          <cell r="H113">
            <v>8300</v>
          </cell>
          <cell r="I113">
            <v>4321</v>
          </cell>
          <cell r="J113">
            <v>1998</v>
          </cell>
          <cell r="K113">
            <v>3774</v>
          </cell>
          <cell r="L113">
            <v>1115</v>
          </cell>
          <cell r="M113">
            <v>1115</v>
          </cell>
          <cell r="N113">
            <v>1115</v>
          </cell>
          <cell r="O113">
            <v>1115</v>
          </cell>
          <cell r="P113">
            <v>5490</v>
          </cell>
          <cell r="Q113">
            <v>5490</v>
          </cell>
        </row>
        <row r="114">
          <cell r="A114">
            <v>913001</v>
          </cell>
          <cell r="B114" t="str">
            <v>Advertising Expense</v>
          </cell>
          <cell r="C114" t="str">
            <v>SE</v>
          </cell>
          <cell r="D114">
            <v>913</v>
          </cell>
          <cell r="E114">
            <v>338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135</v>
          </cell>
          <cell r="M114">
            <v>17</v>
          </cell>
          <cell r="N114">
            <v>17</v>
          </cell>
          <cell r="O114">
            <v>135</v>
          </cell>
          <cell r="P114">
            <v>17</v>
          </cell>
          <cell r="Q114">
            <v>17</v>
          </cell>
        </row>
        <row r="115">
          <cell r="A115">
            <v>920000</v>
          </cell>
          <cell r="B115" t="str">
            <v>A &amp; G Salaries</v>
          </cell>
          <cell r="C115" t="str">
            <v>AGO</v>
          </cell>
          <cell r="D115">
            <v>920</v>
          </cell>
          <cell r="E115">
            <v>2392242</v>
          </cell>
          <cell r="F115">
            <v>176979</v>
          </cell>
          <cell r="G115">
            <v>199815</v>
          </cell>
          <cell r="H115">
            <v>228026</v>
          </cell>
          <cell r="I115">
            <v>21597</v>
          </cell>
          <cell r="J115">
            <v>270847</v>
          </cell>
          <cell r="K115">
            <v>198317</v>
          </cell>
          <cell r="L115">
            <v>261130</v>
          </cell>
          <cell r="M115">
            <v>213475</v>
          </cell>
          <cell r="N115">
            <v>218996</v>
          </cell>
          <cell r="O115">
            <v>176887</v>
          </cell>
          <cell r="P115">
            <v>213091</v>
          </cell>
          <cell r="Q115">
            <v>213082</v>
          </cell>
        </row>
        <row r="116">
          <cell r="A116">
            <v>920100</v>
          </cell>
          <cell r="B116" t="str">
            <v>Salaries &amp; Wages - Proj Supt - NCRC Rec</v>
          </cell>
          <cell r="C116" t="str">
            <v>AGO</v>
          </cell>
          <cell r="D116">
            <v>920</v>
          </cell>
          <cell r="E116">
            <v>34</v>
          </cell>
          <cell r="F116">
            <v>9</v>
          </cell>
          <cell r="G116">
            <v>8</v>
          </cell>
          <cell r="H116">
            <v>7</v>
          </cell>
          <cell r="I116">
            <v>7</v>
          </cell>
          <cell r="J116">
            <v>3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921100</v>
          </cell>
          <cell r="B117" t="str">
            <v>Employee Expenses</v>
          </cell>
          <cell r="C117" t="str">
            <v>AGO</v>
          </cell>
          <cell r="D117">
            <v>921</v>
          </cell>
          <cell r="E117">
            <v>-1464</v>
          </cell>
          <cell r="F117">
            <v>6115</v>
          </cell>
          <cell r="G117">
            <v>55274</v>
          </cell>
          <cell r="H117">
            <v>-56235</v>
          </cell>
          <cell r="I117">
            <v>-14138</v>
          </cell>
          <cell r="J117">
            <v>22038</v>
          </cell>
          <cell r="K117">
            <v>19060</v>
          </cell>
          <cell r="L117">
            <v>-2261</v>
          </cell>
          <cell r="M117">
            <v>-5741</v>
          </cell>
          <cell r="N117">
            <v>-6657</v>
          </cell>
          <cell r="O117">
            <v>-5450</v>
          </cell>
          <cell r="P117">
            <v>-6954</v>
          </cell>
          <cell r="Q117">
            <v>-6515</v>
          </cell>
        </row>
        <row r="118">
          <cell r="A118">
            <v>921110</v>
          </cell>
          <cell r="B118" t="str">
            <v>Relocation Expenses</v>
          </cell>
          <cell r="C118" t="str">
            <v>AGO</v>
          </cell>
          <cell r="D118">
            <v>921</v>
          </cell>
          <cell r="E118">
            <v>-93</v>
          </cell>
          <cell r="F118">
            <v>0</v>
          </cell>
          <cell r="G118">
            <v>0</v>
          </cell>
          <cell r="H118">
            <v>20</v>
          </cell>
          <cell r="I118">
            <v>0</v>
          </cell>
          <cell r="J118">
            <v>0</v>
          </cell>
          <cell r="K118">
            <v>-113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921200</v>
          </cell>
          <cell r="B119" t="str">
            <v>Office Expenses</v>
          </cell>
          <cell r="C119" t="str">
            <v>AGO</v>
          </cell>
          <cell r="D119">
            <v>921</v>
          </cell>
          <cell r="E119">
            <v>274604</v>
          </cell>
          <cell r="F119">
            <v>15335</v>
          </cell>
          <cell r="G119">
            <v>18595</v>
          </cell>
          <cell r="H119">
            <v>13436</v>
          </cell>
          <cell r="I119">
            <v>19774</v>
          </cell>
          <cell r="J119">
            <v>17293</v>
          </cell>
          <cell r="K119">
            <v>22037</v>
          </cell>
          <cell r="L119">
            <v>26663</v>
          </cell>
          <cell r="M119">
            <v>28622</v>
          </cell>
          <cell r="N119">
            <v>29915</v>
          </cell>
          <cell r="O119">
            <v>28744</v>
          </cell>
          <cell r="P119">
            <v>26476</v>
          </cell>
          <cell r="Q119">
            <v>27714</v>
          </cell>
        </row>
        <row r="120">
          <cell r="A120">
            <v>921300</v>
          </cell>
          <cell r="B120" t="str">
            <v>Telephone And Telegraph Exp</v>
          </cell>
          <cell r="C120" t="str">
            <v>AGO</v>
          </cell>
          <cell r="D120">
            <v>921</v>
          </cell>
          <cell r="E120">
            <v>54</v>
          </cell>
          <cell r="F120">
            <v>3</v>
          </cell>
          <cell r="G120">
            <v>46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921400</v>
          </cell>
          <cell r="B121" t="str">
            <v>Computer Services Expenses</v>
          </cell>
          <cell r="C121" t="str">
            <v>AGO</v>
          </cell>
          <cell r="D121">
            <v>921</v>
          </cell>
          <cell r="E121">
            <v>84589</v>
          </cell>
          <cell r="F121">
            <v>3973</v>
          </cell>
          <cell r="G121">
            <v>4112</v>
          </cell>
          <cell r="H121">
            <v>2157</v>
          </cell>
          <cell r="I121">
            <v>8101</v>
          </cell>
          <cell r="J121">
            <v>14060</v>
          </cell>
          <cell r="K121">
            <v>3746</v>
          </cell>
          <cell r="L121">
            <v>9212</v>
          </cell>
          <cell r="M121">
            <v>7886</v>
          </cell>
          <cell r="N121">
            <v>7438</v>
          </cell>
          <cell r="O121">
            <v>7592</v>
          </cell>
          <cell r="P121">
            <v>8703</v>
          </cell>
          <cell r="Q121">
            <v>7609</v>
          </cell>
        </row>
        <row r="122">
          <cell r="A122">
            <v>921540</v>
          </cell>
          <cell r="B122" t="str">
            <v>Computer Rent (Go Only)</v>
          </cell>
          <cell r="C122" t="str">
            <v>AGO</v>
          </cell>
          <cell r="D122">
            <v>921</v>
          </cell>
          <cell r="E122">
            <v>154086</v>
          </cell>
          <cell r="F122">
            <v>16964</v>
          </cell>
          <cell r="G122">
            <v>17132</v>
          </cell>
          <cell r="H122">
            <v>17412</v>
          </cell>
          <cell r="I122">
            <v>16957</v>
          </cell>
          <cell r="J122">
            <v>144</v>
          </cell>
          <cell r="K122">
            <v>161</v>
          </cell>
          <cell r="L122">
            <v>14986</v>
          </cell>
          <cell r="M122">
            <v>14967</v>
          </cell>
          <cell r="N122">
            <v>13781</v>
          </cell>
          <cell r="O122">
            <v>14602</v>
          </cell>
          <cell r="P122">
            <v>12558</v>
          </cell>
          <cell r="Q122">
            <v>14422</v>
          </cell>
        </row>
        <row r="123">
          <cell r="A123">
            <v>921600</v>
          </cell>
          <cell r="B123" t="str">
            <v>Other</v>
          </cell>
          <cell r="C123" t="str">
            <v>AGO</v>
          </cell>
          <cell r="D123">
            <v>921</v>
          </cell>
          <cell r="E123">
            <v>54</v>
          </cell>
          <cell r="F123">
            <v>15</v>
          </cell>
          <cell r="G123">
            <v>0</v>
          </cell>
          <cell r="H123">
            <v>31</v>
          </cell>
          <cell r="I123">
            <v>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921980</v>
          </cell>
          <cell r="B124" t="str">
            <v>Office Supplies &amp; Expenses</v>
          </cell>
          <cell r="C124" t="str">
            <v>AGO</v>
          </cell>
          <cell r="D124">
            <v>921</v>
          </cell>
          <cell r="E124">
            <v>1215298</v>
          </cell>
          <cell r="F124">
            <v>100465</v>
          </cell>
          <cell r="G124">
            <v>100033</v>
          </cell>
          <cell r="H124">
            <v>112532</v>
          </cell>
          <cell r="I124">
            <v>110910</v>
          </cell>
          <cell r="J124">
            <v>95176</v>
          </cell>
          <cell r="K124">
            <v>106435</v>
          </cell>
          <cell r="L124">
            <v>98466</v>
          </cell>
          <cell r="M124">
            <v>98421</v>
          </cell>
          <cell r="N124">
            <v>97545</v>
          </cell>
          <cell r="O124">
            <v>98388</v>
          </cell>
          <cell r="P124">
            <v>98409</v>
          </cell>
          <cell r="Q124">
            <v>98518</v>
          </cell>
        </row>
        <row r="125">
          <cell r="A125">
            <v>923000</v>
          </cell>
          <cell r="B125" t="str">
            <v>Outside Services Employed</v>
          </cell>
          <cell r="C125" t="str">
            <v>AGO</v>
          </cell>
          <cell r="D125">
            <v>923</v>
          </cell>
          <cell r="E125">
            <v>633269</v>
          </cell>
          <cell r="F125">
            <v>65903</v>
          </cell>
          <cell r="G125">
            <v>76135</v>
          </cell>
          <cell r="H125">
            <v>43633</v>
          </cell>
          <cell r="I125">
            <v>53133</v>
          </cell>
          <cell r="J125">
            <v>63341</v>
          </cell>
          <cell r="K125">
            <v>44248</v>
          </cell>
          <cell r="L125">
            <v>49966</v>
          </cell>
          <cell r="M125">
            <v>55733</v>
          </cell>
          <cell r="N125">
            <v>41558</v>
          </cell>
          <cell r="O125">
            <v>46899</v>
          </cell>
          <cell r="P125">
            <v>53434</v>
          </cell>
          <cell r="Q125">
            <v>39286</v>
          </cell>
        </row>
        <row r="126">
          <cell r="A126">
            <v>923980</v>
          </cell>
          <cell r="B126" t="str">
            <v>Outside Services Employee &amp;</v>
          </cell>
          <cell r="C126" t="str">
            <v>AGO</v>
          </cell>
          <cell r="D126">
            <v>923</v>
          </cell>
          <cell r="E126">
            <v>24048</v>
          </cell>
          <cell r="F126">
            <v>-1518</v>
          </cell>
          <cell r="G126">
            <v>1571</v>
          </cell>
          <cell r="H126">
            <v>-5825</v>
          </cell>
          <cell r="I126">
            <v>-1562</v>
          </cell>
          <cell r="J126">
            <v>-147</v>
          </cell>
          <cell r="K126">
            <v>-1982</v>
          </cell>
          <cell r="L126">
            <v>5198</v>
          </cell>
          <cell r="M126">
            <v>5286</v>
          </cell>
          <cell r="N126">
            <v>5286</v>
          </cell>
          <cell r="O126">
            <v>5286</v>
          </cell>
          <cell r="P126">
            <v>6384</v>
          </cell>
          <cell r="Q126">
            <v>6071</v>
          </cell>
        </row>
        <row r="127">
          <cell r="A127">
            <v>924000</v>
          </cell>
          <cell r="B127" t="str">
            <v>Property Insurance</v>
          </cell>
          <cell r="C127" t="str">
            <v>AGO</v>
          </cell>
          <cell r="D127">
            <v>924</v>
          </cell>
          <cell r="E127">
            <v>-3354</v>
          </cell>
          <cell r="F127">
            <v>-894</v>
          </cell>
          <cell r="G127">
            <v>281</v>
          </cell>
          <cell r="H127">
            <v>281</v>
          </cell>
          <cell r="I127">
            <v>-894</v>
          </cell>
          <cell r="J127">
            <v>458</v>
          </cell>
          <cell r="K127">
            <v>442</v>
          </cell>
          <cell r="L127">
            <v>-1343</v>
          </cell>
          <cell r="M127">
            <v>-462</v>
          </cell>
          <cell r="N127">
            <v>-462</v>
          </cell>
          <cell r="O127">
            <v>-1343</v>
          </cell>
          <cell r="P127">
            <v>1044</v>
          </cell>
          <cell r="Q127">
            <v>-462</v>
          </cell>
        </row>
        <row r="128">
          <cell r="A128">
            <v>924050</v>
          </cell>
          <cell r="B128" t="str">
            <v>Inter-Co Prop Ins Exp</v>
          </cell>
          <cell r="C128" t="str">
            <v>AGO</v>
          </cell>
          <cell r="D128">
            <v>924</v>
          </cell>
          <cell r="E128">
            <v>1397</v>
          </cell>
          <cell r="F128">
            <v>125</v>
          </cell>
          <cell r="G128">
            <v>125</v>
          </cell>
          <cell r="H128">
            <v>125</v>
          </cell>
          <cell r="I128">
            <v>125</v>
          </cell>
          <cell r="J128">
            <v>119</v>
          </cell>
          <cell r="K128">
            <v>64</v>
          </cell>
          <cell r="L128">
            <v>119</v>
          </cell>
          <cell r="M128">
            <v>119</v>
          </cell>
          <cell r="N128">
            <v>119</v>
          </cell>
          <cell r="O128">
            <v>119</v>
          </cell>
          <cell r="P128">
            <v>119</v>
          </cell>
          <cell r="Q128">
            <v>119</v>
          </cell>
        </row>
        <row r="129">
          <cell r="A129">
            <v>924980</v>
          </cell>
          <cell r="B129" t="str">
            <v>Property Insurance For Corp.</v>
          </cell>
          <cell r="C129" t="str">
            <v>AGO</v>
          </cell>
          <cell r="D129">
            <v>924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925000</v>
          </cell>
          <cell r="B130" t="str">
            <v>Injuries &amp; Damages</v>
          </cell>
          <cell r="C130" t="str">
            <v>AGO</v>
          </cell>
          <cell r="D130">
            <v>925</v>
          </cell>
          <cell r="E130">
            <v>2557</v>
          </cell>
          <cell r="F130">
            <v>731</v>
          </cell>
          <cell r="G130">
            <v>33</v>
          </cell>
          <cell r="H130">
            <v>54</v>
          </cell>
          <cell r="I130">
            <v>-3</v>
          </cell>
          <cell r="J130">
            <v>825</v>
          </cell>
          <cell r="K130">
            <v>221</v>
          </cell>
          <cell r="L130">
            <v>116</v>
          </cell>
          <cell r="M130">
            <v>116</v>
          </cell>
          <cell r="N130">
            <v>116</v>
          </cell>
          <cell r="O130">
            <v>116</v>
          </cell>
          <cell r="P130">
            <v>116</v>
          </cell>
          <cell r="Q130">
            <v>116</v>
          </cell>
        </row>
        <row r="131">
          <cell r="A131">
            <v>925051</v>
          </cell>
          <cell r="B131" t="str">
            <v>INTER-CO GEN LIAB EXP</v>
          </cell>
          <cell r="C131" t="str">
            <v>AGO</v>
          </cell>
          <cell r="D131">
            <v>925</v>
          </cell>
          <cell r="E131">
            <v>226385</v>
          </cell>
          <cell r="F131">
            <v>17150</v>
          </cell>
          <cell r="G131">
            <v>17150</v>
          </cell>
          <cell r="H131">
            <v>17150</v>
          </cell>
          <cell r="I131">
            <v>17150</v>
          </cell>
          <cell r="J131">
            <v>19662</v>
          </cell>
          <cell r="K131">
            <v>20151</v>
          </cell>
          <cell r="L131">
            <v>19662</v>
          </cell>
          <cell r="M131">
            <v>19662</v>
          </cell>
          <cell r="N131">
            <v>19662</v>
          </cell>
          <cell r="O131">
            <v>19662</v>
          </cell>
          <cell r="P131">
            <v>19662</v>
          </cell>
          <cell r="Q131">
            <v>19662</v>
          </cell>
        </row>
        <row r="132">
          <cell r="A132">
            <v>925052</v>
          </cell>
          <cell r="B132" t="str">
            <v>Inter-Co Worker Comp Insur Exp</v>
          </cell>
          <cell r="C132" t="str">
            <v>AGO</v>
          </cell>
          <cell r="D132">
            <v>925</v>
          </cell>
          <cell r="E132">
            <v>1749</v>
          </cell>
          <cell r="F132">
            <v>182</v>
          </cell>
          <cell r="G132">
            <v>182</v>
          </cell>
          <cell r="H132">
            <v>182</v>
          </cell>
          <cell r="I132">
            <v>182</v>
          </cell>
          <cell r="J132">
            <v>125</v>
          </cell>
          <cell r="K132">
            <v>146</v>
          </cell>
          <cell r="L132">
            <v>125</v>
          </cell>
          <cell r="M132">
            <v>125</v>
          </cell>
          <cell r="N132">
            <v>125</v>
          </cell>
          <cell r="O132">
            <v>125</v>
          </cell>
          <cell r="P132">
            <v>125</v>
          </cell>
          <cell r="Q132">
            <v>125</v>
          </cell>
        </row>
        <row r="133">
          <cell r="A133">
            <v>925100</v>
          </cell>
          <cell r="B133" t="str">
            <v>Accrued Inj and Damages</v>
          </cell>
          <cell r="C133" t="str">
            <v>AGO</v>
          </cell>
          <cell r="D133">
            <v>925</v>
          </cell>
          <cell r="E133">
            <v>4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3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925200</v>
          </cell>
          <cell r="B134" t="str">
            <v>Injuries And Damages-Other</v>
          </cell>
          <cell r="C134" t="str">
            <v>AGO</v>
          </cell>
          <cell r="D134">
            <v>925</v>
          </cell>
          <cell r="E134">
            <v>507</v>
          </cell>
          <cell r="F134">
            <v>8</v>
          </cell>
          <cell r="G134">
            <v>5</v>
          </cell>
          <cell r="H134">
            <v>5</v>
          </cell>
          <cell r="I134">
            <v>4</v>
          </cell>
          <cell r="J134">
            <v>7</v>
          </cell>
          <cell r="K134">
            <v>10</v>
          </cell>
          <cell r="L134">
            <v>78</v>
          </cell>
          <cell r="M134">
            <v>78</v>
          </cell>
          <cell r="N134">
            <v>78</v>
          </cell>
          <cell r="O134">
            <v>78</v>
          </cell>
          <cell r="P134">
            <v>78</v>
          </cell>
          <cell r="Q134">
            <v>78</v>
          </cell>
        </row>
        <row r="135">
          <cell r="A135">
            <v>925300</v>
          </cell>
          <cell r="B135" t="str">
            <v>Environmental Inj &amp; Damages</v>
          </cell>
          <cell r="C135" t="str">
            <v>AGO</v>
          </cell>
          <cell r="D135">
            <v>925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925980</v>
          </cell>
          <cell r="B136" t="str">
            <v>Injuries And Damages For Corp.</v>
          </cell>
          <cell r="C136" t="str">
            <v>AGO</v>
          </cell>
          <cell r="D136">
            <v>925</v>
          </cell>
          <cell r="E136">
            <v>5431</v>
          </cell>
          <cell r="F136">
            <v>581</v>
          </cell>
          <cell r="G136">
            <v>419</v>
          </cell>
          <cell r="H136">
            <v>419</v>
          </cell>
          <cell r="I136">
            <v>419</v>
          </cell>
          <cell r="J136">
            <v>0</v>
          </cell>
          <cell r="K136">
            <v>863</v>
          </cell>
          <cell r="L136">
            <v>455</v>
          </cell>
          <cell r="M136">
            <v>455</v>
          </cell>
          <cell r="N136">
            <v>455</v>
          </cell>
          <cell r="O136">
            <v>455</v>
          </cell>
          <cell r="P136">
            <v>455</v>
          </cell>
          <cell r="Q136">
            <v>455</v>
          </cell>
        </row>
        <row r="137">
          <cell r="A137">
            <v>926000</v>
          </cell>
          <cell r="B137" t="str">
            <v>EMPL PENSIONS AND BENEFITS</v>
          </cell>
          <cell r="C137" t="str">
            <v>AGO</v>
          </cell>
          <cell r="D137">
            <v>926</v>
          </cell>
          <cell r="E137">
            <v>1218299</v>
          </cell>
          <cell r="F137">
            <v>94397</v>
          </cell>
          <cell r="G137">
            <v>79224</v>
          </cell>
          <cell r="H137">
            <v>85239</v>
          </cell>
          <cell r="I137">
            <v>30300</v>
          </cell>
          <cell r="J137">
            <v>184355</v>
          </cell>
          <cell r="K137">
            <v>94468</v>
          </cell>
          <cell r="L137">
            <v>142288</v>
          </cell>
          <cell r="M137">
            <v>98742</v>
          </cell>
          <cell r="N137">
            <v>99665</v>
          </cell>
          <cell r="O137">
            <v>115092</v>
          </cell>
          <cell r="P137">
            <v>110229</v>
          </cell>
          <cell r="Q137">
            <v>84300</v>
          </cell>
        </row>
        <row r="138">
          <cell r="A138">
            <v>926430</v>
          </cell>
          <cell r="B138" t="str">
            <v>Employees'Recreation Expense</v>
          </cell>
          <cell r="C138" t="str">
            <v>AGO</v>
          </cell>
          <cell r="D138">
            <v>926</v>
          </cell>
          <cell r="E138">
            <v>4421</v>
          </cell>
          <cell r="F138">
            <v>0</v>
          </cell>
          <cell r="G138">
            <v>0</v>
          </cell>
          <cell r="H138">
            <v>5</v>
          </cell>
          <cell r="I138">
            <v>1642</v>
          </cell>
          <cell r="J138">
            <v>-1155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3929</v>
          </cell>
          <cell r="P138">
            <v>0</v>
          </cell>
          <cell r="Q138">
            <v>0</v>
          </cell>
        </row>
        <row r="139">
          <cell r="A139">
            <v>926600</v>
          </cell>
          <cell r="B139" t="str">
            <v>Employee Benefits-Transferred</v>
          </cell>
          <cell r="C139" t="str">
            <v>AGO</v>
          </cell>
          <cell r="D139">
            <v>926</v>
          </cell>
          <cell r="E139">
            <v>458411</v>
          </cell>
          <cell r="F139">
            <v>83599</v>
          </cell>
          <cell r="G139">
            <v>26136</v>
          </cell>
          <cell r="H139">
            <v>-18429</v>
          </cell>
          <cell r="I139">
            <v>65966</v>
          </cell>
          <cell r="J139">
            <v>101043</v>
          </cell>
          <cell r="K139">
            <v>-57265</v>
          </cell>
          <cell r="L139">
            <v>43633</v>
          </cell>
          <cell r="M139">
            <v>42368</v>
          </cell>
          <cell r="N139">
            <v>38257</v>
          </cell>
          <cell r="O139">
            <v>43619</v>
          </cell>
          <cell r="P139">
            <v>44925</v>
          </cell>
          <cell r="Q139">
            <v>44559</v>
          </cell>
        </row>
        <row r="140">
          <cell r="A140">
            <v>926999</v>
          </cell>
          <cell r="B140" t="str">
            <v>Non Serv Pension (ASU 2017-07)</v>
          </cell>
          <cell r="C140" t="str">
            <v>AGO</v>
          </cell>
          <cell r="D140">
            <v>926</v>
          </cell>
          <cell r="E140">
            <v>-169383</v>
          </cell>
          <cell r="F140">
            <v>88787</v>
          </cell>
          <cell r="G140">
            <v>-37713</v>
          </cell>
          <cell r="H140">
            <v>-37713</v>
          </cell>
          <cell r="I140">
            <v>-33526</v>
          </cell>
          <cell r="J140">
            <v>-16547</v>
          </cell>
          <cell r="K140">
            <v>-16547</v>
          </cell>
          <cell r="L140">
            <v>-19354</v>
          </cell>
          <cell r="M140">
            <v>-19354</v>
          </cell>
          <cell r="N140">
            <v>-19354</v>
          </cell>
          <cell r="O140">
            <v>-19354</v>
          </cell>
          <cell r="P140">
            <v>-19354</v>
          </cell>
          <cell r="Q140">
            <v>-19354</v>
          </cell>
        </row>
        <row r="141">
          <cell r="A141">
            <v>928000</v>
          </cell>
          <cell r="B141" t="str">
            <v>Regulatory Expenses (Go)</v>
          </cell>
          <cell r="C141" t="str">
            <v>AGO</v>
          </cell>
          <cell r="D141">
            <v>928</v>
          </cell>
          <cell r="E141">
            <v>94448</v>
          </cell>
          <cell r="F141">
            <v>0</v>
          </cell>
          <cell r="G141">
            <v>0</v>
          </cell>
          <cell r="H141">
            <v>2288</v>
          </cell>
          <cell r="I141">
            <v>1322</v>
          </cell>
          <cell r="J141">
            <v>0</v>
          </cell>
          <cell r="K141">
            <v>532</v>
          </cell>
          <cell r="L141">
            <v>15051</v>
          </cell>
          <cell r="M141">
            <v>15051</v>
          </cell>
          <cell r="N141">
            <v>15051</v>
          </cell>
          <cell r="O141">
            <v>15051</v>
          </cell>
          <cell r="P141">
            <v>15051</v>
          </cell>
          <cell r="Q141">
            <v>15051</v>
          </cell>
        </row>
        <row r="142">
          <cell r="A142">
            <v>928006</v>
          </cell>
          <cell r="B142" t="str">
            <v>State Reg Comm Proceeding</v>
          </cell>
          <cell r="C142" t="str">
            <v>AGO</v>
          </cell>
          <cell r="D142">
            <v>928</v>
          </cell>
          <cell r="E142">
            <v>138654</v>
          </cell>
          <cell r="F142">
            <v>19364</v>
          </cell>
          <cell r="G142">
            <v>19364</v>
          </cell>
          <cell r="H142">
            <v>19364</v>
          </cell>
          <cell r="I142">
            <v>19364</v>
          </cell>
          <cell r="J142">
            <v>19364</v>
          </cell>
          <cell r="K142">
            <v>19364</v>
          </cell>
          <cell r="L142">
            <v>3745</v>
          </cell>
          <cell r="M142">
            <v>3745</v>
          </cell>
          <cell r="N142">
            <v>3745</v>
          </cell>
          <cell r="O142">
            <v>3745</v>
          </cell>
          <cell r="P142">
            <v>3745</v>
          </cell>
          <cell r="Q142">
            <v>3745</v>
          </cell>
        </row>
        <row r="143">
          <cell r="A143">
            <v>929000</v>
          </cell>
          <cell r="B143" t="str">
            <v>Duplicate Chrgs-Enrgy To Exp</v>
          </cell>
          <cell r="C143" t="str">
            <v>AGO</v>
          </cell>
          <cell r="D143">
            <v>929</v>
          </cell>
          <cell r="E143">
            <v>-13088</v>
          </cell>
          <cell r="F143">
            <v>-33</v>
          </cell>
          <cell r="G143">
            <v>-47</v>
          </cell>
          <cell r="H143">
            <v>-281</v>
          </cell>
          <cell r="I143">
            <v>-1054</v>
          </cell>
          <cell r="J143">
            <v>-4399</v>
          </cell>
          <cell r="K143">
            <v>-7274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929500</v>
          </cell>
          <cell r="B144" t="str">
            <v>Admin Exp Transf</v>
          </cell>
          <cell r="C144" t="str">
            <v>AGO</v>
          </cell>
          <cell r="D144">
            <v>929</v>
          </cell>
          <cell r="E144">
            <v>-476118</v>
          </cell>
          <cell r="F144">
            <v>-37373</v>
          </cell>
          <cell r="G144">
            <v>-39616</v>
          </cell>
          <cell r="H144">
            <v>-51551</v>
          </cell>
          <cell r="I144">
            <v>-25581</v>
          </cell>
          <cell r="J144">
            <v>-22273</v>
          </cell>
          <cell r="K144">
            <v>-25821</v>
          </cell>
          <cell r="L144">
            <v>-42041</v>
          </cell>
          <cell r="M144">
            <v>-42122</v>
          </cell>
          <cell r="N144">
            <v>-60839</v>
          </cell>
          <cell r="O144">
            <v>-42967</v>
          </cell>
          <cell r="P144">
            <v>-42967</v>
          </cell>
          <cell r="Q144">
            <v>-42967</v>
          </cell>
        </row>
        <row r="145">
          <cell r="A145">
            <v>930150</v>
          </cell>
          <cell r="B145" t="str">
            <v>Miscellaneous Advertising Exp</v>
          </cell>
          <cell r="C145" t="str">
            <v>AGO</v>
          </cell>
          <cell r="D145">
            <v>930</v>
          </cell>
          <cell r="E145">
            <v>104777</v>
          </cell>
          <cell r="F145">
            <v>269</v>
          </cell>
          <cell r="G145">
            <v>9415</v>
          </cell>
          <cell r="H145">
            <v>321</v>
          </cell>
          <cell r="I145">
            <v>499</v>
          </cell>
          <cell r="J145">
            <v>28134</v>
          </cell>
          <cell r="K145">
            <v>-353</v>
          </cell>
          <cell r="L145">
            <v>11601</v>
          </cell>
          <cell r="M145">
            <v>10862</v>
          </cell>
          <cell r="N145">
            <v>10861</v>
          </cell>
          <cell r="O145">
            <v>11448</v>
          </cell>
          <cell r="P145">
            <v>10860</v>
          </cell>
          <cell r="Q145">
            <v>10860</v>
          </cell>
        </row>
        <row r="146">
          <cell r="A146">
            <v>930200</v>
          </cell>
          <cell r="B146" t="str">
            <v>Misc General Expenses</v>
          </cell>
          <cell r="C146" t="str">
            <v>AGO</v>
          </cell>
          <cell r="D146">
            <v>930</v>
          </cell>
          <cell r="E146">
            <v>563870</v>
          </cell>
          <cell r="F146">
            <v>25258</v>
          </cell>
          <cell r="G146">
            <v>19513</v>
          </cell>
          <cell r="H146">
            <v>32448</v>
          </cell>
          <cell r="I146">
            <v>221468</v>
          </cell>
          <cell r="J146">
            <v>72869</v>
          </cell>
          <cell r="K146">
            <v>91858</v>
          </cell>
          <cell r="L146">
            <v>24477</v>
          </cell>
          <cell r="M146">
            <v>14864</v>
          </cell>
          <cell r="N146">
            <v>17099</v>
          </cell>
          <cell r="O146">
            <v>15543</v>
          </cell>
          <cell r="P146">
            <v>13824</v>
          </cell>
          <cell r="Q146">
            <v>14649</v>
          </cell>
        </row>
        <row r="147">
          <cell r="A147">
            <v>930220</v>
          </cell>
          <cell r="B147" t="str">
            <v>Exp Of Servicing Securities</v>
          </cell>
          <cell r="C147" t="str">
            <v>AGO</v>
          </cell>
          <cell r="D147">
            <v>930</v>
          </cell>
          <cell r="E147">
            <v>188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188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930230</v>
          </cell>
          <cell r="B148" t="str">
            <v>Dues To Various Organizations</v>
          </cell>
          <cell r="C148" t="str">
            <v>AGO</v>
          </cell>
          <cell r="D148">
            <v>930</v>
          </cell>
          <cell r="E148">
            <v>14559</v>
          </cell>
          <cell r="F148">
            <v>144</v>
          </cell>
          <cell r="G148">
            <v>2584</v>
          </cell>
          <cell r="H148">
            <v>2934</v>
          </cell>
          <cell r="I148">
            <v>53</v>
          </cell>
          <cell r="J148">
            <v>1573</v>
          </cell>
          <cell r="K148">
            <v>0</v>
          </cell>
          <cell r="L148">
            <v>1278</v>
          </cell>
          <cell r="M148">
            <v>2065</v>
          </cell>
          <cell r="N148">
            <v>1043</v>
          </cell>
          <cell r="O148">
            <v>949</v>
          </cell>
          <cell r="P148">
            <v>949</v>
          </cell>
          <cell r="Q148">
            <v>987</v>
          </cell>
        </row>
        <row r="149">
          <cell r="A149">
            <v>930240</v>
          </cell>
          <cell r="B149" t="str">
            <v>Director'S Expenses</v>
          </cell>
          <cell r="C149" t="str">
            <v>AGO</v>
          </cell>
          <cell r="D149">
            <v>930</v>
          </cell>
          <cell r="E149">
            <v>20576</v>
          </cell>
          <cell r="F149">
            <v>0</v>
          </cell>
          <cell r="G149">
            <v>2229</v>
          </cell>
          <cell r="H149">
            <v>0</v>
          </cell>
          <cell r="I149">
            <v>2279</v>
          </cell>
          <cell r="J149">
            <v>0</v>
          </cell>
          <cell r="K149">
            <v>65</v>
          </cell>
          <cell r="L149">
            <v>0</v>
          </cell>
          <cell r="M149">
            <v>2244</v>
          </cell>
          <cell r="N149">
            <v>11515</v>
          </cell>
          <cell r="O149">
            <v>0</v>
          </cell>
          <cell r="P149">
            <v>2244</v>
          </cell>
          <cell r="Q149">
            <v>0</v>
          </cell>
        </row>
        <row r="150">
          <cell r="A150">
            <v>930250</v>
          </cell>
          <cell r="B150" t="str">
            <v>Buy\Sell Transf Employee Homes</v>
          </cell>
          <cell r="C150" t="str">
            <v>AGO</v>
          </cell>
          <cell r="D150">
            <v>930</v>
          </cell>
          <cell r="E150">
            <v>471</v>
          </cell>
          <cell r="F150">
            <v>50</v>
          </cell>
          <cell r="G150">
            <v>79</v>
          </cell>
          <cell r="H150">
            <v>164</v>
          </cell>
          <cell r="I150">
            <v>0</v>
          </cell>
          <cell r="J150">
            <v>23</v>
          </cell>
          <cell r="K150">
            <v>137</v>
          </cell>
          <cell r="L150">
            <v>4</v>
          </cell>
          <cell r="M150">
            <v>1</v>
          </cell>
          <cell r="N150">
            <v>1</v>
          </cell>
          <cell r="O150">
            <v>6</v>
          </cell>
          <cell r="P150">
            <v>3</v>
          </cell>
          <cell r="Q150">
            <v>3</v>
          </cell>
        </row>
        <row r="151">
          <cell r="A151">
            <v>930700</v>
          </cell>
          <cell r="B151" t="str">
            <v>Research &amp; Development</v>
          </cell>
          <cell r="C151" t="str">
            <v>AGO</v>
          </cell>
          <cell r="D151">
            <v>930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930940</v>
          </cell>
          <cell r="B152" t="str">
            <v>General Expenses</v>
          </cell>
          <cell r="C152" t="str">
            <v>AGO</v>
          </cell>
          <cell r="D152">
            <v>930</v>
          </cell>
          <cell r="E152">
            <v>60149</v>
          </cell>
          <cell r="F152">
            <v>4343</v>
          </cell>
          <cell r="G152">
            <v>5805</v>
          </cell>
          <cell r="H152">
            <v>5986</v>
          </cell>
          <cell r="I152">
            <v>-2267</v>
          </cell>
          <cell r="J152">
            <v>5786</v>
          </cell>
          <cell r="K152">
            <v>5766</v>
          </cell>
          <cell r="L152">
            <v>5789</v>
          </cell>
          <cell r="M152">
            <v>5788</v>
          </cell>
          <cell r="N152">
            <v>5788</v>
          </cell>
          <cell r="O152">
            <v>5789</v>
          </cell>
          <cell r="P152">
            <v>5788</v>
          </cell>
          <cell r="Q152">
            <v>5788</v>
          </cell>
        </row>
        <row r="153">
          <cell r="A153">
            <v>931001</v>
          </cell>
          <cell r="B153" t="str">
            <v>Rents-A&amp;G</v>
          </cell>
          <cell r="C153" t="str">
            <v>AGO</v>
          </cell>
          <cell r="D153">
            <v>931</v>
          </cell>
          <cell r="E153">
            <v>85581</v>
          </cell>
          <cell r="F153">
            <v>8722</v>
          </cell>
          <cell r="G153">
            <v>5990</v>
          </cell>
          <cell r="H153">
            <v>9140</v>
          </cell>
          <cell r="I153">
            <v>8246</v>
          </cell>
          <cell r="J153">
            <v>5679</v>
          </cell>
          <cell r="K153">
            <v>4000</v>
          </cell>
          <cell r="L153">
            <v>7258</v>
          </cell>
          <cell r="M153">
            <v>7116</v>
          </cell>
          <cell r="N153">
            <v>7236</v>
          </cell>
          <cell r="O153">
            <v>7310</v>
          </cell>
          <cell r="P153">
            <v>7776</v>
          </cell>
          <cell r="Q153">
            <v>7108</v>
          </cell>
        </row>
        <row r="154">
          <cell r="A154">
            <v>931008</v>
          </cell>
          <cell r="B154" t="str">
            <v>A&amp;G Rents-IC</v>
          </cell>
          <cell r="C154" t="str">
            <v>AGO</v>
          </cell>
          <cell r="D154">
            <v>931</v>
          </cell>
          <cell r="E154">
            <v>681787</v>
          </cell>
          <cell r="F154">
            <v>73395</v>
          </cell>
          <cell r="G154">
            <v>72276</v>
          </cell>
          <cell r="H154">
            <v>72770</v>
          </cell>
          <cell r="I154">
            <v>72736</v>
          </cell>
          <cell r="J154">
            <v>73311</v>
          </cell>
          <cell r="K154">
            <v>73399</v>
          </cell>
          <cell r="L154">
            <v>40650</v>
          </cell>
          <cell r="M154">
            <v>40650</v>
          </cell>
          <cell r="N154">
            <v>40650</v>
          </cell>
          <cell r="O154">
            <v>40650</v>
          </cell>
          <cell r="P154">
            <v>40650</v>
          </cell>
          <cell r="Q154">
            <v>40650</v>
          </cell>
        </row>
        <row r="155">
          <cell r="A155">
            <v>932000</v>
          </cell>
          <cell r="B155" t="str">
            <v>Maintenance Of Gen Plant-Gas</v>
          </cell>
          <cell r="C155" t="str">
            <v>AGO</v>
          </cell>
          <cell r="D155">
            <v>932</v>
          </cell>
          <cell r="E155">
            <v>-1945</v>
          </cell>
          <cell r="F155">
            <v>-6908</v>
          </cell>
          <cell r="G155">
            <v>812</v>
          </cell>
          <cell r="H155">
            <v>1745</v>
          </cell>
          <cell r="I155">
            <v>-5655</v>
          </cell>
          <cell r="J155">
            <v>2383</v>
          </cell>
          <cell r="K155">
            <v>4278</v>
          </cell>
          <cell r="L155">
            <v>216</v>
          </cell>
          <cell r="M155">
            <v>211</v>
          </cell>
          <cell r="N155">
            <v>321</v>
          </cell>
          <cell r="O155">
            <v>217</v>
          </cell>
          <cell r="P155">
            <v>217</v>
          </cell>
          <cell r="Q155">
            <v>218</v>
          </cell>
        </row>
        <row r="156">
          <cell r="A156">
            <v>935200</v>
          </cell>
          <cell r="B156" t="str">
            <v>Cust Infor &amp; Computer Control</v>
          </cell>
          <cell r="C156" t="str">
            <v>AGM</v>
          </cell>
          <cell r="D156">
            <v>935</v>
          </cell>
          <cell r="E156">
            <v>-41</v>
          </cell>
          <cell r="F156">
            <v>260</v>
          </cell>
          <cell r="G156">
            <v>-441</v>
          </cell>
          <cell r="H156">
            <v>13</v>
          </cell>
          <cell r="I156">
            <v>71</v>
          </cell>
          <cell r="J156">
            <v>34</v>
          </cell>
          <cell r="K156">
            <v>-134</v>
          </cell>
          <cell r="L156">
            <v>26</v>
          </cell>
          <cell r="M156">
            <v>26</v>
          </cell>
          <cell r="N156">
            <v>26</v>
          </cell>
          <cell r="O156">
            <v>26</v>
          </cell>
          <cell r="P156">
            <v>26</v>
          </cell>
          <cell r="Q156">
            <v>26</v>
          </cell>
        </row>
        <row r="157">
          <cell r="A157">
            <v>935250</v>
          </cell>
          <cell r="B157" t="str">
            <v>Maint-CompSoftware-GenPlnt</v>
          </cell>
          <cell r="C157" t="str">
            <v>AGM</v>
          </cell>
          <cell r="D157">
            <v>935</v>
          </cell>
          <cell r="E157">
            <v>151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151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</sheetData>
      <sheetData sheetId="9">
        <row r="12">
          <cell r="A12">
            <v>450100</v>
          </cell>
          <cell r="D12" t="str">
            <v xml:space="preserve"> </v>
          </cell>
          <cell r="F12">
            <v>188560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54860</v>
          </cell>
          <cell r="N12">
            <v>40120</v>
          </cell>
          <cell r="O12">
            <v>29990</v>
          </cell>
          <cell r="P12">
            <v>17760</v>
          </cell>
          <cell r="Q12">
            <v>25620</v>
          </cell>
          <cell r="R12">
            <v>20210</v>
          </cell>
        </row>
        <row r="13">
          <cell r="A13">
            <v>480000</v>
          </cell>
          <cell r="D13" t="str">
            <v>BOTHRV</v>
          </cell>
          <cell r="F13">
            <v>31829935</v>
          </cell>
          <cell r="G13">
            <v>527517</v>
          </cell>
          <cell r="H13">
            <v>716473</v>
          </cell>
          <cell r="I13">
            <v>1366464</v>
          </cell>
          <cell r="J13">
            <v>4638586</v>
          </cell>
          <cell r="K13">
            <v>6920971</v>
          </cell>
          <cell r="L13">
            <v>6769690</v>
          </cell>
          <cell r="M13">
            <v>5026966</v>
          </cell>
          <cell r="N13">
            <v>2839138</v>
          </cell>
          <cell r="O13">
            <v>1231793</v>
          </cell>
          <cell r="P13">
            <v>744482</v>
          </cell>
          <cell r="Q13">
            <v>546115</v>
          </cell>
          <cell r="R13">
            <v>501740</v>
          </cell>
        </row>
        <row r="14">
          <cell r="A14">
            <v>480000</v>
          </cell>
          <cell r="D14" t="str">
            <v>RCCHRG</v>
          </cell>
          <cell r="F14">
            <v>20047283</v>
          </cell>
          <cell r="G14">
            <v>1714105</v>
          </cell>
          <cell r="H14">
            <v>1711897</v>
          </cell>
          <cell r="I14">
            <v>1717680</v>
          </cell>
          <cell r="J14">
            <v>1719568</v>
          </cell>
          <cell r="K14">
            <v>1735484</v>
          </cell>
          <cell r="L14">
            <v>1678220</v>
          </cell>
          <cell r="M14">
            <v>1628444</v>
          </cell>
          <cell r="N14">
            <v>1631319</v>
          </cell>
          <cell r="O14">
            <v>1629051</v>
          </cell>
          <cell r="P14">
            <v>1627372</v>
          </cell>
          <cell r="Q14">
            <v>1626922</v>
          </cell>
          <cell r="R14">
            <v>1627221</v>
          </cell>
        </row>
        <row r="15">
          <cell r="A15">
            <v>480000</v>
          </cell>
          <cell r="D15" t="str">
            <v>RGDSM</v>
          </cell>
          <cell r="F15">
            <v>-399635</v>
          </cell>
          <cell r="G15">
            <v>-10017</v>
          </cell>
          <cell r="H15">
            <v>-13642</v>
          </cell>
          <cell r="I15">
            <v>-26047</v>
          </cell>
          <cell r="J15">
            <v>-88365</v>
          </cell>
          <cell r="K15">
            <v>-132149</v>
          </cell>
          <cell r="L15">
            <v>-129415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F16">
            <v>35221281</v>
          </cell>
          <cell r="G16">
            <v>521363</v>
          </cell>
          <cell r="H16">
            <v>708328</v>
          </cell>
          <cell r="I16">
            <v>1349588</v>
          </cell>
          <cell r="J16">
            <v>5217851</v>
          </cell>
          <cell r="K16">
            <v>7785240</v>
          </cell>
          <cell r="L16">
            <v>7623715</v>
          </cell>
          <cell r="M16">
            <v>3964548</v>
          </cell>
          <cell r="N16">
            <v>2432997</v>
          </cell>
          <cell r="O16">
            <v>1422913</v>
          </cell>
          <cell r="P16">
            <v>1427538</v>
          </cell>
          <cell r="Q16">
            <v>1381537</v>
          </cell>
          <cell r="R16">
            <v>1385663</v>
          </cell>
        </row>
        <row r="17">
          <cell r="A17">
            <v>480000</v>
          </cell>
          <cell r="D17" t="str">
            <v>RKGWNA</v>
          </cell>
          <cell r="F17">
            <v>1344904</v>
          </cell>
          <cell r="G17">
            <v>294</v>
          </cell>
          <cell r="H17">
            <v>186</v>
          </cell>
          <cell r="I17">
            <v>977920</v>
          </cell>
          <cell r="J17">
            <v>59436</v>
          </cell>
          <cell r="K17">
            <v>-81994</v>
          </cell>
          <cell r="L17">
            <v>389062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F18">
            <v>7209071</v>
          </cell>
          <cell r="G18">
            <v>140371</v>
          </cell>
          <cell r="H18">
            <v>191150</v>
          </cell>
          <cell r="I18">
            <v>364339</v>
          </cell>
          <cell r="J18">
            <v>1236330</v>
          </cell>
          <cell r="K18">
            <v>1845826</v>
          </cell>
          <cell r="L18">
            <v>1808037</v>
          </cell>
          <cell r="M18">
            <v>398749</v>
          </cell>
          <cell r="N18">
            <v>381487</v>
          </cell>
          <cell r="O18">
            <v>268645</v>
          </cell>
          <cell r="P18">
            <v>221095</v>
          </cell>
          <cell r="Q18">
            <v>183174</v>
          </cell>
          <cell r="R18">
            <v>169868</v>
          </cell>
        </row>
        <row r="19">
          <cell r="A19">
            <v>480000</v>
          </cell>
          <cell r="D19" t="str">
            <v>ROEASR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480000</v>
          </cell>
          <cell r="D20" t="str">
            <v>ROGTAX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480990</v>
          </cell>
          <cell r="D21" t="str">
            <v>UNBILL</v>
          </cell>
          <cell r="F21">
            <v>-665107</v>
          </cell>
          <cell r="G21">
            <v>-351322</v>
          </cell>
          <cell r="H21">
            <v>260259</v>
          </cell>
          <cell r="I21">
            <v>961974</v>
          </cell>
          <cell r="J21">
            <v>1401522</v>
          </cell>
          <cell r="K21">
            <v>835523</v>
          </cell>
          <cell r="L21">
            <v>518722</v>
          </cell>
          <cell r="M21">
            <v>-1684910</v>
          </cell>
          <cell r="N21">
            <v>-1115509</v>
          </cell>
          <cell r="O21">
            <v>-968007</v>
          </cell>
          <cell r="P21">
            <v>-367631</v>
          </cell>
          <cell r="Q21">
            <v>-191281</v>
          </cell>
          <cell r="R21">
            <v>35553</v>
          </cell>
        </row>
        <row r="22">
          <cell r="A22">
            <v>481000</v>
          </cell>
          <cell r="D22" t="str">
            <v>BOTHRV</v>
          </cell>
          <cell r="F22">
            <v>632633</v>
          </cell>
          <cell r="G22">
            <v>8673</v>
          </cell>
          <cell r="H22">
            <v>12202</v>
          </cell>
          <cell r="I22">
            <v>19176</v>
          </cell>
          <cell r="J22">
            <v>82530</v>
          </cell>
          <cell r="K22">
            <v>131303</v>
          </cell>
          <cell r="L22">
            <v>160988</v>
          </cell>
          <cell r="M22">
            <v>112654</v>
          </cell>
          <cell r="N22">
            <v>57111</v>
          </cell>
          <cell r="O22">
            <v>22212</v>
          </cell>
          <cell r="P22">
            <v>8540</v>
          </cell>
          <cell r="Q22">
            <v>8344</v>
          </cell>
          <cell r="R22">
            <v>8900</v>
          </cell>
        </row>
        <row r="23">
          <cell r="A23">
            <v>481000</v>
          </cell>
          <cell r="D23" t="str">
            <v>RCCHRG</v>
          </cell>
          <cell r="F23">
            <v>103814</v>
          </cell>
          <cell r="G23">
            <v>9141</v>
          </cell>
          <cell r="H23">
            <v>9270</v>
          </cell>
          <cell r="I23">
            <v>7260</v>
          </cell>
          <cell r="J23">
            <v>9164</v>
          </cell>
          <cell r="K23">
            <v>9371</v>
          </cell>
          <cell r="L23">
            <v>8874</v>
          </cell>
          <cell r="M23">
            <v>8394</v>
          </cell>
          <cell r="N23">
            <v>8484</v>
          </cell>
          <cell r="O23">
            <v>8425</v>
          </cell>
          <cell r="P23">
            <v>8419</v>
          </cell>
          <cell r="Q23">
            <v>8535</v>
          </cell>
          <cell r="R23">
            <v>8477</v>
          </cell>
        </row>
        <row r="24">
          <cell r="A24">
            <v>481000</v>
          </cell>
          <cell r="D24" t="str">
            <v>RGGCA</v>
          </cell>
          <cell r="F24">
            <v>1013823</v>
          </cell>
          <cell r="G24">
            <v>11939</v>
          </cell>
          <cell r="H24">
            <v>16889</v>
          </cell>
          <cell r="I24">
            <v>26545</v>
          </cell>
          <cell r="J24">
            <v>129050</v>
          </cell>
          <cell r="K24">
            <v>207003</v>
          </cell>
          <cell r="L24">
            <v>253803</v>
          </cell>
          <cell r="M24">
            <v>146147</v>
          </cell>
          <cell r="N24">
            <v>80257</v>
          </cell>
          <cell r="O24">
            <v>42032</v>
          </cell>
          <cell r="P24">
            <v>26645</v>
          </cell>
          <cell r="Q24">
            <v>33980</v>
          </cell>
          <cell r="R24">
            <v>39533</v>
          </cell>
        </row>
        <row r="25">
          <cell r="A25">
            <v>481000</v>
          </cell>
          <cell r="D25" t="str">
            <v>RKGWNA</v>
          </cell>
          <cell r="F25">
            <v>23024</v>
          </cell>
          <cell r="G25">
            <v>-108</v>
          </cell>
          <cell r="H25">
            <v>0</v>
          </cell>
          <cell r="I25">
            <v>10512</v>
          </cell>
          <cell r="J25">
            <v>5358</v>
          </cell>
          <cell r="K25">
            <v>-3334</v>
          </cell>
          <cell r="L25">
            <v>10596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481000</v>
          </cell>
          <cell r="D26" t="str">
            <v>ROGPMM</v>
          </cell>
          <cell r="F26">
            <v>93029</v>
          </cell>
          <cell r="G26">
            <v>956</v>
          </cell>
          <cell r="H26">
            <v>1303</v>
          </cell>
          <cell r="I26">
            <v>2031</v>
          </cell>
          <cell r="J26">
            <v>8817</v>
          </cell>
          <cell r="K26">
            <v>14027</v>
          </cell>
          <cell r="L26">
            <v>17198</v>
          </cell>
          <cell r="M26">
            <v>14699</v>
          </cell>
          <cell r="N26">
            <v>12584</v>
          </cell>
          <cell r="O26">
            <v>7936</v>
          </cell>
          <cell r="P26">
            <v>4127</v>
          </cell>
          <cell r="Q26">
            <v>4505</v>
          </cell>
          <cell r="R26">
            <v>4846</v>
          </cell>
        </row>
        <row r="27">
          <cell r="A27">
            <v>481090</v>
          </cell>
          <cell r="D27" t="str">
            <v>UNBILL</v>
          </cell>
          <cell r="F27">
            <v>9984</v>
          </cell>
          <cell r="G27">
            <v>-3564</v>
          </cell>
          <cell r="H27">
            <v>10345</v>
          </cell>
          <cell r="I27">
            <v>26485</v>
          </cell>
          <cell r="J27">
            <v>3918</v>
          </cell>
          <cell r="K27">
            <v>10357</v>
          </cell>
          <cell r="L27">
            <v>-7485</v>
          </cell>
          <cell r="M27">
            <v>-9354</v>
          </cell>
          <cell r="N27">
            <v>-20283</v>
          </cell>
          <cell r="O27">
            <v>-2489</v>
          </cell>
          <cell r="P27">
            <v>-543</v>
          </cell>
          <cell r="Q27">
            <v>87</v>
          </cell>
          <cell r="R27">
            <v>2510</v>
          </cell>
        </row>
        <row r="28">
          <cell r="A28">
            <v>481200</v>
          </cell>
          <cell r="D28" t="str">
            <v>BOTHRV</v>
          </cell>
          <cell r="F28">
            <v>10779135</v>
          </cell>
          <cell r="G28">
            <v>267334</v>
          </cell>
          <cell r="H28">
            <v>490998</v>
          </cell>
          <cell r="I28">
            <v>502448</v>
          </cell>
          <cell r="J28">
            <v>1471701</v>
          </cell>
          <cell r="K28">
            <v>2320734</v>
          </cell>
          <cell r="L28">
            <v>2408908</v>
          </cell>
          <cell r="M28">
            <v>1583453</v>
          </cell>
          <cell r="N28">
            <v>763586</v>
          </cell>
          <cell r="O28">
            <v>450492</v>
          </cell>
          <cell r="P28">
            <v>214716</v>
          </cell>
          <cell r="Q28">
            <v>156262</v>
          </cell>
          <cell r="R28">
            <v>148503</v>
          </cell>
        </row>
        <row r="29">
          <cell r="A29">
            <v>481200</v>
          </cell>
          <cell r="D29" t="str">
            <v>RCCHRG</v>
          </cell>
          <cell r="F29">
            <v>4359100</v>
          </cell>
          <cell r="G29">
            <v>387900</v>
          </cell>
          <cell r="H29">
            <v>392631</v>
          </cell>
          <cell r="I29">
            <v>390707</v>
          </cell>
          <cell r="J29">
            <v>402590</v>
          </cell>
          <cell r="K29">
            <v>404879</v>
          </cell>
          <cell r="L29">
            <v>388451</v>
          </cell>
          <cell r="M29">
            <v>344815</v>
          </cell>
          <cell r="N29">
            <v>335345</v>
          </cell>
          <cell r="O29">
            <v>331361</v>
          </cell>
          <cell r="P29">
            <v>329189</v>
          </cell>
          <cell r="Q29">
            <v>326541</v>
          </cell>
          <cell r="R29">
            <v>324691</v>
          </cell>
        </row>
        <row r="30">
          <cell r="A30">
            <v>481200</v>
          </cell>
          <cell r="D30" t="str">
            <v>RGDSM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RGGCA</v>
          </cell>
          <cell r="F31">
            <v>17470570</v>
          </cell>
          <cell r="G31">
            <v>370754</v>
          </cell>
          <cell r="H31">
            <v>680957</v>
          </cell>
          <cell r="I31">
            <v>695536</v>
          </cell>
          <cell r="J31">
            <v>2312267</v>
          </cell>
          <cell r="K31">
            <v>3662263</v>
          </cell>
          <cell r="L31">
            <v>3803255</v>
          </cell>
          <cell r="M31">
            <v>2054240</v>
          </cell>
          <cell r="N31">
            <v>1073080</v>
          </cell>
          <cell r="O31">
            <v>852455</v>
          </cell>
          <cell r="P31">
            <v>669851</v>
          </cell>
          <cell r="Q31">
            <v>636315</v>
          </cell>
          <cell r="R31">
            <v>659597</v>
          </cell>
        </row>
        <row r="32">
          <cell r="A32">
            <v>481200</v>
          </cell>
          <cell r="D32" t="str">
            <v>RKGWNA</v>
          </cell>
          <cell r="F32">
            <v>436494</v>
          </cell>
          <cell r="G32">
            <v>4846</v>
          </cell>
          <cell r="H32">
            <v>1725</v>
          </cell>
          <cell r="I32">
            <v>282650</v>
          </cell>
          <cell r="J32">
            <v>57657</v>
          </cell>
          <cell r="K32">
            <v>-23611</v>
          </cell>
          <cell r="L32">
            <v>113227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481200</v>
          </cell>
          <cell r="D33" t="str">
            <v>ROGPMM</v>
          </cell>
          <cell r="F33">
            <v>1600980</v>
          </cell>
          <cell r="G33">
            <v>26691</v>
          </cell>
          <cell r="H33">
            <v>52371</v>
          </cell>
          <cell r="I33">
            <v>53672</v>
          </cell>
          <cell r="J33">
            <v>155645</v>
          </cell>
          <cell r="K33">
            <v>250066</v>
          </cell>
          <cell r="L33">
            <v>257750</v>
          </cell>
          <cell r="M33">
            <v>206613</v>
          </cell>
          <cell r="N33">
            <v>168256</v>
          </cell>
          <cell r="O33">
            <v>160943</v>
          </cell>
          <cell r="P33">
            <v>103746</v>
          </cell>
          <cell r="Q33">
            <v>84367</v>
          </cell>
          <cell r="R33">
            <v>80860</v>
          </cell>
        </row>
        <row r="34">
          <cell r="A34">
            <v>481290</v>
          </cell>
          <cell r="D34" t="str">
            <v>UNBILL</v>
          </cell>
          <cell r="F34">
            <v>163598</v>
          </cell>
          <cell r="G34">
            <v>72302</v>
          </cell>
          <cell r="H34">
            <v>-82749</v>
          </cell>
          <cell r="I34">
            <v>629826</v>
          </cell>
          <cell r="J34">
            <v>494814</v>
          </cell>
          <cell r="K34">
            <v>299717</v>
          </cell>
          <cell r="L34">
            <v>285147</v>
          </cell>
          <cell r="M34">
            <v>-621649</v>
          </cell>
          <cell r="N34">
            <v>-397804</v>
          </cell>
          <cell r="O34">
            <v>-351972</v>
          </cell>
          <cell r="P34">
            <v>-254895</v>
          </cell>
          <cell r="Q34">
            <v>-64398</v>
          </cell>
          <cell r="R34">
            <v>155259</v>
          </cell>
        </row>
        <row r="35">
          <cell r="A35">
            <v>482000</v>
          </cell>
          <cell r="D35" t="str">
            <v>BOTHRV</v>
          </cell>
          <cell r="F35">
            <v>710007</v>
          </cell>
          <cell r="G35">
            <v>14102</v>
          </cell>
          <cell r="H35">
            <v>17016</v>
          </cell>
          <cell r="I35">
            <v>32918</v>
          </cell>
          <cell r="J35">
            <v>74932</v>
          </cell>
          <cell r="K35">
            <v>127855</v>
          </cell>
          <cell r="L35">
            <v>141339</v>
          </cell>
          <cell r="M35">
            <v>125053</v>
          </cell>
          <cell r="N35">
            <v>68617</v>
          </cell>
          <cell r="O35">
            <v>46905</v>
          </cell>
          <cell r="P35">
            <v>28404</v>
          </cell>
          <cell r="Q35">
            <v>19523</v>
          </cell>
          <cell r="R35">
            <v>13343</v>
          </cell>
        </row>
        <row r="36">
          <cell r="A36">
            <v>482000</v>
          </cell>
          <cell r="D36" t="str">
            <v>RCCHRG</v>
          </cell>
          <cell r="F36">
            <v>186415</v>
          </cell>
          <cell r="G36">
            <v>16298</v>
          </cell>
          <cell r="H36">
            <v>17091</v>
          </cell>
          <cell r="I36">
            <v>16714</v>
          </cell>
          <cell r="J36">
            <v>16625</v>
          </cell>
          <cell r="K36">
            <v>16625</v>
          </cell>
          <cell r="L36">
            <v>15834</v>
          </cell>
          <cell r="M36">
            <v>14669</v>
          </cell>
          <cell r="N36">
            <v>14613</v>
          </cell>
          <cell r="O36">
            <v>14589</v>
          </cell>
          <cell r="P36">
            <v>14485</v>
          </cell>
          <cell r="Q36">
            <v>14488</v>
          </cell>
          <cell r="R36">
            <v>14384</v>
          </cell>
        </row>
        <row r="37">
          <cell r="A37">
            <v>482000</v>
          </cell>
          <cell r="D37" t="str">
            <v>RGDSM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RGGCA</v>
          </cell>
          <cell r="F38">
            <v>1205026</v>
          </cell>
          <cell r="G38">
            <v>19468</v>
          </cell>
          <cell r="H38">
            <v>23529</v>
          </cell>
          <cell r="I38">
            <v>45566</v>
          </cell>
          <cell r="J38">
            <v>117403</v>
          </cell>
          <cell r="K38">
            <v>201433</v>
          </cell>
          <cell r="L38">
            <v>222826</v>
          </cell>
          <cell r="M38">
            <v>162233</v>
          </cell>
          <cell r="N38">
            <v>96430</v>
          </cell>
          <cell r="O38">
            <v>88756</v>
          </cell>
          <cell r="P38">
            <v>88615</v>
          </cell>
          <cell r="Q38">
            <v>79503</v>
          </cell>
          <cell r="R38">
            <v>59264</v>
          </cell>
        </row>
        <row r="39">
          <cell r="A39">
            <v>482000</v>
          </cell>
          <cell r="D39" t="str">
            <v>RKGWNA</v>
          </cell>
          <cell r="F39">
            <v>24640</v>
          </cell>
          <cell r="G39">
            <v>0</v>
          </cell>
          <cell r="H39">
            <v>7</v>
          </cell>
          <cell r="I39">
            <v>16828</v>
          </cell>
          <cell r="J39">
            <v>6174</v>
          </cell>
          <cell r="K39">
            <v>1741</v>
          </cell>
          <cell r="L39">
            <v>-110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482000</v>
          </cell>
          <cell r="D40" t="str">
            <v>ROGPMM</v>
          </cell>
          <cell r="F40">
            <v>123333</v>
          </cell>
          <cell r="G40">
            <v>1507</v>
          </cell>
          <cell r="H40">
            <v>1821</v>
          </cell>
          <cell r="I40">
            <v>3517</v>
          </cell>
          <cell r="J40">
            <v>8005</v>
          </cell>
          <cell r="K40">
            <v>13659</v>
          </cell>
          <cell r="L40">
            <v>15099</v>
          </cell>
          <cell r="M40">
            <v>16317</v>
          </cell>
          <cell r="N40">
            <v>15120</v>
          </cell>
          <cell r="O40">
            <v>16757</v>
          </cell>
          <cell r="P40">
            <v>13725</v>
          </cell>
          <cell r="Q40">
            <v>10541</v>
          </cell>
          <cell r="R40">
            <v>7265</v>
          </cell>
        </row>
        <row r="41">
          <cell r="A41">
            <v>482090</v>
          </cell>
          <cell r="D41" t="str">
            <v>UNBILL</v>
          </cell>
          <cell r="F41">
            <v>28826</v>
          </cell>
          <cell r="G41">
            <v>-25037</v>
          </cell>
          <cell r="H41">
            <v>19288</v>
          </cell>
          <cell r="I41">
            <v>49551</v>
          </cell>
          <cell r="J41">
            <v>22164</v>
          </cell>
          <cell r="K41">
            <v>13941</v>
          </cell>
          <cell r="L41">
            <v>12969</v>
          </cell>
          <cell r="M41">
            <v>-6060</v>
          </cell>
          <cell r="N41">
            <v>-65194</v>
          </cell>
          <cell r="O41">
            <v>-6525</v>
          </cell>
          <cell r="P41">
            <v>-22378</v>
          </cell>
          <cell r="Q41">
            <v>2541</v>
          </cell>
          <cell r="R41">
            <v>33566</v>
          </cell>
        </row>
        <row r="42">
          <cell r="A42">
            <v>482200</v>
          </cell>
          <cell r="D42" t="str">
            <v>BOTHRV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RCCHRG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482200</v>
          </cell>
          <cell r="D44" t="str">
            <v>RGGCA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484000</v>
          </cell>
          <cell r="D45" t="str">
            <v xml:space="preserve"> </v>
          </cell>
          <cell r="F45">
            <v>30845</v>
          </cell>
          <cell r="G45">
            <v>35</v>
          </cell>
          <cell r="H45">
            <v>36</v>
          </cell>
          <cell r="I45">
            <v>402</v>
          </cell>
          <cell r="J45">
            <v>1413</v>
          </cell>
          <cell r="K45">
            <v>5179</v>
          </cell>
          <cell r="L45">
            <v>8822</v>
          </cell>
          <cell r="M45">
            <v>3656</v>
          </cell>
          <cell r="N45">
            <v>2246</v>
          </cell>
          <cell r="O45">
            <v>1721</v>
          </cell>
          <cell r="P45">
            <v>2048</v>
          </cell>
          <cell r="Q45">
            <v>2555</v>
          </cell>
          <cell r="R45">
            <v>2732</v>
          </cell>
        </row>
        <row r="46">
          <cell r="A46">
            <v>487001</v>
          </cell>
          <cell r="D46" t="str">
            <v xml:space="preserve"> </v>
          </cell>
          <cell r="F46">
            <v>213643</v>
          </cell>
          <cell r="G46">
            <v>13960</v>
          </cell>
          <cell r="H46">
            <v>12764</v>
          </cell>
          <cell r="I46">
            <v>16164</v>
          </cell>
          <cell r="J46">
            <v>27558</v>
          </cell>
          <cell r="K46">
            <v>63998</v>
          </cell>
          <cell r="L46">
            <v>79199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488000</v>
          </cell>
          <cell r="D47" t="str">
            <v xml:space="preserve"> </v>
          </cell>
          <cell r="F47">
            <v>35744</v>
          </cell>
          <cell r="G47">
            <v>1042</v>
          </cell>
          <cell r="H47">
            <v>2323</v>
          </cell>
          <cell r="I47">
            <v>1715</v>
          </cell>
          <cell r="J47">
            <v>1686</v>
          </cell>
          <cell r="K47">
            <v>1183</v>
          </cell>
          <cell r="L47">
            <v>1797</v>
          </cell>
          <cell r="M47">
            <v>4333</v>
          </cell>
          <cell r="N47">
            <v>4333</v>
          </cell>
          <cell r="O47">
            <v>4333</v>
          </cell>
          <cell r="P47">
            <v>4333</v>
          </cell>
          <cell r="Q47">
            <v>4333</v>
          </cell>
          <cell r="R47">
            <v>4333</v>
          </cell>
        </row>
        <row r="48">
          <cell r="A48">
            <v>488100</v>
          </cell>
          <cell r="D48" t="str">
            <v xml:space="preserve"> 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489000</v>
          </cell>
          <cell r="D49" t="str">
            <v>BFTARV</v>
          </cell>
          <cell r="F49">
            <v>170</v>
          </cell>
          <cell r="G49">
            <v>170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489000</v>
          </cell>
          <cell r="D50" t="str">
            <v>BOTHRV</v>
          </cell>
          <cell r="F50">
            <v>1905567</v>
          </cell>
          <cell r="G50">
            <v>91429</v>
          </cell>
          <cell r="H50">
            <v>116758</v>
          </cell>
          <cell r="I50">
            <v>104745</v>
          </cell>
          <cell r="J50">
            <v>102897</v>
          </cell>
          <cell r="K50">
            <v>114999</v>
          </cell>
          <cell r="L50">
            <v>78325</v>
          </cell>
          <cell r="M50">
            <v>214370</v>
          </cell>
          <cell r="N50">
            <v>205517</v>
          </cell>
          <cell r="O50">
            <v>207919</v>
          </cell>
          <cell r="P50">
            <v>214248</v>
          </cell>
          <cell r="Q50">
            <v>226647</v>
          </cell>
          <cell r="R50">
            <v>227713</v>
          </cell>
        </row>
        <row r="51">
          <cell r="A51">
            <v>489000</v>
          </cell>
          <cell r="D51" t="str">
            <v>RCCHRG</v>
          </cell>
          <cell r="F51">
            <v>97170</v>
          </cell>
          <cell r="G51">
            <v>8170</v>
          </cell>
          <cell r="H51">
            <v>8170</v>
          </cell>
          <cell r="I51">
            <v>8170</v>
          </cell>
          <cell r="J51">
            <v>8170</v>
          </cell>
          <cell r="K51">
            <v>8170</v>
          </cell>
          <cell r="L51">
            <v>8170</v>
          </cell>
          <cell r="M51">
            <v>8223</v>
          </cell>
          <cell r="N51">
            <v>7920</v>
          </cell>
          <cell r="O51">
            <v>8023</v>
          </cell>
          <cell r="P51">
            <v>7920</v>
          </cell>
          <cell r="Q51">
            <v>8032</v>
          </cell>
          <cell r="R51">
            <v>8032</v>
          </cell>
        </row>
        <row r="52">
          <cell r="A52">
            <v>489000</v>
          </cell>
          <cell r="D52" t="str">
            <v>ROGPMM</v>
          </cell>
          <cell r="F52">
            <v>1013125</v>
          </cell>
          <cell r="G52">
            <v>2917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59032</v>
          </cell>
          <cell r="N52">
            <v>94746</v>
          </cell>
          <cell r="O52">
            <v>154936</v>
          </cell>
          <cell r="P52">
            <v>211903</v>
          </cell>
          <cell r="Q52">
            <v>243463</v>
          </cell>
          <cell r="R52">
            <v>246128</v>
          </cell>
        </row>
        <row r="53">
          <cell r="A53">
            <v>489000</v>
          </cell>
          <cell r="D53" t="str">
            <v xml:space="preserve"> </v>
          </cell>
          <cell r="F53">
            <v>402198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67033</v>
          </cell>
          <cell r="N53">
            <v>67033</v>
          </cell>
          <cell r="O53">
            <v>67033</v>
          </cell>
          <cell r="P53">
            <v>67033</v>
          </cell>
          <cell r="Q53">
            <v>67033</v>
          </cell>
          <cell r="R53">
            <v>67033</v>
          </cell>
        </row>
        <row r="54">
          <cell r="A54">
            <v>489010</v>
          </cell>
          <cell r="D54" t="str">
            <v xml:space="preserve"> </v>
          </cell>
          <cell r="F54">
            <v>1795608</v>
          </cell>
          <cell r="G54">
            <v>149634</v>
          </cell>
          <cell r="H54">
            <v>149634</v>
          </cell>
          <cell r="I54">
            <v>149634</v>
          </cell>
          <cell r="J54">
            <v>149634</v>
          </cell>
          <cell r="K54">
            <v>149634</v>
          </cell>
          <cell r="L54">
            <v>149634</v>
          </cell>
          <cell r="M54">
            <v>149634</v>
          </cell>
          <cell r="N54">
            <v>149634</v>
          </cell>
          <cell r="O54">
            <v>149634</v>
          </cell>
          <cell r="P54">
            <v>149634</v>
          </cell>
          <cell r="Q54">
            <v>149634</v>
          </cell>
          <cell r="R54">
            <v>149634</v>
          </cell>
        </row>
        <row r="55">
          <cell r="A55">
            <v>489020</v>
          </cell>
          <cell r="D55" t="str">
            <v>BOTHRV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BFTARV</v>
          </cell>
          <cell r="F56">
            <v>2256709</v>
          </cell>
          <cell r="G56">
            <v>75665</v>
          </cell>
          <cell r="H56">
            <v>88974</v>
          </cell>
          <cell r="I56">
            <v>169267</v>
          </cell>
          <cell r="J56">
            <v>265536</v>
          </cell>
          <cell r="K56">
            <v>347890</v>
          </cell>
          <cell r="L56">
            <v>288076</v>
          </cell>
          <cell r="M56">
            <v>290196</v>
          </cell>
          <cell r="N56">
            <v>176330</v>
          </cell>
          <cell r="O56">
            <v>151590</v>
          </cell>
          <cell r="P56">
            <v>132527</v>
          </cell>
          <cell r="Q56">
            <v>134648</v>
          </cell>
          <cell r="R56">
            <v>136010</v>
          </cell>
        </row>
        <row r="57">
          <cell r="A57">
            <v>489020</v>
          </cell>
          <cell r="D57" t="str">
            <v>MUAGAS</v>
          </cell>
          <cell r="F57">
            <v>629817</v>
          </cell>
          <cell r="G57">
            <v>310156</v>
          </cell>
          <cell r="H57">
            <v>0</v>
          </cell>
          <cell r="I57">
            <v>0</v>
          </cell>
          <cell r="J57">
            <v>319661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489020</v>
          </cell>
          <cell r="D58" t="str">
            <v>RCCHRG</v>
          </cell>
          <cell r="F58">
            <v>321689</v>
          </cell>
          <cell r="G58">
            <v>26230</v>
          </cell>
          <cell r="H58">
            <v>25370</v>
          </cell>
          <cell r="I58">
            <v>27090</v>
          </cell>
          <cell r="J58">
            <v>26660</v>
          </cell>
          <cell r="K58">
            <v>27090</v>
          </cell>
          <cell r="L58">
            <v>27090</v>
          </cell>
          <cell r="M58">
            <v>28311</v>
          </cell>
          <cell r="N58">
            <v>27428</v>
          </cell>
          <cell r="O58">
            <v>27007</v>
          </cell>
          <cell r="P58">
            <v>26742</v>
          </cell>
          <cell r="Q58">
            <v>26447</v>
          </cell>
          <cell r="R58">
            <v>26224</v>
          </cell>
        </row>
        <row r="59">
          <cell r="A59">
            <v>489020</v>
          </cell>
          <cell r="D59" t="str">
            <v>ROGPMM</v>
          </cell>
          <cell r="F59">
            <v>468393</v>
          </cell>
          <cell r="G59">
            <v>-77</v>
          </cell>
          <cell r="H59">
            <v>455</v>
          </cell>
          <cell r="I59">
            <v>641</v>
          </cell>
          <cell r="J59">
            <v>600</v>
          </cell>
          <cell r="K59">
            <v>968</v>
          </cell>
          <cell r="L59">
            <v>1283</v>
          </cell>
          <cell r="M59">
            <v>52092</v>
          </cell>
          <cell r="N59">
            <v>53295</v>
          </cell>
          <cell r="O59">
            <v>74209</v>
          </cell>
          <cell r="P59">
            <v>87178</v>
          </cell>
          <cell r="Q59">
            <v>97998</v>
          </cell>
          <cell r="R59">
            <v>99751</v>
          </cell>
        </row>
        <row r="60">
          <cell r="A60">
            <v>489020</v>
          </cell>
          <cell r="D60" t="str">
            <v>RGGCA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489025</v>
          </cell>
          <cell r="D61" t="str">
            <v>UNBILL</v>
          </cell>
          <cell r="F61">
            <v>64271</v>
          </cell>
          <cell r="G61">
            <v>22356</v>
          </cell>
          <cell r="H61">
            <v>-8763</v>
          </cell>
          <cell r="I61">
            <v>49624</v>
          </cell>
          <cell r="J61">
            <v>48559</v>
          </cell>
          <cell r="K61">
            <v>32779</v>
          </cell>
          <cell r="L61">
            <v>-24865</v>
          </cell>
          <cell r="M61">
            <v>-24544</v>
          </cell>
          <cell r="N61">
            <v>-16172</v>
          </cell>
          <cell r="O61">
            <v>-14811</v>
          </cell>
          <cell r="P61">
            <v>-6965</v>
          </cell>
          <cell r="Q61">
            <v>893</v>
          </cell>
          <cell r="R61">
            <v>6180</v>
          </cell>
        </row>
        <row r="62">
          <cell r="A62">
            <v>489030</v>
          </cell>
          <cell r="D62" t="str">
            <v>BOTHRV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489030</v>
          </cell>
          <cell r="D63" t="str">
            <v>BFTARV</v>
          </cell>
          <cell r="F63">
            <v>4557300</v>
          </cell>
          <cell r="G63">
            <v>298576</v>
          </cell>
          <cell r="H63">
            <v>356415</v>
          </cell>
          <cell r="I63">
            <v>360901</v>
          </cell>
          <cell r="J63">
            <v>421026</v>
          </cell>
          <cell r="K63">
            <v>505108</v>
          </cell>
          <cell r="L63">
            <v>434037</v>
          </cell>
          <cell r="M63">
            <v>465942</v>
          </cell>
          <cell r="N63">
            <v>372408</v>
          </cell>
          <cell r="O63">
            <v>336119</v>
          </cell>
          <cell r="P63">
            <v>331791</v>
          </cell>
          <cell r="Q63">
            <v>327993</v>
          </cell>
          <cell r="R63">
            <v>346984</v>
          </cell>
        </row>
        <row r="64">
          <cell r="A64">
            <v>489030</v>
          </cell>
          <cell r="D64" t="str">
            <v>RCCHRG</v>
          </cell>
          <cell r="F64">
            <v>223704</v>
          </cell>
          <cell r="G64">
            <v>15480</v>
          </cell>
          <cell r="H64">
            <v>15480</v>
          </cell>
          <cell r="I64">
            <v>15480</v>
          </cell>
          <cell r="J64">
            <v>15480</v>
          </cell>
          <cell r="K64">
            <v>15480</v>
          </cell>
          <cell r="L64">
            <v>15480</v>
          </cell>
          <cell r="M64">
            <v>21730</v>
          </cell>
          <cell r="N64">
            <v>21927</v>
          </cell>
          <cell r="O64">
            <v>21739</v>
          </cell>
          <cell r="P64">
            <v>21691</v>
          </cell>
          <cell r="Q64">
            <v>21958</v>
          </cell>
          <cell r="R64">
            <v>21779</v>
          </cell>
        </row>
        <row r="65">
          <cell r="A65">
            <v>489030</v>
          </cell>
          <cell r="D65" t="str">
            <v>ROGPMM</v>
          </cell>
          <cell r="F65">
            <v>936658</v>
          </cell>
          <cell r="G65">
            <v>-388</v>
          </cell>
          <cell r="H65">
            <v>1730</v>
          </cell>
          <cell r="I65">
            <v>1980</v>
          </cell>
          <cell r="J65">
            <v>1259</v>
          </cell>
          <cell r="K65">
            <v>1498</v>
          </cell>
          <cell r="L65">
            <v>1773</v>
          </cell>
          <cell r="M65">
            <v>75311</v>
          </cell>
          <cell r="N65">
            <v>98535</v>
          </cell>
          <cell r="O65">
            <v>141828</v>
          </cell>
          <cell r="P65">
            <v>187735</v>
          </cell>
          <cell r="Q65">
            <v>204946</v>
          </cell>
          <cell r="R65">
            <v>220451</v>
          </cell>
        </row>
        <row r="66">
          <cell r="A66">
            <v>489030</v>
          </cell>
          <cell r="D66" t="str">
            <v>RGGCA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489035</v>
          </cell>
          <cell r="D67" t="str">
            <v>UNBILL</v>
          </cell>
          <cell r="F67">
            <v>8837</v>
          </cell>
          <cell r="G67">
            <v>-9527</v>
          </cell>
          <cell r="H67">
            <v>30427</v>
          </cell>
          <cell r="I67">
            <v>61943</v>
          </cell>
          <cell r="J67">
            <v>16579</v>
          </cell>
          <cell r="K67">
            <v>32517</v>
          </cell>
          <cell r="L67">
            <v>-73222</v>
          </cell>
          <cell r="M67">
            <v>-10009</v>
          </cell>
          <cell r="N67">
            <v>-41948</v>
          </cell>
          <cell r="O67">
            <v>-10529</v>
          </cell>
          <cell r="P67">
            <v>-1409</v>
          </cell>
          <cell r="Q67">
            <v>2073</v>
          </cell>
          <cell r="R67">
            <v>11942</v>
          </cell>
        </row>
        <row r="68">
          <cell r="A68">
            <v>489040</v>
          </cell>
          <cell r="D68" t="str">
            <v>BOTHRV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489040</v>
          </cell>
          <cell r="D69" t="str">
            <v>BFTARV</v>
          </cell>
          <cell r="F69">
            <v>612803</v>
          </cell>
          <cell r="G69">
            <v>18178</v>
          </cell>
          <cell r="H69">
            <v>36017</v>
          </cell>
          <cell r="I69">
            <v>62590</v>
          </cell>
          <cell r="J69">
            <v>105533</v>
          </cell>
          <cell r="K69">
            <v>139983</v>
          </cell>
          <cell r="L69">
            <v>102616</v>
          </cell>
          <cell r="M69">
            <v>67652</v>
          </cell>
          <cell r="N69">
            <v>36200</v>
          </cell>
          <cell r="O69">
            <v>19832</v>
          </cell>
          <cell r="P69">
            <v>8256</v>
          </cell>
          <cell r="Q69">
            <v>8125</v>
          </cell>
          <cell r="R69">
            <v>7821</v>
          </cell>
        </row>
        <row r="70">
          <cell r="A70">
            <v>489040</v>
          </cell>
          <cell r="D70" t="str">
            <v>RCCHRG</v>
          </cell>
          <cell r="F70">
            <v>168113</v>
          </cell>
          <cell r="G70">
            <v>13760</v>
          </cell>
          <cell r="H70">
            <v>13760</v>
          </cell>
          <cell r="I70">
            <v>13760</v>
          </cell>
          <cell r="J70">
            <v>13760</v>
          </cell>
          <cell r="K70">
            <v>14190</v>
          </cell>
          <cell r="L70">
            <v>14190</v>
          </cell>
          <cell r="M70">
            <v>14397</v>
          </cell>
          <cell r="N70">
            <v>14346</v>
          </cell>
          <cell r="O70">
            <v>14233</v>
          </cell>
          <cell r="P70">
            <v>14035</v>
          </cell>
          <cell r="Q70">
            <v>13695</v>
          </cell>
          <cell r="R70">
            <v>13987</v>
          </cell>
        </row>
        <row r="71">
          <cell r="A71">
            <v>489040</v>
          </cell>
          <cell r="D71" t="str">
            <v>ROGPMM</v>
          </cell>
          <cell r="F71">
            <v>51208</v>
          </cell>
          <cell r="G71">
            <v>-57</v>
          </cell>
          <cell r="H71">
            <v>120</v>
          </cell>
          <cell r="I71">
            <v>204</v>
          </cell>
          <cell r="J71">
            <v>217</v>
          </cell>
          <cell r="K71">
            <v>360</v>
          </cell>
          <cell r="L71">
            <v>491</v>
          </cell>
          <cell r="M71">
            <v>12144</v>
          </cell>
          <cell r="N71">
            <v>10941</v>
          </cell>
          <cell r="O71">
            <v>9709</v>
          </cell>
          <cell r="P71">
            <v>5430</v>
          </cell>
          <cell r="Q71">
            <v>5913</v>
          </cell>
          <cell r="R71">
            <v>5736</v>
          </cell>
        </row>
        <row r="72">
          <cell r="A72">
            <v>489040</v>
          </cell>
          <cell r="D72" t="str">
            <v>RGGCA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489045</v>
          </cell>
          <cell r="D73" t="str">
            <v>UNBILL</v>
          </cell>
          <cell r="F73">
            <v>28930</v>
          </cell>
          <cell r="G73">
            <v>-7533</v>
          </cell>
          <cell r="H73">
            <v>12353</v>
          </cell>
          <cell r="I73">
            <v>26626</v>
          </cell>
          <cell r="J73">
            <v>12439</v>
          </cell>
          <cell r="K73">
            <v>9893</v>
          </cell>
          <cell r="L73">
            <v>-13787</v>
          </cell>
          <cell r="M73">
            <v>-338</v>
          </cell>
          <cell r="N73">
            <v>-12398</v>
          </cell>
          <cell r="O73">
            <v>-762</v>
          </cell>
          <cell r="P73">
            <v>-1048</v>
          </cell>
          <cell r="Q73">
            <v>641</v>
          </cell>
          <cell r="R73">
            <v>2844</v>
          </cell>
        </row>
        <row r="74">
          <cell r="A74">
            <v>489200</v>
          </cell>
          <cell r="F74">
            <v>-149</v>
          </cell>
          <cell r="G74">
            <v>-170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495031</v>
          </cell>
          <cell r="D75" t="str">
            <v xml:space="preserve"> </v>
          </cell>
          <cell r="F75">
            <v>2581</v>
          </cell>
          <cell r="G75">
            <v>1561</v>
          </cell>
          <cell r="H75">
            <v>215</v>
          </cell>
          <cell r="I75">
            <v>161</v>
          </cell>
          <cell r="J75">
            <v>16</v>
          </cell>
          <cell r="K75">
            <v>333</v>
          </cell>
          <cell r="L75">
            <v>295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496020</v>
          </cell>
          <cell r="D76" t="str">
            <v>BOTHRV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</sheetData>
      <sheetData sheetId="10">
        <row r="1">
          <cell r="A1" t="str">
            <v>Account ID CB</v>
          </cell>
          <cell r="B1" t="str">
            <v>Account Long Descr CB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</row>
        <row r="2">
          <cell r="A2">
            <v>403002</v>
          </cell>
          <cell r="B2" t="str">
            <v>Depr-Expense</v>
          </cell>
          <cell r="C2">
            <v>1709090</v>
          </cell>
          <cell r="D2">
            <v>1712401</v>
          </cell>
          <cell r="E2">
            <v>1715607</v>
          </cell>
          <cell r="F2">
            <v>1719552</v>
          </cell>
          <cell r="G2">
            <v>1724840</v>
          </cell>
          <cell r="H2">
            <v>1738001</v>
          </cell>
        </row>
        <row r="3">
          <cell r="A3">
            <v>404200</v>
          </cell>
          <cell r="B3" t="str">
            <v>Amort Of Elec Plt - Software</v>
          </cell>
          <cell r="C3">
            <v>251007</v>
          </cell>
          <cell r="D3">
            <v>239820</v>
          </cell>
          <cell r="E3">
            <v>238581</v>
          </cell>
          <cell r="F3">
            <v>238580</v>
          </cell>
          <cell r="G3">
            <v>234418</v>
          </cell>
          <cell r="H3">
            <v>234343</v>
          </cell>
        </row>
        <row r="4">
          <cell r="A4">
            <v>407305</v>
          </cell>
          <cell r="B4" t="str">
            <v>Regulatory Debits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408000</v>
          </cell>
          <cell r="B5" t="str">
            <v>Nc Property Tax-Electric</v>
          </cell>
          <cell r="C5">
            <v>2562</v>
          </cell>
          <cell r="D5">
            <v>2562</v>
          </cell>
          <cell r="E5">
            <v>2562</v>
          </cell>
          <cell r="F5">
            <v>2562</v>
          </cell>
          <cell r="G5">
            <v>2562</v>
          </cell>
          <cell r="H5">
            <v>2562</v>
          </cell>
        </row>
        <row r="6">
          <cell r="A6">
            <v>408040</v>
          </cell>
          <cell r="B6" t="str">
            <v>Nc Property Tx-Misc Nonutility</v>
          </cell>
        </row>
        <row r="7">
          <cell r="A7">
            <v>408121</v>
          </cell>
          <cell r="B7" t="str">
            <v>Taxes Property-Operating</v>
          </cell>
          <cell r="C7">
            <v>447321</v>
          </cell>
          <cell r="D7">
            <v>447321</v>
          </cell>
          <cell r="E7">
            <v>447321</v>
          </cell>
          <cell r="F7">
            <v>447321</v>
          </cell>
          <cell r="G7">
            <v>447321</v>
          </cell>
          <cell r="H7">
            <v>447321</v>
          </cell>
        </row>
        <row r="8">
          <cell r="A8">
            <v>408151</v>
          </cell>
          <cell r="B8" t="str">
            <v>Federal Unemployment Tax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408960</v>
          </cell>
          <cell r="B9" t="str">
            <v>Allocated Payroll Taxes</v>
          </cell>
          <cell r="C9">
            <v>42955</v>
          </cell>
          <cell r="D9">
            <v>42749</v>
          </cell>
          <cell r="E9">
            <v>53399</v>
          </cell>
          <cell r="F9">
            <v>43155</v>
          </cell>
          <cell r="G9">
            <v>43617</v>
          </cell>
          <cell r="H9">
            <v>43566</v>
          </cell>
        </row>
        <row r="10">
          <cell r="A10">
            <v>409102</v>
          </cell>
          <cell r="B10" t="str">
            <v>Sit Exp-Utility</v>
          </cell>
        </row>
        <row r="11">
          <cell r="A11">
            <v>409190</v>
          </cell>
          <cell r="B11" t="str">
            <v>Federal Income Tax-Electric-CY</v>
          </cell>
        </row>
        <row r="12">
          <cell r="A12">
            <v>409202</v>
          </cell>
          <cell r="B12" t="str">
            <v>SIT Exp - Non Utility</v>
          </cell>
        </row>
        <row r="13">
          <cell r="A13">
            <v>409220</v>
          </cell>
          <cell r="B13" t="str">
            <v>Federal Income Tax-Nonutlty-CY</v>
          </cell>
        </row>
        <row r="14">
          <cell r="A14">
            <v>410100</v>
          </cell>
          <cell r="B14" t="str">
            <v>DFIT: Utility: Current Year</v>
          </cell>
        </row>
        <row r="15">
          <cell r="A15">
            <v>410102</v>
          </cell>
          <cell r="B15" t="str">
            <v>DSIT: Utility: Current Year</v>
          </cell>
        </row>
        <row r="16">
          <cell r="A16">
            <v>419170</v>
          </cell>
          <cell r="B16" t="str">
            <v>AFUDC Equity</v>
          </cell>
        </row>
        <row r="17">
          <cell r="A17">
            <v>419429</v>
          </cell>
          <cell r="B17" t="str">
            <v>IC Moneypool - Interest Inc</v>
          </cell>
        </row>
        <row r="18">
          <cell r="A18">
            <v>426100</v>
          </cell>
          <cell r="B18" t="str">
            <v>Donations</v>
          </cell>
        </row>
        <row r="19">
          <cell r="A19">
            <v>426200</v>
          </cell>
          <cell r="B19" t="str">
            <v>Life Insurance Expense</v>
          </cell>
        </row>
        <row r="20">
          <cell r="A20">
            <v>426400</v>
          </cell>
          <cell r="B20" t="str">
            <v>Exp/Civic &amp; Political Activity</v>
          </cell>
        </row>
        <row r="21">
          <cell r="A21">
            <v>426509</v>
          </cell>
          <cell r="B21" t="str">
            <v>Loss on Sale of A/R</v>
          </cell>
        </row>
        <row r="22">
          <cell r="A22">
            <v>426512</v>
          </cell>
          <cell r="B22" t="str">
            <v>Donations</v>
          </cell>
        </row>
        <row r="23">
          <cell r="A23">
            <v>426521</v>
          </cell>
          <cell r="B23" t="str">
            <v>Sale of A/R Fees</v>
          </cell>
        </row>
        <row r="24">
          <cell r="A24">
            <v>426591</v>
          </cell>
          <cell r="B24" t="str">
            <v>I/C - Loss on Sale of A/R</v>
          </cell>
        </row>
        <row r="25">
          <cell r="A25">
            <v>426891</v>
          </cell>
          <cell r="B25" t="str">
            <v>IC Sale of AR Fees VIE</v>
          </cell>
        </row>
        <row r="26">
          <cell r="A26">
            <v>450100</v>
          </cell>
          <cell r="B26" t="str">
            <v>Late Payment</v>
          </cell>
          <cell r="C26">
            <v>54860</v>
          </cell>
          <cell r="D26">
            <v>40120</v>
          </cell>
          <cell r="E26">
            <v>29990</v>
          </cell>
          <cell r="F26">
            <v>17760</v>
          </cell>
          <cell r="G26">
            <v>25620</v>
          </cell>
          <cell r="H26">
            <v>20210</v>
          </cell>
        </row>
        <row r="27">
          <cell r="A27">
            <v>480000</v>
          </cell>
          <cell r="B27" t="str">
            <v>Residential Sales-Gas</v>
          </cell>
          <cell r="C27">
            <v>11018707</v>
          </cell>
          <cell r="D27">
            <v>7284941</v>
          </cell>
          <cell r="E27">
            <v>4552402</v>
          </cell>
          <cell r="F27">
            <v>4020487</v>
          </cell>
          <cell r="G27">
            <v>3737748</v>
          </cell>
          <cell r="H27">
            <v>3684492</v>
          </cell>
        </row>
        <row r="28">
          <cell r="A28">
            <v>480990</v>
          </cell>
          <cell r="B28" t="str">
            <v>Gas Residential Sales-Unbilled</v>
          </cell>
          <cell r="C28">
            <v>-1684910</v>
          </cell>
          <cell r="D28">
            <v>-1115509</v>
          </cell>
          <cell r="E28">
            <v>-968007</v>
          </cell>
          <cell r="F28">
            <v>-367631</v>
          </cell>
          <cell r="G28">
            <v>-191281</v>
          </cell>
          <cell r="H28">
            <v>35553</v>
          </cell>
        </row>
        <row r="29">
          <cell r="A29">
            <v>481000</v>
          </cell>
          <cell r="B29" t="str">
            <v>Industrial Sales-Gas</v>
          </cell>
          <cell r="C29">
            <v>281894</v>
          </cell>
          <cell r="D29">
            <v>158436</v>
          </cell>
          <cell r="E29">
            <v>80605</v>
          </cell>
          <cell r="F29">
            <v>47731</v>
          </cell>
          <cell r="G29">
            <v>55364</v>
          </cell>
          <cell r="H29">
            <v>61756</v>
          </cell>
        </row>
        <row r="30">
          <cell r="A30">
            <v>481090</v>
          </cell>
          <cell r="B30" t="str">
            <v>Gas Industrial Sales Unbilled</v>
          </cell>
          <cell r="C30">
            <v>-9354</v>
          </cell>
          <cell r="D30">
            <v>-20283</v>
          </cell>
          <cell r="E30">
            <v>-2489</v>
          </cell>
          <cell r="F30">
            <v>-543</v>
          </cell>
          <cell r="G30">
            <v>87</v>
          </cell>
          <cell r="H30">
            <v>2510</v>
          </cell>
        </row>
        <row r="31">
          <cell r="A31">
            <v>481200</v>
          </cell>
          <cell r="B31" t="str">
            <v>Gas Commercial Sales</v>
          </cell>
          <cell r="C31">
            <v>4189121</v>
          </cell>
          <cell r="D31">
            <v>2340267</v>
          </cell>
          <cell r="E31">
            <v>1795251</v>
          </cell>
          <cell r="F31">
            <v>1317502</v>
          </cell>
          <cell r="G31">
            <v>1203485</v>
          </cell>
          <cell r="H31">
            <v>1213651</v>
          </cell>
        </row>
        <row r="32">
          <cell r="A32">
            <v>481290</v>
          </cell>
          <cell r="B32" t="str">
            <v>Gas Commercial Sales Unbilled</v>
          </cell>
          <cell r="C32">
            <v>-621649</v>
          </cell>
          <cell r="D32">
            <v>-397804</v>
          </cell>
          <cell r="E32">
            <v>-351972</v>
          </cell>
          <cell r="F32">
            <v>-254895</v>
          </cell>
          <cell r="G32">
            <v>-64398</v>
          </cell>
          <cell r="H32">
            <v>155259</v>
          </cell>
        </row>
        <row r="33">
          <cell r="A33">
            <v>482000</v>
          </cell>
          <cell r="B33" t="str">
            <v>Other Sales to Public Auth-Gas</v>
          </cell>
          <cell r="C33">
            <v>318272</v>
          </cell>
          <cell r="D33">
            <v>194780</v>
          </cell>
          <cell r="E33">
            <v>167007</v>
          </cell>
          <cell r="F33">
            <v>145229</v>
          </cell>
          <cell r="G33">
            <v>124055</v>
          </cell>
          <cell r="H33">
            <v>94256</v>
          </cell>
        </row>
        <row r="34">
          <cell r="A34">
            <v>482090</v>
          </cell>
          <cell r="B34" t="str">
            <v>Gas OPA Unbilled</v>
          </cell>
          <cell r="C34">
            <v>-6060</v>
          </cell>
          <cell r="D34">
            <v>-65194</v>
          </cell>
          <cell r="E34">
            <v>-6525</v>
          </cell>
          <cell r="F34">
            <v>-22378</v>
          </cell>
          <cell r="G34">
            <v>2541</v>
          </cell>
          <cell r="H34">
            <v>33566</v>
          </cell>
        </row>
        <row r="35">
          <cell r="A35">
            <v>482200</v>
          </cell>
          <cell r="B35" t="str">
            <v>Gas Public St Hwy Ltng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484000</v>
          </cell>
          <cell r="B36" t="str">
            <v>Interdepartmental Sales</v>
          </cell>
          <cell r="C36">
            <v>3656</v>
          </cell>
          <cell r="D36">
            <v>2246</v>
          </cell>
          <cell r="E36">
            <v>1721</v>
          </cell>
          <cell r="F36">
            <v>2048</v>
          </cell>
          <cell r="G36">
            <v>2555</v>
          </cell>
          <cell r="H36">
            <v>2732</v>
          </cell>
        </row>
        <row r="37">
          <cell r="A37">
            <v>488000</v>
          </cell>
          <cell r="B37" t="str">
            <v>Misc Service Revenue-Gas</v>
          </cell>
          <cell r="C37">
            <v>4333</v>
          </cell>
          <cell r="D37">
            <v>4333</v>
          </cell>
          <cell r="E37">
            <v>4333</v>
          </cell>
          <cell r="F37">
            <v>4333</v>
          </cell>
          <cell r="G37">
            <v>4333</v>
          </cell>
          <cell r="H37">
            <v>4333</v>
          </cell>
        </row>
        <row r="38">
          <cell r="A38">
            <v>488100</v>
          </cell>
          <cell r="B38" t="str">
            <v>IC Misc Svc Reg Gas Reg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489000</v>
          </cell>
          <cell r="B39" t="str">
            <v>Transp Gas of Others</v>
          </cell>
          <cell r="C39">
            <v>348658</v>
          </cell>
          <cell r="D39">
            <v>375216</v>
          </cell>
          <cell r="E39">
            <v>437911</v>
          </cell>
          <cell r="F39">
            <v>501104</v>
          </cell>
          <cell r="G39">
            <v>545175</v>
          </cell>
          <cell r="H39">
            <v>548906</v>
          </cell>
        </row>
        <row r="40">
          <cell r="A40">
            <v>489010</v>
          </cell>
          <cell r="B40" t="str">
            <v>IC Gas Transp Rev Reg</v>
          </cell>
          <cell r="C40">
            <v>149634</v>
          </cell>
          <cell r="D40">
            <v>149634</v>
          </cell>
          <cell r="E40">
            <v>149634</v>
          </cell>
          <cell r="F40">
            <v>149634</v>
          </cell>
          <cell r="G40">
            <v>149634</v>
          </cell>
          <cell r="H40">
            <v>149634</v>
          </cell>
        </row>
        <row r="41">
          <cell r="A41">
            <v>489020</v>
          </cell>
          <cell r="B41" t="str">
            <v>Comm Gas Transp Only</v>
          </cell>
          <cell r="C41">
            <v>370599</v>
          </cell>
          <cell r="D41">
            <v>257053</v>
          </cell>
          <cell r="E41">
            <v>252806</v>
          </cell>
          <cell r="F41">
            <v>246447</v>
          </cell>
          <cell r="G41">
            <v>259093</v>
          </cell>
          <cell r="H41">
            <v>261985</v>
          </cell>
        </row>
        <row r="42">
          <cell r="A42">
            <v>489025</v>
          </cell>
          <cell r="B42" t="str">
            <v>Comm Gas Transp Unbilled</v>
          </cell>
          <cell r="C42">
            <v>-24544</v>
          </cell>
          <cell r="D42">
            <v>-16172</v>
          </cell>
          <cell r="E42">
            <v>-14811</v>
          </cell>
          <cell r="F42">
            <v>-6965</v>
          </cell>
          <cell r="G42">
            <v>893</v>
          </cell>
          <cell r="H42">
            <v>6180</v>
          </cell>
        </row>
        <row r="43">
          <cell r="A43">
            <v>489030</v>
          </cell>
          <cell r="B43" t="str">
            <v>Indust Gas Transp Only</v>
          </cell>
          <cell r="C43">
            <v>562983</v>
          </cell>
          <cell r="D43">
            <v>492870</v>
          </cell>
          <cell r="E43">
            <v>499686</v>
          </cell>
          <cell r="F43">
            <v>541217</v>
          </cell>
          <cell r="G43">
            <v>554897</v>
          </cell>
          <cell r="H43">
            <v>589214</v>
          </cell>
        </row>
        <row r="44">
          <cell r="A44">
            <v>489035</v>
          </cell>
          <cell r="B44" t="str">
            <v>Indust Gas Transp Unbilled</v>
          </cell>
          <cell r="C44">
            <v>-10009</v>
          </cell>
          <cell r="D44">
            <v>-41948</v>
          </cell>
          <cell r="E44">
            <v>-10529</v>
          </cell>
          <cell r="F44">
            <v>-1409</v>
          </cell>
          <cell r="G44">
            <v>2073</v>
          </cell>
          <cell r="H44">
            <v>11942</v>
          </cell>
        </row>
        <row r="45">
          <cell r="A45">
            <v>489040</v>
          </cell>
          <cell r="B45" t="str">
            <v>OPA Gas Transp Only</v>
          </cell>
          <cell r="C45">
            <v>94193</v>
          </cell>
          <cell r="D45">
            <v>61487</v>
          </cell>
          <cell r="E45">
            <v>43774</v>
          </cell>
          <cell r="F45">
            <v>27721</v>
          </cell>
          <cell r="G45">
            <v>27733</v>
          </cell>
          <cell r="H45">
            <v>27544</v>
          </cell>
        </row>
        <row r="46">
          <cell r="A46">
            <v>489045</v>
          </cell>
          <cell r="B46" t="str">
            <v>OPA Gas Transp Unbilled</v>
          </cell>
          <cell r="C46">
            <v>-338</v>
          </cell>
          <cell r="D46">
            <v>-12398</v>
          </cell>
          <cell r="E46">
            <v>-762</v>
          </cell>
          <cell r="F46">
            <v>-1048</v>
          </cell>
          <cell r="G46">
            <v>641</v>
          </cell>
          <cell r="H46">
            <v>2844</v>
          </cell>
        </row>
        <row r="47">
          <cell r="A47">
            <v>566000</v>
          </cell>
          <cell r="B47" t="str">
            <v>Misc Trans Exp-Other</v>
          </cell>
        </row>
        <row r="48">
          <cell r="A48">
            <v>588100</v>
          </cell>
          <cell r="B48" t="str">
            <v>Misc Distribution Exp-Other</v>
          </cell>
          <cell r="C48">
            <v>2651</v>
          </cell>
          <cell r="D48">
            <v>2652</v>
          </cell>
          <cell r="E48">
            <v>2649</v>
          </cell>
          <cell r="F48">
            <v>2649</v>
          </cell>
          <cell r="G48">
            <v>2649</v>
          </cell>
          <cell r="H48">
            <v>2649</v>
          </cell>
        </row>
        <row r="49">
          <cell r="A49">
            <v>717000</v>
          </cell>
          <cell r="B49" t="str">
            <v>Liq Petro Gas Exp-Vapor Proc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728000</v>
          </cell>
          <cell r="B50" t="str">
            <v>Liquid Petroleum Gas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735000</v>
          </cell>
          <cell r="B51" t="str">
            <v>Gas Misc Production Exp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742000</v>
          </cell>
          <cell r="B52" t="str">
            <v>Maint Gas Production Equipmen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801000</v>
          </cell>
          <cell r="B53" t="str">
            <v>Purchases Gas &amp; NGL</v>
          </cell>
          <cell r="C53">
            <v>6329122</v>
          </cell>
          <cell r="D53">
            <v>3683966</v>
          </cell>
          <cell r="E53">
            <v>2407160</v>
          </cell>
          <cell r="F53">
            <v>2214036</v>
          </cell>
          <cell r="G53">
            <v>2133187</v>
          </cell>
          <cell r="H53">
            <v>2146085</v>
          </cell>
        </row>
        <row r="54">
          <cell r="A54">
            <v>805003</v>
          </cell>
          <cell r="B54" t="str">
            <v>Purchase Gas Cost Unbilled Rev</v>
          </cell>
          <cell r="C54">
            <v>-1288658</v>
          </cell>
          <cell r="D54">
            <v>-802367</v>
          </cell>
          <cell r="E54">
            <v>-753002</v>
          </cell>
          <cell r="F54">
            <v>-555260</v>
          </cell>
          <cell r="G54">
            <v>-269243</v>
          </cell>
          <cell r="H54">
            <v>165105</v>
          </cell>
        </row>
        <row r="55">
          <cell r="A55">
            <v>807000</v>
          </cell>
          <cell r="B55" t="str">
            <v>Gas Purchased Expenses</v>
          </cell>
          <cell r="C55">
            <v>50191</v>
          </cell>
          <cell r="D55">
            <v>49105</v>
          </cell>
          <cell r="E55">
            <v>53040</v>
          </cell>
          <cell r="F55">
            <v>48753</v>
          </cell>
          <cell r="G55">
            <v>48894</v>
          </cell>
          <cell r="H55">
            <v>49031</v>
          </cell>
        </row>
        <row r="56">
          <cell r="A56">
            <v>850001</v>
          </cell>
          <cell r="B56" t="str">
            <v>Operation Supv &amp; Eng-Tran</v>
          </cell>
          <cell r="C56">
            <v>670</v>
          </cell>
          <cell r="D56">
            <v>670</v>
          </cell>
          <cell r="E56">
            <v>748</v>
          </cell>
          <cell r="F56">
            <v>748</v>
          </cell>
          <cell r="G56">
            <v>748</v>
          </cell>
          <cell r="H56">
            <v>748</v>
          </cell>
        </row>
        <row r="57">
          <cell r="A57">
            <v>859000</v>
          </cell>
          <cell r="B57" t="str">
            <v>Other Expenses-Trans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863000</v>
          </cell>
          <cell r="B58" t="str">
            <v>Transm-Maint of Mains</v>
          </cell>
          <cell r="C58">
            <v>14878</v>
          </cell>
          <cell r="D58">
            <v>50143</v>
          </cell>
          <cell r="E58">
            <v>54971</v>
          </cell>
          <cell r="F58">
            <v>18282</v>
          </cell>
          <cell r="G58">
            <v>14538</v>
          </cell>
          <cell r="H58">
            <v>22981</v>
          </cell>
        </row>
        <row r="59">
          <cell r="A59">
            <v>871000</v>
          </cell>
          <cell r="B59" t="str">
            <v>Distribution Load Dispatching</v>
          </cell>
          <cell r="C59">
            <v>23357</v>
          </cell>
          <cell r="D59">
            <v>16181</v>
          </cell>
          <cell r="E59">
            <v>25722</v>
          </cell>
          <cell r="F59">
            <v>16227</v>
          </cell>
          <cell r="G59">
            <v>16265</v>
          </cell>
          <cell r="H59">
            <v>16307</v>
          </cell>
        </row>
        <row r="60">
          <cell r="A60">
            <v>874000</v>
          </cell>
          <cell r="B60" t="str">
            <v>Mains And Services</v>
          </cell>
          <cell r="C60">
            <v>191791</v>
          </cell>
          <cell r="D60">
            <v>240640</v>
          </cell>
          <cell r="E60">
            <v>283052</v>
          </cell>
          <cell r="F60">
            <v>289955</v>
          </cell>
          <cell r="G60">
            <v>277076</v>
          </cell>
          <cell r="H60">
            <v>276072</v>
          </cell>
        </row>
        <row r="61">
          <cell r="A61">
            <v>875000</v>
          </cell>
          <cell r="B61" t="str">
            <v>Measuring And Reg Stations-Ge</v>
          </cell>
          <cell r="C61">
            <v>24452</v>
          </cell>
          <cell r="D61">
            <v>23581</v>
          </cell>
          <cell r="E61">
            <v>35933</v>
          </cell>
          <cell r="F61">
            <v>24279</v>
          </cell>
          <cell r="G61">
            <v>24368</v>
          </cell>
          <cell r="H61">
            <v>24469</v>
          </cell>
        </row>
        <row r="62">
          <cell r="A62">
            <v>876000</v>
          </cell>
          <cell r="B62" t="str">
            <v>Measuring &amp; Reg Station-Indus</v>
          </cell>
          <cell r="C62">
            <v>4472</v>
          </cell>
          <cell r="D62">
            <v>4471</v>
          </cell>
          <cell r="E62">
            <v>6728</v>
          </cell>
          <cell r="F62">
            <v>4487</v>
          </cell>
          <cell r="G62">
            <v>4501</v>
          </cell>
          <cell r="H62">
            <v>4516</v>
          </cell>
        </row>
        <row r="63">
          <cell r="A63">
            <v>878000</v>
          </cell>
          <cell r="B63" t="str">
            <v>Meter And House Regulator Exp</v>
          </cell>
          <cell r="C63">
            <v>20166</v>
          </cell>
          <cell r="D63">
            <v>51889</v>
          </cell>
          <cell r="E63">
            <v>54154</v>
          </cell>
          <cell r="F63">
            <v>52227</v>
          </cell>
          <cell r="G63">
            <v>51366</v>
          </cell>
          <cell r="H63">
            <v>51582</v>
          </cell>
        </row>
        <row r="64">
          <cell r="A64">
            <v>879000</v>
          </cell>
          <cell r="B64" t="str">
            <v>Customer Installation Expense</v>
          </cell>
          <cell r="C64">
            <v>92376</v>
          </cell>
          <cell r="D64">
            <v>89713</v>
          </cell>
          <cell r="E64">
            <v>120811</v>
          </cell>
          <cell r="F64">
            <v>91526</v>
          </cell>
          <cell r="G64">
            <v>91796</v>
          </cell>
          <cell r="H64">
            <v>92103</v>
          </cell>
        </row>
        <row r="65">
          <cell r="A65">
            <v>880000</v>
          </cell>
          <cell r="B65" t="str">
            <v>Gas Distribution-Other Expense</v>
          </cell>
          <cell r="C65">
            <v>228206</v>
          </cell>
          <cell r="D65">
            <v>187176</v>
          </cell>
          <cell r="E65">
            <v>223929</v>
          </cell>
          <cell r="F65">
            <v>233215</v>
          </cell>
          <cell r="G65">
            <v>185030</v>
          </cell>
          <cell r="H65">
            <v>201547</v>
          </cell>
        </row>
        <row r="66">
          <cell r="A66">
            <v>887000</v>
          </cell>
          <cell r="B66" t="str">
            <v>Maintenance of Mains</v>
          </cell>
          <cell r="C66">
            <v>69063</v>
          </cell>
          <cell r="D66">
            <v>68821</v>
          </cell>
          <cell r="E66">
            <v>99335</v>
          </cell>
          <cell r="F66">
            <v>68179</v>
          </cell>
          <cell r="G66">
            <v>108754</v>
          </cell>
          <cell r="H66">
            <v>69318</v>
          </cell>
        </row>
        <row r="67">
          <cell r="A67">
            <v>889000</v>
          </cell>
          <cell r="B67" t="str">
            <v>Maint-Meas/Reg Stn Equip-Gas</v>
          </cell>
          <cell r="C67">
            <v>4674</v>
          </cell>
          <cell r="D67">
            <v>4671</v>
          </cell>
          <cell r="E67">
            <v>5939</v>
          </cell>
          <cell r="F67">
            <v>4682</v>
          </cell>
          <cell r="G67">
            <v>4689</v>
          </cell>
          <cell r="H67">
            <v>4698</v>
          </cell>
        </row>
        <row r="68">
          <cell r="A68">
            <v>892000</v>
          </cell>
          <cell r="B68" t="str">
            <v>Maintenance of Services</v>
          </cell>
          <cell r="C68">
            <v>79122</v>
          </cell>
          <cell r="D68">
            <v>76257</v>
          </cell>
          <cell r="E68">
            <v>76629</v>
          </cell>
          <cell r="F68">
            <v>78738</v>
          </cell>
          <cell r="G68">
            <v>79031</v>
          </cell>
          <cell r="H68">
            <v>79927</v>
          </cell>
        </row>
        <row r="69">
          <cell r="A69">
            <v>893000</v>
          </cell>
          <cell r="B69" t="str">
            <v>Maint - Meters And House Reg</v>
          </cell>
          <cell r="C69">
            <v>3454</v>
          </cell>
          <cell r="D69">
            <v>3353</v>
          </cell>
          <cell r="E69">
            <v>5110</v>
          </cell>
          <cell r="F69">
            <v>3450</v>
          </cell>
          <cell r="G69">
            <v>3460</v>
          </cell>
          <cell r="H69">
            <v>3472</v>
          </cell>
        </row>
        <row r="70">
          <cell r="A70">
            <v>894000</v>
          </cell>
          <cell r="B70" t="str">
            <v>Maint-Other Distribution Equip</v>
          </cell>
          <cell r="C70">
            <v>1830</v>
          </cell>
          <cell r="D70">
            <v>1489</v>
          </cell>
          <cell r="E70">
            <v>6680</v>
          </cell>
          <cell r="F70">
            <v>1780</v>
          </cell>
          <cell r="G70">
            <v>1814</v>
          </cell>
          <cell r="H70">
            <v>1854</v>
          </cell>
        </row>
        <row r="71">
          <cell r="A71">
            <v>901000</v>
          </cell>
          <cell r="B71" t="str">
            <v>Supervision-Cust Accts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902000</v>
          </cell>
          <cell r="B72" t="str">
            <v>Meter Reading Expense</v>
          </cell>
          <cell r="C72">
            <v>5722</v>
          </cell>
          <cell r="D72">
            <v>5894</v>
          </cell>
          <cell r="E72">
            <v>8841</v>
          </cell>
          <cell r="F72">
            <v>5894</v>
          </cell>
          <cell r="G72">
            <v>5894</v>
          </cell>
          <cell r="H72">
            <v>5894</v>
          </cell>
        </row>
        <row r="73">
          <cell r="A73">
            <v>903000</v>
          </cell>
          <cell r="B73" t="str">
            <v>Cust Records &amp; Collection Exp</v>
          </cell>
          <cell r="C73">
            <v>69583</v>
          </cell>
          <cell r="D73">
            <v>68459</v>
          </cell>
          <cell r="E73">
            <v>69762</v>
          </cell>
          <cell r="F73">
            <v>60683</v>
          </cell>
          <cell r="G73">
            <v>64405</v>
          </cell>
          <cell r="H73">
            <v>62617</v>
          </cell>
        </row>
        <row r="74">
          <cell r="A74">
            <v>903100</v>
          </cell>
          <cell r="B74" t="str">
            <v>Cust Contracts &amp; Orders-Local</v>
          </cell>
          <cell r="C74">
            <v>51069</v>
          </cell>
          <cell r="D74">
            <v>51007</v>
          </cell>
          <cell r="E74">
            <v>57951</v>
          </cell>
          <cell r="F74">
            <v>53694</v>
          </cell>
          <cell r="G74">
            <v>50275</v>
          </cell>
          <cell r="H74">
            <v>55529</v>
          </cell>
        </row>
        <row r="75">
          <cell r="A75">
            <v>903200</v>
          </cell>
          <cell r="B75" t="str">
            <v>Cust Billing &amp; Acct</v>
          </cell>
          <cell r="C75">
            <v>57909</v>
          </cell>
          <cell r="D75">
            <v>57878</v>
          </cell>
          <cell r="E75">
            <v>66941</v>
          </cell>
          <cell r="F75">
            <v>60457</v>
          </cell>
          <cell r="G75">
            <v>57221</v>
          </cell>
          <cell r="H75">
            <v>62192</v>
          </cell>
        </row>
        <row r="76">
          <cell r="A76">
            <v>903300</v>
          </cell>
          <cell r="B76" t="str">
            <v>Cust Collecting-Local</v>
          </cell>
          <cell r="C76">
            <v>43553</v>
          </cell>
          <cell r="D76">
            <v>43367</v>
          </cell>
          <cell r="E76">
            <v>49536</v>
          </cell>
          <cell r="F76">
            <v>45452</v>
          </cell>
          <cell r="G76">
            <v>42862</v>
          </cell>
          <cell r="H76">
            <v>46839</v>
          </cell>
        </row>
        <row r="77">
          <cell r="A77">
            <v>903400</v>
          </cell>
          <cell r="B77" t="str">
            <v>Cust Receiv &amp; Collect Exp-Edp</v>
          </cell>
          <cell r="C77">
            <v>3735</v>
          </cell>
          <cell r="D77">
            <v>2224</v>
          </cell>
          <cell r="E77">
            <v>2331</v>
          </cell>
          <cell r="F77">
            <v>2295</v>
          </cell>
          <cell r="G77">
            <v>2295</v>
          </cell>
          <cell r="H77">
            <v>2295</v>
          </cell>
        </row>
        <row r="78">
          <cell r="A78">
            <v>903891</v>
          </cell>
          <cell r="B78" t="str">
            <v>IC Collection Agent Revenue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904000</v>
          </cell>
          <cell r="B79" t="str">
            <v>Uncollectible Accounts</v>
          </cell>
          <cell r="C79">
            <v>122649</v>
          </cell>
          <cell r="D79">
            <v>139212</v>
          </cell>
          <cell r="E79">
            <v>167702</v>
          </cell>
          <cell r="F79">
            <v>168190</v>
          </cell>
          <cell r="G79">
            <v>163702</v>
          </cell>
          <cell r="H79">
            <v>161723</v>
          </cell>
        </row>
        <row r="80">
          <cell r="A80">
            <v>908160</v>
          </cell>
          <cell r="B80" t="str">
            <v>Cust Assist Exp-General</v>
          </cell>
          <cell r="C80">
            <v>21239</v>
          </cell>
          <cell r="D80">
            <v>20289</v>
          </cell>
          <cell r="E80">
            <v>19325</v>
          </cell>
          <cell r="F80">
            <v>20731</v>
          </cell>
          <cell r="G80">
            <v>20336</v>
          </cell>
          <cell r="H80">
            <v>17644</v>
          </cell>
        </row>
        <row r="81">
          <cell r="A81">
            <v>910000</v>
          </cell>
          <cell r="B81" t="str">
            <v>Misc Cust Serv/Inform Exp</v>
          </cell>
          <cell r="C81">
            <v>35090</v>
          </cell>
          <cell r="D81">
            <v>39120</v>
          </cell>
          <cell r="E81">
            <v>36947</v>
          </cell>
          <cell r="F81">
            <v>35353</v>
          </cell>
          <cell r="G81">
            <v>36048</v>
          </cell>
          <cell r="H81">
            <v>35063</v>
          </cell>
        </row>
        <row r="82">
          <cell r="A82">
            <v>910100</v>
          </cell>
          <cell r="B82" t="str">
            <v>Exp-Rs Reg Prod/Svces-CstAccts</v>
          </cell>
          <cell r="C82">
            <v>9970</v>
          </cell>
          <cell r="D82">
            <v>9859</v>
          </cell>
          <cell r="E82">
            <v>9859</v>
          </cell>
          <cell r="F82">
            <v>10136</v>
          </cell>
          <cell r="G82">
            <v>9970</v>
          </cell>
          <cell r="H82">
            <v>10136</v>
          </cell>
        </row>
        <row r="83">
          <cell r="A83">
            <v>912000</v>
          </cell>
          <cell r="B83" t="str">
            <v>Demonstrating &amp; Selling Exp</v>
          </cell>
          <cell r="C83">
            <v>1115</v>
          </cell>
          <cell r="D83">
            <v>1115</v>
          </cell>
          <cell r="E83">
            <v>1115</v>
          </cell>
          <cell r="F83">
            <v>1115</v>
          </cell>
          <cell r="G83">
            <v>5490</v>
          </cell>
          <cell r="H83">
            <v>5490</v>
          </cell>
        </row>
        <row r="84">
          <cell r="A84">
            <v>913001</v>
          </cell>
          <cell r="B84" t="str">
            <v>Advertising Expense</v>
          </cell>
          <cell r="C84">
            <v>135</v>
          </cell>
          <cell r="D84">
            <v>17</v>
          </cell>
          <cell r="E84">
            <v>17</v>
          </cell>
          <cell r="F84">
            <v>135</v>
          </cell>
          <cell r="G84">
            <v>17</v>
          </cell>
          <cell r="H84">
            <v>17</v>
          </cell>
        </row>
        <row r="85">
          <cell r="A85">
            <v>920000</v>
          </cell>
          <cell r="B85" t="str">
            <v>A &amp; G Salaries</v>
          </cell>
          <cell r="C85">
            <v>261130</v>
          </cell>
          <cell r="D85">
            <v>213475</v>
          </cell>
          <cell r="E85">
            <v>218996</v>
          </cell>
          <cell r="F85">
            <v>176887</v>
          </cell>
          <cell r="G85">
            <v>213091</v>
          </cell>
          <cell r="H85">
            <v>213082</v>
          </cell>
        </row>
        <row r="86">
          <cell r="A86">
            <v>921100</v>
          </cell>
          <cell r="B86" t="str">
            <v>Employee Expenses</v>
          </cell>
          <cell r="C86">
            <v>-2261</v>
          </cell>
          <cell r="D86">
            <v>-5741</v>
          </cell>
          <cell r="E86">
            <v>-6657</v>
          </cell>
          <cell r="F86">
            <v>-5450</v>
          </cell>
          <cell r="G86">
            <v>-6954</v>
          </cell>
          <cell r="H86">
            <v>-6515</v>
          </cell>
        </row>
        <row r="87">
          <cell r="A87">
            <v>921200</v>
          </cell>
          <cell r="B87" t="str">
            <v>Office Expenses</v>
          </cell>
          <cell r="C87">
            <v>26663</v>
          </cell>
          <cell r="D87">
            <v>28622</v>
          </cell>
          <cell r="E87">
            <v>29915</v>
          </cell>
          <cell r="F87">
            <v>28744</v>
          </cell>
          <cell r="G87">
            <v>26476</v>
          </cell>
          <cell r="H87">
            <v>27714</v>
          </cell>
        </row>
        <row r="88">
          <cell r="A88">
            <v>921400</v>
          </cell>
          <cell r="B88" t="str">
            <v>Computer Services Expenses</v>
          </cell>
          <cell r="C88">
            <v>9212</v>
          </cell>
          <cell r="D88">
            <v>7886</v>
          </cell>
          <cell r="E88">
            <v>7438</v>
          </cell>
          <cell r="F88">
            <v>7592</v>
          </cell>
          <cell r="G88">
            <v>8703</v>
          </cell>
          <cell r="H88">
            <v>7609</v>
          </cell>
        </row>
        <row r="89">
          <cell r="A89">
            <v>921540</v>
          </cell>
          <cell r="B89" t="str">
            <v>Computer Rent (Go Only)</v>
          </cell>
          <cell r="C89">
            <v>14986</v>
          </cell>
          <cell r="D89">
            <v>14967</v>
          </cell>
          <cell r="E89">
            <v>13781</v>
          </cell>
          <cell r="F89">
            <v>14602</v>
          </cell>
          <cell r="G89">
            <v>12558</v>
          </cell>
          <cell r="H89">
            <v>14422</v>
          </cell>
        </row>
        <row r="90">
          <cell r="A90">
            <v>921600</v>
          </cell>
          <cell r="B90" t="str">
            <v>Other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921980</v>
          </cell>
          <cell r="B91" t="str">
            <v>Office Supplies &amp; Expenses</v>
          </cell>
          <cell r="C91">
            <v>98466</v>
          </cell>
          <cell r="D91">
            <v>98421</v>
          </cell>
          <cell r="E91">
            <v>97545</v>
          </cell>
          <cell r="F91">
            <v>98388</v>
          </cell>
          <cell r="G91">
            <v>98409</v>
          </cell>
          <cell r="H91">
            <v>98518</v>
          </cell>
        </row>
        <row r="92">
          <cell r="A92">
            <v>923000</v>
          </cell>
          <cell r="B92" t="str">
            <v>Outside Services Employed</v>
          </cell>
          <cell r="C92">
            <v>49966</v>
          </cell>
          <cell r="D92">
            <v>55733</v>
          </cell>
          <cell r="E92">
            <v>41558</v>
          </cell>
          <cell r="F92">
            <v>46899</v>
          </cell>
          <cell r="G92">
            <v>53434</v>
          </cell>
          <cell r="H92">
            <v>39286</v>
          </cell>
        </row>
        <row r="93">
          <cell r="A93">
            <v>923980</v>
          </cell>
          <cell r="B93" t="str">
            <v>Outside Services Employee &amp;</v>
          </cell>
          <cell r="C93">
            <v>5198</v>
          </cell>
          <cell r="D93">
            <v>5286</v>
          </cell>
          <cell r="E93">
            <v>5286</v>
          </cell>
          <cell r="F93">
            <v>5286</v>
          </cell>
          <cell r="G93">
            <v>6384</v>
          </cell>
          <cell r="H93">
            <v>6071</v>
          </cell>
        </row>
        <row r="94">
          <cell r="A94">
            <v>924000</v>
          </cell>
          <cell r="B94" t="str">
            <v>Property Insurance</v>
          </cell>
          <cell r="C94">
            <v>-1343</v>
          </cell>
          <cell r="D94">
            <v>-462</v>
          </cell>
          <cell r="E94">
            <v>-462</v>
          </cell>
          <cell r="F94">
            <v>-1343</v>
          </cell>
          <cell r="G94">
            <v>1044</v>
          </cell>
          <cell r="H94">
            <v>-462</v>
          </cell>
        </row>
        <row r="95">
          <cell r="A95">
            <v>924050</v>
          </cell>
          <cell r="B95" t="str">
            <v>Inter-Co Prop Ins Exp</v>
          </cell>
          <cell r="C95">
            <v>119</v>
          </cell>
          <cell r="D95">
            <v>119</v>
          </cell>
          <cell r="E95">
            <v>119</v>
          </cell>
          <cell r="F95">
            <v>119</v>
          </cell>
          <cell r="G95">
            <v>119</v>
          </cell>
          <cell r="H95">
            <v>119</v>
          </cell>
        </row>
        <row r="96">
          <cell r="A96">
            <v>924980</v>
          </cell>
          <cell r="B96" t="str">
            <v>Property Insurance For Corp.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925000</v>
          </cell>
          <cell r="B97" t="str">
            <v>Injuries &amp; Damages</v>
          </cell>
          <cell r="C97">
            <v>116</v>
          </cell>
          <cell r="D97">
            <v>116</v>
          </cell>
          <cell r="E97">
            <v>116</v>
          </cell>
          <cell r="F97">
            <v>116</v>
          </cell>
          <cell r="G97">
            <v>116</v>
          </cell>
          <cell r="H97">
            <v>116</v>
          </cell>
        </row>
        <row r="98">
          <cell r="A98">
            <v>925051</v>
          </cell>
          <cell r="B98" t="str">
            <v>INTER-CO GEN LIAB EXP</v>
          </cell>
          <cell r="C98">
            <v>19662</v>
          </cell>
          <cell r="D98">
            <v>19662</v>
          </cell>
          <cell r="E98">
            <v>19662</v>
          </cell>
          <cell r="F98">
            <v>19662</v>
          </cell>
          <cell r="G98">
            <v>19662</v>
          </cell>
          <cell r="H98">
            <v>19662</v>
          </cell>
        </row>
        <row r="99">
          <cell r="A99">
            <v>925052</v>
          </cell>
          <cell r="B99" t="str">
            <v>Inter-Co Worker Comp Insur Exp</v>
          </cell>
          <cell r="C99">
            <v>125</v>
          </cell>
          <cell r="D99">
            <v>125</v>
          </cell>
          <cell r="E99">
            <v>125</v>
          </cell>
          <cell r="F99">
            <v>125</v>
          </cell>
          <cell r="G99">
            <v>125</v>
          </cell>
          <cell r="H99">
            <v>125</v>
          </cell>
        </row>
        <row r="100">
          <cell r="A100">
            <v>925200</v>
          </cell>
          <cell r="B100" t="str">
            <v>Injuries And Damages-Other</v>
          </cell>
          <cell r="C100">
            <v>78</v>
          </cell>
          <cell r="D100">
            <v>78</v>
          </cell>
          <cell r="E100">
            <v>78</v>
          </cell>
          <cell r="F100">
            <v>78</v>
          </cell>
          <cell r="G100">
            <v>78</v>
          </cell>
          <cell r="H100">
            <v>78</v>
          </cell>
        </row>
        <row r="101">
          <cell r="A101">
            <v>925980</v>
          </cell>
          <cell r="B101" t="str">
            <v>Injuries And Damages For Corp.</v>
          </cell>
          <cell r="C101">
            <v>455</v>
          </cell>
          <cell r="D101">
            <v>455</v>
          </cell>
          <cell r="E101">
            <v>455</v>
          </cell>
          <cell r="F101">
            <v>455</v>
          </cell>
          <cell r="G101">
            <v>455</v>
          </cell>
          <cell r="H101">
            <v>455</v>
          </cell>
        </row>
        <row r="102">
          <cell r="A102">
            <v>926000</v>
          </cell>
          <cell r="B102" t="str">
            <v>Employee Benefits</v>
          </cell>
          <cell r="C102">
            <v>142288</v>
          </cell>
          <cell r="D102">
            <v>98742</v>
          </cell>
          <cell r="E102">
            <v>99665</v>
          </cell>
          <cell r="F102">
            <v>115092</v>
          </cell>
          <cell r="G102">
            <v>110229</v>
          </cell>
          <cell r="H102">
            <v>84300</v>
          </cell>
        </row>
        <row r="103">
          <cell r="A103">
            <v>926430</v>
          </cell>
          <cell r="B103" t="str">
            <v>Employees'Recreation Expense</v>
          </cell>
          <cell r="C103">
            <v>0</v>
          </cell>
          <cell r="D103">
            <v>0</v>
          </cell>
          <cell r="E103">
            <v>0</v>
          </cell>
          <cell r="F103">
            <v>3929</v>
          </cell>
          <cell r="G103">
            <v>0</v>
          </cell>
          <cell r="H103">
            <v>0</v>
          </cell>
        </row>
        <row r="104">
          <cell r="A104">
            <v>926600</v>
          </cell>
          <cell r="B104" t="str">
            <v>Employee Benefits-Transferred</v>
          </cell>
          <cell r="C104">
            <v>43633</v>
          </cell>
          <cell r="D104">
            <v>42368</v>
          </cell>
          <cell r="E104">
            <v>38257</v>
          </cell>
          <cell r="F104">
            <v>43619</v>
          </cell>
          <cell r="G104">
            <v>44925</v>
          </cell>
          <cell r="H104">
            <v>44559</v>
          </cell>
        </row>
        <row r="105">
          <cell r="A105">
            <v>926999</v>
          </cell>
          <cell r="B105" t="str">
            <v>Non Serv Pension (ASU 2017-07)</v>
          </cell>
          <cell r="C105">
            <v>-19354</v>
          </cell>
          <cell r="D105">
            <v>-19354</v>
          </cell>
          <cell r="E105">
            <v>-19354</v>
          </cell>
          <cell r="F105">
            <v>-19354</v>
          </cell>
          <cell r="G105">
            <v>-19354</v>
          </cell>
          <cell r="H105">
            <v>-19354</v>
          </cell>
        </row>
        <row r="106">
          <cell r="A106">
            <v>928000</v>
          </cell>
          <cell r="B106" t="str">
            <v>Regulatory Expenses (Go)</v>
          </cell>
          <cell r="C106">
            <v>15051</v>
          </cell>
          <cell r="D106">
            <v>15051</v>
          </cell>
          <cell r="E106">
            <v>15051</v>
          </cell>
          <cell r="F106">
            <v>15051</v>
          </cell>
          <cell r="G106">
            <v>15051</v>
          </cell>
          <cell r="H106">
            <v>15051</v>
          </cell>
        </row>
        <row r="107">
          <cell r="A107">
            <v>928006</v>
          </cell>
          <cell r="B107" t="str">
            <v>State Reg Comm Proceeding</v>
          </cell>
          <cell r="C107">
            <v>3745</v>
          </cell>
          <cell r="D107">
            <v>3745</v>
          </cell>
          <cell r="E107">
            <v>3745</v>
          </cell>
          <cell r="F107">
            <v>3745</v>
          </cell>
          <cell r="G107">
            <v>3745</v>
          </cell>
          <cell r="H107">
            <v>3745</v>
          </cell>
        </row>
        <row r="108">
          <cell r="A108">
            <v>929500</v>
          </cell>
          <cell r="B108" t="str">
            <v>Admin Exp Transf</v>
          </cell>
          <cell r="C108">
            <v>-42041</v>
          </cell>
          <cell r="D108">
            <v>-42122</v>
          </cell>
          <cell r="E108">
            <v>-60839</v>
          </cell>
          <cell r="F108">
            <v>-42967</v>
          </cell>
          <cell r="G108">
            <v>-42967</v>
          </cell>
          <cell r="H108">
            <v>-42967</v>
          </cell>
        </row>
        <row r="109">
          <cell r="A109">
            <v>930150</v>
          </cell>
          <cell r="B109" t="str">
            <v>Miscellaneous Advertising Exp</v>
          </cell>
          <cell r="C109">
            <v>11601</v>
          </cell>
          <cell r="D109">
            <v>10862</v>
          </cell>
          <cell r="E109">
            <v>10861</v>
          </cell>
          <cell r="F109">
            <v>11448</v>
          </cell>
          <cell r="G109">
            <v>10860</v>
          </cell>
          <cell r="H109">
            <v>10860</v>
          </cell>
        </row>
        <row r="110">
          <cell r="A110">
            <v>930200</v>
          </cell>
          <cell r="B110" t="str">
            <v>Misc General Expenses</v>
          </cell>
          <cell r="C110">
            <v>24477</v>
          </cell>
          <cell r="D110">
            <v>14864</v>
          </cell>
          <cell r="E110">
            <v>17099</v>
          </cell>
          <cell r="F110">
            <v>15543</v>
          </cell>
          <cell r="G110">
            <v>13824</v>
          </cell>
          <cell r="H110">
            <v>14649</v>
          </cell>
        </row>
        <row r="111">
          <cell r="A111">
            <v>930230</v>
          </cell>
          <cell r="B111" t="str">
            <v>Dues To Various Organizations</v>
          </cell>
          <cell r="C111">
            <v>1278</v>
          </cell>
          <cell r="D111">
            <v>2065</v>
          </cell>
          <cell r="E111">
            <v>1043</v>
          </cell>
          <cell r="F111">
            <v>949</v>
          </cell>
          <cell r="G111">
            <v>949</v>
          </cell>
          <cell r="H111">
            <v>987</v>
          </cell>
        </row>
        <row r="112">
          <cell r="A112">
            <v>930240</v>
          </cell>
          <cell r="B112" t="str">
            <v>Director'S Expenses</v>
          </cell>
          <cell r="C112">
            <v>0</v>
          </cell>
          <cell r="D112">
            <v>2244</v>
          </cell>
          <cell r="E112">
            <v>11515</v>
          </cell>
          <cell r="F112">
            <v>0</v>
          </cell>
          <cell r="G112">
            <v>2244</v>
          </cell>
          <cell r="H112">
            <v>0</v>
          </cell>
        </row>
        <row r="113">
          <cell r="A113">
            <v>930250</v>
          </cell>
          <cell r="B113" t="str">
            <v>Buy\Sell Transf Employee Homes</v>
          </cell>
          <cell r="C113">
            <v>4</v>
          </cell>
          <cell r="D113">
            <v>1</v>
          </cell>
          <cell r="E113">
            <v>1</v>
          </cell>
          <cell r="F113">
            <v>6</v>
          </cell>
          <cell r="G113">
            <v>3</v>
          </cell>
          <cell r="H113">
            <v>3</v>
          </cell>
        </row>
        <row r="114">
          <cell r="A114">
            <v>930940</v>
          </cell>
          <cell r="B114" t="str">
            <v>General Expenses</v>
          </cell>
          <cell r="C114">
            <v>5789</v>
          </cell>
          <cell r="D114">
            <v>5788</v>
          </cell>
          <cell r="E114">
            <v>5788</v>
          </cell>
          <cell r="F114">
            <v>5789</v>
          </cell>
          <cell r="G114">
            <v>5788</v>
          </cell>
          <cell r="H114">
            <v>5788</v>
          </cell>
        </row>
        <row r="115">
          <cell r="A115">
            <v>931001</v>
          </cell>
          <cell r="B115" t="str">
            <v>Rents-A&amp;G</v>
          </cell>
          <cell r="C115">
            <v>7258</v>
          </cell>
          <cell r="D115">
            <v>7116</v>
          </cell>
          <cell r="E115">
            <v>7236</v>
          </cell>
          <cell r="F115">
            <v>7310</v>
          </cell>
          <cell r="G115">
            <v>7776</v>
          </cell>
          <cell r="H115">
            <v>7108</v>
          </cell>
        </row>
        <row r="116">
          <cell r="A116">
            <v>931008</v>
          </cell>
          <cell r="B116" t="str">
            <v>A&amp;G Rents-IC</v>
          </cell>
          <cell r="C116">
            <v>40650</v>
          </cell>
          <cell r="D116">
            <v>40650</v>
          </cell>
          <cell r="E116">
            <v>40650</v>
          </cell>
          <cell r="F116">
            <v>40650</v>
          </cell>
          <cell r="G116">
            <v>40650</v>
          </cell>
          <cell r="H116">
            <v>40650</v>
          </cell>
        </row>
        <row r="117">
          <cell r="A117">
            <v>932000</v>
          </cell>
          <cell r="B117" t="str">
            <v>Maintenance Of Gen Plant-Gas</v>
          </cell>
          <cell r="C117">
            <v>216</v>
          </cell>
          <cell r="D117">
            <v>211</v>
          </cell>
          <cell r="E117">
            <v>321</v>
          </cell>
          <cell r="F117">
            <v>217</v>
          </cell>
          <cell r="G117">
            <v>217</v>
          </cell>
          <cell r="H117">
            <v>218</v>
          </cell>
        </row>
        <row r="118">
          <cell r="A118">
            <v>935200</v>
          </cell>
          <cell r="B118" t="str">
            <v>Cust Infor &amp; Computer Control</v>
          </cell>
          <cell r="C118">
            <v>26</v>
          </cell>
          <cell r="D118">
            <v>26</v>
          </cell>
          <cell r="E118">
            <v>26</v>
          </cell>
          <cell r="F118">
            <v>26</v>
          </cell>
          <cell r="G118">
            <v>26</v>
          </cell>
          <cell r="H118">
            <v>26</v>
          </cell>
        </row>
      </sheetData>
      <sheetData sheetId="11">
        <row r="2">
          <cell r="A2">
            <v>450100</v>
          </cell>
          <cell r="B2" t="str">
            <v xml:space="preserve"> </v>
          </cell>
          <cell r="D2">
            <v>54860</v>
          </cell>
          <cell r="E2">
            <v>40120</v>
          </cell>
          <cell r="F2">
            <v>29990</v>
          </cell>
          <cell r="G2">
            <v>17760</v>
          </cell>
          <cell r="H2">
            <v>25620</v>
          </cell>
          <cell r="I2">
            <v>20210</v>
          </cell>
        </row>
        <row r="3">
          <cell r="A3">
            <v>480000</v>
          </cell>
          <cell r="B3" t="str">
            <v>BOTHRV</v>
          </cell>
          <cell r="D3">
            <v>5026966</v>
          </cell>
          <cell r="E3">
            <v>2839138</v>
          </cell>
          <cell r="F3">
            <v>1231793</v>
          </cell>
          <cell r="G3">
            <v>744482</v>
          </cell>
          <cell r="H3">
            <v>546115</v>
          </cell>
          <cell r="I3">
            <v>501740</v>
          </cell>
        </row>
        <row r="4">
          <cell r="A4">
            <v>480000</v>
          </cell>
          <cell r="B4" t="str">
            <v>RCCHRG</v>
          </cell>
          <cell r="D4">
            <v>1628444</v>
          </cell>
          <cell r="E4">
            <v>1631319</v>
          </cell>
          <cell r="F4">
            <v>1629051</v>
          </cell>
          <cell r="G4">
            <v>1627372</v>
          </cell>
          <cell r="H4">
            <v>1626922</v>
          </cell>
          <cell r="I4">
            <v>1627221</v>
          </cell>
        </row>
        <row r="5">
          <cell r="A5">
            <v>480000</v>
          </cell>
          <cell r="B5" t="str">
            <v>RGGCA</v>
          </cell>
          <cell r="D5">
            <v>3964548</v>
          </cell>
          <cell r="E5">
            <v>2432997</v>
          </cell>
          <cell r="F5">
            <v>1422913</v>
          </cell>
          <cell r="G5">
            <v>1427538</v>
          </cell>
          <cell r="H5">
            <v>1381537</v>
          </cell>
          <cell r="I5">
            <v>1385663</v>
          </cell>
        </row>
        <row r="6">
          <cell r="A6">
            <v>480000</v>
          </cell>
          <cell r="B6" t="str">
            <v>ROGPMM</v>
          </cell>
          <cell r="D6">
            <v>398749</v>
          </cell>
          <cell r="E6">
            <v>381487</v>
          </cell>
          <cell r="F6">
            <v>268645</v>
          </cell>
          <cell r="G6">
            <v>221095</v>
          </cell>
          <cell r="H6">
            <v>183174</v>
          </cell>
          <cell r="I6">
            <v>169868</v>
          </cell>
        </row>
        <row r="7">
          <cell r="A7">
            <v>480990</v>
          </cell>
          <cell r="B7" t="str">
            <v>UNBILL</v>
          </cell>
          <cell r="D7">
            <v>-1684910</v>
          </cell>
          <cell r="E7">
            <v>-1115509</v>
          </cell>
          <cell r="F7">
            <v>-968007</v>
          </cell>
          <cell r="G7">
            <v>-367631</v>
          </cell>
          <cell r="H7">
            <v>-191281</v>
          </cell>
          <cell r="I7">
            <v>35553</v>
          </cell>
        </row>
        <row r="8">
          <cell r="A8">
            <v>481000</v>
          </cell>
          <cell r="B8" t="str">
            <v>BOTHRV</v>
          </cell>
          <cell r="D8">
            <v>112654</v>
          </cell>
          <cell r="E8">
            <v>57111</v>
          </cell>
          <cell r="F8">
            <v>22212</v>
          </cell>
          <cell r="G8">
            <v>8540</v>
          </cell>
          <cell r="H8">
            <v>8344</v>
          </cell>
          <cell r="I8">
            <v>8900</v>
          </cell>
        </row>
        <row r="9">
          <cell r="A9">
            <v>481000</v>
          </cell>
          <cell r="B9" t="str">
            <v>RCCHRG</v>
          </cell>
          <cell r="D9">
            <v>8394</v>
          </cell>
          <cell r="E9">
            <v>8484</v>
          </cell>
          <cell r="F9">
            <v>8425</v>
          </cell>
          <cell r="G9">
            <v>8419</v>
          </cell>
          <cell r="H9">
            <v>8535</v>
          </cell>
          <cell r="I9">
            <v>8477</v>
          </cell>
        </row>
        <row r="10">
          <cell r="A10">
            <v>481000</v>
          </cell>
          <cell r="B10" t="str">
            <v>RGGCA</v>
          </cell>
          <cell r="D10">
            <v>146147</v>
          </cell>
          <cell r="E10">
            <v>80257</v>
          </cell>
          <cell r="F10">
            <v>42032</v>
          </cell>
          <cell r="G10">
            <v>26645</v>
          </cell>
          <cell r="H10">
            <v>33980</v>
          </cell>
          <cell r="I10">
            <v>39533</v>
          </cell>
        </row>
        <row r="11">
          <cell r="A11">
            <v>481000</v>
          </cell>
          <cell r="B11" t="str">
            <v>ROGPMM</v>
          </cell>
          <cell r="D11">
            <v>14699</v>
          </cell>
          <cell r="E11">
            <v>12584</v>
          </cell>
          <cell r="F11">
            <v>7936</v>
          </cell>
          <cell r="G11">
            <v>4127</v>
          </cell>
          <cell r="H11">
            <v>4505</v>
          </cell>
          <cell r="I11">
            <v>4846</v>
          </cell>
        </row>
        <row r="12">
          <cell r="A12">
            <v>481090</v>
          </cell>
          <cell r="B12" t="str">
            <v>UNBILL</v>
          </cell>
          <cell r="D12">
            <v>-9354</v>
          </cell>
          <cell r="E12">
            <v>-20283</v>
          </cell>
          <cell r="F12">
            <v>-2489</v>
          </cell>
          <cell r="G12">
            <v>-543</v>
          </cell>
          <cell r="H12">
            <v>87</v>
          </cell>
          <cell r="I12">
            <v>2510</v>
          </cell>
        </row>
        <row r="13">
          <cell r="A13">
            <v>481200</v>
          </cell>
          <cell r="B13" t="str">
            <v>BOTHRV</v>
          </cell>
          <cell r="D13">
            <v>1583453</v>
          </cell>
          <cell r="E13">
            <v>763586</v>
          </cell>
          <cell r="F13">
            <v>450492</v>
          </cell>
          <cell r="G13">
            <v>214716</v>
          </cell>
          <cell r="H13">
            <v>156262</v>
          </cell>
          <cell r="I13">
            <v>148503</v>
          </cell>
        </row>
        <row r="14">
          <cell r="A14">
            <v>481200</v>
          </cell>
          <cell r="B14" t="str">
            <v>RCCHRG</v>
          </cell>
          <cell r="D14">
            <v>344815</v>
          </cell>
          <cell r="E14">
            <v>335345</v>
          </cell>
          <cell r="F14">
            <v>331361</v>
          </cell>
          <cell r="G14">
            <v>329189</v>
          </cell>
          <cell r="H14">
            <v>326541</v>
          </cell>
          <cell r="I14">
            <v>324691</v>
          </cell>
        </row>
        <row r="15">
          <cell r="A15">
            <v>481200</v>
          </cell>
          <cell r="B15" t="str">
            <v>RGGCA</v>
          </cell>
          <cell r="D15">
            <v>2054240</v>
          </cell>
          <cell r="E15">
            <v>1073080</v>
          </cell>
          <cell r="F15">
            <v>852455</v>
          </cell>
          <cell r="G15">
            <v>669851</v>
          </cell>
          <cell r="H15">
            <v>636315</v>
          </cell>
          <cell r="I15">
            <v>659597</v>
          </cell>
        </row>
        <row r="16">
          <cell r="A16">
            <v>481200</v>
          </cell>
          <cell r="B16" t="str">
            <v>ROGPMM</v>
          </cell>
          <cell r="D16">
            <v>206613</v>
          </cell>
          <cell r="E16">
            <v>168256</v>
          </cell>
          <cell r="F16">
            <v>160943</v>
          </cell>
          <cell r="G16">
            <v>103746</v>
          </cell>
          <cell r="H16">
            <v>84367</v>
          </cell>
          <cell r="I16">
            <v>80860</v>
          </cell>
        </row>
        <row r="17">
          <cell r="A17">
            <v>481290</v>
          </cell>
          <cell r="B17" t="str">
            <v>UNBILL</v>
          </cell>
          <cell r="D17">
            <v>-621649</v>
          </cell>
          <cell r="E17">
            <v>-397804</v>
          </cell>
          <cell r="F17">
            <v>-351972</v>
          </cell>
          <cell r="G17">
            <v>-254895</v>
          </cell>
          <cell r="H17">
            <v>-64398</v>
          </cell>
          <cell r="I17">
            <v>155259</v>
          </cell>
        </row>
        <row r="18">
          <cell r="A18">
            <v>482000</v>
          </cell>
          <cell r="B18" t="str">
            <v>BOTHRV</v>
          </cell>
          <cell r="D18">
            <v>125053</v>
          </cell>
          <cell r="E18">
            <v>68617</v>
          </cell>
          <cell r="F18">
            <v>46905</v>
          </cell>
          <cell r="G18">
            <v>28404</v>
          </cell>
          <cell r="H18">
            <v>19523</v>
          </cell>
          <cell r="I18">
            <v>13343</v>
          </cell>
        </row>
        <row r="19">
          <cell r="A19">
            <v>482000</v>
          </cell>
          <cell r="B19" t="str">
            <v>RCCHRG</v>
          </cell>
          <cell r="D19">
            <v>14669</v>
          </cell>
          <cell r="E19">
            <v>14613</v>
          </cell>
          <cell r="F19">
            <v>14589</v>
          </cell>
          <cell r="G19">
            <v>14485</v>
          </cell>
          <cell r="H19">
            <v>14488</v>
          </cell>
          <cell r="I19">
            <v>14384</v>
          </cell>
        </row>
        <row r="20">
          <cell r="A20">
            <v>482000</v>
          </cell>
          <cell r="B20" t="str">
            <v>RGGCA</v>
          </cell>
          <cell r="D20">
            <v>162233</v>
          </cell>
          <cell r="E20">
            <v>96430</v>
          </cell>
          <cell r="F20">
            <v>88756</v>
          </cell>
          <cell r="G20">
            <v>88615</v>
          </cell>
          <cell r="H20">
            <v>79503</v>
          </cell>
          <cell r="I20">
            <v>59264</v>
          </cell>
        </row>
        <row r="21">
          <cell r="A21">
            <v>482000</v>
          </cell>
          <cell r="B21" t="str">
            <v>ROGPMM</v>
          </cell>
          <cell r="D21">
            <v>16317</v>
          </cell>
          <cell r="E21">
            <v>15120</v>
          </cell>
          <cell r="F21">
            <v>16757</v>
          </cell>
          <cell r="G21">
            <v>13725</v>
          </cell>
          <cell r="H21">
            <v>10541</v>
          </cell>
          <cell r="I21">
            <v>7265</v>
          </cell>
        </row>
        <row r="22">
          <cell r="A22">
            <v>482090</v>
          </cell>
          <cell r="B22" t="str">
            <v>UNBILL</v>
          </cell>
          <cell r="D22">
            <v>-6060</v>
          </cell>
          <cell r="E22">
            <v>-65194</v>
          </cell>
          <cell r="F22">
            <v>-6525</v>
          </cell>
          <cell r="G22">
            <v>-22378</v>
          </cell>
          <cell r="H22">
            <v>2541</v>
          </cell>
          <cell r="I22">
            <v>33566</v>
          </cell>
        </row>
        <row r="23">
          <cell r="A23">
            <v>482200</v>
          </cell>
          <cell r="B23" t="str">
            <v>BOTHRV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482200</v>
          </cell>
          <cell r="B24" t="str">
            <v>RCCHRG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482200</v>
          </cell>
          <cell r="B25" t="str">
            <v>RGGCA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484000</v>
          </cell>
          <cell r="B26" t="str">
            <v xml:space="preserve"> </v>
          </cell>
          <cell r="D26">
            <v>3656</v>
          </cell>
          <cell r="E26">
            <v>2246</v>
          </cell>
          <cell r="F26">
            <v>1721</v>
          </cell>
          <cell r="G26">
            <v>2048</v>
          </cell>
          <cell r="H26">
            <v>2555</v>
          </cell>
          <cell r="I26">
            <v>2732</v>
          </cell>
        </row>
        <row r="27">
          <cell r="A27">
            <v>488000</v>
          </cell>
          <cell r="B27" t="str">
            <v xml:space="preserve"> </v>
          </cell>
          <cell r="D27">
            <v>4333</v>
          </cell>
          <cell r="E27">
            <v>4333</v>
          </cell>
          <cell r="F27">
            <v>4333</v>
          </cell>
          <cell r="G27">
            <v>4333</v>
          </cell>
          <cell r="H27">
            <v>4333</v>
          </cell>
          <cell r="I27">
            <v>4333</v>
          </cell>
        </row>
        <row r="28">
          <cell r="A28">
            <v>488100</v>
          </cell>
          <cell r="B28" t="str">
            <v xml:space="preserve">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489000</v>
          </cell>
          <cell r="B29" t="str">
            <v>BOTHRV</v>
          </cell>
          <cell r="D29">
            <v>214370</v>
          </cell>
          <cell r="E29">
            <v>205517</v>
          </cell>
          <cell r="F29">
            <v>207919</v>
          </cell>
          <cell r="G29">
            <v>214248</v>
          </cell>
          <cell r="H29">
            <v>226647</v>
          </cell>
          <cell r="I29">
            <v>227713</v>
          </cell>
        </row>
        <row r="30">
          <cell r="A30">
            <v>489000</v>
          </cell>
          <cell r="B30" t="str">
            <v>RCCHRG</v>
          </cell>
          <cell r="D30">
            <v>8223</v>
          </cell>
          <cell r="E30">
            <v>7920</v>
          </cell>
          <cell r="F30">
            <v>8023</v>
          </cell>
          <cell r="G30">
            <v>7920</v>
          </cell>
          <cell r="H30">
            <v>8032</v>
          </cell>
          <cell r="I30">
            <v>8032</v>
          </cell>
        </row>
        <row r="31">
          <cell r="A31">
            <v>489000</v>
          </cell>
          <cell r="B31" t="str">
            <v>ROGPMM</v>
          </cell>
          <cell r="D31">
            <v>59032</v>
          </cell>
          <cell r="E31">
            <v>94746</v>
          </cell>
          <cell r="F31">
            <v>154936</v>
          </cell>
          <cell r="G31">
            <v>211903</v>
          </cell>
          <cell r="H31">
            <v>243463</v>
          </cell>
          <cell r="I31">
            <v>246128</v>
          </cell>
        </row>
        <row r="32">
          <cell r="A32">
            <v>489000</v>
          </cell>
          <cell r="B32" t="str">
            <v xml:space="preserve"> </v>
          </cell>
          <cell r="D32">
            <v>67033</v>
          </cell>
          <cell r="E32">
            <v>67033</v>
          </cell>
          <cell r="F32">
            <v>67033</v>
          </cell>
          <cell r="G32">
            <v>67033</v>
          </cell>
          <cell r="H32">
            <v>67033</v>
          </cell>
          <cell r="I32">
            <v>67033</v>
          </cell>
        </row>
        <row r="33">
          <cell r="A33">
            <v>489010</v>
          </cell>
          <cell r="B33" t="str">
            <v xml:space="preserve"> </v>
          </cell>
          <cell r="D33">
            <v>149634</v>
          </cell>
          <cell r="E33">
            <v>149634</v>
          </cell>
          <cell r="F33">
            <v>149634</v>
          </cell>
          <cell r="G33">
            <v>149634</v>
          </cell>
          <cell r="H33">
            <v>149634</v>
          </cell>
          <cell r="I33">
            <v>149634</v>
          </cell>
        </row>
        <row r="34">
          <cell r="A34">
            <v>489020</v>
          </cell>
          <cell r="B34" t="str">
            <v>BFTARV</v>
          </cell>
          <cell r="D34">
            <v>290196</v>
          </cell>
          <cell r="E34">
            <v>176330</v>
          </cell>
          <cell r="F34">
            <v>151590</v>
          </cell>
          <cell r="G34">
            <v>132527</v>
          </cell>
          <cell r="H34">
            <v>134648</v>
          </cell>
          <cell r="I34">
            <v>136010</v>
          </cell>
        </row>
        <row r="35">
          <cell r="A35">
            <v>489020</v>
          </cell>
          <cell r="B35" t="str">
            <v>RCCHRG</v>
          </cell>
          <cell r="D35">
            <v>28311</v>
          </cell>
          <cell r="E35">
            <v>27428</v>
          </cell>
          <cell r="F35">
            <v>27007</v>
          </cell>
          <cell r="G35">
            <v>26742</v>
          </cell>
          <cell r="H35">
            <v>26447</v>
          </cell>
          <cell r="I35">
            <v>26224</v>
          </cell>
        </row>
        <row r="36">
          <cell r="A36">
            <v>489020</v>
          </cell>
          <cell r="B36" t="str">
            <v>ROGPMM</v>
          </cell>
          <cell r="D36">
            <v>52092</v>
          </cell>
          <cell r="E36">
            <v>53295</v>
          </cell>
          <cell r="F36">
            <v>74209</v>
          </cell>
          <cell r="G36">
            <v>87178</v>
          </cell>
          <cell r="H36">
            <v>97998</v>
          </cell>
          <cell r="I36">
            <v>99751</v>
          </cell>
        </row>
        <row r="37">
          <cell r="A37">
            <v>489025</v>
          </cell>
          <cell r="B37" t="str">
            <v>UNBILL</v>
          </cell>
          <cell r="D37">
            <v>-24544</v>
          </cell>
          <cell r="E37">
            <v>-16172</v>
          </cell>
          <cell r="F37">
            <v>-14811</v>
          </cell>
          <cell r="G37">
            <v>-6965</v>
          </cell>
          <cell r="H37">
            <v>893</v>
          </cell>
          <cell r="I37">
            <v>6180</v>
          </cell>
        </row>
        <row r="38">
          <cell r="A38">
            <v>489030</v>
          </cell>
          <cell r="B38" t="str">
            <v>BFTARV</v>
          </cell>
          <cell r="D38">
            <v>465942</v>
          </cell>
          <cell r="E38">
            <v>372408</v>
          </cell>
          <cell r="F38">
            <v>336119</v>
          </cell>
          <cell r="G38">
            <v>331791</v>
          </cell>
          <cell r="H38">
            <v>327993</v>
          </cell>
          <cell r="I38">
            <v>346984</v>
          </cell>
        </row>
        <row r="39">
          <cell r="A39">
            <v>489030</v>
          </cell>
          <cell r="B39" t="str">
            <v>RCCHRG</v>
          </cell>
          <cell r="D39">
            <v>21730</v>
          </cell>
          <cell r="E39">
            <v>21927</v>
          </cell>
          <cell r="F39">
            <v>21739</v>
          </cell>
          <cell r="G39">
            <v>21691</v>
          </cell>
          <cell r="H39">
            <v>21958</v>
          </cell>
          <cell r="I39">
            <v>21779</v>
          </cell>
        </row>
        <row r="40">
          <cell r="A40">
            <v>489030</v>
          </cell>
          <cell r="B40" t="str">
            <v>ROGPMM</v>
          </cell>
          <cell r="D40">
            <v>75311</v>
          </cell>
          <cell r="E40">
            <v>98535</v>
          </cell>
          <cell r="F40">
            <v>141828</v>
          </cell>
          <cell r="G40">
            <v>187735</v>
          </cell>
          <cell r="H40">
            <v>204946</v>
          </cell>
          <cell r="I40">
            <v>220451</v>
          </cell>
        </row>
        <row r="41">
          <cell r="A41">
            <v>489035</v>
          </cell>
          <cell r="B41" t="str">
            <v>UNBILL</v>
          </cell>
          <cell r="D41">
            <v>-10009</v>
          </cell>
          <cell r="E41">
            <v>-41948</v>
          </cell>
          <cell r="F41">
            <v>-10529</v>
          </cell>
          <cell r="G41">
            <v>-1409</v>
          </cell>
          <cell r="H41">
            <v>2073</v>
          </cell>
          <cell r="I41">
            <v>11942</v>
          </cell>
        </row>
        <row r="42">
          <cell r="A42">
            <v>489040</v>
          </cell>
          <cell r="B42" t="str">
            <v>BFTARV</v>
          </cell>
          <cell r="D42">
            <v>67652</v>
          </cell>
          <cell r="E42">
            <v>36200</v>
          </cell>
          <cell r="F42">
            <v>19832</v>
          </cell>
          <cell r="G42">
            <v>8256</v>
          </cell>
          <cell r="H42">
            <v>8125</v>
          </cell>
          <cell r="I42">
            <v>7821</v>
          </cell>
        </row>
        <row r="43">
          <cell r="A43">
            <v>489040</v>
          </cell>
          <cell r="B43" t="str">
            <v>RCCHRG</v>
          </cell>
          <cell r="D43">
            <v>14397</v>
          </cell>
          <cell r="E43">
            <v>14346</v>
          </cell>
          <cell r="F43">
            <v>14233</v>
          </cell>
          <cell r="G43">
            <v>14035</v>
          </cell>
          <cell r="H43">
            <v>13695</v>
          </cell>
          <cell r="I43">
            <v>13987</v>
          </cell>
        </row>
        <row r="44">
          <cell r="A44">
            <v>489040</v>
          </cell>
          <cell r="B44" t="str">
            <v>ROGPMM</v>
          </cell>
          <cell r="D44">
            <v>12144</v>
          </cell>
          <cell r="E44">
            <v>10941</v>
          </cell>
          <cell r="F44">
            <v>9709</v>
          </cell>
          <cell r="G44">
            <v>5430</v>
          </cell>
          <cell r="H44">
            <v>5913</v>
          </cell>
          <cell r="I44">
            <v>5736</v>
          </cell>
        </row>
        <row r="45">
          <cell r="A45">
            <v>489045</v>
          </cell>
          <cell r="B45" t="str">
            <v>UNBILL</v>
          </cell>
          <cell r="D45">
            <v>-338</v>
          </cell>
          <cell r="E45">
            <v>-12398</v>
          </cell>
          <cell r="F45">
            <v>-762</v>
          </cell>
          <cell r="G45">
            <v>-1048</v>
          </cell>
          <cell r="H45">
            <v>641</v>
          </cell>
          <cell r="I45">
            <v>2844</v>
          </cell>
        </row>
      </sheetData>
      <sheetData sheetId="12">
        <row r="2">
          <cell r="A2">
            <v>403002</v>
          </cell>
          <cell r="B2">
            <v>1845437</v>
          </cell>
          <cell r="C2">
            <v>1850112</v>
          </cell>
          <cell r="D2">
            <v>1861295</v>
          </cell>
          <cell r="E2">
            <v>1865493</v>
          </cell>
          <cell r="F2">
            <v>1869776</v>
          </cell>
          <cell r="G2">
            <v>1874444</v>
          </cell>
          <cell r="H2">
            <v>1878645</v>
          </cell>
          <cell r="I2">
            <v>1883306</v>
          </cell>
          <cell r="J2">
            <v>1887975</v>
          </cell>
          <cell r="K2">
            <v>1948009</v>
          </cell>
          <cell r="L2">
            <v>1956601</v>
          </cell>
          <cell r="M2">
            <v>1939003</v>
          </cell>
        </row>
        <row r="3">
          <cell r="A3">
            <v>404200</v>
          </cell>
          <cell r="B3">
            <v>208852</v>
          </cell>
          <cell r="C3">
            <v>207165</v>
          </cell>
          <cell r="D3">
            <v>206780</v>
          </cell>
          <cell r="E3">
            <v>204372</v>
          </cell>
          <cell r="F3">
            <v>202534</v>
          </cell>
          <cell r="G3">
            <v>202369</v>
          </cell>
          <cell r="H3">
            <v>201573</v>
          </cell>
          <cell r="I3">
            <v>201408</v>
          </cell>
          <cell r="J3">
            <v>202889</v>
          </cell>
          <cell r="K3">
            <v>203001</v>
          </cell>
          <cell r="L3">
            <v>199127</v>
          </cell>
          <cell r="M3">
            <v>198340</v>
          </cell>
        </row>
        <row r="4">
          <cell r="A4">
            <v>407305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408040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408121</v>
          </cell>
          <cell r="B6">
            <v>680014</v>
          </cell>
          <cell r="C6">
            <v>680014</v>
          </cell>
          <cell r="D6">
            <v>680014</v>
          </cell>
          <cell r="E6">
            <v>680014</v>
          </cell>
          <cell r="F6">
            <v>680014</v>
          </cell>
          <cell r="G6">
            <v>680014</v>
          </cell>
          <cell r="H6">
            <v>680014</v>
          </cell>
          <cell r="I6">
            <v>680014</v>
          </cell>
          <cell r="J6">
            <v>680014</v>
          </cell>
          <cell r="K6">
            <v>680014</v>
          </cell>
          <cell r="L6">
            <v>680014</v>
          </cell>
          <cell r="M6">
            <v>680014</v>
          </cell>
        </row>
        <row r="7">
          <cell r="A7">
            <v>408960</v>
          </cell>
          <cell r="B7">
            <v>45029</v>
          </cell>
          <cell r="C7">
            <v>45029</v>
          </cell>
          <cell r="D7">
            <v>45029</v>
          </cell>
          <cell r="E7">
            <v>45029</v>
          </cell>
          <cell r="F7">
            <v>45029</v>
          </cell>
          <cell r="G7">
            <v>45029</v>
          </cell>
          <cell r="H7">
            <v>45029</v>
          </cell>
          <cell r="I7">
            <v>45029</v>
          </cell>
          <cell r="J7">
            <v>45029</v>
          </cell>
          <cell r="K7">
            <v>45029</v>
          </cell>
          <cell r="L7">
            <v>45029</v>
          </cell>
          <cell r="M7">
            <v>45029</v>
          </cell>
        </row>
        <row r="8">
          <cell r="A8">
            <v>426509</v>
          </cell>
        </row>
        <row r="9">
          <cell r="A9">
            <v>426591</v>
          </cell>
        </row>
        <row r="10">
          <cell r="A10">
            <v>426891</v>
          </cell>
        </row>
        <row r="11">
          <cell r="A11">
            <v>450100</v>
          </cell>
          <cell r="B11">
            <v>41750</v>
          </cell>
          <cell r="C11">
            <v>55060</v>
          </cell>
          <cell r="D11">
            <v>54860</v>
          </cell>
          <cell r="E11">
            <v>40120</v>
          </cell>
          <cell r="F11">
            <v>29990</v>
          </cell>
          <cell r="G11">
            <v>17760</v>
          </cell>
          <cell r="H11">
            <v>25620</v>
          </cell>
          <cell r="I11">
            <v>20210</v>
          </cell>
          <cell r="J11">
            <v>24370</v>
          </cell>
          <cell r="K11">
            <v>15110</v>
          </cell>
          <cell r="L11">
            <v>11100</v>
          </cell>
          <cell r="M11">
            <v>22370</v>
          </cell>
        </row>
        <row r="12">
          <cell r="A12">
            <v>480000</v>
          </cell>
          <cell r="B12">
            <v>16423640</v>
          </cell>
          <cell r="C12">
            <v>16027087</v>
          </cell>
          <cell r="D12">
            <v>11745667</v>
          </cell>
          <cell r="E12">
            <v>7580228</v>
          </cell>
          <cell r="F12">
            <v>4712130</v>
          </cell>
          <cell r="G12">
            <v>4146292</v>
          </cell>
          <cell r="H12">
            <v>3838824</v>
          </cell>
          <cell r="I12">
            <v>3779329</v>
          </cell>
          <cell r="J12">
            <v>3703580</v>
          </cell>
          <cell r="K12">
            <v>4837575</v>
          </cell>
          <cell r="L12">
            <v>8378624</v>
          </cell>
          <cell r="M12">
            <v>14290735</v>
          </cell>
        </row>
        <row r="13">
          <cell r="A13">
            <v>480990</v>
          </cell>
          <cell r="B13">
            <v>-1223292</v>
          </cell>
          <cell r="C13">
            <v>-978040</v>
          </cell>
          <cell r="D13">
            <v>-1877321</v>
          </cell>
          <cell r="E13">
            <v>-1194595</v>
          </cell>
          <cell r="F13">
            <v>-954131</v>
          </cell>
          <cell r="G13">
            <v>-298728</v>
          </cell>
          <cell r="H13">
            <v>-130908</v>
          </cell>
          <cell r="I13">
            <v>56346</v>
          </cell>
          <cell r="J13">
            <v>66947</v>
          </cell>
          <cell r="K13">
            <v>1946061</v>
          </cell>
          <cell r="L13">
            <v>1942505</v>
          </cell>
          <cell r="M13">
            <v>2987192</v>
          </cell>
        </row>
        <row r="14">
          <cell r="A14">
            <v>481000</v>
          </cell>
          <cell r="B14">
            <v>446309</v>
          </cell>
          <cell r="C14">
            <v>425553</v>
          </cell>
          <cell r="D14">
            <v>307481</v>
          </cell>
          <cell r="E14">
            <v>167433</v>
          </cell>
          <cell r="F14">
            <v>84818</v>
          </cell>
          <cell r="G14">
            <v>49692</v>
          </cell>
          <cell r="H14">
            <v>57232</v>
          </cell>
          <cell r="I14">
            <v>63687</v>
          </cell>
          <cell r="J14">
            <v>56507</v>
          </cell>
          <cell r="K14">
            <v>70424</v>
          </cell>
          <cell r="L14">
            <v>179746</v>
          </cell>
          <cell r="M14">
            <v>369400</v>
          </cell>
        </row>
        <row r="15">
          <cell r="A15">
            <v>481090</v>
          </cell>
          <cell r="B15">
            <v>-23616</v>
          </cell>
          <cell r="C15">
            <v>-23118</v>
          </cell>
          <cell r="D15">
            <v>-7696</v>
          </cell>
          <cell r="E15">
            <v>-22053</v>
          </cell>
          <cell r="F15">
            <v>-9637</v>
          </cell>
          <cell r="G15">
            <v>-20081</v>
          </cell>
          <cell r="H15">
            <v>-16296</v>
          </cell>
          <cell r="I15">
            <v>-3563</v>
          </cell>
          <cell r="J15">
            <v>9697</v>
          </cell>
          <cell r="K15">
            <v>-3355</v>
          </cell>
          <cell r="L15">
            <v>64205</v>
          </cell>
          <cell r="M15">
            <v>8084</v>
          </cell>
        </row>
        <row r="16">
          <cell r="A16">
            <v>481200</v>
          </cell>
          <cell r="B16">
            <v>6139936</v>
          </cell>
          <cell r="C16">
            <v>5834731</v>
          </cell>
          <cell r="D16">
            <v>4543040</v>
          </cell>
          <cell r="E16">
            <v>2461211</v>
          </cell>
          <cell r="F16">
            <v>1885233</v>
          </cell>
          <cell r="G16">
            <v>1374541</v>
          </cell>
          <cell r="H16">
            <v>1248894</v>
          </cell>
          <cell r="I16">
            <v>1256936</v>
          </cell>
          <cell r="J16">
            <v>1379088</v>
          </cell>
          <cell r="K16">
            <v>1487990</v>
          </cell>
          <cell r="L16">
            <v>2950527</v>
          </cell>
          <cell r="M16">
            <v>5433858</v>
          </cell>
        </row>
        <row r="17">
          <cell r="A17">
            <v>481290</v>
          </cell>
          <cell r="B17">
            <v>-669023</v>
          </cell>
          <cell r="C17">
            <v>-178105</v>
          </cell>
          <cell r="D17">
            <v>-684681</v>
          </cell>
          <cell r="E17">
            <v>-443500</v>
          </cell>
          <cell r="F17">
            <v>-413463</v>
          </cell>
          <cell r="G17">
            <v>-404796</v>
          </cell>
          <cell r="H17">
            <v>-188463</v>
          </cell>
          <cell r="I17">
            <v>107914</v>
          </cell>
          <cell r="J17">
            <v>-54419</v>
          </cell>
          <cell r="K17">
            <v>562548</v>
          </cell>
          <cell r="L17">
            <v>1353542</v>
          </cell>
          <cell r="M17">
            <v>697554</v>
          </cell>
        </row>
        <row r="18">
          <cell r="A18">
            <v>482000</v>
          </cell>
          <cell r="B18">
            <v>536360</v>
          </cell>
          <cell r="C18">
            <v>489520</v>
          </cell>
          <cell r="D18">
            <v>346415</v>
          </cell>
          <cell r="E18">
            <v>205582</v>
          </cell>
          <cell r="F18">
            <v>175984</v>
          </cell>
          <cell r="G18">
            <v>151936</v>
          </cell>
          <cell r="H18">
            <v>128775</v>
          </cell>
          <cell r="I18">
            <v>97512</v>
          </cell>
          <cell r="J18">
            <v>123332</v>
          </cell>
          <cell r="K18">
            <v>187621</v>
          </cell>
          <cell r="L18">
            <v>250200</v>
          </cell>
          <cell r="M18">
            <v>437545</v>
          </cell>
        </row>
        <row r="19">
          <cell r="A19">
            <v>482090</v>
          </cell>
          <cell r="B19">
            <v>-38208</v>
          </cell>
          <cell r="C19">
            <v>-39019</v>
          </cell>
          <cell r="D19">
            <v>-7263</v>
          </cell>
          <cell r="E19">
            <v>-70204</v>
          </cell>
          <cell r="F19">
            <v>-9817</v>
          </cell>
          <cell r="G19">
            <v>-31275</v>
          </cell>
          <cell r="H19">
            <v>-4821</v>
          </cell>
          <cell r="I19">
            <v>30603</v>
          </cell>
          <cell r="J19">
            <v>-21763</v>
          </cell>
          <cell r="K19">
            <v>54456</v>
          </cell>
          <cell r="L19">
            <v>98251</v>
          </cell>
          <cell r="M19">
            <v>20963</v>
          </cell>
        </row>
        <row r="20">
          <cell r="A20">
            <v>482200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484000</v>
          </cell>
          <cell r="B21">
            <v>6903</v>
          </cell>
          <cell r="C21">
            <v>5651</v>
          </cell>
          <cell r="D21">
            <v>3996</v>
          </cell>
          <cell r="E21">
            <v>2380</v>
          </cell>
          <cell r="F21">
            <v>1823</v>
          </cell>
          <cell r="G21">
            <v>2152</v>
          </cell>
          <cell r="H21">
            <v>2661</v>
          </cell>
          <cell r="I21">
            <v>2837</v>
          </cell>
          <cell r="J21">
            <v>2642</v>
          </cell>
          <cell r="K21">
            <v>5250</v>
          </cell>
          <cell r="L21">
            <v>6210</v>
          </cell>
          <cell r="M21">
            <v>7325</v>
          </cell>
        </row>
        <row r="22">
          <cell r="A22">
            <v>488000</v>
          </cell>
          <cell r="B22">
            <v>4333</v>
          </cell>
          <cell r="C22">
            <v>4333</v>
          </cell>
          <cell r="D22">
            <v>4333</v>
          </cell>
          <cell r="E22">
            <v>4333</v>
          </cell>
          <cell r="F22">
            <v>4333</v>
          </cell>
          <cell r="G22">
            <v>4333</v>
          </cell>
          <cell r="H22">
            <v>4333</v>
          </cell>
          <cell r="I22">
            <v>4333</v>
          </cell>
          <cell r="J22">
            <v>4333</v>
          </cell>
          <cell r="K22">
            <v>4333</v>
          </cell>
          <cell r="L22">
            <v>4333</v>
          </cell>
          <cell r="M22">
            <v>4333</v>
          </cell>
        </row>
        <row r="23">
          <cell r="A23">
            <v>488100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489000</v>
          </cell>
          <cell r="B24">
            <v>380787</v>
          </cell>
          <cell r="C24">
            <v>361806</v>
          </cell>
          <cell r="D24">
            <v>376169</v>
          </cell>
          <cell r="E24">
            <v>419199</v>
          </cell>
          <cell r="F24">
            <v>509773</v>
          </cell>
          <cell r="G24">
            <v>599080</v>
          </cell>
          <cell r="H24">
            <v>657643</v>
          </cell>
          <cell r="I24">
            <v>662633</v>
          </cell>
          <cell r="J24">
            <v>640179</v>
          </cell>
          <cell r="K24">
            <v>686232</v>
          </cell>
          <cell r="L24">
            <v>518115</v>
          </cell>
          <cell r="M24">
            <v>429581</v>
          </cell>
        </row>
        <row r="25">
          <cell r="A25">
            <v>489010</v>
          </cell>
          <cell r="B25">
            <v>149634</v>
          </cell>
          <cell r="C25">
            <v>149634</v>
          </cell>
          <cell r="D25">
            <v>149634</v>
          </cell>
          <cell r="E25">
            <v>149634</v>
          </cell>
          <cell r="F25">
            <v>149634</v>
          </cell>
          <cell r="G25">
            <v>149634</v>
          </cell>
          <cell r="H25">
            <v>149634</v>
          </cell>
          <cell r="I25">
            <v>149634</v>
          </cell>
          <cell r="J25">
            <v>149634</v>
          </cell>
          <cell r="K25">
            <v>149634</v>
          </cell>
          <cell r="L25">
            <v>149634</v>
          </cell>
          <cell r="M25">
            <v>149634</v>
          </cell>
        </row>
        <row r="26">
          <cell r="A26">
            <v>489020</v>
          </cell>
          <cell r="B26">
            <v>463160</v>
          </cell>
          <cell r="C26">
            <v>404598</v>
          </cell>
          <cell r="D26">
            <v>393852</v>
          </cell>
          <cell r="E26">
            <v>281194</v>
          </cell>
          <cell r="F26">
            <v>286922</v>
          </cell>
          <cell r="G26">
            <v>286756</v>
          </cell>
          <cell r="H26">
            <v>304630</v>
          </cell>
          <cell r="I26">
            <v>308430</v>
          </cell>
          <cell r="J26">
            <v>317609</v>
          </cell>
          <cell r="K26">
            <v>335608</v>
          </cell>
          <cell r="L26">
            <v>393137</v>
          </cell>
          <cell r="M26">
            <v>435983</v>
          </cell>
        </row>
        <row r="27">
          <cell r="A27">
            <v>489025</v>
          </cell>
          <cell r="B27">
            <v>-13523</v>
          </cell>
          <cell r="C27">
            <v>-4901</v>
          </cell>
          <cell r="D27">
            <v>-24538</v>
          </cell>
          <cell r="E27">
            <v>-16170</v>
          </cell>
          <cell r="F27">
            <v>-14810</v>
          </cell>
          <cell r="G27">
            <v>-6965</v>
          </cell>
          <cell r="H27">
            <v>893</v>
          </cell>
          <cell r="I27">
            <v>6180</v>
          </cell>
          <cell r="J27">
            <v>-6400</v>
          </cell>
          <cell r="K27">
            <v>32735</v>
          </cell>
          <cell r="L27">
            <v>55340</v>
          </cell>
          <cell r="M27">
            <v>30414</v>
          </cell>
        </row>
        <row r="28">
          <cell r="A28">
            <v>489030</v>
          </cell>
          <cell r="B28">
            <v>688701</v>
          </cell>
          <cell r="C28">
            <v>601192</v>
          </cell>
          <cell r="D28">
            <v>608377</v>
          </cell>
          <cell r="E28">
            <v>548818</v>
          </cell>
          <cell r="F28">
            <v>575431</v>
          </cell>
          <cell r="G28">
            <v>637558</v>
          </cell>
          <cell r="H28">
            <v>658690</v>
          </cell>
          <cell r="I28">
            <v>699978</v>
          </cell>
          <cell r="J28">
            <v>670865</v>
          </cell>
          <cell r="K28">
            <v>715880</v>
          </cell>
          <cell r="L28">
            <v>663400</v>
          </cell>
          <cell r="M28">
            <v>619945</v>
          </cell>
        </row>
        <row r="29">
          <cell r="A29">
            <v>489035</v>
          </cell>
          <cell r="B29">
            <v>-16289</v>
          </cell>
          <cell r="C29">
            <v>-20170</v>
          </cell>
          <cell r="D29">
            <v>-10033</v>
          </cell>
          <cell r="E29">
            <v>-41937</v>
          </cell>
          <cell r="F29">
            <v>-10534</v>
          </cell>
          <cell r="G29">
            <v>-1407</v>
          </cell>
          <cell r="H29">
            <v>2072</v>
          </cell>
          <cell r="I29">
            <v>11942</v>
          </cell>
          <cell r="J29">
            <v>-5307</v>
          </cell>
          <cell r="K29">
            <v>49588</v>
          </cell>
          <cell r="L29">
            <v>70829</v>
          </cell>
          <cell r="M29">
            <v>5984</v>
          </cell>
        </row>
        <row r="30">
          <cell r="A30">
            <v>489040</v>
          </cell>
          <cell r="B30">
            <v>157349</v>
          </cell>
          <cell r="C30">
            <v>120191</v>
          </cell>
          <cell r="D30">
            <v>99547</v>
          </cell>
          <cell r="E30">
            <v>66321</v>
          </cell>
          <cell r="F30">
            <v>48059</v>
          </cell>
          <cell r="G30">
            <v>30031</v>
          </cell>
          <cell r="H30">
            <v>30282</v>
          </cell>
          <cell r="I30">
            <v>30031</v>
          </cell>
          <cell r="J30">
            <v>35619</v>
          </cell>
          <cell r="K30">
            <v>81707</v>
          </cell>
          <cell r="L30">
            <v>110710</v>
          </cell>
          <cell r="M30">
            <v>128209</v>
          </cell>
        </row>
        <row r="31">
          <cell r="A31">
            <v>489045</v>
          </cell>
          <cell r="B31">
            <v>-3025</v>
          </cell>
          <cell r="C31">
            <v>-5776</v>
          </cell>
          <cell r="D31">
            <v>-338</v>
          </cell>
          <cell r="E31">
            <v>-12398</v>
          </cell>
          <cell r="F31">
            <v>-762</v>
          </cell>
          <cell r="G31">
            <v>-1048</v>
          </cell>
          <cell r="H31">
            <v>641</v>
          </cell>
          <cell r="I31">
            <v>2844</v>
          </cell>
          <cell r="J31">
            <v>-2233</v>
          </cell>
          <cell r="K31">
            <v>11019</v>
          </cell>
          <cell r="L31">
            <v>22308</v>
          </cell>
          <cell r="M31">
            <v>6317</v>
          </cell>
        </row>
        <row r="32">
          <cell r="A32">
            <v>493010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717000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728000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735000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742000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801000</v>
          </cell>
          <cell r="B37">
            <v>11313525</v>
          </cell>
          <cell r="C37">
            <v>10712063</v>
          </cell>
          <cell r="D37">
            <v>7136626</v>
          </cell>
          <cell r="E37">
            <v>3827461</v>
          </cell>
          <cell r="F37">
            <v>2438793</v>
          </cell>
          <cell r="G37">
            <v>2225462</v>
          </cell>
          <cell r="H37">
            <v>2133970</v>
          </cell>
          <cell r="I37">
            <v>2146285</v>
          </cell>
          <cell r="J37">
            <v>2093283</v>
          </cell>
          <cell r="K37">
            <v>3157944</v>
          </cell>
          <cell r="L37">
            <v>5931334</v>
          </cell>
          <cell r="M37">
            <v>10818290</v>
          </cell>
        </row>
        <row r="38">
          <cell r="A38">
            <v>805001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>
            <v>805003</v>
          </cell>
          <cell r="B39">
            <v>-1630555</v>
          </cell>
          <cell r="C39">
            <v>-739558</v>
          </cell>
          <cell r="D39">
            <v>-1543631</v>
          </cell>
          <cell r="E39">
            <v>-933928</v>
          </cell>
          <cell r="F39">
            <v>-811054</v>
          </cell>
          <cell r="G39">
            <v>-664693</v>
          </cell>
          <cell r="H39">
            <v>-356680</v>
          </cell>
          <cell r="I39">
            <v>129518</v>
          </cell>
          <cell r="J39">
            <v>42073</v>
          </cell>
          <cell r="K39">
            <v>1959720</v>
          </cell>
          <cell r="L39">
            <v>2381740</v>
          </cell>
          <cell r="M39">
            <v>2169930</v>
          </cell>
        </row>
        <row r="40">
          <cell r="A40">
            <v>807000</v>
          </cell>
          <cell r="B40">
            <v>49315</v>
          </cell>
          <cell r="C40">
            <v>48876</v>
          </cell>
          <cell r="D40">
            <v>51337</v>
          </cell>
          <cell r="E40">
            <v>50637</v>
          </cell>
          <cell r="F40">
            <v>54582</v>
          </cell>
          <cell r="G40">
            <v>50280</v>
          </cell>
          <cell r="H40">
            <v>50231</v>
          </cell>
          <cell r="I40">
            <v>50364</v>
          </cell>
          <cell r="J40">
            <v>50514</v>
          </cell>
          <cell r="K40">
            <v>52490</v>
          </cell>
          <cell r="L40">
            <v>50407</v>
          </cell>
          <cell r="M40">
            <v>50587</v>
          </cell>
        </row>
        <row r="41">
          <cell r="A41">
            <v>850001</v>
          </cell>
          <cell r="B41">
            <v>748</v>
          </cell>
          <cell r="C41">
            <v>748</v>
          </cell>
          <cell r="D41">
            <v>774</v>
          </cell>
          <cell r="E41">
            <v>774</v>
          </cell>
          <cell r="F41">
            <v>774</v>
          </cell>
          <cell r="G41">
            <v>774</v>
          </cell>
          <cell r="H41">
            <v>774</v>
          </cell>
          <cell r="I41">
            <v>774</v>
          </cell>
          <cell r="J41">
            <v>774</v>
          </cell>
          <cell r="K41">
            <v>774</v>
          </cell>
          <cell r="L41">
            <v>774</v>
          </cell>
          <cell r="M41">
            <v>774</v>
          </cell>
        </row>
        <row r="42">
          <cell r="A42">
            <v>859000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863000</v>
          </cell>
          <cell r="B43">
            <v>12330</v>
          </cell>
          <cell r="C43">
            <v>11877</v>
          </cell>
          <cell r="D43">
            <v>14676</v>
          </cell>
          <cell r="E43">
            <v>49121</v>
          </cell>
          <cell r="F43">
            <v>53701</v>
          </cell>
          <cell r="G43">
            <v>18196</v>
          </cell>
          <cell r="H43">
            <v>14477</v>
          </cell>
          <cell r="I43">
            <v>22622</v>
          </cell>
          <cell r="J43">
            <v>15314</v>
          </cell>
          <cell r="K43">
            <v>11939</v>
          </cell>
          <cell r="L43">
            <v>11352</v>
          </cell>
          <cell r="M43">
            <v>13202</v>
          </cell>
        </row>
        <row r="44">
          <cell r="A44">
            <v>871000</v>
          </cell>
          <cell r="B44">
            <v>17631</v>
          </cell>
          <cell r="C44">
            <v>18010</v>
          </cell>
          <cell r="D44">
            <v>23654</v>
          </cell>
          <cell r="E44">
            <v>16640</v>
          </cell>
          <cell r="F44">
            <v>26158</v>
          </cell>
          <cell r="G44">
            <v>16684</v>
          </cell>
          <cell r="H44">
            <v>16662</v>
          </cell>
          <cell r="I44">
            <v>16703</v>
          </cell>
          <cell r="J44">
            <v>22256</v>
          </cell>
          <cell r="K44">
            <v>18166</v>
          </cell>
          <cell r="L44">
            <v>16720</v>
          </cell>
          <cell r="M44">
            <v>18570</v>
          </cell>
        </row>
        <row r="45">
          <cell r="A45">
            <v>874000</v>
          </cell>
          <cell r="B45">
            <v>161003</v>
          </cell>
          <cell r="C45">
            <v>174342</v>
          </cell>
          <cell r="D45">
            <v>193203</v>
          </cell>
          <cell r="E45">
            <v>243239</v>
          </cell>
          <cell r="F45">
            <v>286598</v>
          </cell>
          <cell r="G45">
            <v>290219</v>
          </cell>
          <cell r="H45">
            <v>276131</v>
          </cell>
          <cell r="I45">
            <v>275167</v>
          </cell>
          <cell r="J45">
            <v>229758</v>
          </cell>
          <cell r="K45">
            <v>255036</v>
          </cell>
          <cell r="L45">
            <v>194330</v>
          </cell>
          <cell r="M45">
            <v>190515</v>
          </cell>
        </row>
        <row r="46">
          <cell r="A46">
            <v>875000</v>
          </cell>
          <cell r="B46">
            <v>25155</v>
          </cell>
          <cell r="C46">
            <v>24721</v>
          </cell>
          <cell r="D46">
            <v>25681</v>
          </cell>
          <cell r="E46">
            <v>25185</v>
          </cell>
          <cell r="F46">
            <v>37827</v>
          </cell>
          <cell r="G46">
            <v>25306</v>
          </cell>
          <cell r="H46">
            <v>25252</v>
          </cell>
          <cell r="I46">
            <v>25350</v>
          </cell>
          <cell r="J46">
            <v>25475</v>
          </cell>
          <cell r="K46">
            <v>37866</v>
          </cell>
          <cell r="L46">
            <v>25390</v>
          </cell>
          <cell r="M46">
            <v>25568</v>
          </cell>
        </row>
        <row r="47">
          <cell r="A47">
            <v>876000</v>
          </cell>
          <cell r="B47">
            <v>4577</v>
          </cell>
          <cell r="C47">
            <v>4553</v>
          </cell>
          <cell r="D47">
            <v>4727</v>
          </cell>
          <cell r="E47">
            <v>4655</v>
          </cell>
          <cell r="F47">
            <v>6993</v>
          </cell>
          <cell r="G47">
            <v>4671</v>
          </cell>
          <cell r="H47">
            <v>4663</v>
          </cell>
          <cell r="I47">
            <v>4678</v>
          </cell>
          <cell r="J47">
            <v>4697</v>
          </cell>
          <cell r="K47">
            <v>6997</v>
          </cell>
          <cell r="L47">
            <v>4684</v>
          </cell>
          <cell r="M47">
            <v>4702</v>
          </cell>
        </row>
        <row r="48">
          <cell r="A48">
            <v>878000</v>
          </cell>
          <cell r="B48">
            <v>19901</v>
          </cell>
          <cell r="C48">
            <v>19727</v>
          </cell>
          <cell r="D48">
            <v>20031</v>
          </cell>
          <cell r="E48">
            <v>51108</v>
          </cell>
          <cell r="F48">
            <v>53300</v>
          </cell>
          <cell r="G48">
            <v>51342</v>
          </cell>
          <cell r="H48">
            <v>50206</v>
          </cell>
          <cell r="I48">
            <v>50415</v>
          </cell>
          <cell r="J48">
            <v>50684</v>
          </cell>
          <cell r="K48">
            <v>14934</v>
          </cell>
          <cell r="L48">
            <v>12888</v>
          </cell>
          <cell r="M48">
            <v>11907</v>
          </cell>
        </row>
        <row r="49">
          <cell r="A49">
            <v>879000</v>
          </cell>
          <cell r="B49">
            <v>94007</v>
          </cell>
          <cell r="C49">
            <v>92773</v>
          </cell>
          <cell r="D49">
            <v>95663</v>
          </cell>
          <cell r="E49">
            <v>94146</v>
          </cell>
          <cell r="F49">
            <v>125925</v>
          </cell>
          <cell r="G49">
            <v>94514</v>
          </cell>
          <cell r="H49">
            <v>94350</v>
          </cell>
          <cell r="I49">
            <v>94647</v>
          </cell>
          <cell r="J49">
            <v>95029</v>
          </cell>
          <cell r="K49">
            <v>126040</v>
          </cell>
          <cell r="L49">
            <v>94769</v>
          </cell>
          <cell r="M49">
            <v>95128</v>
          </cell>
        </row>
        <row r="50">
          <cell r="A50">
            <v>880000</v>
          </cell>
          <cell r="B50">
            <v>178082</v>
          </cell>
          <cell r="C50">
            <v>197095</v>
          </cell>
          <cell r="D50">
            <v>229801</v>
          </cell>
          <cell r="E50">
            <v>191584</v>
          </cell>
          <cell r="F50">
            <v>228289</v>
          </cell>
          <cell r="G50">
            <v>235448</v>
          </cell>
          <cell r="H50">
            <v>187929</v>
          </cell>
          <cell r="I50">
            <v>203931</v>
          </cell>
          <cell r="J50">
            <v>223911</v>
          </cell>
          <cell r="K50">
            <v>228137</v>
          </cell>
          <cell r="L50">
            <v>191908</v>
          </cell>
          <cell r="M50">
            <v>195865</v>
          </cell>
        </row>
        <row r="51">
          <cell r="A51">
            <v>887000</v>
          </cell>
          <cell r="B51">
            <v>69999</v>
          </cell>
          <cell r="C51">
            <v>70838</v>
          </cell>
          <cell r="D51">
            <v>70827</v>
          </cell>
          <cell r="E51">
            <v>71245</v>
          </cell>
          <cell r="F51">
            <v>102171</v>
          </cell>
          <cell r="G51">
            <v>70027</v>
          </cell>
          <cell r="H51">
            <v>108832</v>
          </cell>
          <cell r="I51">
            <v>70777</v>
          </cell>
          <cell r="J51">
            <v>75778</v>
          </cell>
          <cell r="K51">
            <v>95344</v>
          </cell>
          <cell r="L51">
            <v>68912</v>
          </cell>
          <cell r="M51">
            <v>69395</v>
          </cell>
        </row>
        <row r="52">
          <cell r="A52">
            <v>889000</v>
          </cell>
          <cell r="B52">
            <v>3642</v>
          </cell>
          <cell r="C52">
            <v>3628</v>
          </cell>
          <cell r="D52">
            <v>4817</v>
          </cell>
          <cell r="E52">
            <v>4776</v>
          </cell>
          <cell r="F52">
            <v>6089</v>
          </cell>
          <cell r="G52">
            <v>4785</v>
          </cell>
          <cell r="H52">
            <v>4781</v>
          </cell>
          <cell r="I52">
            <v>4789</v>
          </cell>
          <cell r="J52">
            <v>4800</v>
          </cell>
          <cell r="K52">
            <v>6091</v>
          </cell>
          <cell r="L52">
            <v>4792</v>
          </cell>
          <cell r="M52">
            <v>4803</v>
          </cell>
        </row>
        <row r="53">
          <cell r="A53">
            <v>892000</v>
          </cell>
          <cell r="B53">
            <v>70072</v>
          </cell>
          <cell r="C53">
            <v>74824</v>
          </cell>
          <cell r="D53">
            <v>78574</v>
          </cell>
          <cell r="E53">
            <v>76942</v>
          </cell>
          <cell r="F53">
            <v>77263</v>
          </cell>
          <cell r="G53">
            <v>79347</v>
          </cell>
          <cell r="H53">
            <v>79168</v>
          </cell>
          <cell r="I53">
            <v>80034</v>
          </cell>
          <cell r="J53">
            <v>77827</v>
          </cell>
          <cell r="K53">
            <v>77323</v>
          </cell>
          <cell r="L53">
            <v>74447</v>
          </cell>
          <cell r="M53">
            <v>69607</v>
          </cell>
        </row>
        <row r="54">
          <cell r="A54">
            <v>893000</v>
          </cell>
          <cell r="B54">
            <v>3552</v>
          </cell>
          <cell r="C54">
            <v>3501</v>
          </cell>
          <cell r="D54">
            <v>3635</v>
          </cell>
          <cell r="E54">
            <v>3577</v>
          </cell>
          <cell r="F54">
            <v>5375</v>
          </cell>
          <cell r="G54">
            <v>3591</v>
          </cell>
          <cell r="H54">
            <v>3585</v>
          </cell>
          <cell r="I54">
            <v>3596</v>
          </cell>
          <cell r="J54">
            <v>3611</v>
          </cell>
          <cell r="K54">
            <v>5379</v>
          </cell>
          <cell r="L54">
            <v>3601</v>
          </cell>
          <cell r="M54">
            <v>3615</v>
          </cell>
        </row>
        <row r="55">
          <cell r="A55">
            <v>894000</v>
          </cell>
          <cell r="B55">
            <v>2242</v>
          </cell>
          <cell r="C55">
            <v>1939</v>
          </cell>
          <cell r="D55">
            <v>2320</v>
          </cell>
          <cell r="E55">
            <v>2126</v>
          </cell>
          <cell r="F55">
            <v>7432</v>
          </cell>
          <cell r="G55">
            <v>2187</v>
          </cell>
          <cell r="H55">
            <v>2166</v>
          </cell>
          <cell r="I55">
            <v>2204</v>
          </cell>
          <cell r="J55">
            <v>2253</v>
          </cell>
          <cell r="K55">
            <v>7458</v>
          </cell>
          <cell r="L55">
            <v>2220</v>
          </cell>
          <cell r="M55">
            <v>2266</v>
          </cell>
        </row>
        <row r="56">
          <cell r="A56">
            <v>901000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>
            <v>902000</v>
          </cell>
          <cell r="B57">
            <v>5862</v>
          </cell>
          <cell r="C57">
            <v>5862</v>
          </cell>
          <cell r="D57">
            <v>6030</v>
          </cell>
          <cell r="E57">
            <v>6062</v>
          </cell>
          <cell r="F57">
            <v>9093</v>
          </cell>
          <cell r="G57">
            <v>6062</v>
          </cell>
          <cell r="H57">
            <v>6062</v>
          </cell>
          <cell r="I57">
            <v>6062</v>
          </cell>
          <cell r="J57">
            <v>6062</v>
          </cell>
          <cell r="K57">
            <v>9093</v>
          </cell>
          <cell r="L57">
            <v>6062</v>
          </cell>
          <cell r="M57">
            <v>6062</v>
          </cell>
        </row>
        <row r="58">
          <cell r="A58">
            <v>903000</v>
          </cell>
          <cell r="B58">
            <v>71746</v>
          </cell>
          <cell r="C58">
            <v>74611</v>
          </cell>
          <cell r="D58">
            <v>73526</v>
          </cell>
          <cell r="E58">
            <v>69328</v>
          </cell>
          <cell r="F58">
            <v>70706</v>
          </cell>
          <cell r="G58">
            <v>64724</v>
          </cell>
          <cell r="H58">
            <v>65514</v>
          </cell>
          <cell r="I58">
            <v>63724</v>
          </cell>
          <cell r="J58">
            <v>63914</v>
          </cell>
          <cell r="K58">
            <v>74379</v>
          </cell>
          <cell r="L58">
            <v>65557</v>
          </cell>
          <cell r="M58">
            <v>68955</v>
          </cell>
        </row>
        <row r="59">
          <cell r="A59">
            <v>903100</v>
          </cell>
          <cell r="B59">
            <v>52115</v>
          </cell>
          <cell r="C59">
            <v>56837</v>
          </cell>
          <cell r="D59">
            <v>51858</v>
          </cell>
          <cell r="E59">
            <v>51254</v>
          </cell>
          <cell r="F59">
            <v>59112</v>
          </cell>
          <cell r="G59">
            <v>53628</v>
          </cell>
          <cell r="H59">
            <v>50346</v>
          </cell>
          <cell r="I59">
            <v>55584</v>
          </cell>
          <cell r="J59">
            <v>50167</v>
          </cell>
          <cell r="K59">
            <v>59571</v>
          </cell>
          <cell r="L59">
            <v>51839</v>
          </cell>
          <cell r="M59">
            <v>51835</v>
          </cell>
        </row>
        <row r="60">
          <cell r="A60">
            <v>903200</v>
          </cell>
          <cell r="B60">
            <v>58935</v>
          </cell>
          <cell r="C60">
            <v>63367</v>
          </cell>
          <cell r="D60">
            <v>58934</v>
          </cell>
          <cell r="E60">
            <v>58351</v>
          </cell>
          <cell r="F60">
            <v>68343</v>
          </cell>
          <cell r="G60">
            <v>60620</v>
          </cell>
          <cell r="H60">
            <v>57514</v>
          </cell>
          <cell r="I60">
            <v>62469</v>
          </cell>
          <cell r="J60">
            <v>57345</v>
          </cell>
          <cell r="K60">
            <v>68777</v>
          </cell>
          <cell r="L60">
            <v>58926</v>
          </cell>
          <cell r="M60">
            <v>58902</v>
          </cell>
        </row>
        <row r="61">
          <cell r="A61">
            <v>903300</v>
          </cell>
          <cell r="B61">
            <v>44231</v>
          </cell>
          <cell r="C61">
            <v>48341</v>
          </cell>
          <cell r="D61">
            <v>44251</v>
          </cell>
          <cell r="E61">
            <v>43626</v>
          </cell>
          <cell r="F61">
            <v>50511</v>
          </cell>
          <cell r="G61">
            <v>45466</v>
          </cell>
          <cell r="H61">
            <v>42980</v>
          </cell>
          <cell r="I61">
            <v>46944</v>
          </cell>
          <cell r="J61">
            <v>42847</v>
          </cell>
          <cell r="K61">
            <v>50859</v>
          </cell>
          <cell r="L61">
            <v>44110</v>
          </cell>
          <cell r="M61">
            <v>44133</v>
          </cell>
        </row>
        <row r="62">
          <cell r="A62">
            <v>903400</v>
          </cell>
          <cell r="B62">
            <v>3209</v>
          </cell>
          <cell r="C62">
            <v>3646</v>
          </cell>
          <cell r="D62">
            <v>3744</v>
          </cell>
          <cell r="E62">
            <v>2233</v>
          </cell>
          <cell r="F62">
            <v>2341</v>
          </cell>
          <cell r="G62">
            <v>2304</v>
          </cell>
          <cell r="H62">
            <v>2304</v>
          </cell>
          <cell r="I62">
            <v>2304</v>
          </cell>
          <cell r="J62">
            <v>2304</v>
          </cell>
          <cell r="K62">
            <v>2341</v>
          </cell>
          <cell r="L62">
            <v>2329</v>
          </cell>
          <cell r="M62">
            <v>2329</v>
          </cell>
        </row>
        <row r="63">
          <cell r="A63">
            <v>903891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>
            <v>904000</v>
          </cell>
          <cell r="B64">
            <v>105238</v>
          </cell>
          <cell r="C64">
            <v>118102</v>
          </cell>
          <cell r="D64">
            <v>122649</v>
          </cell>
          <cell r="E64">
            <v>139212</v>
          </cell>
          <cell r="F64">
            <v>167702</v>
          </cell>
          <cell r="G64">
            <v>168190</v>
          </cell>
          <cell r="H64">
            <v>163702</v>
          </cell>
          <cell r="I64">
            <v>161723</v>
          </cell>
          <cell r="J64">
            <v>98070</v>
          </cell>
          <cell r="K64">
            <v>148063</v>
          </cell>
          <cell r="L64">
            <v>117639</v>
          </cell>
          <cell r="M64">
            <v>68188</v>
          </cell>
        </row>
        <row r="65">
          <cell r="A65">
            <v>904001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904003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908160</v>
          </cell>
          <cell r="B67">
            <v>19232</v>
          </cell>
          <cell r="C67">
            <v>20462</v>
          </cell>
          <cell r="D67">
            <v>21670</v>
          </cell>
          <cell r="E67">
            <v>20787</v>
          </cell>
          <cell r="F67">
            <v>19868</v>
          </cell>
          <cell r="G67">
            <v>21228</v>
          </cell>
          <cell r="H67">
            <v>20770</v>
          </cell>
          <cell r="I67">
            <v>18076</v>
          </cell>
          <cell r="J67">
            <v>22481</v>
          </cell>
          <cell r="K67">
            <v>25704</v>
          </cell>
          <cell r="L67">
            <v>18115</v>
          </cell>
          <cell r="M67">
            <v>18146</v>
          </cell>
        </row>
        <row r="68">
          <cell r="A68">
            <v>910000</v>
          </cell>
          <cell r="B68">
            <v>38649</v>
          </cell>
          <cell r="C68">
            <v>33896</v>
          </cell>
          <cell r="D68">
            <v>35921</v>
          </cell>
          <cell r="E68">
            <v>39950</v>
          </cell>
          <cell r="F68">
            <v>37732</v>
          </cell>
          <cell r="G68">
            <v>35779</v>
          </cell>
          <cell r="H68">
            <v>36590</v>
          </cell>
          <cell r="I68">
            <v>35647</v>
          </cell>
          <cell r="J68">
            <v>35906</v>
          </cell>
          <cell r="K68">
            <v>37649</v>
          </cell>
          <cell r="L68">
            <v>35129</v>
          </cell>
          <cell r="M68">
            <v>36570</v>
          </cell>
        </row>
        <row r="69">
          <cell r="A69">
            <v>910100</v>
          </cell>
          <cell r="B69">
            <v>9749</v>
          </cell>
          <cell r="C69">
            <v>9749</v>
          </cell>
          <cell r="D69">
            <v>9970</v>
          </cell>
          <cell r="E69">
            <v>9859</v>
          </cell>
          <cell r="F69">
            <v>9859</v>
          </cell>
          <cell r="G69">
            <v>10136</v>
          </cell>
          <cell r="H69">
            <v>9970</v>
          </cell>
          <cell r="I69">
            <v>10136</v>
          </cell>
          <cell r="J69">
            <v>10136</v>
          </cell>
          <cell r="K69">
            <v>13136</v>
          </cell>
          <cell r="L69">
            <v>14188</v>
          </cell>
          <cell r="M69">
            <v>13636</v>
          </cell>
        </row>
        <row r="70">
          <cell r="A70">
            <v>911000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912000</v>
          </cell>
          <cell r="B71">
            <v>1115</v>
          </cell>
          <cell r="C71">
            <v>1115</v>
          </cell>
          <cell r="D71">
            <v>1115</v>
          </cell>
          <cell r="E71">
            <v>1115</v>
          </cell>
          <cell r="F71">
            <v>1115</v>
          </cell>
          <cell r="G71">
            <v>1115</v>
          </cell>
          <cell r="H71">
            <v>5490</v>
          </cell>
          <cell r="I71">
            <v>5490</v>
          </cell>
          <cell r="J71">
            <v>5490</v>
          </cell>
          <cell r="K71">
            <v>5490</v>
          </cell>
          <cell r="L71">
            <v>5490</v>
          </cell>
          <cell r="M71">
            <v>5490</v>
          </cell>
        </row>
        <row r="72">
          <cell r="A72">
            <v>913001</v>
          </cell>
          <cell r="B72">
            <v>17</v>
          </cell>
          <cell r="C72">
            <v>17</v>
          </cell>
          <cell r="D72">
            <v>135</v>
          </cell>
          <cell r="E72">
            <v>17</v>
          </cell>
          <cell r="F72">
            <v>17</v>
          </cell>
          <cell r="G72">
            <v>135</v>
          </cell>
          <cell r="H72">
            <v>17</v>
          </cell>
          <cell r="I72">
            <v>17</v>
          </cell>
          <cell r="J72">
            <v>135</v>
          </cell>
          <cell r="K72">
            <v>17</v>
          </cell>
          <cell r="L72">
            <v>17</v>
          </cell>
          <cell r="M72">
            <v>135</v>
          </cell>
        </row>
        <row r="73">
          <cell r="A73">
            <v>920000</v>
          </cell>
          <cell r="B73">
            <v>199718</v>
          </cell>
          <cell r="C73">
            <v>197013</v>
          </cell>
          <cell r="D73">
            <v>266622</v>
          </cell>
          <cell r="E73">
            <v>219016</v>
          </cell>
          <cell r="F73">
            <v>224306</v>
          </cell>
          <cell r="G73">
            <v>181958</v>
          </cell>
          <cell r="H73">
            <v>218071</v>
          </cell>
          <cell r="I73">
            <v>218225</v>
          </cell>
          <cell r="J73">
            <v>264626</v>
          </cell>
          <cell r="K73">
            <v>224328</v>
          </cell>
          <cell r="L73">
            <v>218380</v>
          </cell>
          <cell r="M73">
            <v>187400</v>
          </cell>
        </row>
        <row r="74">
          <cell r="A74">
            <v>920001</v>
          </cell>
          <cell r="B74">
            <v>96</v>
          </cell>
          <cell r="C74">
            <v>96</v>
          </cell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I74">
            <v>100</v>
          </cell>
          <cell r="J74">
            <v>100</v>
          </cell>
          <cell r="K74">
            <v>100</v>
          </cell>
          <cell r="L74">
            <v>100</v>
          </cell>
          <cell r="M74">
            <v>100</v>
          </cell>
        </row>
        <row r="75">
          <cell r="A75">
            <v>921100</v>
          </cell>
          <cell r="B75">
            <v>-5945</v>
          </cell>
          <cell r="C75">
            <v>-6470</v>
          </cell>
          <cell r="D75">
            <v>-2261</v>
          </cell>
          <cell r="E75">
            <v>-5740</v>
          </cell>
          <cell r="F75">
            <v>-6657</v>
          </cell>
          <cell r="G75">
            <v>-5450</v>
          </cell>
          <cell r="H75">
            <v>-6953</v>
          </cell>
          <cell r="I75">
            <v>-6515</v>
          </cell>
          <cell r="J75">
            <v>-5723</v>
          </cell>
          <cell r="K75">
            <v>-5821</v>
          </cell>
          <cell r="L75">
            <v>-5801</v>
          </cell>
          <cell r="M75">
            <v>-5885</v>
          </cell>
        </row>
        <row r="76">
          <cell r="A76">
            <v>921200</v>
          </cell>
          <cell r="B76">
            <v>24850</v>
          </cell>
          <cell r="C76">
            <v>28870</v>
          </cell>
          <cell r="D76">
            <v>26615</v>
          </cell>
          <cell r="E76">
            <v>28576</v>
          </cell>
          <cell r="F76">
            <v>29869</v>
          </cell>
          <cell r="G76">
            <v>28698</v>
          </cell>
          <cell r="H76">
            <v>26429</v>
          </cell>
          <cell r="I76">
            <v>27667</v>
          </cell>
          <cell r="J76">
            <v>28494</v>
          </cell>
          <cell r="K76">
            <v>29664</v>
          </cell>
          <cell r="L76">
            <v>24887</v>
          </cell>
          <cell r="M76">
            <v>24567</v>
          </cell>
        </row>
        <row r="77">
          <cell r="A77">
            <v>921400</v>
          </cell>
          <cell r="B77">
            <v>12928</v>
          </cell>
          <cell r="C77">
            <v>9977</v>
          </cell>
          <cell r="D77">
            <v>9212</v>
          </cell>
          <cell r="E77">
            <v>7886</v>
          </cell>
          <cell r="F77">
            <v>7438</v>
          </cell>
          <cell r="G77">
            <v>7592</v>
          </cell>
          <cell r="H77">
            <v>8703</v>
          </cell>
          <cell r="I77">
            <v>7609</v>
          </cell>
          <cell r="J77">
            <v>8566</v>
          </cell>
          <cell r="K77">
            <v>9209</v>
          </cell>
          <cell r="L77">
            <v>8770</v>
          </cell>
          <cell r="M77">
            <v>9554</v>
          </cell>
        </row>
        <row r="78">
          <cell r="A78">
            <v>921540</v>
          </cell>
          <cell r="B78">
            <v>13405</v>
          </cell>
          <cell r="C78">
            <v>15613</v>
          </cell>
          <cell r="D78">
            <v>14986</v>
          </cell>
          <cell r="E78">
            <v>14967</v>
          </cell>
          <cell r="F78">
            <v>13781</v>
          </cell>
          <cell r="G78">
            <v>14602</v>
          </cell>
          <cell r="H78">
            <v>12558</v>
          </cell>
          <cell r="I78">
            <v>14422</v>
          </cell>
          <cell r="J78">
            <v>16771</v>
          </cell>
          <cell r="K78">
            <v>15136</v>
          </cell>
          <cell r="L78">
            <v>13771</v>
          </cell>
          <cell r="M78">
            <v>15687</v>
          </cell>
        </row>
        <row r="79">
          <cell r="A79">
            <v>921600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921980</v>
          </cell>
          <cell r="B80">
            <v>98460</v>
          </cell>
          <cell r="C80">
            <v>98460</v>
          </cell>
          <cell r="D80">
            <v>97991</v>
          </cell>
          <cell r="E80">
            <v>97991</v>
          </cell>
          <cell r="F80">
            <v>96907</v>
          </cell>
          <cell r="G80">
            <v>97991</v>
          </cell>
          <cell r="H80">
            <v>97991</v>
          </cell>
          <cell r="I80">
            <v>97991</v>
          </cell>
          <cell r="J80">
            <v>97991</v>
          </cell>
          <cell r="K80">
            <v>96907</v>
          </cell>
          <cell r="L80">
            <v>97991</v>
          </cell>
          <cell r="M80">
            <v>97991</v>
          </cell>
        </row>
        <row r="81">
          <cell r="A81">
            <v>923000</v>
          </cell>
          <cell r="B81">
            <v>200440</v>
          </cell>
          <cell r="C81">
            <v>43470</v>
          </cell>
          <cell r="D81">
            <v>49965</v>
          </cell>
          <cell r="E81">
            <v>55733</v>
          </cell>
          <cell r="F81">
            <v>41563</v>
          </cell>
          <cell r="G81">
            <v>46901</v>
          </cell>
          <cell r="H81">
            <v>53433</v>
          </cell>
          <cell r="I81">
            <v>39287</v>
          </cell>
          <cell r="J81">
            <v>52744</v>
          </cell>
          <cell r="K81">
            <v>56044</v>
          </cell>
          <cell r="L81">
            <v>51498</v>
          </cell>
          <cell r="M81">
            <v>51656</v>
          </cell>
        </row>
        <row r="82">
          <cell r="A82">
            <v>923980</v>
          </cell>
          <cell r="B82">
            <v>7062</v>
          </cell>
          <cell r="C82">
            <v>5198</v>
          </cell>
          <cell r="D82">
            <v>5198</v>
          </cell>
          <cell r="E82">
            <v>5286</v>
          </cell>
          <cell r="F82">
            <v>5286</v>
          </cell>
          <cell r="G82">
            <v>5286</v>
          </cell>
          <cell r="H82">
            <v>6384</v>
          </cell>
          <cell r="I82">
            <v>6071</v>
          </cell>
          <cell r="J82">
            <v>5286</v>
          </cell>
          <cell r="K82">
            <v>5286</v>
          </cell>
          <cell r="L82">
            <v>5286</v>
          </cell>
          <cell r="M82">
            <v>5286</v>
          </cell>
        </row>
        <row r="83">
          <cell r="A83">
            <v>924000</v>
          </cell>
          <cell r="B83">
            <v>-396</v>
          </cell>
          <cell r="C83">
            <v>-462</v>
          </cell>
          <cell r="D83">
            <v>-1343</v>
          </cell>
          <cell r="E83">
            <v>-462</v>
          </cell>
          <cell r="F83">
            <v>-462</v>
          </cell>
          <cell r="G83">
            <v>-1343</v>
          </cell>
          <cell r="H83">
            <v>1044</v>
          </cell>
          <cell r="I83">
            <v>-462</v>
          </cell>
          <cell r="J83">
            <v>-1343</v>
          </cell>
          <cell r="K83">
            <v>-462</v>
          </cell>
          <cell r="L83">
            <v>-462</v>
          </cell>
          <cell r="M83">
            <v>-1343</v>
          </cell>
        </row>
        <row r="84">
          <cell r="A84">
            <v>924050</v>
          </cell>
          <cell r="B84">
            <v>119</v>
          </cell>
          <cell r="C84">
            <v>119</v>
          </cell>
          <cell r="D84">
            <v>119</v>
          </cell>
          <cell r="E84">
            <v>119</v>
          </cell>
          <cell r="F84">
            <v>119</v>
          </cell>
          <cell r="G84">
            <v>119</v>
          </cell>
          <cell r="H84">
            <v>119</v>
          </cell>
          <cell r="I84">
            <v>119</v>
          </cell>
          <cell r="J84">
            <v>119</v>
          </cell>
          <cell r="K84">
            <v>119</v>
          </cell>
          <cell r="L84">
            <v>119</v>
          </cell>
          <cell r="M84">
            <v>119</v>
          </cell>
        </row>
        <row r="85">
          <cell r="A85">
            <v>924980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925000</v>
          </cell>
          <cell r="B86">
            <v>116</v>
          </cell>
          <cell r="C86">
            <v>116</v>
          </cell>
          <cell r="D86">
            <v>116</v>
          </cell>
          <cell r="E86">
            <v>116</v>
          </cell>
          <cell r="F86">
            <v>116</v>
          </cell>
          <cell r="G86">
            <v>116</v>
          </cell>
          <cell r="H86">
            <v>116</v>
          </cell>
          <cell r="I86">
            <v>116</v>
          </cell>
          <cell r="J86">
            <v>116</v>
          </cell>
          <cell r="K86">
            <v>116</v>
          </cell>
          <cell r="L86">
            <v>116</v>
          </cell>
          <cell r="M86">
            <v>116</v>
          </cell>
        </row>
        <row r="87">
          <cell r="A87">
            <v>925051</v>
          </cell>
          <cell r="B87">
            <v>19662</v>
          </cell>
          <cell r="C87">
            <v>19662</v>
          </cell>
          <cell r="D87">
            <v>19662</v>
          </cell>
          <cell r="E87">
            <v>19662</v>
          </cell>
          <cell r="F87">
            <v>19662</v>
          </cell>
          <cell r="G87">
            <v>19662</v>
          </cell>
          <cell r="H87">
            <v>19662</v>
          </cell>
          <cell r="I87">
            <v>19662</v>
          </cell>
          <cell r="J87">
            <v>19662</v>
          </cell>
          <cell r="K87">
            <v>19662</v>
          </cell>
          <cell r="L87">
            <v>19662</v>
          </cell>
          <cell r="M87">
            <v>19662</v>
          </cell>
        </row>
        <row r="88">
          <cell r="A88">
            <v>925052</v>
          </cell>
          <cell r="B88">
            <v>125</v>
          </cell>
          <cell r="C88">
            <v>125</v>
          </cell>
          <cell r="D88">
            <v>125</v>
          </cell>
          <cell r="E88">
            <v>125</v>
          </cell>
          <cell r="F88">
            <v>125</v>
          </cell>
          <cell r="G88">
            <v>125</v>
          </cell>
          <cell r="H88">
            <v>125</v>
          </cell>
          <cell r="I88">
            <v>125</v>
          </cell>
          <cell r="J88">
            <v>125</v>
          </cell>
          <cell r="K88">
            <v>125</v>
          </cell>
          <cell r="L88">
            <v>125</v>
          </cell>
          <cell r="M88">
            <v>125</v>
          </cell>
        </row>
        <row r="89">
          <cell r="A89">
            <v>925200</v>
          </cell>
          <cell r="B89">
            <v>78</v>
          </cell>
          <cell r="C89">
            <v>78</v>
          </cell>
          <cell r="D89">
            <v>80</v>
          </cell>
          <cell r="E89">
            <v>80</v>
          </cell>
          <cell r="F89">
            <v>80</v>
          </cell>
          <cell r="G89">
            <v>80</v>
          </cell>
          <cell r="H89">
            <v>80</v>
          </cell>
          <cell r="I89">
            <v>80</v>
          </cell>
          <cell r="J89">
            <v>80</v>
          </cell>
          <cell r="K89">
            <v>80</v>
          </cell>
          <cell r="L89">
            <v>80</v>
          </cell>
          <cell r="M89">
            <v>80</v>
          </cell>
        </row>
        <row r="90">
          <cell r="A90">
            <v>925980</v>
          </cell>
          <cell r="B90">
            <v>455</v>
          </cell>
          <cell r="C90">
            <v>455</v>
          </cell>
          <cell r="D90">
            <v>455</v>
          </cell>
          <cell r="E90">
            <v>455</v>
          </cell>
          <cell r="F90">
            <v>455</v>
          </cell>
          <cell r="G90">
            <v>455</v>
          </cell>
          <cell r="H90">
            <v>455</v>
          </cell>
          <cell r="I90">
            <v>455</v>
          </cell>
          <cell r="J90">
            <v>455</v>
          </cell>
          <cell r="K90">
            <v>455</v>
          </cell>
          <cell r="L90">
            <v>455</v>
          </cell>
          <cell r="M90">
            <v>455</v>
          </cell>
        </row>
        <row r="91">
          <cell r="A91">
            <v>926000</v>
          </cell>
          <cell r="B91">
            <v>170009</v>
          </cell>
          <cell r="C91">
            <v>83461</v>
          </cell>
          <cell r="D91">
            <v>154024</v>
          </cell>
          <cell r="E91">
            <v>110478</v>
          </cell>
          <cell r="F91">
            <v>111401</v>
          </cell>
          <cell r="G91">
            <v>126828</v>
          </cell>
          <cell r="H91">
            <v>121965</v>
          </cell>
          <cell r="I91">
            <v>96036</v>
          </cell>
          <cell r="J91">
            <v>176968</v>
          </cell>
          <cell r="K91">
            <v>143619</v>
          </cell>
          <cell r="L91">
            <v>108834</v>
          </cell>
          <cell r="M91">
            <v>195386</v>
          </cell>
        </row>
        <row r="92">
          <cell r="A92">
            <v>926430</v>
          </cell>
          <cell r="B92">
            <v>0</v>
          </cell>
          <cell r="C92">
            <v>890</v>
          </cell>
          <cell r="D92">
            <v>0</v>
          </cell>
          <cell r="E92">
            <v>0</v>
          </cell>
          <cell r="F92">
            <v>0</v>
          </cell>
          <cell r="G92">
            <v>3929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926600</v>
          </cell>
          <cell r="B93">
            <v>48850</v>
          </cell>
          <cell r="C93">
            <v>40218</v>
          </cell>
          <cell r="D93">
            <v>43633</v>
          </cell>
          <cell r="E93">
            <v>42368</v>
          </cell>
          <cell r="F93">
            <v>38257</v>
          </cell>
          <cell r="G93">
            <v>43619</v>
          </cell>
          <cell r="H93">
            <v>44925</v>
          </cell>
          <cell r="I93">
            <v>44559</v>
          </cell>
          <cell r="J93">
            <v>46221</v>
          </cell>
          <cell r="K93">
            <v>44090</v>
          </cell>
          <cell r="L93">
            <v>42022</v>
          </cell>
          <cell r="M93">
            <v>42047</v>
          </cell>
        </row>
        <row r="94">
          <cell r="A94">
            <v>926999</v>
          </cell>
          <cell r="B94">
            <v>2061</v>
          </cell>
          <cell r="C94">
            <v>2061</v>
          </cell>
          <cell r="D94">
            <v>2061</v>
          </cell>
          <cell r="E94">
            <v>2061</v>
          </cell>
          <cell r="F94">
            <v>2061</v>
          </cell>
          <cell r="G94">
            <v>2061</v>
          </cell>
          <cell r="H94">
            <v>2061</v>
          </cell>
          <cell r="I94">
            <v>2061</v>
          </cell>
          <cell r="J94">
            <v>2061</v>
          </cell>
          <cell r="K94">
            <v>2061</v>
          </cell>
          <cell r="L94">
            <v>2061</v>
          </cell>
          <cell r="M94">
            <v>2061</v>
          </cell>
        </row>
        <row r="95">
          <cell r="A95">
            <v>928000</v>
          </cell>
          <cell r="B95">
            <v>15051</v>
          </cell>
          <cell r="C95">
            <v>15051</v>
          </cell>
          <cell r="D95">
            <v>15051</v>
          </cell>
          <cell r="E95">
            <v>15051</v>
          </cell>
          <cell r="F95">
            <v>15051</v>
          </cell>
          <cell r="G95">
            <v>15051</v>
          </cell>
          <cell r="H95">
            <v>15051</v>
          </cell>
          <cell r="I95">
            <v>15051</v>
          </cell>
          <cell r="J95">
            <v>15051</v>
          </cell>
          <cell r="K95">
            <v>15051</v>
          </cell>
          <cell r="L95">
            <v>15051</v>
          </cell>
          <cell r="M95">
            <v>15051</v>
          </cell>
        </row>
        <row r="96">
          <cell r="A96">
            <v>928006</v>
          </cell>
          <cell r="B96">
            <v>3745</v>
          </cell>
          <cell r="C96">
            <v>3745</v>
          </cell>
          <cell r="D96">
            <v>3745</v>
          </cell>
          <cell r="E96">
            <v>3745</v>
          </cell>
          <cell r="F96">
            <v>3745</v>
          </cell>
          <cell r="G96">
            <v>3745</v>
          </cell>
          <cell r="H96">
            <v>3745</v>
          </cell>
          <cell r="I96">
            <v>3745</v>
          </cell>
          <cell r="J96">
            <v>3745</v>
          </cell>
          <cell r="K96">
            <v>3745</v>
          </cell>
          <cell r="L96">
            <v>3745</v>
          </cell>
          <cell r="M96">
            <v>3745</v>
          </cell>
        </row>
        <row r="97">
          <cell r="A97">
            <v>929500</v>
          </cell>
          <cell r="B97">
            <v>-50298</v>
          </cell>
          <cell r="C97">
            <v>-41850</v>
          </cell>
          <cell r="D97">
            <v>-42041</v>
          </cell>
          <cell r="E97">
            <v>-42122</v>
          </cell>
          <cell r="F97">
            <v>-60839</v>
          </cell>
          <cell r="G97">
            <v>-42967</v>
          </cell>
          <cell r="H97">
            <v>-42967</v>
          </cell>
          <cell r="I97">
            <v>-42967</v>
          </cell>
          <cell r="J97">
            <v>-42967</v>
          </cell>
          <cell r="K97">
            <v>-61472</v>
          </cell>
          <cell r="L97">
            <v>-42967</v>
          </cell>
          <cell r="M97">
            <v>-42967</v>
          </cell>
        </row>
        <row r="98">
          <cell r="A98">
            <v>930150</v>
          </cell>
          <cell r="B98">
            <v>10860</v>
          </cell>
          <cell r="C98">
            <v>10859</v>
          </cell>
          <cell r="D98">
            <v>11608</v>
          </cell>
          <cell r="E98">
            <v>10870</v>
          </cell>
          <cell r="F98">
            <v>10868</v>
          </cell>
          <cell r="G98">
            <v>11455</v>
          </cell>
          <cell r="H98">
            <v>10868</v>
          </cell>
          <cell r="I98">
            <v>10868</v>
          </cell>
          <cell r="J98">
            <v>11455</v>
          </cell>
          <cell r="K98">
            <v>10868</v>
          </cell>
          <cell r="L98">
            <v>10868</v>
          </cell>
          <cell r="M98">
            <v>11455</v>
          </cell>
        </row>
        <row r="99">
          <cell r="A99">
            <v>930200</v>
          </cell>
          <cell r="B99">
            <v>63560</v>
          </cell>
          <cell r="C99">
            <v>38632</v>
          </cell>
          <cell r="D99">
            <v>24874</v>
          </cell>
          <cell r="E99">
            <v>15236</v>
          </cell>
          <cell r="F99">
            <v>17593</v>
          </cell>
          <cell r="G99">
            <v>15889</v>
          </cell>
          <cell r="H99">
            <v>14183</v>
          </cell>
          <cell r="I99">
            <v>15095</v>
          </cell>
          <cell r="J99">
            <v>15416</v>
          </cell>
          <cell r="K99">
            <v>15823</v>
          </cell>
          <cell r="L99">
            <v>14112</v>
          </cell>
          <cell r="M99">
            <v>14641</v>
          </cell>
        </row>
        <row r="100">
          <cell r="A100">
            <v>930220</v>
          </cell>
          <cell r="B100">
            <v>235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930230</v>
          </cell>
          <cell r="B101">
            <v>1184</v>
          </cell>
          <cell r="C101">
            <v>1061</v>
          </cell>
          <cell r="D101">
            <v>1278</v>
          </cell>
          <cell r="E101">
            <v>2065</v>
          </cell>
          <cell r="F101">
            <v>1043</v>
          </cell>
          <cell r="G101">
            <v>949</v>
          </cell>
          <cell r="H101">
            <v>949</v>
          </cell>
          <cell r="I101">
            <v>987</v>
          </cell>
          <cell r="J101">
            <v>1067</v>
          </cell>
          <cell r="K101">
            <v>1531</v>
          </cell>
          <cell r="L101">
            <v>1393</v>
          </cell>
          <cell r="M101">
            <v>1745</v>
          </cell>
        </row>
        <row r="102">
          <cell r="A102">
            <v>930240</v>
          </cell>
          <cell r="B102">
            <v>0</v>
          </cell>
          <cell r="C102">
            <v>0</v>
          </cell>
          <cell r="D102">
            <v>0</v>
          </cell>
          <cell r="E102">
            <v>2244</v>
          </cell>
          <cell r="F102">
            <v>11515</v>
          </cell>
          <cell r="G102">
            <v>0</v>
          </cell>
          <cell r="H102">
            <v>2244</v>
          </cell>
          <cell r="I102">
            <v>0</v>
          </cell>
          <cell r="J102">
            <v>0</v>
          </cell>
          <cell r="K102">
            <v>2550</v>
          </cell>
          <cell r="L102">
            <v>0</v>
          </cell>
          <cell r="M102">
            <v>2315</v>
          </cell>
        </row>
        <row r="103">
          <cell r="A103">
            <v>930250</v>
          </cell>
          <cell r="B103">
            <v>1</v>
          </cell>
          <cell r="C103">
            <v>1</v>
          </cell>
          <cell r="D103">
            <v>4</v>
          </cell>
          <cell r="E103">
            <v>1</v>
          </cell>
          <cell r="F103">
            <v>1</v>
          </cell>
          <cell r="G103">
            <v>6</v>
          </cell>
          <cell r="H103">
            <v>3</v>
          </cell>
          <cell r="I103">
            <v>3</v>
          </cell>
          <cell r="J103">
            <v>5</v>
          </cell>
          <cell r="K103">
            <v>3</v>
          </cell>
          <cell r="L103">
            <v>3</v>
          </cell>
          <cell r="M103">
            <v>5</v>
          </cell>
        </row>
        <row r="104">
          <cell r="A104">
            <v>930940</v>
          </cell>
          <cell r="B104">
            <v>5788</v>
          </cell>
          <cell r="C104">
            <v>5788</v>
          </cell>
          <cell r="D104">
            <v>5789</v>
          </cell>
          <cell r="E104">
            <v>5788</v>
          </cell>
          <cell r="F104">
            <v>5788</v>
          </cell>
          <cell r="G104">
            <v>5789</v>
          </cell>
          <cell r="H104">
            <v>5788</v>
          </cell>
          <cell r="I104">
            <v>5788</v>
          </cell>
          <cell r="J104">
            <v>5789</v>
          </cell>
          <cell r="K104">
            <v>5788</v>
          </cell>
          <cell r="L104">
            <v>5788</v>
          </cell>
          <cell r="M104">
            <v>5789</v>
          </cell>
        </row>
        <row r="105">
          <cell r="A105">
            <v>931001</v>
          </cell>
          <cell r="B105">
            <v>8683</v>
          </cell>
          <cell r="C105">
            <v>7104</v>
          </cell>
          <cell r="D105">
            <v>7258</v>
          </cell>
          <cell r="E105">
            <v>7116</v>
          </cell>
          <cell r="F105">
            <v>7236</v>
          </cell>
          <cell r="G105">
            <v>7310</v>
          </cell>
          <cell r="H105">
            <v>7776</v>
          </cell>
          <cell r="I105">
            <v>7108</v>
          </cell>
          <cell r="J105">
            <v>7434</v>
          </cell>
          <cell r="K105">
            <v>7312</v>
          </cell>
          <cell r="L105">
            <v>7368</v>
          </cell>
          <cell r="M105">
            <v>12279</v>
          </cell>
        </row>
        <row r="106">
          <cell r="A106">
            <v>931008</v>
          </cell>
          <cell r="B106">
            <v>40650</v>
          </cell>
          <cell r="C106">
            <v>40650</v>
          </cell>
          <cell r="D106">
            <v>40650</v>
          </cell>
          <cell r="E106">
            <v>40650</v>
          </cell>
          <cell r="F106">
            <v>40650</v>
          </cell>
          <cell r="G106">
            <v>40650</v>
          </cell>
          <cell r="H106">
            <v>40650</v>
          </cell>
          <cell r="I106">
            <v>40650</v>
          </cell>
          <cell r="J106">
            <v>40650</v>
          </cell>
          <cell r="K106">
            <v>40650</v>
          </cell>
          <cell r="L106">
            <v>40650</v>
          </cell>
          <cell r="M106">
            <v>40650</v>
          </cell>
        </row>
        <row r="107">
          <cell r="A107">
            <v>932000</v>
          </cell>
          <cell r="B107">
            <v>237</v>
          </cell>
          <cell r="C107">
            <v>218</v>
          </cell>
          <cell r="D107">
            <v>224</v>
          </cell>
          <cell r="E107">
            <v>221</v>
          </cell>
          <cell r="F107">
            <v>333</v>
          </cell>
          <cell r="G107">
            <v>223</v>
          </cell>
          <cell r="H107">
            <v>223</v>
          </cell>
          <cell r="I107">
            <v>224</v>
          </cell>
          <cell r="J107">
            <v>224</v>
          </cell>
          <cell r="K107">
            <v>334</v>
          </cell>
          <cell r="L107">
            <v>224</v>
          </cell>
          <cell r="M107">
            <v>224</v>
          </cell>
        </row>
        <row r="108">
          <cell r="A108">
            <v>935100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>
            <v>935200</v>
          </cell>
          <cell r="B109">
            <v>26</v>
          </cell>
          <cell r="C109">
            <v>26</v>
          </cell>
          <cell r="D109">
            <v>26</v>
          </cell>
          <cell r="E109">
            <v>26</v>
          </cell>
          <cell r="F109">
            <v>26</v>
          </cell>
          <cell r="G109">
            <v>26</v>
          </cell>
          <cell r="H109">
            <v>26</v>
          </cell>
          <cell r="I109">
            <v>26</v>
          </cell>
          <cell r="J109">
            <v>26</v>
          </cell>
          <cell r="K109">
            <v>26</v>
          </cell>
          <cell r="L109">
            <v>26</v>
          </cell>
          <cell r="M109">
            <v>26</v>
          </cell>
        </row>
      </sheetData>
      <sheetData sheetId="13">
        <row r="5">
          <cell r="A5">
            <v>480000</v>
          </cell>
          <cell r="C5" t="str">
            <v>BOTHRV</v>
          </cell>
          <cell r="E5">
            <v>527517</v>
          </cell>
          <cell r="F5">
            <v>716473</v>
          </cell>
          <cell r="G5">
            <v>1366464</v>
          </cell>
          <cell r="H5">
            <v>4638586</v>
          </cell>
          <cell r="I5">
            <v>6920971</v>
          </cell>
          <cell r="J5">
            <v>6769690</v>
          </cell>
        </row>
        <row r="6">
          <cell r="A6">
            <v>480000</v>
          </cell>
          <cell r="C6" t="str">
            <v>RCCHRG</v>
          </cell>
          <cell r="E6">
            <v>1714105</v>
          </cell>
          <cell r="F6">
            <v>1711897</v>
          </cell>
          <cell r="G6">
            <v>1717680</v>
          </cell>
          <cell r="H6">
            <v>1719568</v>
          </cell>
          <cell r="I6">
            <v>1735484</v>
          </cell>
          <cell r="J6">
            <v>1678220</v>
          </cell>
        </row>
        <row r="7">
          <cell r="A7">
            <v>480000</v>
          </cell>
          <cell r="C7" t="str">
            <v>RGDSM</v>
          </cell>
          <cell r="E7">
            <v>-10017</v>
          </cell>
          <cell r="F7">
            <v>-13642</v>
          </cell>
          <cell r="G7">
            <v>-26047</v>
          </cell>
          <cell r="H7">
            <v>-88365</v>
          </cell>
          <cell r="I7">
            <v>-132149</v>
          </cell>
          <cell r="J7">
            <v>-129415</v>
          </cell>
        </row>
        <row r="8">
          <cell r="A8">
            <v>480000</v>
          </cell>
          <cell r="C8" t="str">
            <v>RGGCA</v>
          </cell>
          <cell r="E8">
            <v>521363</v>
          </cell>
          <cell r="F8">
            <v>708328</v>
          </cell>
          <cell r="G8">
            <v>1349588</v>
          </cell>
          <cell r="H8">
            <v>5217851</v>
          </cell>
          <cell r="I8">
            <v>7785240</v>
          </cell>
          <cell r="J8">
            <v>7623715</v>
          </cell>
        </row>
        <row r="9">
          <cell r="A9">
            <v>480000</v>
          </cell>
          <cell r="C9" t="str">
            <v>RKGWNA</v>
          </cell>
          <cell r="E9">
            <v>294</v>
          </cell>
          <cell r="F9">
            <v>186</v>
          </cell>
          <cell r="G9">
            <v>977920</v>
          </cell>
          <cell r="H9">
            <v>59436</v>
          </cell>
          <cell r="I9">
            <v>-81994</v>
          </cell>
          <cell r="J9">
            <v>389062</v>
          </cell>
        </row>
        <row r="10">
          <cell r="A10">
            <v>480000</v>
          </cell>
          <cell r="C10" t="str">
            <v>ROGPMM</v>
          </cell>
          <cell r="E10">
            <v>140371</v>
          </cell>
          <cell r="F10">
            <v>191150</v>
          </cell>
          <cell r="G10">
            <v>364339</v>
          </cell>
          <cell r="H10">
            <v>1236330</v>
          </cell>
          <cell r="I10">
            <v>1845826</v>
          </cell>
          <cell r="J10">
            <v>1808037</v>
          </cell>
        </row>
        <row r="11">
          <cell r="A11">
            <v>480000</v>
          </cell>
          <cell r="C11" t="str">
            <v>ROEASR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480000</v>
          </cell>
          <cell r="C12" t="str">
            <v>ROGTAX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480990</v>
          </cell>
          <cell r="C13" t="str">
            <v>UNBILL</v>
          </cell>
          <cell r="E13">
            <v>-351322</v>
          </cell>
          <cell r="F13">
            <v>260259</v>
          </cell>
          <cell r="G13">
            <v>961974</v>
          </cell>
          <cell r="H13">
            <v>1401522</v>
          </cell>
          <cell r="I13">
            <v>835523</v>
          </cell>
          <cell r="J13">
            <v>518722</v>
          </cell>
        </row>
        <row r="14">
          <cell r="A14">
            <v>481000</v>
          </cell>
          <cell r="C14" t="str">
            <v>BOTHRV</v>
          </cell>
          <cell r="E14">
            <v>8673</v>
          </cell>
          <cell r="F14">
            <v>12202</v>
          </cell>
          <cell r="G14">
            <v>19176</v>
          </cell>
          <cell r="H14">
            <v>82530</v>
          </cell>
          <cell r="I14">
            <v>131303</v>
          </cell>
          <cell r="J14">
            <v>160988</v>
          </cell>
        </row>
        <row r="15">
          <cell r="A15">
            <v>481000</v>
          </cell>
          <cell r="C15" t="str">
            <v>RCCHRG</v>
          </cell>
          <cell r="E15">
            <v>9141</v>
          </cell>
          <cell r="F15">
            <v>9270</v>
          </cell>
          <cell r="G15">
            <v>7260</v>
          </cell>
          <cell r="H15">
            <v>9164</v>
          </cell>
          <cell r="I15">
            <v>9371</v>
          </cell>
          <cell r="J15">
            <v>8874</v>
          </cell>
        </row>
        <row r="16">
          <cell r="A16">
            <v>481000</v>
          </cell>
          <cell r="C16" t="str">
            <v>RGGCA</v>
          </cell>
          <cell r="E16">
            <v>11939</v>
          </cell>
          <cell r="F16">
            <v>16889</v>
          </cell>
          <cell r="G16">
            <v>26545</v>
          </cell>
          <cell r="H16">
            <v>129050</v>
          </cell>
          <cell r="I16">
            <v>207003</v>
          </cell>
          <cell r="J16">
            <v>253803</v>
          </cell>
        </row>
        <row r="17">
          <cell r="A17">
            <v>481000</v>
          </cell>
          <cell r="C17" t="str">
            <v>RKGWNA</v>
          </cell>
          <cell r="E17">
            <v>-108</v>
          </cell>
          <cell r="F17" t="str">
            <v xml:space="preserve"> -   </v>
          </cell>
          <cell r="G17">
            <v>10512</v>
          </cell>
          <cell r="H17">
            <v>5358</v>
          </cell>
          <cell r="I17">
            <v>-3334</v>
          </cell>
          <cell r="J17">
            <v>10596</v>
          </cell>
        </row>
        <row r="18">
          <cell r="A18">
            <v>481000</v>
          </cell>
          <cell r="C18" t="str">
            <v>ROGPMM</v>
          </cell>
          <cell r="E18">
            <v>956</v>
          </cell>
          <cell r="F18">
            <v>1303</v>
          </cell>
          <cell r="G18">
            <v>2031</v>
          </cell>
          <cell r="H18">
            <v>8817</v>
          </cell>
          <cell r="I18">
            <v>14027</v>
          </cell>
          <cell r="J18">
            <v>17198</v>
          </cell>
        </row>
        <row r="19">
          <cell r="A19">
            <v>481090</v>
          </cell>
          <cell r="C19" t="str">
            <v>UNBILL</v>
          </cell>
          <cell r="E19">
            <v>-3564</v>
          </cell>
          <cell r="F19">
            <v>10345</v>
          </cell>
          <cell r="G19">
            <v>26485</v>
          </cell>
          <cell r="H19">
            <v>3918</v>
          </cell>
          <cell r="I19">
            <v>10357</v>
          </cell>
          <cell r="J19">
            <v>-7485</v>
          </cell>
        </row>
        <row r="20">
          <cell r="A20">
            <v>481200</v>
          </cell>
          <cell r="C20" t="str">
            <v>BOTHRV</v>
          </cell>
          <cell r="E20">
            <v>267334</v>
          </cell>
          <cell r="F20">
            <v>490998</v>
          </cell>
          <cell r="G20">
            <v>502448</v>
          </cell>
          <cell r="H20">
            <v>1471701</v>
          </cell>
          <cell r="I20">
            <v>2320734</v>
          </cell>
          <cell r="J20">
            <v>2408908</v>
          </cell>
        </row>
        <row r="21">
          <cell r="A21">
            <v>481200</v>
          </cell>
          <cell r="C21" t="str">
            <v>RCCHRG</v>
          </cell>
          <cell r="E21">
            <v>387900</v>
          </cell>
          <cell r="F21">
            <v>392631</v>
          </cell>
          <cell r="G21">
            <v>390707</v>
          </cell>
          <cell r="H21">
            <v>402590</v>
          </cell>
          <cell r="I21">
            <v>404879</v>
          </cell>
          <cell r="J21">
            <v>388451</v>
          </cell>
        </row>
        <row r="22">
          <cell r="A22">
            <v>481200</v>
          </cell>
          <cell r="C22" t="str">
            <v>RGDSM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481200</v>
          </cell>
          <cell r="C23" t="str">
            <v>RGGCA</v>
          </cell>
          <cell r="E23">
            <v>370754</v>
          </cell>
          <cell r="F23">
            <v>680957</v>
          </cell>
          <cell r="G23">
            <v>695536</v>
          </cell>
          <cell r="H23">
            <v>2312267</v>
          </cell>
          <cell r="I23">
            <v>3662263</v>
          </cell>
          <cell r="J23">
            <v>3803255</v>
          </cell>
        </row>
        <row r="24">
          <cell r="A24">
            <v>481200</v>
          </cell>
          <cell r="C24" t="str">
            <v>RKGWNA</v>
          </cell>
          <cell r="E24">
            <v>4846</v>
          </cell>
          <cell r="F24">
            <v>1725</v>
          </cell>
          <cell r="G24">
            <v>282650</v>
          </cell>
          <cell r="H24">
            <v>57657</v>
          </cell>
          <cell r="I24">
            <v>-23611</v>
          </cell>
          <cell r="J24">
            <v>113227</v>
          </cell>
        </row>
        <row r="25">
          <cell r="A25">
            <v>481200</v>
          </cell>
          <cell r="C25" t="str">
            <v>ROGPMM</v>
          </cell>
          <cell r="E25">
            <v>26691</v>
          </cell>
          <cell r="F25">
            <v>52371</v>
          </cell>
          <cell r="G25">
            <v>53672</v>
          </cell>
          <cell r="H25">
            <v>155645</v>
          </cell>
          <cell r="I25">
            <v>250066</v>
          </cell>
          <cell r="J25">
            <v>257750</v>
          </cell>
        </row>
        <row r="26">
          <cell r="A26">
            <v>481290</v>
          </cell>
          <cell r="C26" t="str">
            <v>UNBILL</v>
          </cell>
          <cell r="E26">
            <v>72302</v>
          </cell>
          <cell r="F26">
            <v>-82749</v>
          </cell>
          <cell r="G26">
            <v>629826</v>
          </cell>
          <cell r="H26">
            <v>494814</v>
          </cell>
          <cell r="I26">
            <v>299717</v>
          </cell>
          <cell r="J26">
            <v>285147</v>
          </cell>
        </row>
        <row r="27">
          <cell r="A27">
            <v>482000</v>
          </cell>
          <cell r="C27" t="str">
            <v>BOTHRV</v>
          </cell>
          <cell r="E27">
            <v>14102</v>
          </cell>
          <cell r="F27">
            <v>17016</v>
          </cell>
          <cell r="G27">
            <v>32918</v>
          </cell>
          <cell r="H27">
            <v>74932</v>
          </cell>
          <cell r="I27">
            <v>127855</v>
          </cell>
          <cell r="J27">
            <v>141339</v>
          </cell>
        </row>
        <row r="28">
          <cell r="A28">
            <v>482000</v>
          </cell>
          <cell r="C28" t="str">
            <v>RCCHRG</v>
          </cell>
          <cell r="E28">
            <v>16298</v>
          </cell>
          <cell r="F28">
            <v>17091</v>
          </cell>
          <cell r="G28">
            <v>16714</v>
          </cell>
          <cell r="H28">
            <v>16625</v>
          </cell>
          <cell r="I28">
            <v>16625</v>
          </cell>
          <cell r="J28">
            <v>15834</v>
          </cell>
        </row>
        <row r="29">
          <cell r="A29">
            <v>482000</v>
          </cell>
          <cell r="C29" t="str">
            <v>RGDSM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482000</v>
          </cell>
          <cell r="C30" t="str">
            <v>RGGCA</v>
          </cell>
          <cell r="E30">
            <v>19468</v>
          </cell>
          <cell r="F30">
            <v>23529</v>
          </cell>
          <cell r="G30">
            <v>45566</v>
          </cell>
          <cell r="H30">
            <v>117403</v>
          </cell>
          <cell r="I30">
            <v>201433</v>
          </cell>
          <cell r="J30">
            <v>222826</v>
          </cell>
        </row>
        <row r="31">
          <cell r="A31">
            <v>482000</v>
          </cell>
          <cell r="C31" t="str">
            <v>RKGWNA</v>
          </cell>
          <cell r="E31" t="str">
            <v xml:space="preserve"> -   </v>
          </cell>
          <cell r="F31">
            <v>7</v>
          </cell>
          <cell r="G31">
            <v>16828</v>
          </cell>
          <cell r="H31">
            <v>6174</v>
          </cell>
          <cell r="I31">
            <v>1741</v>
          </cell>
          <cell r="J31">
            <v>-110</v>
          </cell>
        </row>
        <row r="32">
          <cell r="A32">
            <v>482000</v>
          </cell>
          <cell r="C32" t="str">
            <v>ROGPMM</v>
          </cell>
          <cell r="E32">
            <v>1507</v>
          </cell>
          <cell r="F32">
            <v>1821</v>
          </cell>
          <cell r="G32">
            <v>3517</v>
          </cell>
          <cell r="H32">
            <v>8005</v>
          </cell>
          <cell r="I32">
            <v>13659</v>
          </cell>
          <cell r="J32">
            <v>15099</v>
          </cell>
        </row>
        <row r="33">
          <cell r="A33">
            <v>482090</v>
          </cell>
          <cell r="C33" t="str">
            <v>UNBILL</v>
          </cell>
          <cell r="E33">
            <v>-25037</v>
          </cell>
          <cell r="F33">
            <v>19288</v>
          </cell>
          <cell r="G33">
            <v>49551</v>
          </cell>
          <cell r="H33">
            <v>22164</v>
          </cell>
          <cell r="I33">
            <v>13941</v>
          </cell>
          <cell r="J33">
            <v>12969</v>
          </cell>
        </row>
        <row r="34">
          <cell r="A34">
            <v>484000</v>
          </cell>
          <cell r="C34" t="str">
            <v xml:space="preserve"> </v>
          </cell>
          <cell r="E34">
            <v>35</v>
          </cell>
          <cell r="F34">
            <v>36</v>
          </cell>
          <cell r="G34">
            <v>402</v>
          </cell>
          <cell r="H34">
            <v>1413</v>
          </cell>
          <cell r="I34">
            <v>5179</v>
          </cell>
          <cell r="J34">
            <v>8822</v>
          </cell>
        </row>
        <row r="35">
          <cell r="A35">
            <v>487001</v>
          </cell>
          <cell r="C35" t="str">
            <v xml:space="preserve"> </v>
          </cell>
          <cell r="E35">
            <v>13960</v>
          </cell>
          <cell r="F35">
            <v>12764</v>
          </cell>
          <cell r="G35">
            <v>16164</v>
          </cell>
          <cell r="H35">
            <v>27558</v>
          </cell>
          <cell r="I35">
            <v>63998</v>
          </cell>
          <cell r="J35">
            <v>79199</v>
          </cell>
        </row>
        <row r="36">
          <cell r="A36">
            <v>488000</v>
          </cell>
          <cell r="C36" t="str">
            <v xml:space="preserve"> </v>
          </cell>
          <cell r="E36">
            <v>1042</v>
          </cell>
          <cell r="F36">
            <v>2323</v>
          </cell>
          <cell r="G36">
            <v>1715</v>
          </cell>
          <cell r="H36">
            <v>1686</v>
          </cell>
          <cell r="I36">
            <v>1183</v>
          </cell>
          <cell r="J36">
            <v>1797</v>
          </cell>
        </row>
        <row r="37">
          <cell r="A37">
            <v>488100</v>
          </cell>
          <cell r="C37" t="str">
            <v xml:space="preserve">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489000</v>
          </cell>
          <cell r="C38" t="str">
            <v>BFTARV</v>
          </cell>
          <cell r="E38">
            <v>170</v>
          </cell>
          <cell r="F38" t="str">
            <v xml:space="preserve"> -   </v>
          </cell>
          <cell r="G38" t="str">
            <v xml:space="preserve"> -   </v>
          </cell>
          <cell r="H38" t="str">
            <v xml:space="preserve"> -   </v>
          </cell>
          <cell r="I38">
            <v>0</v>
          </cell>
          <cell r="J38">
            <v>0</v>
          </cell>
        </row>
        <row r="39">
          <cell r="A39">
            <v>489000</v>
          </cell>
          <cell r="C39" t="str">
            <v>BOTHRV</v>
          </cell>
          <cell r="E39">
            <v>91429</v>
          </cell>
          <cell r="F39">
            <v>116758</v>
          </cell>
          <cell r="G39">
            <v>104745</v>
          </cell>
          <cell r="H39">
            <v>102897</v>
          </cell>
          <cell r="I39">
            <v>114999</v>
          </cell>
          <cell r="J39">
            <v>78325</v>
          </cell>
        </row>
        <row r="40">
          <cell r="A40">
            <v>489000</v>
          </cell>
          <cell r="C40" t="str">
            <v>RCCHRG</v>
          </cell>
          <cell r="E40">
            <v>8170</v>
          </cell>
          <cell r="F40">
            <v>8170</v>
          </cell>
          <cell r="G40">
            <v>8170</v>
          </cell>
          <cell r="H40">
            <v>8170</v>
          </cell>
          <cell r="I40">
            <v>8170</v>
          </cell>
          <cell r="J40">
            <v>8170</v>
          </cell>
        </row>
        <row r="41">
          <cell r="A41">
            <v>489000</v>
          </cell>
          <cell r="C41" t="str">
            <v>ROGPMM</v>
          </cell>
          <cell r="E41">
            <v>2917</v>
          </cell>
          <cell r="F41" t="str">
            <v xml:space="preserve"> -   </v>
          </cell>
          <cell r="G41" t="str">
            <v xml:space="preserve"> -   </v>
          </cell>
          <cell r="H41" t="str">
            <v xml:space="preserve"> -   </v>
          </cell>
          <cell r="I41">
            <v>0</v>
          </cell>
          <cell r="J41">
            <v>0</v>
          </cell>
        </row>
        <row r="42">
          <cell r="A42">
            <v>489010</v>
          </cell>
          <cell r="C42" t="str">
            <v xml:space="preserve"> </v>
          </cell>
          <cell r="E42">
            <v>149634</v>
          </cell>
          <cell r="F42">
            <v>149634</v>
          </cell>
          <cell r="G42">
            <v>149634</v>
          </cell>
          <cell r="H42">
            <v>149634</v>
          </cell>
          <cell r="I42">
            <v>149634</v>
          </cell>
          <cell r="J42">
            <v>149634</v>
          </cell>
        </row>
        <row r="43">
          <cell r="A43">
            <v>489020</v>
          </cell>
          <cell r="C43" t="str">
            <v>BFTARV</v>
          </cell>
          <cell r="E43">
            <v>75665</v>
          </cell>
          <cell r="F43">
            <v>88974</v>
          </cell>
          <cell r="G43">
            <v>169267</v>
          </cell>
          <cell r="H43">
            <v>265536</v>
          </cell>
          <cell r="I43">
            <v>347890</v>
          </cell>
          <cell r="J43">
            <v>288076</v>
          </cell>
        </row>
        <row r="44">
          <cell r="A44">
            <v>489020</v>
          </cell>
          <cell r="C44" t="str">
            <v>MUAGAS</v>
          </cell>
          <cell r="E44">
            <v>310156</v>
          </cell>
          <cell r="F44" t="str">
            <v xml:space="preserve"> -   </v>
          </cell>
          <cell r="G44" t="str">
            <v xml:space="preserve"> -   </v>
          </cell>
          <cell r="H44">
            <v>319661</v>
          </cell>
          <cell r="I44">
            <v>0</v>
          </cell>
          <cell r="J44">
            <v>0</v>
          </cell>
        </row>
        <row r="45">
          <cell r="A45">
            <v>489020</v>
          </cell>
          <cell r="C45" t="str">
            <v>RCCHRG</v>
          </cell>
          <cell r="E45">
            <v>26230</v>
          </cell>
          <cell r="F45">
            <v>25370</v>
          </cell>
          <cell r="G45">
            <v>27090</v>
          </cell>
          <cell r="H45">
            <v>26660</v>
          </cell>
          <cell r="I45">
            <v>27090</v>
          </cell>
          <cell r="J45">
            <v>27090</v>
          </cell>
        </row>
        <row r="46">
          <cell r="A46">
            <v>489020</v>
          </cell>
          <cell r="C46" t="str">
            <v>ROGPMM</v>
          </cell>
          <cell r="E46">
            <v>-77</v>
          </cell>
          <cell r="F46">
            <v>455</v>
          </cell>
          <cell r="G46">
            <v>641</v>
          </cell>
          <cell r="H46">
            <v>600</v>
          </cell>
          <cell r="I46">
            <v>968</v>
          </cell>
          <cell r="J46">
            <v>1283</v>
          </cell>
        </row>
        <row r="47">
          <cell r="A47">
            <v>489020</v>
          </cell>
          <cell r="C47" t="str">
            <v>RGGCA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489025</v>
          </cell>
          <cell r="C48" t="str">
            <v>UNBILL</v>
          </cell>
          <cell r="E48">
            <v>22356</v>
          </cell>
          <cell r="F48">
            <v>-8763</v>
          </cell>
          <cell r="G48">
            <v>49624</v>
          </cell>
          <cell r="H48">
            <v>48559</v>
          </cell>
          <cell r="I48">
            <v>32779</v>
          </cell>
          <cell r="J48">
            <v>-24865</v>
          </cell>
        </row>
        <row r="49">
          <cell r="A49">
            <v>489030</v>
          </cell>
          <cell r="C49" t="str">
            <v>BFTARV</v>
          </cell>
          <cell r="E49">
            <v>298576</v>
          </cell>
          <cell r="F49">
            <v>356415</v>
          </cell>
          <cell r="G49">
            <v>360901</v>
          </cell>
          <cell r="H49">
            <v>421026</v>
          </cell>
          <cell r="I49">
            <v>505108</v>
          </cell>
          <cell r="J49">
            <v>434037</v>
          </cell>
        </row>
        <row r="50">
          <cell r="A50">
            <v>489030</v>
          </cell>
          <cell r="C50" t="str">
            <v>RCCHRG</v>
          </cell>
          <cell r="E50">
            <v>15480</v>
          </cell>
          <cell r="F50">
            <v>15480</v>
          </cell>
          <cell r="G50">
            <v>15480</v>
          </cell>
          <cell r="H50">
            <v>15480</v>
          </cell>
          <cell r="I50">
            <v>15480</v>
          </cell>
          <cell r="J50">
            <v>15480</v>
          </cell>
        </row>
        <row r="51">
          <cell r="A51">
            <v>489030</v>
          </cell>
          <cell r="C51" t="str">
            <v>ROGPMM</v>
          </cell>
          <cell r="E51">
            <v>-388</v>
          </cell>
          <cell r="F51">
            <v>1730</v>
          </cell>
          <cell r="G51">
            <v>1980</v>
          </cell>
          <cell r="H51">
            <v>1259</v>
          </cell>
          <cell r="I51">
            <v>1498</v>
          </cell>
          <cell r="J51">
            <v>1773</v>
          </cell>
        </row>
        <row r="52">
          <cell r="A52">
            <v>489030</v>
          </cell>
          <cell r="C52" t="str">
            <v>RGGCA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489035</v>
          </cell>
          <cell r="C53" t="str">
            <v>UNBILL</v>
          </cell>
          <cell r="E53">
            <v>-9527</v>
          </cell>
          <cell r="F53">
            <v>30427</v>
          </cell>
          <cell r="G53">
            <v>61943</v>
          </cell>
          <cell r="H53">
            <v>16579</v>
          </cell>
          <cell r="I53">
            <v>32517</v>
          </cell>
          <cell r="J53">
            <v>-73222</v>
          </cell>
        </row>
        <row r="54">
          <cell r="A54">
            <v>489040</v>
          </cell>
          <cell r="C54" t="str">
            <v>BFTARV</v>
          </cell>
          <cell r="E54">
            <v>18178</v>
          </cell>
          <cell r="F54">
            <v>36017</v>
          </cell>
          <cell r="G54">
            <v>62590</v>
          </cell>
          <cell r="H54">
            <v>105533</v>
          </cell>
          <cell r="I54">
            <v>139983</v>
          </cell>
          <cell r="J54">
            <v>102616</v>
          </cell>
        </row>
        <row r="55">
          <cell r="A55">
            <v>489040</v>
          </cell>
          <cell r="C55" t="str">
            <v>RCCHRG</v>
          </cell>
          <cell r="E55">
            <v>13760</v>
          </cell>
          <cell r="F55">
            <v>13760</v>
          </cell>
          <cell r="G55">
            <v>13760</v>
          </cell>
          <cell r="H55">
            <v>13760</v>
          </cell>
          <cell r="I55">
            <v>14190</v>
          </cell>
          <cell r="J55">
            <v>14190</v>
          </cell>
        </row>
        <row r="56">
          <cell r="A56">
            <v>489040</v>
          </cell>
          <cell r="C56" t="str">
            <v>ROGPMM</v>
          </cell>
          <cell r="E56">
            <v>-57</v>
          </cell>
          <cell r="F56">
            <v>120</v>
          </cell>
          <cell r="G56">
            <v>204</v>
          </cell>
          <cell r="H56">
            <v>217</v>
          </cell>
          <cell r="I56">
            <v>360</v>
          </cell>
          <cell r="J56">
            <v>491</v>
          </cell>
        </row>
        <row r="57">
          <cell r="A57">
            <v>489040</v>
          </cell>
          <cell r="C57" t="str">
            <v>RGGCA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489045</v>
          </cell>
          <cell r="C58" t="str">
            <v>UNBILL</v>
          </cell>
          <cell r="E58">
            <v>-7533</v>
          </cell>
          <cell r="F58">
            <v>12353</v>
          </cell>
          <cell r="G58">
            <v>26626</v>
          </cell>
          <cell r="H58">
            <v>12439</v>
          </cell>
          <cell r="I58">
            <v>9893</v>
          </cell>
          <cell r="J58">
            <v>-13787</v>
          </cell>
        </row>
        <row r="59">
          <cell r="A59">
            <v>489200</v>
          </cell>
          <cell r="E59">
            <v>-170</v>
          </cell>
          <cell r="F59" t="str">
            <v xml:space="preserve"> -   </v>
          </cell>
          <cell r="G59" t="str">
            <v xml:space="preserve"> -   </v>
          </cell>
          <cell r="H59" t="str">
            <v xml:space="preserve"> -   </v>
          </cell>
          <cell r="I59">
            <v>0</v>
          </cell>
          <cell r="J59">
            <v>21</v>
          </cell>
        </row>
        <row r="60">
          <cell r="A60">
            <v>495031</v>
          </cell>
          <cell r="C60" t="str">
            <v xml:space="preserve"> </v>
          </cell>
          <cell r="E60">
            <v>1561</v>
          </cell>
          <cell r="F60">
            <v>215</v>
          </cell>
          <cell r="G60">
            <v>161</v>
          </cell>
          <cell r="H60">
            <v>16</v>
          </cell>
          <cell r="I60">
            <v>333</v>
          </cell>
          <cell r="J60">
            <v>295</v>
          </cell>
        </row>
        <row r="61">
          <cell r="A61">
            <v>496020</v>
          </cell>
          <cell r="C61" t="str">
            <v>BOTHRV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</sheetData>
      <sheetData sheetId="14"/>
      <sheetData sheetId="15">
        <row r="12">
          <cell r="A12">
            <v>450100</v>
          </cell>
          <cell r="G12">
            <v>41750</v>
          </cell>
          <cell r="H12">
            <v>55060</v>
          </cell>
          <cell r="I12">
            <v>54860</v>
          </cell>
          <cell r="J12">
            <v>40120</v>
          </cell>
          <cell r="K12">
            <v>29990</v>
          </cell>
          <cell r="L12">
            <v>17760</v>
          </cell>
          <cell r="M12">
            <v>25620</v>
          </cell>
          <cell r="N12">
            <v>20210</v>
          </cell>
          <cell r="O12">
            <v>24370</v>
          </cell>
          <cell r="P12">
            <v>15110</v>
          </cell>
          <cell r="Q12">
            <v>11100</v>
          </cell>
          <cell r="R12">
            <v>22370</v>
          </cell>
        </row>
        <row r="13">
          <cell r="A13">
            <v>480000</v>
          </cell>
          <cell r="D13" t="str">
            <v>BOTHRV</v>
          </cell>
          <cell r="G13">
            <v>6911220</v>
          </cell>
          <cell r="H13">
            <v>6817965</v>
          </cell>
          <cell r="I13">
            <v>5044261</v>
          </cell>
          <cell r="J13">
            <v>2848011</v>
          </cell>
          <cell r="K13">
            <v>1235726</v>
          </cell>
          <cell r="L13">
            <v>748260</v>
          </cell>
          <cell r="M13">
            <v>549692</v>
          </cell>
          <cell r="N13">
            <v>505336</v>
          </cell>
          <cell r="O13">
            <v>541296</v>
          </cell>
          <cell r="P13">
            <v>761397</v>
          </cell>
          <cell r="Q13">
            <v>2332905</v>
          </cell>
          <cell r="R13">
            <v>5063639</v>
          </cell>
        </row>
        <row r="14">
          <cell r="A14">
            <v>480000</v>
          </cell>
          <cell r="D14" t="str">
            <v>RCCHRG</v>
          </cell>
          <cell r="G14">
            <v>1636003</v>
          </cell>
          <cell r="H14">
            <v>1637206</v>
          </cell>
          <cell r="I14">
            <v>1638984</v>
          </cell>
          <cell r="J14">
            <v>1641879</v>
          </cell>
          <cell r="K14">
            <v>1639596</v>
          </cell>
          <cell r="L14">
            <v>1637906</v>
          </cell>
          <cell r="M14">
            <v>1637453</v>
          </cell>
          <cell r="N14">
            <v>1637754</v>
          </cell>
          <cell r="O14">
            <v>1638666</v>
          </cell>
          <cell r="P14">
            <v>1643546</v>
          </cell>
          <cell r="Q14">
            <v>1648024</v>
          </cell>
          <cell r="R14">
            <v>1652201</v>
          </cell>
        </row>
        <row r="15">
          <cell r="A15">
            <v>480000</v>
          </cell>
          <cell r="D15" t="str">
            <v>RGDSM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G16">
            <v>7261641</v>
          </cell>
          <cell r="H16">
            <v>6936679</v>
          </cell>
          <cell r="I16">
            <v>4476745</v>
          </cell>
          <cell r="J16">
            <v>2530180</v>
          </cell>
          <cell r="K16">
            <v>1442301</v>
          </cell>
          <cell r="L16">
            <v>1434955</v>
          </cell>
          <cell r="M16">
            <v>1381875</v>
          </cell>
          <cell r="N16">
            <v>1385848</v>
          </cell>
          <cell r="O16">
            <v>1267955</v>
          </cell>
          <cell r="P16">
            <v>2136313</v>
          </cell>
          <cell r="Q16">
            <v>3913695</v>
          </cell>
          <cell r="R16">
            <v>6985092</v>
          </cell>
        </row>
        <row r="17">
          <cell r="A17">
            <v>480000</v>
          </cell>
          <cell r="D17" t="str">
            <v>ROEASR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G18">
            <v>614776</v>
          </cell>
          <cell r="H18">
            <v>635237</v>
          </cell>
          <cell r="I18">
            <v>585677</v>
          </cell>
          <cell r="J18">
            <v>560158</v>
          </cell>
          <cell r="K18">
            <v>394507</v>
          </cell>
          <cell r="L18">
            <v>325171</v>
          </cell>
          <cell r="M18">
            <v>269804</v>
          </cell>
          <cell r="N18">
            <v>250391</v>
          </cell>
          <cell r="O18">
            <v>255663</v>
          </cell>
          <cell r="P18">
            <v>296319</v>
          </cell>
          <cell r="Q18">
            <v>484000</v>
          </cell>
          <cell r="R18">
            <v>589803</v>
          </cell>
        </row>
        <row r="19">
          <cell r="A19">
            <v>480990</v>
          </cell>
          <cell r="D19" t="str">
            <v>UNBILL</v>
          </cell>
          <cell r="G19">
            <v>-1223292</v>
          </cell>
          <cell r="H19">
            <v>-978040</v>
          </cell>
          <cell r="I19">
            <v>-1877321</v>
          </cell>
          <cell r="J19">
            <v>-1194595</v>
          </cell>
          <cell r="K19">
            <v>-954131</v>
          </cell>
          <cell r="L19">
            <v>-298728</v>
          </cell>
          <cell r="M19">
            <v>-130908</v>
          </cell>
          <cell r="N19">
            <v>56346</v>
          </cell>
          <cell r="O19">
            <v>66947</v>
          </cell>
          <cell r="P19">
            <v>1946061</v>
          </cell>
          <cell r="Q19">
            <v>1942505</v>
          </cell>
          <cell r="R19">
            <v>2987192</v>
          </cell>
        </row>
        <row r="20">
          <cell r="A20">
            <v>481000</v>
          </cell>
          <cell r="D20" t="str">
            <v>BOTHRV</v>
          </cell>
          <cell r="G20">
            <v>153013</v>
          </cell>
          <cell r="H20">
            <v>147829</v>
          </cell>
          <cell r="I20">
            <v>112785</v>
          </cell>
          <cell r="J20">
            <v>57153</v>
          </cell>
          <cell r="K20">
            <v>22214</v>
          </cell>
          <cell r="L20">
            <v>8532</v>
          </cell>
          <cell r="M20">
            <v>8329</v>
          </cell>
          <cell r="N20">
            <v>8880</v>
          </cell>
          <cell r="O20">
            <v>8680</v>
          </cell>
          <cell r="P20">
            <v>10245</v>
          </cell>
          <cell r="Q20">
            <v>42934</v>
          </cell>
          <cell r="R20">
            <v>105955</v>
          </cell>
        </row>
        <row r="21">
          <cell r="A21">
            <v>481000</v>
          </cell>
          <cell r="D21" t="str">
            <v>RCCHRG</v>
          </cell>
          <cell r="G21">
            <v>8883</v>
          </cell>
          <cell r="H21">
            <v>8593</v>
          </cell>
          <cell r="I21">
            <v>8479</v>
          </cell>
          <cell r="J21">
            <v>8569</v>
          </cell>
          <cell r="K21">
            <v>8507</v>
          </cell>
          <cell r="L21">
            <v>8500</v>
          </cell>
          <cell r="M21">
            <v>8615</v>
          </cell>
          <cell r="N21">
            <v>8555</v>
          </cell>
          <cell r="O21">
            <v>8353</v>
          </cell>
          <cell r="P21">
            <v>8380</v>
          </cell>
          <cell r="Q21">
            <v>8443</v>
          </cell>
          <cell r="R21">
            <v>8462</v>
          </cell>
        </row>
        <row r="22">
          <cell r="A22">
            <v>481000</v>
          </cell>
          <cell r="D22" t="str">
            <v>RGGCA</v>
          </cell>
          <cell r="G22">
            <v>262214</v>
          </cell>
          <cell r="H22">
            <v>246553</v>
          </cell>
          <cell r="I22">
            <v>164673</v>
          </cell>
          <cell r="J22">
            <v>83275</v>
          </cell>
          <cell r="K22">
            <v>42478</v>
          </cell>
          <cell r="L22">
            <v>26626</v>
          </cell>
          <cell r="M22">
            <v>33707</v>
          </cell>
          <cell r="N22">
            <v>39174</v>
          </cell>
          <cell r="O22">
            <v>32850</v>
          </cell>
          <cell r="P22">
            <v>45489</v>
          </cell>
          <cell r="Q22">
            <v>114241</v>
          </cell>
          <cell r="R22">
            <v>235129</v>
          </cell>
        </row>
        <row r="23">
          <cell r="A23">
            <v>481000</v>
          </cell>
          <cell r="D23" t="str">
            <v>ROEASR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481000</v>
          </cell>
          <cell r="D24" t="str">
            <v>ROGPMM</v>
          </cell>
          <cell r="G24">
            <v>22199</v>
          </cell>
          <cell r="H24">
            <v>22578</v>
          </cell>
          <cell r="I24">
            <v>21544</v>
          </cell>
          <cell r="J24">
            <v>18436</v>
          </cell>
          <cell r="K24">
            <v>11619</v>
          </cell>
          <cell r="L24">
            <v>6034</v>
          </cell>
          <cell r="M24">
            <v>6581</v>
          </cell>
          <cell r="N24">
            <v>7078</v>
          </cell>
          <cell r="O24">
            <v>6624</v>
          </cell>
          <cell r="P24">
            <v>6310</v>
          </cell>
          <cell r="Q24">
            <v>14128</v>
          </cell>
          <cell r="R24">
            <v>19854</v>
          </cell>
        </row>
        <row r="25">
          <cell r="A25">
            <v>481090</v>
          </cell>
          <cell r="D25" t="str">
            <v>UNBILL</v>
          </cell>
          <cell r="G25">
            <v>-23616</v>
          </cell>
          <cell r="H25">
            <v>-23118</v>
          </cell>
          <cell r="I25">
            <v>-7696</v>
          </cell>
          <cell r="J25">
            <v>-22053</v>
          </cell>
          <cell r="K25">
            <v>-9637</v>
          </cell>
          <cell r="L25">
            <v>-20081</v>
          </cell>
          <cell r="M25">
            <v>-16296</v>
          </cell>
          <cell r="N25">
            <v>-3563</v>
          </cell>
          <cell r="O25">
            <v>9697</v>
          </cell>
          <cell r="P25">
            <v>-3355</v>
          </cell>
          <cell r="Q25">
            <v>64205</v>
          </cell>
          <cell r="R25">
            <v>8084</v>
          </cell>
        </row>
        <row r="26">
          <cell r="A26">
            <v>481200</v>
          </cell>
          <cell r="D26" t="str">
            <v>BOTHRV</v>
          </cell>
          <cell r="G26">
            <v>2026567</v>
          </cell>
          <cell r="H26">
            <v>1945543</v>
          </cell>
          <cell r="I26">
            <v>1582386</v>
          </cell>
          <cell r="J26">
            <v>763685</v>
          </cell>
          <cell r="K26">
            <v>451450</v>
          </cell>
          <cell r="L26">
            <v>215906</v>
          </cell>
          <cell r="M26">
            <v>157492</v>
          </cell>
          <cell r="N26">
            <v>149681</v>
          </cell>
          <cell r="O26">
            <v>189321</v>
          </cell>
          <cell r="P26">
            <v>190440</v>
          </cell>
          <cell r="Q26">
            <v>654719</v>
          </cell>
          <cell r="R26">
            <v>1495088</v>
          </cell>
        </row>
        <row r="27">
          <cell r="A27">
            <v>481200</v>
          </cell>
          <cell r="D27" t="str">
            <v>RCCHRG</v>
          </cell>
          <cell r="G27">
            <v>346492</v>
          </cell>
          <cell r="H27">
            <v>347212</v>
          </cell>
          <cell r="I27">
            <v>347996</v>
          </cell>
          <cell r="J27">
            <v>338431</v>
          </cell>
          <cell r="K27">
            <v>334404</v>
          </cell>
          <cell r="L27">
            <v>332205</v>
          </cell>
          <cell r="M27">
            <v>329528</v>
          </cell>
          <cell r="N27">
            <v>327656</v>
          </cell>
          <cell r="O27">
            <v>328822</v>
          </cell>
          <cell r="P27">
            <v>334836</v>
          </cell>
          <cell r="Q27">
            <v>338207</v>
          </cell>
          <cell r="R27">
            <v>340823</v>
          </cell>
        </row>
        <row r="28">
          <cell r="A28">
            <v>481200</v>
          </cell>
          <cell r="D28" t="str">
            <v>RGDSM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481200</v>
          </cell>
          <cell r="D29" t="str">
            <v>RGGCA</v>
          </cell>
          <cell r="G29">
            <v>3472862</v>
          </cell>
          <cell r="H29">
            <v>3244826</v>
          </cell>
          <cell r="I29">
            <v>2310397</v>
          </cell>
          <cell r="J29">
            <v>1112744</v>
          </cell>
          <cell r="K29">
            <v>863256</v>
          </cell>
          <cell r="L29">
            <v>673753</v>
          </cell>
          <cell r="M29">
            <v>637421</v>
          </cell>
          <cell r="N29">
            <v>660298</v>
          </cell>
          <cell r="O29">
            <v>716479</v>
          </cell>
          <cell r="P29">
            <v>845446</v>
          </cell>
          <cell r="Q29">
            <v>1742152</v>
          </cell>
          <cell r="R29">
            <v>3317801</v>
          </cell>
        </row>
        <row r="30">
          <cell r="A30">
            <v>481200</v>
          </cell>
          <cell r="D30" t="str">
            <v>ROEASR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ROGPMM</v>
          </cell>
          <cell r="G31">
            <v>294015</v>
          </cell>
          <cell r="H31">
            <v>297150</v>
          </cell>
          <cell r="I31">
            <v>302261</v>
          </cell>
          <cell r="J31">
            <v>246351</v>
          </cell>
          <cell r="K31">
            <v>236123</v>
          </cell>
          <cell r="L31">
            <v>152677</v>
          </cell>
          <cell r="M31">
            <v>124453</v>
          </cell>
          <cell r="N31">
            <v>119301</v>
          </cell>
          <cell r="O31">
            <v>144466</v>
          </cell>
          <cell r="P31">
            <v>117268</v>
          </cell>
          <cell r="Q31">
            <v>215449</v>
          </cell>
          <cell r="R31">
            <v>280146</v>
          </cell>
        </row>
        <row r="32">
          <cell r="A32">
            <v>481290</v>
          </cell>
          <cell r="D32" t="str">
            <v>UNBILL</v>
          </cell>
          <cell r="G32">
            <v>-669023</v>
          </cell>
          <cell r="H32">
            <v>-178105</v>
          </cell>
          <cell r="I32">
            <v>-684681</v>
          </cell>
          <cell r="J32">
            <v>-443500</v>
          </cell>
          <cell r="K32">
            <v>-413463</v>
          </cell>
          <cell r="L32">
            <v>-404796</v>
          </cell>
          <cell r="M32">
            <v>-188463</v>
          </cell>
          <cell r="N32">
            <v>107914</v>
          </cell>
          <cell r="O32">
            <v>-54419</v>
          </cell>
          <cell r="P32">
            <v>562548</v>
          </cell>
          <cell r="Q32">
            <v>1353542</v>
          </cell>
          <cell r="R32">
            <v>697554</v>
          </cell>
        </row>
        <row r="33">
          <cell r="A33">
            <v>482000</v>
          </cell>
          <cell r="D33" t="str">
            <v>BOTHRV</v>
          </cell>
          <cell r="G33">
            <v>182456</v>
          </cell>
          <cell r="H33">
            <v>168280</v>
          </cell>
          <cell r="I33">
            <v>125068</v>
          </cell>
          <cell r="J33">
            <v>68640</v>
          </cell>
          <cell r="K33">
            <v>46933</v>
          </cell>
          <cell r="L33">
            <v>28436</v>
          </cell>
          <cell r="M33">
            <v>19549</v>
          </cell>
          <cell r="N33">
            <v>13362</v>
          </cell>
          <cell r="O33">
            <v>19606</v>
          </cell>
          <cell r="P33">
            <v>28573</v>
          </cell>
          <cell r="Q33">
            <v>59041</v>
          </cell>
          <cell r="R33">
            <v>124146</v>
          </cell>
        </row>
        <row r="34">
          <cell r="A34">
            <v>482000</v>
          </cell>
          <cell r="D34" t="str">
            <v>RCCHRG</v>
          </cell>
          <cell r="G34">
            <v>14763</v>
          </cell>
          <cell r="H34">
            <v>14875</v>
          </cell>
          <cell r="I34">
            <v>14847</v>
          </cell>
          <cell r="J34">
            <v>14787</v>
          </cell>
          <cell r="K34">
            <v>14761</v>
          </cell>
          <cell r="L34">
            <v>14655</v>
          </cell>
          <cell r="M34">
            <v>14657</v>
          </cell>
          <cell r="N34">
            <v>14550</v>
          </cell>
          <cell r="O34">
            <v>14568</v>
          </cell>
          <cell r="P34">
            <v>14607</v>
          </cell>
          <cell r="Q34">
            <v>14626</v>
          </cell>
          <cell r="R34">
            <v>14640</v>
          </cell>
        </row>
        <row r="35">
          <cell r="A35">
            <v>482000</v>
          </cell>
          <cell r="D35" t="str">
            <v>RGDSM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482000</v>
          </cell>
          <cell r="D36" t="str">
            <v>RGGCA</v>
          </cell>
          <cell r="G36">
            <v>312670</v>
          </cell>
          <cell r="H36">
            <v>280663</v>
          </cell>
          <cell r="I36">
            <v>182610</v>
          </cell>
          <cell r="J36">
            <v>100013</v>
          </cell>
          <cell r="K36">
            <v>89743</v>
          </cell>
          <cell r="L36">
            <v>88737</v>
          </cell>
          <cell r="M36">
            <v>79121</v>
          </cell>
          <cell r="N36">
            <v>58949</v>
          </cell>
          <cell r="O36">
            <v>74197</v>
          </cell>
          <cell r="P36">
            <v>126847</v>
          </cell>
          <cell r="Q36">
            <v>157104</v>
          </cell>
          <cell r="R36">
            <v>275497</v>
          </cell>
        </row>
        <row r="37">
          <cell r="A37">
            <v>482000</v>
          </cell>
          <cell r="D37" t="str">
            <v>ROEASR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ROGPMM</v>
          </cell>
          <cell r="G38">
            <v>26471</v>
          </cell>
          <cell r="H38">
            <v>25702</v>
          </cell>
          <cell r="I38">
            <v>23890</v>
          </cell>
          <cell r="J38">
            <v>22142</v>
          </cell>
          <cell r="K38">
            <v>24547</v>
          </cell>
          <cell r="L38">
            <v>20108</v>
          </cell>
          <cell r="M38">
            <v>15448</v>
          </cell>
          <cell r="N38">
            <v>10651</v>
          </cell>
          <cell r="O38">
            <v>14961</v>
          </cell>
          <cell r="P38">
            <v>17594</v>
          </cell>
          <cell r="Q38">
            <v>19429</v>
          </cell>
          <cell r="R38">
            <v>23262</v>
          </cell>
        </row>
        <row r="39">
          <cell r="A39">
            <v>482090</v>
          </cell>
          <cell r="D39" t="str">
            <v>UNBILL</v>
          </cell>
          <cell r="G39">
            <v>-38208</v>
          </cell>
          <cell r="H39">
            <v>-39019</v>
          </cell>
          <cell r="I39">
            <v>-7263</v>
          </cell>
          <cell r="J39">
            <v>-70204</v>
          </cell>
          <cell r="K39">
            <v>-9817</v>
          </cell>
          <cell r="L39">
            <v>-31275</v>
          </cell>
          <cell r="M39">
            <v>-4821</v>
          </cell>
          <cell r="N39">
            <v>30603</v>
          </cell>
          <cell r="O39">
            <v>-21763</v>
          </cell>
          <cell r="P39">
            <v>54456</v>
          </cell>
          <cell r="Q39">
            <v>98251</v>
          </cell>
          <cell r="R39">
            <v>20963</v>
          </cell>
        </row>
        <row r="40">
          <cell r="A40">
            <v>482200</v>
          </cell>
          <cell r="D40" t="str">
            <v>BOTHRV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482200</v>
          </cell>
          <cell r="D41" t="str">
            <v>RCCHRG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482200</v>
          </cell>
          <cell r="D42" t="str">
            <v>RGGCA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ROEASR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484000</v>
          </cell>
          <cell r="G44">
            <v>6903</v>
          </cell>
          <cell r="H44">
            <v>5651</v>
          </cell>
          <cell r="I44">
            <v>3996</v>
          </cell>
          <cell r="J44">
            <v>2380</v>
          </cell>
          <cell r="K44">
            <v>1823</v>
          </cell>
          <cell r="L44">
            <v>2152</v>
          </cell>
          <cell r="M44">
            <v>2661</v>
          </cell>
          <cell r="N44">
            <v>2837</v>
          </cell>
          <cell r="O44">
            <v>2642</v>
          </cell>
          <cell r="P44">
            <v>5250</v>
          </cell>
          <cell r="Q44">
            <v>6210</v>
          </cell>
          <cell r="R44">
            <v>7325</v>
          </cell>
        </row>
        <row r="45">
          <cell r="A45">
            <v>487001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488000</v>
          </cell>
          <cell r="G46">
            <v>4333</v>
          </cell>
          <cell r="H46">
            <v>4333</v>
          </cell>
          <cell r="I46">
            <v>4333</v>
          </cell>
          <cell r="J46">
            <v>4333</v>
          </cell>
          <cell r="K46">
            <v>4333</v>
          </cell>
          <cell r="L46">
            <v>4333</v>
          </cell>
          <cell r="M46">
            <v>4333</v>
          </cell>
          <cell r="N46">
            <v>4333</v>
          </cell>
          <cell r="O46">
            <v>4333</v>
          </cell>
          <cell r="P46">
            <v>4333</v>
          </cell>
          <cell r="Q46">
            <v>4333</v>
          </cell>
          <cell r="R46">
            <v>4333</v>
          </cell>
        </row>
        <row r="47">
          <cell r="A47">
            <v>488100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489000</v>
          </cell>
          <cell r="D48" t="str">
            <v>BOTHRV</v>
          </cell>
          <cell r="G48">
            <v>235087</v>
          </cell>
          <cell r="H48">
            <v>217247</v>
          </cell>
          <cell r="I48">
            <v>214399</v>
          </cell>
          <cell r="J48">
            <v>205472</v>
          </cell>
          <cell r="K48">
            <v>207842</v>
          </cell>
          <cell r="L48">
            <v>214069</v>
          </cell>
          <cell r="M48">
            <v>226406</v>
          </cell>
          <cell r="N48">
            <v>227468</v>
          </cell>
          <cell r="O48">
            <v>223044</v>
          </cell>
          <cell r="P48">
            <v>281195</v>
          </cell>
          <cell r="Q48">
            <v>272082</v>
          </cell>
          <cell r="R48">
            <v>258382</v>
          </cell>
        </row>
        <row r="49">
          <cell r="A49">
            <v>489000</v>
          </cell>
          <cell r="D49" t="str">
            <v>RCCHRG</v>
          </cell>
          <cell r="G49">
            <v>8382</v>
          </cell>
          <cell r="H49">
            <v>8179</v>
          </cell>
          <cell r="I49">
            <v>8278</v>
          </cell>
          <cell r="J49">
            <v>7973</v>
          </cell>
          <cell r="K49">
            <v>8076</v>
          </cell>
          <cell r="L49">
            <v>7973</v>
          </cell>
          <cell r="M49">
            <v>8085</v>
          </cell>
          <cell r="N49">
            <v>8085</v>
          </cell>
          <cell r="O49">
            <v>8189</v>
          </cell>
          <cell r="P49">
            <v>8189</v>
          </cell>
          <cell r="Q49">
            <v>7422</v>
          </cell>
          <cell r="R49">
            <v>7996</v>
          </cell>
        </row>
        <row r="50">
          <cell r="A50">
            <v>489000</v>
          </cell>
          <cell r="D50" t="str">
            <v>ROGPMM</v>
          </cell>
          <cell r="G50">
            <v>70285</v>
          </cell>
          <cell r="H50">
            <v>69347</v>
          </cell>
          <cell r="I50">
            <v>86459</v>
          </cell>
          <cell r="J50">
            <v>138721</v>
          </cell>
          <cell r="K50">
            <v>226822</v>
          </cell>
          <cell r="L50">
            <v>310005</v>
          </cell>
          <cell r="M50">
            <v>356119</v>
          </cell>
          <cell r="N50">
            <v>360047</v>
          </cell>
          <cell r="O50">
            <v>341913</v>
          </cell>
          <cell r="P50">
            <v>329815</v>
          </cell>
          <cell r="Q50">
            <v>171578</v>
          </cell>
          <cell r="R50">
            <v>96170</v>
          </cell>
        </row>
        <row r="51">
          <cell r="A51">
            <v>489000</v>
          </cell>
          <cell r="G51">
            <v>67033</v>
          </cell>
          <cell r="H51">
            <v>67033</v>
          </cell>
          <cell r="I51">
            <v>67033</v>
          </cell>
          <cell r="J51">
            <v>67033</v>
          </cell>
          <cell r="K51">
            <v>67033</v>
          </cell>
          <cell r="L51">
            <v>67033</v>
          </cell>
          <cell r="M51">
            <v>67033</v>
          </cell>
          <cell r="N51">
            <v>67033</v>
          </cell>
          <cell r="O51">
            <v>67033</v>
          </cell>
          <cell r="P51">
            <v>67033</v>
          </cell>
          <cell r="Q51">
            <v>67033</v>
          </cell>
          <cell r="R51">
            <v>67033</v>
          </cell>
        </row>
        <row r="52">
          <cell r="A52">
            <v>489010</v>
          </cell>
          <cell r="G52">
            <v>149634</v>
          </cell>
          <cell r="H52">
            <v>149634</v>
          </cell>
          <cell r="I52">
            <v>149634</v>
          </cell>
          <cell r="J52">
            <v>149634</v>
          </cell>
          <cell r="K52">
            <v>149634</v>
          </cell>
          <cell r="L52">
            <v>149634</v>
          </cell>
          <cell r="M52">
            <v>149634</v>
          </cell>
          <cell r="N52">
            <v>149634</v>
          </cell>
          <cell r="O52">
            <v>149634</v>
          </cell>
          <cell r="P52">
            <v>149634</v>
          </cell>
          <cell r="Q52">
            <v>149634</v>
          </cell>
          <cell r="R52">
            <v>149634</v>
          </cell>
        </row>
        <row r="53">
          <cell r="A53">
            <v>489020</v>
          </cell>
          <cell r="D53" t="str">
            <v>BFTARV</v>
          </cell>
          <cell r="G53">
            <v>363515</v>
          </cell>
          <cell r="H53">
            <v>311644</v>
          </cell>
          <cell r="I53">
            <v>289944</v>
          </cell>
          <cell r="J53">
            <v>176279</v>
          </cell>
          <cell r="K53">
            <v>151665</v>
          </cell>
          <cell r="L53">
            <v>132669</v>
          </cell>
          <cell r="M53">
            <v>134855</v>
          </cell>
          <cell r="N53">
            <v>136232</v>
          </cell>
          <cell r="O53">
            <v>143504</v>
          </cell>
          <cell r="P53">
            <v>170125</v>
          </cell>
          <cell r="Q53">
            <v>254884</v>
          </cell>
          <cell r="R53">
            <v>326649</v>
          </cell>
        </row>
        <row r="54">
          <cell r="A54">
            <v>489020</v>
          </cell>
          <cell r="D54" t="str">
            <v>RCCHRG</v>
          </cell>
          <cell r="G54">
            <v>27678</v>
          </cell>
          <cell r="H54">
            <v>27688</v>
          </cell>
          <cell r="I54">
            <v>27706</v>
          </cell>
          <cell r="J54">
            <v>26906</v>
          </cell>
          <cell r="K54">
            <v>26549</v>
          </cell>
          <cell r="L54">
            <v>26342</v>
          </cell>
          <cell r="M54">
            <v>26100</v>
          </cell>
          <cell r="N54">
            <v>25924</v>
          </cell>
          <cell r="O54">
            <v>25991</v>
          </cell>
          <cell r="P54">
            <v>26443</v>
          </cell>
          <cell r="Q54">
            <v>26687</v>
          </cell>
          <cell r="R54">
            <v>26873</v>
          </cell>
        </row>
        <row r="55">
          <cell r="A55">
            <v>489020</v>
          </cell>
          <cell r="D55" t="str">
            <v>RGGCA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ROEASR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489020</v>
          </cell>
          <cell r="D57" t="str">
            <v>ROGPMM</v>
          </cell>
          <cell r="G57">
            <v>71967</v>
          </cell>
          <cell r="H57">
            <v>65266</v>
          </cell>
          <cell r="I57">
            <v>76202</v>
          </cell>
          <cell r="J57">
            <v>78009</v>
          </cell>
          <cell r="K57">
            <v>108708</v>
          </cell>
          <cell r="L57">
            <v>127745</v>
          </cell>
          <cell r="M57">
            <v>143675</v>
          </cell>
          <cell r="N57">
            <v>146274</v>
          </cell>
          <cell r="O57">
            <v>148114</v>
          </cell>
          <cell r="P57">
            <v>139040</v>
          </cell>
          <cell r="Q57">
            <v>111566</v>
          </cell>
          <cell r="R57">
            <v>82461</v>
          </cell>
        </row>
        <row r="58">
          <cell r="A58">
            <v>489025</v>
          </cell>
          <cell r="D58" t="str">
            <v>UNBILL</v>
          </cell>
          <cell r="G58">
            <v>-13523</v>
          </cell>
          <cell r="H58">
            <v>-4901</v>
          </cell>
          <cell r="I58">
            <v>-24538</v>
          </cell>
          <cell r="J58">
            <v>-16170</v>
          </cell>
          <cell r="K58">
            <v>-14810</v>
          </cell>
          <cell r="L58">
            <v>-6965</v>
          </cell>
          <cell r="M58">
            <v>893</v>
          </cell>
          <cell r="N58">
            <v>6180</v>
          </cell>
          <cell r="O58">
            <v>-6400</v>
          </cell>
          <cell r="P58">
            <v>32735</v>
          </cell>
          <cell r="Q58">
            <v>55340</v>
          </cell>
          <cell r="R58">
            <v>30414</v>
          </cell>
        </row>
        <row r="59">
          <cell r="A59">
            <v>489030</v>
          </cell>
          <cell r="D59" t="str">
            <v>BFTARV</v>
          </cell>
          <cell r="G59">
            <v>565275</v>
          </cell>
          <cell r="H59">
            <v>488732</v>
          </cell>
          <cell r="I59">
            <v>476391</v>
          </cell>
          <cell r="J59">
            <v>382642</v>
          </cell>
          <cell r="K59">
            <v>346140</v>
          </cell>
          <cell r="L59">
            <v>341486</v>
          </cell>
          <cell r="M59">
            <v>337436</v>
          </cell>
          <cell r="N59">
            <v>356301</v>
          </cell>
          <cell r="O59">
            <v>348370</v>
          </cell>
          <cell r="P59">
            <v>407622</v>
          </cell>
          <cell r="Q59">
            <v>463728</v>
          </cell>
          <cell r="R59">
            <v>489248</v>
          </cell>
        </row>
        <row r="60">
          <cell r="A60">
            <v>489030</v>
          </cell>
          <cell r="D60" t="str">
            <v>RCCHRG</v>
          </cell>
          <cell r="G60">
            <v>22692</v>
          </cell>
          <cell r="H60">
            <v>21930</v>
          </cell>
          <cell r="I60">
            <v>21621</v>
          </cell>
          <cell r="J60">
            <v>21829</v>
          </cell>
          <cell r="K60">
            <v>21655</v>
          </cell>
          <cell r="L60">
            <v>21620</v>
          </cell>
          <cell r="M60">
            <v>21897</v>
          </cell>
          <cell r="N60">
            <v>21729</v>
          </cell>
          <cell r="O60">
            <v>21201</v>
          </cell>
          <cell r="P60">
            <v>21257</v>
          </cell>
          <cell r="Q60">
            <v>21405</v>
          </cell>
          <cell r="R60">
            <v>21441</v>
          </cell>
        </row>
        <row r="61">
          <cell r="A61">
            <v>489030</v>
          </cell>
          <cell r="D61" t="str">
            <v>ROEASR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489030</v>
          </cell>
          <cell r="D62" t="str">
            <v>ROGPMM</v>
          </cell>
          <cell r="G62">
            <v>100734</v>
          </cell>
          <cell r="H62">
            <v>90530</v>
          </cell>
          <cell r="I62">
            <v>110365</v>
          </cell>
          <cell r="J62">
            <v>144347</v>
          </cell>
          <cell r="K62">
            <v>207636</v>
          </cell>
          <cell r="L62">
            <v>274452</v>
          </cell>
          <cell r="M62">
            <v>299357</v>
          </cell>
          <cell r="N62">
            <v>321948</v>
          </cell>
          <cell r="O62">
            <v>301294</v>
          </cell>
          <cell r="P62">
            <v>287001</v>
          </cell>
          <cell r="Q62">
            <v>178267</v>
          </cell>
          <cell r="R62">
            <v>109256</v>
          </cell>
        </row>
        <row r="63">
          <cell r="A63">
            <v>489030</v>
          </cell>
          <cell r="D63" t="str">
            <v>AMZMU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489035</v>
          </cell>
          <cell r="D64" t="str">
            <v>UNBILL</v>
          </cell>
          <cell r="G64">
            <v>-16289</v>
          </cell>
          <cell r="H64">
            <v>-20170</v>
          </cell>
          <cell r="I64">
            <v>-10033</v>
          </cell>
          <cell r="J64">
            <v>-41937</v>
          </cell>
          <cell r="K64">
            <v>-10534</v>
          </cell>
          <cell r="L64">
            <v>-1407</v>
          </cell>
          <cell r="M64">
            <v>2072</v>
          </cell>
          <cell r="N64">
            <v>11942</v>
          </cell>
          <cell r="O64">
            <v>-5307</v>
          </cell>
          <cell r="P64">
            <v>49588</v>
          </cell>
          <cell r="Q64">
            <v>70829</v>
          </cell>
          <cell r="R64">
            <v>5984</v>
          </cell>
        </row>
        <row r="65">
          <cell r="A65">
            <v>489040</v>
          </cell>
          <cell r="D65" t="str">
            <v>BFTARV</v>
          </cell>
          <cell r="G65">
            <v>119529</v>
          </cell>
          <cell r="H65">
            <v>87606</v>
          </cell>
          <cell r="I65">
            <v>67641</v>
          </cell>
          <cell r="J65">
            <v>36204</v>
          </cell>
          <cell r="K65">
            <v>19842</v>
          </cell>
          <cell r="L65">
            <v>8264</v>
          </cell>
          <cell r="M65">
            <v>8133</v>
          </cell>
          <cell r="N65">
            <v>7832</v>
          </cell>
          <cell r="O65">
            <v>10720</v>
          </cell>
          <cell r="P65">
            <v>37420</v>
          </cell>
          <cell r="Q65">
            <v>67472</v>
          </cell>
          <cell r="R65">
            <v>91532</v>
          </cell>
        </row>
        <row r="66">
          <cell r="A66">
            <v>489040</v>
          </cell>
          <cell r="D66" t="str">
            <v>RCCHRG</v>
          </cell>
          <cell r="G66">
            <v>14156</v>
          </cell>
          <cell r="H66">
            <v>14238</v>
          </cell>
          <cell r="I66">
            <v>14129</v>
          </cell>
          <cell r="J66">
            <v>14095</v>
          </cell>
          <cell r="K66">
            <v>13995</v>
          </cell>
          <cell r="L66">
            <v>13811</v>
          </cell>
          <cell r="M66">
            <v>13483</v>
          </cell>
          <cell r="N66">
            <v>13790</v>
          </cell>
          <cell r="O66">
            <v>13834</v>
          </cell>
          <cell r="P66">
            <v>13705</v>
          </cell>
          <cell r="Q66">
            <v>13704</v>
          </cell>
          <cell r="R66">
            <v>13570</v>
          </cell>
        </row>
        <row r="67">
          <cell r="A67">
            <v>489040</v>
          </cell>
          <cell r="D67" t="str">
            <v>ROEASR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489040</v>
          </cell>
          <cell r="D68" t="str">
            <v>ROGPMM</v>
          </cell>
          <cell r="G68">
            <v>23664</v>
          </cell>
          <cell r="H68">
            <v>18347</v>
          </cell>
          <cell r="I68">
            <v>17777</v>
          </cell>
          <cell r="J68">
            <v>16022</v>
          </cell>
          <cell r="K68">
            <v>14222</v>
          </cell>
          <cell r="L68">
            <v>7956</v>
          </cell>
          <cell r="M68">
            <v>8666</v>
          </cell>
          <cell r="N68">
            <v>8409</v>
          </cell>
          <cell r="O68">
            <v>11065</v>
          </cell>
          <cell r="P68">
            <v>30582</v>
          </cell>
          <cell r="Q68">
            <v>29534</v>
          </cell>
          <cell r="R68">
            <v>23107</v>
          </cell>
        </row>
        <row r="69">
          <cell r="A69">
            <v>489045</v>
          </cell>
          <cell r="D69" t="str">
            <v>UNBILL</v>
          </cell>
          <cell r="G69">
            <v>-3025</v>
          </cell>
          <cell r="H69">
            <v>-5776</v>
          </cell>
          <cell r="I69">
            <v>-338</v>
          </cell>
          <cell r="J69">
            <v>-12398</v>
          </cell>
          <cell r="K69">
            <v>-762</v>
          </cell>
          <cell r="L69">
            <v>-1048</v>
          </cell>
          <cell r="M69">
            <v>641</v>
          </cell>
          <cell r="N69">
            <v>2844</v>
          </cell>
          <cell r="O69">
            <v>-2233</v>
          </cell>
          <cell r="P69">
            <v>11019</v>
          </cell>
          <cell r="Q69">
            <v>22308</v>
          </cell>
          <cell r="R69">
            <v>6317</v>
          </cell>
        </row>
        <row r="70">
          <cell r="A70">
            <v>489200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493010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495031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495031</v>
          </cell>
          <cell r="D73" t="str">
            <v>PDREV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496020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</sheetData>
      <sheetData sheetId="16">
        <row r="12">
          <cell r="A12" t="str">
            <v xml:space="preserve">                                                       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46053</v>
          </cell>
          <cell r="G12">
            <v>46081</v>
          </cell>
          <cell r="H12">
            <v>46112</v>
          </cell>
          <cell r="I12">
            <v>46142</v>
          </cell>
          <cell r="J12">
            <v>46173</v>
          </cell>
          <cell r="K12">
            <v>46203</v>
          </cell>
          <cell r="L12">
            <v>46234</v>
          </cell>
          <cell r="M12">
            <v>46265</v>
          </cell>
          <cell r="N12">
            <v>46295</v>
          </cell>
          <cell r="O12">
            <v>46326</v>
          </cell>
          <cell r="P12">
            <v>46356</v>
          </cell>
          <cell r="Q12">
            <v>46387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22660096</v>
          </cell>
          <cell r="F13">
            <v>1845437</v>
          </cell>
          <cell r="G13">
            <v>1850112</v>
          </cell>
          <cell r="H13">
            <v>1861295</v>
          </cell>
          <cell r="I13">
            <v>1865493</v>
          </cell>
          <cell r="J13">
            <v>1869776</v>
          </cell>
          <cell r="K13">
            <v>1874444</v>
          </cell>
          <cell r="L13">
            <v>1878645</v>
          </cell>
          <cell r="M13">
            <v>1883306</v>
          </cell>
          <cell r="N13">
            <v>1887975</v>
          </cell>
          <cell r="O13">
            <v>1948009</v>
          </cell>
          <cell r="P13">
            <v>1956601</v>
          </cell>
          <cell r="Q13">
            <v>1939003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2438410</v>
          </cell>
          <cell r="F14">
            <v>208852</v>
          </cell>
          <cell r="G14">
            <v>207165</v>
          </cell>
          <cell r="H14">
            <v>206780</v>
          </cell>
          <cell r="I14">
            <v>204372</v>
          </cell>
          <cell r="J14">
            <v>202534</v>
          </cell>
          <cell r="K14">
            <v>202369</v>
          </cell>
          <cell r="L14">
            <v>201573</v>
          </cell>
          <cell r="M14">
            <v>201408</v>
          </cell>
          <cell r="N14">
            <v>202889</v>
          </cell>
          <cell r="O14">
            <v>203001</v>
          </cell>
          <cell r="P14">
            <v>199127</v>
          </cell>
          <cell r="Q14">
            <v>198340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8160168</v>
          </cell>
          <cell r="F19">
            <v>680014</v>
          </cell>
          <cell r="G19">
            <v>680014</v>
          </cell>
          <cell r="H19">
            <v>680014</v>
          </cell>
          <cell r="I19">
            <v>680014</v>
          </cell>
          <cell r="J19">
            <v>680014</v>
          </cell>
          <cell r="K19">
            <v>680014</v>
          </cell>
          <cell r="L19">
            <v>680014</v>
          </cell>
          <cell r="M19">
            <v>680014</v>
          </cell>
          <cell r="N19">
            <v>680014</v>
          </cell>
          <cell r="O19">
            <v>680014</v>
          </cell>
          <cell r="P19">
            <v>680014</v>
          </cell>
          <cell r="Q19">
            <v>680014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540348</v>
          </cell>
          <cell r="F26">
            <v>45029</v>
          </cell>
          <cell r="G26">
            <v>45029</v>
          </cell>
          <cell r="H26">
            <v>45029</v>
          </cell>
          <cell r="I26">
            <v>45029</v>
          </cell>
          <cell r="J26">
            <v>45029</v>
          </cell>
          <cell r="K26">
            <v>45029</v>
          </cell>
          <cell r="L26">
            <v>45029</v>
          </cell>
          <cell r="M26">
            <v>45029</v>
          </cell>
          <cell r="N26">
            <v>45029</v>
          </cell>
          <cell r="O26">
            <v>45029</v>
          </cell>
          <cell r="P26">
            <v>45029</v>
          </cell>
          <cell r="Q26">
            <v>45029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2527989</v>
          </cell>
          <cell r="F27">
            <v>210666</v>
          </cell>
          <cell r="G27">
            <v>210666</v>
          </cell>
          <cell r="H27">
            <v>210666</v>
          </cell>
          <cell r="I27">
            <v>210666</v>
          </cell>
          <cell r="J27">
            <v>210666</v>
          </cell>
          <cell r="K27">
            <v>210666</v>
          </cell>
          <cell r="L27">
            <v>210666</v>
          </cell>
          <cell r="M27">
            <v>210666</v>
          </cell>
          <cell r="N27">
            <v>210666</v>
          </cell>
          <cell r="O27">
            <v>210666</v>
          </cell>
          <cell r="P27">
            <v>210666</v>
          </cell>
          <cell r="Q27">
            <v>210663</v>
          </cell>
        </row>
        <row r="28">
          <cell r="A28">
            <v>409160</v>
          </cell>
          <cell r="B28" t="str">
            <v>State/Local Inc Tax Exp Utility Op Inc</v>
          </cell>
          <cell r="C28" t="str">
            <v>FIT</v>
          </cell>
          <cell r="D28">
            <v>409</v>
          </cell>
          <cell r="E28">
            <v>629381</v>
          </cell>
          <cell r="F28">
            <v>52448</v>
          </cell>
          <cell r="G28">
            <v>52448</v>
          </cell>
          <cell r="H28">
            <v>52448</v>
          </cell>
          <cell r="I28">
            <v>52448</v>
          </cell>
          <cell r="J28">
            <v>52448</v>
          </cell>
          <cell r="K28">
            <v>52448</v>
          </cell>
          <cell r="L28">
            <v>52448</v>
          </cell>
          <cell r="M28">
            <v>52448</v>
          </cell>
          <cell r="N28">
            <v>52448</v>
          </cell>
          <cell r="O28">
            <v>52448</v>
          </cell>
          <cell r="P28">
            <v>52448</v>
          </cell>
          <cell r="Q28">
            <v>52453</v>
          </cell>
        </row>
        <row r="29">
          <cell r="A29">
            <v>410060</v>
          </cell>
          <cell r="B29" t="str">
            <v>Deferred FIT</v>
          </cell>
          <cell r="C29" t="str">
            <v>FIT</v>
          </cell>
          <cell r="D29">
            <v>410</v>
          </cell>
          <cell r="E29">
            <v>2541735</v>
          </cell>
          <cell r="F29">
            <v>211811</v>
          </cell>
          <cell r="G29">
            <v>211811</v>
          </cell>
          <cell r="H29">
            <v>211811</v>
          </cell>
          <cell r="I29">
            <v>211811</v>
          </cell>
          <cell r="J29">
            <v>211811</v>
          </cell>
          <cell r="K29">
            <v>211811</v>
          </cell>
          <cell r="L29">
            <v>211811</v>
          </cell>
          <cell r="M29">
            <v>211811</v>
          </cell>
          <cell r="N29">
            <v>211811</v>
          </cell>
          <cell r="O29">
            <v>211811</v>
          </cell>
          <cell r="P29">
            <v>211811</v>
          </cell>
          <cell r="Q29">
            <v>211814</v>
          </cell>
        </row>
        <row r="30">
          <cell r="A30">
            <v>410101</v>
          </cell>
          <cell r="B30" t="str">
            <v>Deferred SIT</v>
          </cell>
          <cell r="C30" t="str">
            <v>FIT</v>
          </cell>
          <cell r="D30">
            <v>410</v>
          </cell>
          <cell r="E30">
            <v>632803</v>
          </cell>
          <cell r="F30">
            <v>52734</v>
          </cell>
          <cell r="G30">
            <v>52734</v>
          </cell>
          <cell r="H30">
            <v>52734</v>
          </cell>
          <cell r="I30">
            <v>52734</v>
          </cell>
          <cell r="J30">
            <v>52734</v>
          </cell>
          <cell r="K30">
            <v>52734</v>
          </cell>
          <cell r="L30">
            <v>52734</v>
          </cell>
          <cell r="M30">
            <v>52734</v>
          </cell>
          <cell r="N30">
            <v>52734</v>
          </cell>
          <cell r="O30">
            <v>52734</v>
          </cell>
          <cell r="P30">
            <v>52734</v>
          </cell>
          <cell r="Q30">
            <v>52729</v>
          </cell>
        </row>
        <row r="31">
          <cell r="A31">
            <v>411060</v>
          </cell>
          <cell r="B31" t="str">
            <v>Deferred FIT - ARAM</v>
          </cell>
          <cell r="C31" t="str">
            <v>FIT</v>
          </cell>
          <cell r="D31">
            <v>411</v>
          </cell>
          <cell r="E31">
            <v>48505</v>
          </cell>
          <cell r="F31">
            <v>4042</v>
          </cell>
          <cell r="G31">
            <v>4042</v>
          </cell>
          <cell r="H31">
            <v>4042</v>
          </cell>
          <cell r="I31">
            <v>4042</v>
          </cell>
          <cell r="J31">
            <v>4042</v>
          </cell>
          <cell r="K31">
            <v>4042</v>
          </cell>
          <cell r="L31">
            <v>4042</v>
          </cell>
          <cell r="M31">
            <v>4042</v>
          </cell>
          <cell r="N31">
            <v>4042</v>
          </cell>
          <cell r="O31">
            <v>4042</v>
          </cell>
          <cell r="P31">
            <v>4042</v>
          </cell>
          <cell r="Q31">
            <v>4043</v>
          </cell>
        </row>
        <row r="32">
          <cell r="A32">
            <v>411065</v>
          </cell>
          <cell r="B32" t="str">
            <v>Amortization of Investment Tax Credit</v>
          </cell>
          <cell r="C32" t="str">
            <v>FIT</v>
          </cell>
          <cell r="D32">
            <v>411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411101</v>
          </cell>
          <cell r="B33" t="str">
            <v>Deferred SIT - ARAM</v>
          </cell>
          <cell r="C33" t="str">
            <v>FIT</v>
          </cell>
          <cell r="D33">
            <v>411</v>
          </cell>
          <cell r="E33">
            <v>-92648</v>
          </cell>
          <cell r="F33">
            <v>-7721</v>
          </cell>
          <cell r="G33">
            <v>-7721</v>
          </cell>
          <cell r="H33">
            <v>-7721</v>
          </cell>
          <cell r="I33">
            <v>-7721</v>
          </cell>
          <cell r="J33">
            <v>-7721</v>
          </cell>
          <cell r="K33">
            <v>-7721</v>
          </cell>
          <cell r="L33">
            <v>-7721</v>
          </cell>
          <cell r="M33">
            <v>-7721</v>
          </cell>
          <cell r="N33">
            <v>-7721</v>
          </cell>
          <cell r="O33">
            <v>-7721</v>
          </cell>
          <cell r="P33">
            <v>-7721</v>
          </cell>
          <cell r="Q33">
            <v>-7717</v>
          </cell>
        </row>
        <row r="34">
          <cell r="A34">
            <v>411102</v>
          </cell>
          <cell r="B34" t="str">
            <v>DFIT - Other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411113</v>
          </cell>
          <cell r="B35" t="str">
            <v>DSIT: State Excess DIT Amort</v>
          </cell>
          <cell r="C35" t="str">
            <v>FIT</v>
          </cell>
          <cell r="D35">
            <v>411</v>
          </cell>
          <cell r="E35">
            <v>-76805</v>
          </cell>
          <cell r="F35">
            <v>-6400</v>
          </cell>
          <cell r="G35">
            <v>-6400</v>
          </cell>
          <cell r="H35">
            <v>-6400</v>
          </cell>
          <cell r="I35">
            <v>-6400</v>
          </cell>
          <cell r="J35">
            <v>-6400</v>
          </cell>
          <cell r="K35">
            <v>-6400</v>
          </cell>
          <cell r="L35">
            <v>-6400</v>
          </cell>
          <cell r="M35">
            <v>-6400</v>
          </cell>
          <cell r="N35">
            <v>-6400</v>
          </cell>
          <cell r="O35">
            <v>-6400</v>
          </cell>
          <cell r="P35">
            <v>-6400</v>
          </cell>
          <cell r="Q35">
            <v>-6405</v>
          </cell>
        </row>
        <row r="36">
          <cell r="A36">
            <v>411115</v>
          </cell>
          <cell r="B36" t="str">
            <v>DFIT: Federal Excess DIT Amort</v>
          </cell>
          <cell r="C36" t="str">
            <v>FIT</v>
          </cell>
          <cell r="D36">
            <v>411</v>
          </cell>
          <cell r="E36">
            <v>-698455</v>
          </cell>
          <cell r="F36">
            <v>-58205</v>
          </cell>
          <cell r="G36">
            <v>-58205</v>
          </cell>
          <cell r="H36">
            <v>-58205</v>
          </cell>
          <cell r="I36">
            <v>-58205</v>
          </cell>
          <cell r="J36">
            <v>-58205</v>
          </cell>
          <cell r="K36">
            <v>-58205</v>
          </cell>
          <cell r="L36">
            <v>-58205</v>
          </cell>
          <cell r="M36">
            <v>-58205</v>
          </cell>
          <cell r="N36">
            <v>-58205</v>
          </cell>
          <cell r="O36">
            <v>-58205</v>
          </cell>
          <cell r="P36">
            <v>-58205</v>
          </cell>
          <cell r="Q36">
            <v>-58200</v>
          </cell>
        </row>
        <row r="37">
          <cell r="A37">
            <v>426509</v>
          </cell>
          <cell r="B37" t="str">
            <v>Loss on Sale of A/R</v>
          </cell>
          <cell r="C37" t="str">
            <v>CO</v>
          </cell>
          <cell r="D37">
            <v>426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426591</v>
          </cell>
          <cell r="B38" t="str">
            <v>I/C - Loss on Sale of A/R</v>
          </cell>
          <cell r="C38" t="str">
            <v>CO</v>
          </cell>
          <cell r="D38">
            <v>426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426891</v>
          </cell>
          <cell r="B39" t="str">
            <v>IC Sale of AR Fees VIE</v>
          </cell>
          <cell r="C39" t="str">
            <v>CO</v>
          </cell>
          <cell r="D39">
            <v>426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450100</v>
          </cell>
          <cell r="B40" t="str">
            <v>Late Payment</v>
          </cell>
          <cell r="C40" t="str">
            <v>REV</v>
          </cell>
          <cell r="D40">
            <v>450</v>
          </cell>
          <cell r="E40">
            <v>358320</v>
          </cell>
          <cell r="F40">
            <v>41750</v>
          </cell>
          <cell r="G40">
            <v>55060</v>
          </cell>
          <cell r="H40">
            <v>54860</v>
          </cell>
          <cell r="I40">
            <v>40120</v>
          </cell>
          <cell r="J40">
            <v>29990</v>
          </cell>
          <cell r="K40">
            <v>17760</v>
          </cell>
          <cell r="L40">
            <v>25620</v>
          </cell>
          <cell r="M40">
            <v>20210</v>
          </cell>
          <cell r="N40">
            <v>24370</v>
          </cell>
          <cell r="O40">
            <v>15110</v>
          </cell>
          <cell r="P40">
            <v>11100</v>
          </cell>
          <cell r="Q40">
            <v>22370</v>
          </cell>
        </row>
        <row r="41">
          <cell r="A41">
            <v>480000</v>
          </cell>
          <cell r="B41" t="str">
            <v>Residential Sales-Gas</v>
          </cell>
          <cell r="C41" t="str">
            <v>REV</v>
          </cell>
          <cell r="D41">
            <v>480</v>
          </cell>
          <cell r="E41">
            <v>99463711</v>
          </cell>
          <cell r="F41">
            <v>16423640</v>
          </cell>
          <cell r="G41">
            <v>16027087</v>
          </cell>
          <cell r="H41">
            <v>11745667</v>
          </cell>
          <cell r="I41">
            <v>7580228</v>
          </cell>
          <cell r="J41">
            <v>4712130</v>
          </cell>
          <cell r="K41">
            <v>4146292</v>
          </cell>
          <cell r="L41">
            <v>3838824</v>
          </cell>
          <cell r="M41">
            <v>3779329</v>
          </cell>
          <cell r="N41">
            <v>3703580</v>
          </cell>
          <cell r="O41">
            <v>4837575</v>
          </cell>
          <cell r="P41">
            <v>8378624</v>
          </cell>
          <cell r="Q41">
            <v>14290735</v>
          </cell>
        </row>
        <row r="42">
          <cell r="A42">
            <v>480990</v>
          </cell>
          <cell r="B42" t="str">
            <v>Gas Residential Sales-Unbilled</v>
          </cell>
          <cell r="C42" t="str">
            <v>REV</v>
          </cell>
          <cell r="D42">
            <v>480</v>
          </cell>
          <cell r="E42">
            <v>342036</v>
          </cell>
          <cell r="F42">
            <v>-1223292</v>
          </cell>
          <cell r="G42">
            <v>-978040</v>
          </cell>
          <cell r="H42">
            <v>-1877321</v>
          </cell>
          <cell r="I42">
            <v>-1194595</v>
          </cell>
          <cell r="J42">
            <v>-954131</v>
          </cell>
          <cell r="K42">
            <v>-298728</v>
          </cell>
          <cell r="L42">
            <v>-130908</v>
          </cell>
          <cell r="M42">
            <v>56346</v>
          </cell>
          <cell r="N42">
            <v>66947</v>
          </cell>
          <cell r="O42">
            <v>1946061</v>
          </cell>
          <cell r="P42">
            <v>1942505</v>
          </cell>
          <cell r="Q42">
            <v>2987192</v>
          </cell>
        </row>
        <row r="43">
          <cell r="A43">
            <v>481000</v>
          </cell>
          <cell r="B43" t="str">
            <v>Industrial Sales-Gas</v>
          </cell>
          <cell r="C43" t="str">
            <v>REV</v>
          </cell>
          <cell r="D43">
            <v>481</v>
          </cell>
          <cell r="E43">
            <v>2278282</v>
          </cell>
          <cell r="F43">
            <v>446309</v>
          </cell>
          <cell r="G43">
            <v>425553</v>
          </cell>
          <cell r="H43">
            <v>307481</v>
          </cell>
          <cell r="I43">
            <v>167433</v>
          </cell>
          <cell r="J43">
            <v>84818</v>
          </cell>
          <cell r="K43">
            <v>49692</v>
          </cell>
          <cell r="L43">
            <v>57232</v>
          </cell>
          <cell r="M43">
            <v>63687</v>
          </cell>
          <cell r="N43">
            <v>56507</v>
          </cell>
          <cell r="O43">
            <v>70424</v>
          </cell>
          <cell r="P43">
            <v>179746</v>
          </cell>
          <cell r="Q43">
            <v>369400</v>
          </cell>
        </row>
        <row r="44">
          <cell r="A44">
            <v>481090</v>
          </cell>
          <cell r="B44" t="str">
            <v>Gas Industrial Sales Unbilled</v>
          </cell>
          <cell r="C44" t="str">
            <v>REV</v>
          </cell>
          <cell r="D44">
            <v>481</v>
          </cell>
          <cell r="E44">
            <v>-47429</v>
          </cell>
          <cell r="F44">
            <v>-23616</v>
          </cell>
          <cell r="G44">
            <v>-23118</v>
          </cell>
          <cell r="H44">
            <v>-7696</v>
          </cell>
          <cell r="I44">
            <v>-22053</v>
          </cell>
          <cell r="J44">
            <v>-9637</v>
          </cell>
          <cell r="K44">
            <v>-20081</v>
          </cell>
          <cell r="L44">
            <v>-16296</v>
          </cell>
          <cell r="M44">
            <v>-3563</v>
          </cell>
          <cell r="N44">
            <v>9697</v>
          </cell>
          <cell r="O44">
            <v>-3355</v>
          </cell>
          <cell r="P44">
            <v>64205</v>
          </cell>
          <cell r="Q44">
            <v>8084</v>
          </cell>
        </row>
        <row r="45">
          <cell r="A45">
            <v>481200</v>
          </cell>
          <cell r="B45" t="str">
            <v>Gas Commercial Sales</v>
          </cell>
          <cell r="C45" t="str">
            <v>REV</v>
          </cell>
          <cell r="D45">
            <v>481</v>
          </cell>
          <cell r="E45">
            <v>35995985</v>
          </cell>
          <cell r="F45">
            <v>6139936</v>
          </cell>
          <cell r="G45">
            <v>5834731</v>
          </cell>
          <cell r="H45">
            <v>4543040</v>
          </cell>
          <cell r="I45">
            <v>2461211</v>
          </cell>
          <cell r="J45">
            <v>1885233</v>
          </cell>
          <cell r="K45">
            <v>1374541</v>
          </cell>
          <cell r="L45">
            <v>1248894</v>
          </cell>
          <cell r="M45">
            <v>1256936</v>
          </cell>
          <cell r="N45">
            <v>1379088</v>
          </cell>
          <cell r="O45">
            <v>1487990</v>
          </cell>
          <cell r="P45">
            <v>2950527</v>
          </cell>
          <cell r="Q45">
            <v>5433858</v>
          </cell>
        </row>
        <row r="46">
          <cell r="A46">
            <v>481290</v>
          </cell>
          <cell r="B46" t="str">
            <v>Gas Commercial Sales Unbilled</v>
          </cell>
          <cell r="C46" t="str">
            <v>REV</v>
          </cell>
          <cell r="D46">
            <v>481</v>
          </cell>
          <cell r="E46">
            <v>-314892</v>
          </cell>
          <cell r="F46">
            <v>-669023</v>
          </cell>
          <cell r="G46">
            <v>-178105</v>
          </cell>
          <cell r="H46">
            <v>-684681</v>
          </cell>
          <cell r="I46">
            <v>-443500</v>
          </cell>
          <cell r="J46">
            <v>-413463</v>
          </cell>
          <cell r="K46">
            <v>-404796</v>
          </cell>
          <cell r="L46">
            <v>-188463</v>
          </cell>
          <cell r="M46">
            <v>107914</v>
          </cell>
          <cell r="N46">
            <v>-54419</v>
          </cell>
          <cell r="O46">
            <v>562548</v>
          </cell>
          <cell r="P46">
            <v>1353542</v>
          </cell>
          <cell r="Q46">
            <v>697554</v>
          </cell>
        </row>
        <row r="47">
          <cell r="A47">
            <v>482000</v>
          </cell>
          <cell r="B47" t="str">
            <v>Other Sales to Public Auth-Gas</v>
          </cell>
          <cell r="C47" t="str">
            <v>REV</v>
          </cell>
          <cell r="D47">
            <v>482</v>
          </cell>
          <cell r="E47">
            <v>3130782</v>
          </cell>
          <cell r="F47">
            <v>536360</v>
          </cell>
          <cell r="G47">
            <v>489520</v>
          </cell>
          <cell r="H47">
            <v>346415</v>
          </cell>
          <cell r="I47">
            <v>205582</v>
          </cell>
          <cell r="J47">
            <v>175984</v>
          </cell>
          <cell r="K47">
            <v>151936</v>
          </cell>
          <cell r="L47">
            <v>128775</v>
          </cell>
          <cell r="M47">
            <v>97512</v>
          </cell>
          <cell r="N47">
            <v>123332</v>
          </cell>
          <cell r="O47">
            <v>187621</v>
          </cell>
          <cell r="P47">
            <v>250200</v>
          </cell>
          <cell r="Q47">
            <v>437545</v>
          </cell>
        </row>
        <row r="48">
          <cell r="A48">
            <v>482090</v>
          </cell>
          <cell r="B48" t="str">
            <v>Gas OPA Unbilled</v>
          </cell>
          <cell r="C48" t="str">
            <v>REV</v>
          </cell>
          <cell r="D48">
            <v>482</v>
          </cell>
          <cell r="E48">
            <v>-18097</v>
          </cell>
          <cell r="F48">
            <v>-38208</v>
          </cell>
          <cell r="G48">
            <v>-39019</v>
          </cell>
          <cell r="H48">
            <v>-7263</v>
          </cell>
          <cell r="I48">
            <v>-70204</v>
          </cell>
          <cell r="J48">
            <v>-9817</v>
          </cell>
          <cell r="K48">
            <v>-31275</v>
          </cell>
          <cell r="L48">
            <v>-4821</v>
          </cell>
          <cell r="M48">
            <v>30603</v>
          </cell>
          <cell r="N48">
            <v>-21763</v>
          </cell>
          <cell r="O48">
            <v>54456</v>
          </cell>
          <cell r="P48">
            <v>98251</v>
          </cell>
          <cell r="Q48">
            <v>20963</v>
          </cell>
        </row>
        <row r="49">
          <cell r="A49">
            <v>482200</v>
          </cell>
          <cell r="B49" t="str">
            <v>Gas Public St Hwy Ltng</v>
          </cell>
          <cell r="C49" t="str">
            <v>REV</v>
          </cell>
          <cell r="D49">
            <v>482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484000</v>
          </cell>
          <cell r="B50" t="str">
            <v>Interdepartmental Sales</v>
          </cell>
          <cell r="C50" t="str">
            <v>REV</v>
          </cell>
          <cell r="D50">
            <v>484</v>
          </cell>
          <cell r="E50">
            <v>49830</v>
          </cell>
          <cell r="F50">
            <v>6903</v>
          </cell>
          <cell r="G50">
            <v>5651</v>
          </cell>
          <cell r="H50">
            <v>3996</v>
          </cell>
          <cell r="I50">
            <v>2380</v>
          </cell>
          <cell r="J50">
            <v>1823</v>
          </cell>
          <cell r="K50">
            <v>2152</v>
          </cell>
          <cell r="L50">
            <v>2661</v>
          </cell>
          <cell r="M50">
            <v>2837</v>
          </cell>
          <cell r="N50">
            <v>2642</v>
          </cell>
          <cell r="O50">
            <v>5250</v>
          </cell>
          <cell r="P50">
            <v>6210</v>
          </cell>
          <cell r="Q50">
            <v>7325</v>
          </cell>
        </row>
        <row r="51">
          <cell r="A51">
            <v>487001</v>
          </cell>
          <cell r="B51" t="str">
            <v>Discounts Earn/Lost-Gas</v>
          </cell>
          <cell r="C51" t="str">
            <v>REV</v>
          </cell>
          <cell r="D51">
            <v>487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488000</v>
          </cell>
          <cell r="B52" t="str">
            <v>Misc Service Revenue-Gas</v>
          </cell>
          <cell r="C52" t="str">
            <v>REV</v>
          </cell>
          <cell r="D52">
            <v>488</v>
          </cell>
          <cell r="E52">
            <v>51996</v>
          </cell>
          <cell r="F52">
            <v>4333</v>
          </cell>
          <cell r="G52">
            <v>4333</v>
          </cell>
          <cell r="H52">
            <v>4333</v>
          </cell>
          <cell r="I52">
            <v>4333</v>
          </cell>
          <cell r="J52">
            <v>4333</v>
          </cell>
          <cell r="K52">
            <v>4333</v>
          </cell>
          <cell r="L52">
            <v>4333</v>
          </cell>
          <cell r="M52">
            <v>4333</v>
          </cell>
          <cell r="N52">
            <v>4333</v>
          </cell>
          <cell r="O52">
            <v>4333</v>
          </cell>
          <cell r="P52">
            <v>4333</v>
          </cell>
          <cell r="Q52">
            <v>4333</v>
          </cell>
        </row>
        <row r="53">
          <cell r="A53">
            <v>488100</v>
          </cell>
          <cell r="B53" t="str">
            <v>IC Misc Svc Reg Gas Reg</v>
          </cell>
          <cell r="C53" t="str">
            <v>REV</v>
          </cell>
          <cell r="D53">
            <v>488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489000</v>
          </cell>
          <cell r="B54" t="str">
            <v>Transp Gas of Others</v>
          </cell>
          <cell r="C54" t="str">
            <v>REV</v>
          </cell>
          <cell r="D54">
            <v>489</v>
          </cell>
          <cell r="E54">
            <v>6241197</v>
          </cell>
          <cell r="F54">
            <v>380787</v>
          </cell>
          <cell r="G54">
            <v>361806</v>
          </cell>
          <cell r="H54">
            <v>376169</v>
          </cell>
          <cell r="I54">
            <v>419199</v>
          </cell>
          <cell r="J54">
            <v>509773</v>
          </cell>
          <cell r="K54">
            <v>599080</v>
          </cell>
          <cell r="L54">
            <v>657643</v>
          </cell>
          <cell r="M54">
            <v>662633</v>
          </cell>
          <cell r="N54">
            <v>640179</v>
          </cell>
          <cell r="O54">
            <v>686232</v>
          </cell>
          <cell r="P54">
            <v>518115</v>
          </cell>
          <cell r="Q54">
            <v>429581</v>
          </cell>
        </row>
        <row r="55">
          <cell r="A55">
            <v>489010</v>
          </cell>
          <cell r="B55" t="str">
            <v>IC Gas Transp Rev Reg</v>
          </cell>
          <cell r="C55" t="str">
            <v>REV</v>
          </cell>
          <cell r="D55">
            <v>489</v>
          </cell>
          <cell r="E55">
            <v>1795608</v>
          </cell>
          <cell r="F55">
            <v>149634</v>
          </cell>
          <cell r="G55">
            <v>149634</v>
          </cell>
          <cell r="H55">
            <v>149634</v>
          </cell>
          <cell r="I55">
            <v>149634</v>
          </cell>
          <cell r="J55">
            <v>149634</v>
          </cell>
          <cell r="K55">
            <v>149634</v>
          </cell>
          <cell r="L55">
            <v>149634</v>
          </cell>
          <cell r="M55">
            <v>149634</v>
          </cell>
          <cell r="N55">
            <v>149634</v>
          </cell>
          <cell r="O55">
            <v>149634</v>
          </cell>
          <cell r="P55">
            <v>149634</v>
          </cell>
          <cell r="Q55">
            <v>149634</v>
          </cell>
        </row>
        <row r="56">
          <cell r="A56">
            <v>489020</v>
          </cell>
          <cell r="B56" t="str">
            <v>Comm Gas Transp Only</v>
          </cell>
          <cell r="C56" t="str">
            <v>REV</v>
          </cell>
          <cell r="D56">
            <v>489</v>
          </cell>
          <cell r="E56">
            <v>4211879</v>
          </cell>
          <cell r="F56">
            <v>463160</v>
          </cell>
          <cell r="G56">
            <v>404598</v>
          </cell>
          <cell r="H56">
            <v>393852</v>
          </cell>
          <cell r="I56">
            <v>281194</v>
          </cell>
          <cell r="J56">
            <v>286922</v>
          </cell>
          <cell r="K56">
            <v>286756</v>
          </cell>
          <cell r="L56">
            <v>304630</v>
          </cell>
          <cell r="M56">
            <v>308430</v>
          </cell>
          <cell r="N56">
            <v>317609</v>
          </cell>
          <cell r="O56">
            <v>335608</v>
          </cell>
          <cell r="P56">
            <v>393137</v>
          </cell>
          <cell r="Q56">
            <v>435983</v>
          </cell>
        </row>
        <row r="57">
          <cell r="A57">
            <v>489025</v>
          </cell>
          <cell r="B57" t="str">
            <v>Comm Gas Transp Unbilled</v>
          </cell>
          <cell r="C57" t="str">
            <v>REV</v>
          </cell>
          <cell r="D57">
            <v>489</v>
          </cell>
          <cell r="E57">
            <v>38255</v>
          </cell>
          <cell r="F57">
            <v>-13523</v>
          </cell>
          <cell r="G57">
            <v>-4901</v>
          </cell>
          <cell r="H57">
            <v>-24538</v>
          </cell>
          <cell r="I57">
            <v>-16170</v>
          </cell>
          <cell r="J57">
            <v>-14810</v>
          </cell>
          <cell r="K57">
            <v>-6965</v>
          </cell>
          <cell r="L57">
            <v>893</v>
          </cell>
          <cell r="M57">
            <v>6180</v>
          </cell>
          <cell r="N57">
            <v>-6400</v>
          </cell>
          <cell r="O57">
            <v>32735</v>
          </cell>
          <cell r="P57">
            <v>55340</v>
          </cell>
          <cell r="Q57">
            <v>30414</v>
          </cell>
        </row>
        <row r="58">
          <cell r="A58">
            <v>489030</v>
          </cell>
          <cell r="B58" t="str">
            <v>Indust Gas Transp Only</v>
          </cell>
          <cell r="C58" t="str">
            <v>REV</v>
          </cell>
          <cell r="D58">
            <v>489</v>
          </cell>
          <cell r="E58">
            <v>7688835</v>
          </cell>
          <cell r="F58">
            <v>688701</v>
          </cell>
          <cell r="G58">
            <v>601192</v>
          </cell>
          <cell r="H58">
            <v>608377</v>
          </cell>
          <cell r="I58">
            <v>548818</v>
          </cell>
          <cell r="J58">
            <v>575431</v>
          </cell>
          <cell r="K58">
            <v>637558</v>
          </cell>
          <cell r="L58">
            <v>658690</v>
          </cell>
          <cell r="M58">
            <v>699978</v>
          </cell>
          <cell r="N58">
            <v>670865</v>
          </cell>
          <cell r="O58">
            <v>715880</v>
          </cell>
          <cell r="P58">
            <v>663400</v>
          </cell>
          <cell r="Q58">
            <v>619945</v>
          </cell>
        </row>
        <row r="59">
          <cell r="A59">
            <v>489035</v>
          </cell>
          <cell r="B59" t="str">
            <v>Indust Gas Transp Unbilled</v>
          </cell>
          <cell r="C59" t="str">
            <v>REV</v>
          </cell>
          <cell r="D59">
            <v>489</v>
          </cell>
          <cell r="E59">
            <v>34738</v>
          </cell>
          <cell r="F59">
            <v>-16289</v>
          </cell>
          <cell r="G59">
            <v>-20170</v>
          </cell>
          <cell r="H59">
            <v>-10033</v>
          </cell>
          <cell r="I59">
            <v>-41937</v>
          </cell>
          <cell r="J59">
            <v>-10534</v>
          </cell>
          <cell r="K59">
            <v>-1407</v>
          </cell>
          <cell r="L59">
            <v>2072</v>
          </cell>
          <cell r="M59">
            <v>11942</v>
          </cell>
          <cell r="N59">
            <v>-5307</v>
          </cell>
          <cell r="O59">
            <v>49588</v>
          </cell>
          <cell r="P59">
            <v>70829</v>
          </cell>
          <cell r="Q59">
            <v>5984</v>
          </cell>
        </row>
        <row r="60">
          <cell r="A60">
            <v>489040</v>
          </cell>
          <cell r="B60" t="str">
            <v>OPA Gas Transp Only</v>
          </cell>
          <cell r="C60" t="str">
            <v>REV</v>
          </cell>
          <cell r="D60">
            <v>489</v>
          </cell>
          <cell r="E60">
            <v>938056</v>
          </cell>
          <cell r="F60">
            <v>157349</v>
          </cell>
          <cell r="G60">
            <v>120191</v>
          </cell>
          <cell r="H60">
            <v>99547</v>
          </cell>
          <cell r="I60">
            <v>66321</v>
          </cell>
          <cell r="J60">
            <v>48059</v>
          </cell>
          <cell r="K60">
            <v>30031</v>
          </cell>
          <cell r="L60">
            <v>30282</v>
          </cell>
          <cell r="M60">
            <v>30031</v>
          </cell>
          <cell r="N60">
            <v>35619</v>
          </cell>
          <cell r="O60">
            <v>81707</v>
          </cell>
          <cell r="P60">
            <v>110710</v>
          </cell>
          <cell r="Q60">
            <v>128209</v>
          </cell>
        </row>
        <row r="61">
          <cell r="A61">
            <v>489045</v>
          </cell>
          <cell r="B61" t="str">
            <v>OPA Gas Transp Unbilled</v>
          </cell>
          <cell r="C61" t="str">
            <v>REV</v>
          </cell>
          <cell r="D61">
            <v>489</v>
          </cell>
          <cell r="E61">
            <v>17549</v>
          </cell>
          <cell r="F61">
            <v>-3025</v>
          </cell>
          <cell r="G61">
            <v>-5776</v>
          </cell>
          <cell r="H61">
            <v>-338</v>
          </cell>
          <cell r="I61">
            <v>-12398</v>
          </cell>
          <cell r="J61">
            <v>-762</v>
          </cell>
          <cell r="K61">
            <v>-1048</v>
          </cell>
          <cell r="L61">
            <v>641</v>
          </cell>
          <cell r="M61">
            <v>2844</v>
          </cell>
          <cell r="N61">
            <v>-2233</v>
          </cell>
          <cell r="O61">
            <v>11019</v>
          </cell>
          <cell r="P61">
            <v>22308</v>
          </cell>
          <cell r="Q61">
            <v>6317</v>
          </cell>
        </row>
        <row r="62">
          <cell r="A62">
            <v>489200</v>
          </cell>
          <cell r="B62" t="str">
            <v>Transportation Fees</v>
          </cell>
          <cell r="C62" t="str">
            <v>REV</v>
          </cell>
          <cell r="D62">
            <v>489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495031</v>
          </cell>
          <cell r="B63" t="str">
            <v>Gas Losses Damaged Lines</v>
          </cell>
          <cell r="C63" t="str">
            <v>REV</v>
          </cell>
          <cell r="D63">
            <v>495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496020</v>
          </cell>
          <cell r="B64" t="str">
            <v>Provision for Rate Refund</v>
          </cell>
          <cell r="C64" t="str">
            <v>REV</v>
          </cell>
          <cell r="D64">
            <v>496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711000</v>
          </cell>
          <cell r="B65" t="str">
            <v>Gas Boiler Labor</v>
          </cell>
          <cell r="C65" t="str">
            <v>PO</v>
          </cell>
          <cell r="D65">
            <v>711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712000</v>
          </cell>
          <cell r="B66" t="str">
            <v>Gas Production-Other Power Ex</v>
          </cell>
          <cell r="C66" t="str">
            <v>PO</v>
          </cell>
          <cell r="D66">
            <v>712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717000</v>
          </cell>
          <cell r="B67" t="str">
            <v>Liq Petro Gas Exp-Vapor Proc</v>
          </cell>
          <cell r="C67" t="str">
            <v>PO</v>
          </cell>
          <cell r="D67">
            <v>717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728000</v>
          </cell>
          <cell r="B68" t="str">
            <v>Liquid Petroleum Gas</v>
          </cell>
          <cell r="C68" t="str">
            <v>PO</v>
          </cell>
          <cell r="D68">
            <v>728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735000</v>
          </cell>
          <cell r="B69" t="str">
            <v>Gas Misc Production Exp</v>
          </cell>
          <cell r="C69" t="str">
            <v>PO</v>
          </cell>
          <cell r="D69">
            <v>735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742000</v>
          </cell>
          <cell r="B70" t="str">
            <v>Maint Gas Production Equipment</v>
          </cell>
          <cell r="C70" t="str">
            <v>PM</v>
          </cell>
          <cell r="D70">
            <v>742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801000</v>
          </cell>
          <cell r="B71" t="str">
            <v>Purchases Gas &amp; NGL</v>
          </cell>
          <cell r="C71" t="str">
            <v>Fuel</v>
          </cell>
          <cell r="D71">
            <v>801</v>
          </cell>
          <cell r="E71">
            <v>63935036</v>
          </cell>
          <cell r="F71">
            <v>11313525</v>
          </cell>
          <cell r="G71">
            <v>10712063</v>
          </cell>
          <cell r="H71">
            <v>7136626</v>
          </cell>
          <cell r="I71">
            <v>3827461</v>
          </cell>
          <cell r="J71">
            <v>2438793</v>
          </cell>
          <cell r="K71">
            <v>2225462</v>
          </cell>
          <cell r="L71">
            <v>2133970</v>
          </cell>
          <cell r="M71">
            <v>2146285</v>
          </cell>
          <cell r="N71">
            <v>2093283</v>
          </cell>
          <cell r="O71">
            <v>3157944</v>
          </cell>
          <cell r="P71">
            <v>5931334</v>
          </cell>
          <cell r="Q71">
            <v>10818290</v>
          </cell>
        </row>
        <row r="72">
          <cell r="A72">
            <v>801001</v>
          </cell>
          <cell r="B72" t="str">
            <v>Purchases Gas &amp; NGL-Aff</v>
          </cell>
          <cell r="C72" t="str">
            <v>Fuel</v>
          </cell>
          <cell r="D72">
            <v>801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804000</v>
          </cell>
          <cell r="B73" t="str">
            <v>Natural Gas City Gate Purchase</v>
          </cell>
          <cell r="C73" t="str">
            <v>Fuel</v>
          </cell>
          <cell r="D73">
            <v>804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805002</v>
          </cell>
          <cell r="B74" t="str">
            <v>Unrecovered Purchase Gas Adj</v>
          </cell>
          <cell r="C74" t="str">
            <v>Fuel</v>
          </cell>
          <cell r="D74">
            <v>805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805003</v>
          </cell>
          <cell r="B75" t="str">
            <v>Purchase Gas Cost Unbilled Rev</v>
          </cell>
          <cell r="C75" t="str">
            <v>Fuel</v>
          </cell>
          <cell r="D75">
            <v>805</v>
          </cell>
          <cell r="E75">
            <v>2882</v>
          </cell>
          <cell r="F75">
            <v>-1630555</v>
          </cell>
          <cell r="G75">
            <v>-739558</v>
          </cell>
          <cell r="H75">
            <v>-1543631</v>
          </cell>
          <cell r="I75">
            <v>-933928</v>
          </cell>
          <cell r="J75">
            <v>-811054</v>
          </cell>
          <cell r="K75">
            <v>-664693</v>
          </cell>
          <cell r="L75">
            <v>-356680</v>
          </cell>
          <cell r="M75">
            <v>129518</v>
          </cell>
          <cell r="N75">
            <v>42073</v>
          </cell>
          <cell r="O75">
            <v>1959720</v>
          </cell>
          <cell r="P75">
            <v>2381740</v>
          </cell>
          <cell r="Q75">
            <v>2169930</v>
          </cell>
        </row>
        <row r="76">
          <cell r="A76">
            <v>807000</v>
          </cell>
          <cell r="B76" t="str">
            <v>Gas Purchased Expenses</v>
          </cell>
          <cell r="C76" t="str">
            <v>PO</v>
          </cell>
          <cell r="D76">
            <v>807</v>
          </cell>
          <cell r="E76">
            <v>609620</v>
          </cell>
          <cell r="F76">
            <v>49315</v>
          </cell>
          <cell r="G76">
            <v>48876</v>
          </cell>
          <cell r="H76">
            <v>51337</v>
          </cell>
          <cell r="I76">
            <v>50637</v>
          </cell>
          <cell r="J76">
            <v>54582</v>
          </cell>
          <cell r="K76">
            <v>50280</v>
          </cell>
          <cell r="L76">
            <v>50231</v>
          </cell>
          <cell r="M76">
            <v>50364</v>
          </cell>
          <cell r="N76">
            <v>50514</v>
          </cell>
          <cell r="O76">
            <v>52490</v>
          </cell>
          <cell r="P76">
            <v>50407</v>
          </cell>
          <cell r="Q76">
            <v>50587</v>
          </cell>
        </row>
        <row r="77">
          <cell r="A77">
            <v>807100</v>
          </cell>
          <cell r="B77" t="str">
            <v>I/C Gas Purchased Expenses</v>
          </cell>
          <cell r="C77" t="str">
            <v>PO</v>
          </cell>
          <cell r="D77">
            <v>807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850001</v>
          </cell>
          <cell r="B78" t="str">
            <v>Operation Supv &amp; Eng-Tran</v>
          </cell>
          <cell r="C78" t="str">
            <v>TO</v>
          </cell>
          <cell r="D78">
            <v>850</v>
          </cell>
          <cell r="E78">
            <v>9236</v>
          </cell>
          <cell r="F78">
            <v>748</v>
          </cell>
          <cell r="G78">
            <v>748</v>
          </cell>
          <cell r="H78">
            <v>774</v>
          </cell>
          <cell r="I78">
            <v>774</v>
          </cell>
          <cell r="J78">
            <v>774</v>
          </cell>
          <cell r="K78">
            <v>774</v>
          </cell>
          <cell r="L78">
            <v>774</v>
          </cell>
          <cell r="M78">
            <v>774</v>
          </cell>
          <cell r="N78">
            <v>774</v>
          </cell>
          <cell r="O78">
            <v>774</v>
          </cell>
          <cell r="P78">
            <v>774</v>
          </cell>
          <cell r="Q78">
            <v>774</v>
          </cell>
        </row>
        <row r="79">
          <cell r="A79">
            <v>856001</v>
          </cell>
          <cell r="B79" t="str">
            <v>Mains Expenses</v>
          </cell>
          <cell r="C79" t="str">
            <v>TO</v>
          </cell>
          <cell r="D79">
            <v>856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859000</v>
          </cell>
          <cell r="B80" t="str">
            <v>Other Expenses-Trans</v>
          </cell>
          <cell r="C80" t="str">
            <v>TO</v>
          </cell>
          <cell r="D80">
            <v>859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863000</v>
          </cell>
          <cell r="B81" t="str">
            <v>Transm-Maint of Mains</v>
          </cell>
          <cell r="C81" t="str">
            <v>TM</v>
          </cell>
          <cell r="D81">
            <v>863</v>
          </cell>
          <cell r="E81">
            <v>248807</v>
          </cell>
          <cell r="F81">
            <v>12330</v>
          </cell>
          <cell r="G81">
            <v>11877</v>
          </cell>
          <cell r="H81">
            <v>14676</v>
          </cell>
          <cell r="I81">
            <v>49121</v>
          </cell>
          <cell r="J81">
            <v>53701</v>
          </cell>
          <cell r="K81">
            <v>18196</v>
          </cell>
          <cell r="L81">
            <v>14477</v>
          </cell>
          <cell r="M81">
            <v>22622</v>
          </cell>
          <cell r="N81">
            <v>15314</v>
          </cell>
          <cell r="O81">
            <v>11939</v>
          </cell>
          <cell r="P81">
            <v>11352</v>
          </cell>
          <cell r="Q81">
            <v>13202</v>
          </cell>
        </row>
        <row r="82">
          <cell r="A82">
            <v>871000</v>
          </cell>
          <cell r="B82" t="str">
            <v>Distribution Load Dispatching</v>
          </cell>
          <cell r="C82" t="str">
            <v>DO</v>
          </cell>
          <cell r="D82">
            <v>871</v>
          </cell>
          <cell r="E82">
            <v>227854</v>
          </cell>
          <cell r="F82">
            <v>17631</v>
          </cell>
          <cell r="G82">
            <v>18010</v>
          </cell>
          <cell r="H82">
            <v>23654</v>
          </cell>
          <cell r="I82">
            <v>16640</v>
          </cell>
          <cell r="J82">
            <v>26158</v>
          </cell>
          <cell r="K82">
            <v>16684</v>
          </cell>
          <cell r="L82">
            <v>16662</v>
          </cell>
          <cell r="M82">
            <v>16703</v>
          </cell>
          <cell r="N82">
            <v>22256</v>
          </cell>
          <cell r="O82">
            <v>18166</v>
          </cell>
          <cell r="P82">
            <v>16720</v>
          </cell>
          <cell r="Q82">
            <v>18570</v>
          </cell>
        </row>
        <row r="83">
          <cell r="A83">
            <v>874000</v>
          </cell>
          <cell r="B83" t="str">
            <v>Mains And Services</v>
          </cell>
          <cell r="C83" t="str">
            <v>DO</v>
          </cell>
          <cell r="D83">
            <v>874</v>
          </cell>
          <cell r="E83">
            <v>2769541</v>
          </cell>
          <cell r="F83">
            <v>161003</v>
          </cell>
          <cell r="G83">
            <v>174342</v>
          </cell>
          <cell r="H83">
            <v>193203</v>
          </cell>
          <cell r="I83">
            <v>243239</v>
          </cell>
          <cell r="J83">
            <v>286598</v>
          </cell>
          <cell r="K83">
            <v>290219</v>
          </cell>
          <cell r="L83">
            <v>276131</v>
          </cell>
          <cell r="M83">
            <v>275167</v>
          </cell>
          <cell r="N83">
            <v>229758</v>
          </cell>
          <cell r="O83">
            <v>255036</v>
          </cell>
          <cell r="P83">
            <v>194330</v>
          </cell>
          <cell r="Q83">
            <v>190515</v>
          </cell>
        </row>
        <row r="84">
          <cell r="A84">
            <v>875000</v>
          </cell>
          <cell r="B84" t="str">
            <v>Measuring And Reg Stations-Ge</v>
          </cell>
          <cell r="C84" t="str">
            <v>DO</v>
          </cell>
          <cell r="D84">
            <v>875</v>
          </cell>
          <cell r="E84">
            <v>328776</v>
          </cell>
          <cell r="F84">
            <v>25155</v>
          </cell>
          <cell r="G84">
            <v>24721</v>
          </cell>
          <cell r="H84">
            <v>25681</v>
          </cell>
          <cell r="I84">
            <v>25185</v>
          </cell>
          <cell r="J84">
            <v>37827</v>
          </cell>
          <cell r="K84">
            <v>25306</v>
          </cell>
          <cell r="L84">
            <v>25252</v>
          </cell>
          <cell r="M84">
            <v>25350</v>
          </cell>
          <cell r="N84">
            <v>25475</v>
          </cell>
          <cell r="O84">
            <v>37866</v>
          </cell>
          <cell r="P84">
            <v>25390</v>
          </cell>
          <cell r="Q84">
            <v>25568</v>
          </cell>
        </row>
        <row r="85">
          <cell r="A85">
            <v>876000</v>
          </cell>
          <cell r="B85" t="str">
            <v>Measuring &amp; Reg Station-Indus</v>
          </cell>
          <cell r="C85" t="str">
            <v>DO</v>
          </cell>
          <cell r="D85">
            <v>876</v>
          </cell>
          <cell r="E85">
            <v>60597</v>
          </cell>
          <cell r="F85">
            <v>4577</v>
          </cell>
          <cell r="G85">
            <v>4553</v>
          </cell>
          <cell r="H85">
            <v>4727</v>
          </cell>
          <cell r="I85">
            <v>4655</v>
          </cell>
          <cell r="J85">
            <v>6993</v>
          </cell>
          <cell r="K85">
            <v>4671</v>
          </cell>
          <cell r="L85">
            <v>4663</v>
          </cell>
          <cell r="M85">
            <v>4678</v>
          </cell>
          <cell r="N85">
            <v>4697</v>
          </cell>
          <cell r="O85">
            <v>6997</v>
          </cell>
          <cell r="P85">
            <v>4684</v>
          </cell>
          <cell r="Q85">
            <v>4702</v>
          </cell>
        </row>
        <row r="86">
          <cell r="A86">
            <v>878000</v>
          </cell>
          <cell r="B86" t="str">
            <v>Meter And House Regulator Exp</v>
          </cell>
          <cell r="C86" t="str">
            <v>DO</v>
          </cell>
          <cell r="D86">
            <v>878</v>
          </cell>
          <cell r="E86">
            <v>406443</v>
          </cell>
          <cell r="F86">
            <v>19901</v>
          </cell>
          <cell r="G86">
            <v>19727</v>
          </cell>
          <cell r="H86">
            <v>20031</v>
          </cell>
          <cell r="I86">
            <v>51108</v>
          </cell>
          <cell r="J86">
            <v>53300</v>
          </cell>
          <cell r="K86">
            <v>51342</v>
          </cell>
          <cell r="L86">
            <v>50206</v>
          </cell>
          <cell r="M86">
            <v>50415</v>
          </cell>
          <cell r="N86">
            <v>50684</v>
          </cell>
          <cell r="O86">
            <v>14934</v>
          </cell>
          <cell r="P86">
            <v>12888</v>
          </cell>
          <cell r="Q86">
            <v>11907</v>
          </cell>
        </row>
        <row r="87">
          <cell r="A87">
            <v>879000</v>
          </cell>
          <cell r="B87" t="str">
            <v>Customer Installation Expense</v>
          </cell>
          <cell r="C87" t="str">
            <v>DO</v>
          </cell>
          <cell r="D87">
            <v>879</v>
          </cell>
          <cell r="E87">
            <v>1196991</v>
          </cell>
          <cell r="F87">
            <v>94007</v>
          </cell>
          <cell r="G87">
            <v>92773</v>
          </cell>
          <cell r="H87">
            <v>95663</v>
          </cell>
          <cell r="I87">
            <v>94146</v>
          </cell>
          <cell r="J87">
            <v>125925</v>
          </cell>
          <cell r="K87">
            <v>94514</v>
          </cell>
          <cell r="L87">
            <v>94350</v>
          </cell>
          <cell r="M87">
            <v>94647</v>
          </cell>
          <cell r="N87">
            <v>95029</v>
          </cell>
          <cell r="O87">
            <v>126040</v>
          </cell>
          <cell r="P87">
            <v>94769</v>
          </cell>
          <cell r="Q87">
            <v>95128</v>
          </cell>
        </row>
        <row r="88">
          <cell r="A88">
            <v>880000</v>
          </cell>
          <cell r="B88" t="str">
            <v>Gas Distribution-Other Expense</v>
          </cell>
          <cell r="C88" t="str">
            <v>DO</v>
          </cell>
          <cell r="D88">
            <v>880</v>
          </cell>
          <cell r="E88">
            <v>2491980</v>
          </cell>
          <cell r="F88">
            <v>178082</v>
          </cell>
          <cell r="G88">
            <v>197095</v>
          </cell>
          <cell r="H88">
            <v>229801</v>
          </cell>
          <cell r="I88">
            <v>191584</v>
          </cell>
          <cell r="J88">
            <v>228289</v>
          </cell>
          <cell r="K88">
            <v>235448</v>
          </cell>
          <cell r="L88">
            <v>187929</v>
          </cell>
          <cell r="M88">
            <v>203931</v>
          </cell>
          <cell r="N88">
            <v>223911</v>
          </cell>
          <cell r="O88">
            <v>228137</v>
          </cell>
          <cell r="P88">
            <v>191908</v>
          </cell>
          <cell r="Q88">
            <v>195865</v>
          </cell>
        </row>
        <row r="89">
          <cell r="A89">
            <v>887000</v>
          </cell>
          <cell r="B89" t="str">
            <v>Maintenance of Mains</v>
          </cell>
          <cell r="C89" t="str">
            <v>DM</v>
          </cell>
          <cell r="D89">
            <v>887</v>
          </cell>
          <cell r="E89">
            <v>944145</v>
          </cell>
          <cell r="F89">
            <v>69999</v>
          </cell>
          <cell r="G89">
            <v>70838</v>
          </cell>
          <cell r="H89">
            <v>70827</v>
          </cell>
          <cell r="I89">
            <v>71245</v>
          </cell>
          <cell r="J89">
            <v>102171</v>
          </cell>
          <cell r="K89">
            <v>70027</v>
          </cell>
          <cell r="L89">
            <v>108832</v>
          </cell>
          <cell r="M89">
            <v>70777</v>
          </cell>
          <cell r="N89">
            <v>75778</v>
          </cell>
          <cell r="O89">
            <v>95344</v>
          </cell>
          <cell r="P89">
            <v>68912</v>
          </cell>
          <cell r="Q89">
            <v>69395</v>
          </cell>
        </row>
        <row r="90">
          <cell r="A90">
            <v>889000</v>
          </cell>
          <cell r="B90" t="str">
            <v>Maint-Meas/Reg Stn Equip-Gas</v>
          </cell>
          <cell r="C90" t="str">
            <v>DM</v>
          </cell>
          <cell r="D90">
            <v>889</v>
          </cell>
          <cell r="E90">
            <v>57793</v>
          </cell>
          <cell r="F90">
            <v>3642</v>
          </cell>
          <cell r="G90">
            <v>3628</v>
          </cell>
          <cell r="H90">
            <v>4817</v>
          </cell>
          <cell r="I90">
            <v>4776</v>
          </cell>
          <cell r="J90">
            <v>6089</v>
          </cell>
          <cell r="K90">
            <v>4785</v>
          </cell>
          <cell r="L90">
            <v>4781</v>
          </cell>
          <cell r="M90">
            <v>4789</v>
          </cell>
          <cell r="N90">
            <v>4800</v>
          </cell>
          <cell r="O90">
            <v>6091</v>
          </cell>
          <cell r="P90">
            <v>4792</v>
          </cell>
          <cell r="Q90">
            <v>4803</v>
          </cell>
        </row>
        <row r="91">
          <cell r="A91">
            <v>892000</v>
          </cell>
          <cell r="B91" t="str">
            <v>Maintenance of Services</v>
          </cell>
          <cell r="C91" t="str">
            <v>DM</v>
          </cell>
          <cell r="D91">
            <v>892</v>
          </cell>
          <cell r="E91">
            <v>915428</v>
          </cell>
          <cell r="F91">
            <v>70072</v>
          </cell>
          <cell r="G91">
            <v>74824</v>
          </cell>
          <cell r="H91">
            <v>78574</v>
          </cell>
          <cell r="I91">
            <v>76942</v>
          </cell>
          <cell r="J91">
            <v>77263</v>
          </cell>
          <cell r="K91">
            <v>79347</v>
          </cell>
          <cell r="L91">
            <v>79168</v>
          </cell>
          <cell r="M91">
            <v>80034</v>
          </cell>
          <cell r="N91">
            <v>77827</v>
          </cell>
          <cell r="O91">
            <v>77323</v>
          </cell>
          <cell r="P91">
            <v>74447</v>
          </cell>
          <cell r="Q91">
            <v>69607</v>
          </cell>
        </row>
        <row r="92">
          <cell r="A92">
            <v>893000</v>
          </cell>
          <cell r="B92" t="str">
            <v>Maint - Meters And House Reg</v>
          </cell>
          <cell r="C92" t="str">
            <v>DM</v>
          </cell>
          <cell r="D92">
            <v>893</v>
          </cell>
          <cell r="E92">
            <v>46618</v>
          </cell>
          <cell r="F92">
            <v>3552</v>
          </cell>
          <cell r="G92">
            <v>3501</v>
          </cell>
          <cell r="H92">
            <v>3635</v>
          </cell>
          <cell r="I92">
            <v>3577</v>
          </cell>
          <cell r="J92">
            <v>5375</v>
          </cell>
          <cell r="K92">
            <v>3591</v>
          </cell>
          <cell r="L92">
            <v>3585</v>
          </cell>
          <cell r="M92">
            <v>3596</v>
          </cell>
          <cell r="N92">
            <v>3611</v>
          </cell>
          <cell r="O92">
            <v>5379</v>
          </cell>
          <cell r="P92">
            <v>3601</v>
          </cell>
          <cell r="Q92">
            <v>3615</v>
          </cell>
        </row>
        <row r="93">
          <cell r="A93">
            <v>894000</v>
          </cell>
          <cell r="B93" t="str">
            <v>Maint-Other Distribution Equip</v>
          </cell>
          <cell r="C93" t="str">
            <v>DM</v>
          </cell>
          <cell r="D93">
            <v>894</v>
          </cell>
          <cell r="E93">
            <v>36813</v>
          </cell>
          <cell r="F93">
            <v>2242</v>
          </cell>
          <cell r="G93">
            <v>1939</v>
          </cell>
          <cell r="H93">
            <v>2320</v>
          </cell>
          <cell r="I93">
            <v>2126</v>
          </cell>
          <cell r="J93">
            <v>7432</v>
          </cell>
          <cell r="K93">
            <v>2187</v>
          </cell>
          <cell r="L93">
            <v>2166</v>
          </cell>
          <cell r="M93">
            <v>2204</v>
          </cell>
          <cell r="N93">
            <v>2253</v>
          </cell>
          <cell r="O93">
            <v>7458</v>
          </cell>
          <cell r="P93">
            <v>2220</v>
          </cell>
          <cell r="Q93">
            <v>2266</v>
          </cell>
        </row>
        <row r="94">
          <cell r="A94">
            <v>901000</v>
          </cell>
          <cell r="B94" t="str">
            <v>Supervision-Cust Accts</v>
          </cell>
          <cell r="C94" t="str">
            <v>CO</v>
          </cell>
          <cell r="D94">
            <v>901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902000</v>
          </cell>
          <cell r="B95" t="str">
            <v>Meter Reading Expense</v>
          </cell>
          <cell r="C95" t="str">
            <v>CO</v>
          </cell>
          <cell r="D95">
            <v>902</v>
          </cell>
          <cell r="E95">
            <v>78374</v>
          </cell>
          <cell r="F95">
            <v>5862</v>
          </cell>
          <cell r="G95">
            <v>5862</v>
          </cell>
          <cell r="H95">
            <v>6030</v>
          </cell>
          <cell r="I95">
            <v>6062</v>
          </cell>
          <cell r="J95">
            <v>9093</v>
          </cell>
          <cell r="K95">
            <v>6062</v>
          </cell>
          <cell r="L95">
            <v>6062</v>
          </cell>
          <cell r="M95">
            <v>6062</v>
          </cell>
          <cell r="N95">
            <v>6062</v>
          </cell>
          <cell r="O95">
            <v>9093</v>
          </cell>
          <cell r="P95">
            <v>6062</v>
          </cell>
          <cell r="Q95">
            <v>6062</v>
          </cell>
        </row>
        <row r="96">
          <cell r="A96">
            <v>903000</v>
          </cell>
          <cell r="B96" t="str">
            <v>Cust Records &amp; Collection Exp</v>
          </cell>
          <cell r="C96" t="str">
            <v>CO</v>
          </cell>
          <cell r="D96">
            <v>903</v>
          </cell>
          <cell r="E96">
            <v>826684</v>
          </cell>
          <cell r="F96">
            <v>71746</v>
          </cell>
          <cell r="G96">
            <v>74611</v>
          </cell>
          <cell r="H96">
            <v>73526</v>
          </cell>
          <cell r="I96">
            <v>69328</v>
          </cell>
          <cell r="J96">
            <v>70706</v>
          </cell>
          <cell r="K96">
            <v>64724</v>
          </cell>
          <cell r="L96">
            <v>65514</v>
          </cell>
          <cell r="M96">
            <v>63724</v>
          </cell>
          <cell r="N96">
            <v>63914</v>
          </cell>
          <cell r="O96">
            <v>74379</v>
          </cell>
          <cell r="P96">
            <v>65557</v>
          </cell>
          <cell r="Q96">
            <v>68955</v>
          </cell>
        </row>
        <row r="97">
          <cell r="A97">
            <v>903100</v>
          </cell>
          <cell r="B97" t="str">
            <v>Cust Contracts &amp; Orders-Local</v>
          </cell>
          <cell r="C97" t="str">
            <v>CO</v>
          </cell>
          <cell r="D97">
            <v>903</v>
          </cell>
          <cell r="E97">
            <v>644146</v>
          </cell>
          <cell r="F97">
            <v>52115</v>
          </cell>
          <cell r="G97">
            <v>56837</v>
          </cell>
          <cell r="H97">
            <v>51858</v>
          </cell>
          <cell r="I97">
            <v>51254</v>
          </cell>
          <cell r="J97">
            <v>59112</v>
          </cell>
          <cell r="K97">
            <v>53628</v>
          </cell>
          <cell r="L97">
            <v>50346</v>
          </cell>
          <cell r="M97">
            <v>55584</v>
          </cell>
          <cell r="N97">
            <v>50167</v>
          </cell>
          <cell r="O97">
            <v>59571</v>
          </cell>
          <cell r="P97">
            <v>51839</v>
          </cell>
          <cell r="Q97">
            <v>51835</v>
          </cell>
        </row>
        <row r="98">
          <cell r="A98">
            <v>903200</v>
          </cell>
          <cell r="B98" t="str">
            <v>Cust Billing &amp; Acct</v>
          </cell>
          <cell r="C98" t="str">
            <v>CO</v>
          </cell>
          <cell r="D98">
            <v>903</v>
          </cell>
          <cell r="E98">
            <v>732483</v>
          </cell>
          <cell r="F98">
            <v>58935</v>
          </cell>
          <cell r="G98">
            <v>63367</v>
          </cell>
          <cell r="H98">
            <v>58934</v>
          </cell>
          <cell r="I98">
            <v>58351</v>
          </cell>
          <cell r="J98">
            <v>68343</v>
          </cell>
          <cell r="K98">
            <v>60620</v>
          </cell>
          <cell r="L98">
            <v>57514</v>
          </cell>
          <cell r="M98">
            <v>62469</v>
          </cell>
          <cell r="N98">
            <v>57345</v>
          </cell>
          <cell r="O98">
            <v>68777</v>
          </cell>
          <cell r="P98">
            <v>58926</v>
          </cell>
          <cell r="Q98">
            <v>58902</v>
          </cell>
        </row>
        <row r="99">
          <cell r="A99">
            <v>903300</v>
          </cell>
          <cell r="B99" t="str">
            <v>Cust Collecting-Local</v>
          </cell>
          <cell r="C99" t="str">
            <v>CO</v>
          </cell>
          <cell r="D99">
            <v>903</v>
          </cell>
          <cell r="E99">
            <v>548299</v>
          </cell>
          <cell r="F99">
            <v>44231</v>
          </cell>
          <cell r="G99">
            <v>48341</v>
          </cell>
          <cell r="H99">
            <v>44251</v>
          </cell>
          <cell r="I99">
            <v>43626</v>
          </cell>
          <cell r="J99">
            <v>50511</v>
          </cell>
          <cell r="K99">
            <v>45466</v>
          </cell>
          <cell r="L99">
            <v>42980</v>
          </cell>
          <cell r="M99">
            <v>46944</v>
          </cell>
          <cell r="N99">
            <v>42847</v>
          </cell>
          <cell r="O99">
            <v>50859</v>
          </cell>
          <cell r="P99">
            <v>44110</v>
          </cell>
          <cell r="Q99">
            <v>44133</v>
          </cell>
        </row>
        <row r="100">
          <cell r="A100">
            <v>903400</v>
          </cell>
          <cell r="B100" t="str">
            <v>Cust Receiv &amp; Collect Exp-Edp</v>
          </cell>
          <cell r="C100" t="str">
            <v>CO</v>
          </cell>
          <cell r="D100">
            <v>903</v>
          </cell>
          <cell r="E100">
            <v>31388</v>
          </cell>
          <cell r="F100">
            <v>3209</v>
          </cell>
          <cell r="G100">
            <v>3646</v>
          </cell>
          <cell r="H100">
            <v>3744</v>
          </cell>
          <cell r="I100">
            <v>2233</v>
          </cell>
          <cell r="J100">
            <v>2341</v>
          </cell>
          <cell r="K100">
            <v>2304</v>
          </cell>
          <cell r="L100">
            <v>2304</v>
          </cell>
          <cell r="M100">
            <v>2304</v>
          </cell>
          <cell r="N100">
            <v>2304</v>
          </cell>
          <cell r="O100">
            <v>2341</v>
          </cell>
          <cell r="P100">
            <v>2329</v>
          </cell>
          <cell r="Q100">
            <v>2329</v>
          </cell>
        </row>
        <row r="101">
          <cell r="A101">
            <v>903891</v>
          </cell>
          <cell r="B101" t="str">
            <v>IC Collection Agent Revenue</v>
          </cell>
          <cell r="C101" t="str">
            <v>CO</v>
          </cell>
          <cell r="D101">
            <v>903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904000</v>
          </cell>
          <cell r="B102" t="str">
            <v>Uncollectible Accounts</v>
          </cell>
          <cell r="C102" t="str">
            <v>CO</v>
          </cell>
          <cell r="D102">
            <v>904</v>
          </cell>
          <cell r="E102">
            <v>1578478</v>
          </cell>
          <cell r="F102">
            <v>105238</v>
          </cell>
          <cell r="G102">
            <v>118102</v>
          </cell>
          <cell r="H102">
            <v>122649</v>
          </cell>
          <cell r="I102">
            <v>139212</v>
          </cell>
          <cell r="J102">
            <v>167702</v>
          </cell>
          <cell r="K102">
            <v>168190</v>
          </cell>
          <cell r="L102">
            <v>163702</v>
          </cell>
          <cell r="M102">
            <v>161723</v>
          </cell>
          <cell r="N102">
            <v>98070</v>
          </cell>
          <cell r="O102">
            <v>148063</v>
          </cell>
          <cell r="P102">
            <v>117639</v>
          </cell>
          <cell r="Q102">
            <v>68188</v>
          </cell>
        </row>
        <row r="103">
          <cell r="A103">
            <v>904001</v>
          </cell>
          <cell r="B103" t="str">
            <v>BAD DEBT EXPENSE</v>
          </cell>
          <cell r="C103" t="str">
            <v>CO</v>
          </cell>
          <cell r="D103">
            <v>904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905000</v>
          </cell>
          <cell r="B104" t="str">
            <v>Misc Customer Accts Expenses</v>
          </cell>
          <cell r="C104" t="str">
            <v>CO</v>
          </cell>
          <cell r="D104">
            <v>905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908000</v>
          </cell>
          <cell r="B105" t="str">
            <v>Cust Asst Exp-Conservation Programs - Rec</v>
          </cell>
          <cell r="C105" t="str">
            <v>CSI</v>
          </cell>
          <cell r="D105">
            <v>908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908160</v>
          </cell>
          <cell r="B106" t="str">
            <v>Cust Assist Exp-General</v>
          </cell>
          <cell r="C106" t="str">
            <v>CSI</v>
          </cell>
          <cell r="D106">
            <v>908</v>
          </cell>
          <cell r="E106">
            <v>246539</v>
          </cell>
          <cell r="F106">
            <v>19232</v>
          </cell>
          <cell r="G106">
            <v>20462</v>
          </cell>
          <cell r="H106">
            <v>21670</v>
          </cell>
          <cell r="I106">
            <v>20787</v>
          </cell>
          <cell r="J106">
            <v>19868</v>
          </cell>
          <cell r="K106">
            <v>21228</v>
          </cell>
          <cell r="L106">
            <v>20770</v>
          </cell>
          <cell r="M106">
            <v>18076</v>
          </cell>
          <cell r="N106">
            <v>22481</v>
          </cell>
          <cell r="O106">
            <v>25704</v>
          </cell>
          <cell r="P106">
            <v>18115</v>
          </cell>
          <cell r="Q106">
            <v>18146</v>
          </cell>
        </row>
        <row r="107">
          <cell r="A107">
            <v>909650</v>
          </cell>
          <cell r="B107" t="str">
            <v>Misc Advertising Expenses</v>
          </cell>
          <cell r="C107" t="str">
            <v>CSI</v>
          </cell>
          <cell r="D107">
            <v>909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910000</v>
          </cell>
          <cell r="B108" t="str">
            <v>Misc Cust Serv/Inform Exp</v>
          </cell>
          <cell r="C108" t="str">
            <v>CSI</v>
          </cell>
          <cell r="D108">
            <v>910</v>
          </cell>
          <cell r="E108">
            <v>439418</v>
          </cell>
          <cell r="F108">
            <v>38649</v>
          </cell>
          <cell r="G108">
            <v>33896</v>
          </cell>
          <cell r="H108">
            <v>35921</v>
          </cell>
          <cell r="I108">
            <v>39950</v>
          </cell>
          <cell r="J108">
            <v>37732</v>
          </cell>
          <cell r="K108">
            <v>35779</v>
          </cell>
          <cell r="L108">
            <v>36590</v>
          </cell>
          <cell r="M108">
            <v>35647</v>
          </cell>
          <cell r="N108">
            <v>35906</v>
          </cell>
          <cell r="O108">
            <v>37649</v>
          </cell>
          <cell r="P108">
            <v>35129</v>
          </cell>
          <cell r="Q108">
            <v>36570</v>
          </cell>
        </row>
        <row r="109">
          <cell r="A109">
            <v>910100</v>
          </cell>
          <cell r="B109" t="str">
            <v>Exp-Rs Reg Prod/Svces-CstAccts</v>
          </cell>
          <cell r="C109" t="str">
            <v>CSI</v>
          </cell>
          <cell r="D109">
            <v>910</v>
          </cell>
          <cell r="E109">
            <v>130524</v>
          </cell>
          <cell r="F109">
            <v>9749</v>
          </cell>
          <cell r="G109">
            <v>9749</v>
          </cell>
          <cell r="H109">
            <v>9970</v>
          </cell>
          <cell r="I109">
            <v>9859</v>
          </cell>
          <cell r="J109">
            <v>9859</v>
          </cell>
          <cell r="K109">
            <v>10136</v>
          </cell>
          <cell r="L109">
            <v>9970</v>
          </cell>
          <cell r="M109">
            <v>10136</v>
          </cell>
          <cell r="N109">
            <v>10136</v>
          </cell>
          <cell r="O109">
            <v>13136</v>
          </cell>
          <cell r="P109">
            <v>14188</v>
          </cell>
          <cell r="Q109">
            <v>13636</v>
          </cell>
        </row>
        <row r="110">
          <cell r="A110">
            <v>912000</v>
          </cell>
          <cell r="B110" t="str">
            <v>Demonstrating &amp; Selling Exp</v>
          </cell>
          <cell r="C110" t="str">
            <v>SE</v>
          </cell>
          <cell r="D110">
            <v>912</v>
          </cell>
          <cell r="E110">
            <v>39630</v>
          </cell>
          <cell r="F110">
            <v>1115</v>
          </cell>
          <cell r="G110">
            <v>1115</v>
          </cell>
          <cell r="H110">
            <v>1115</v>
          </cell>
          <cell r="I110">
            <v>1115</v>
          </cell>
          <cell r="J110">
            <v>1115</v>
          </cell>
          <cell r="K110">
            <v>1115</v>
          </cell>
          <cell r="L110">
            <v>5490</v>
          </cell>
          <cell r="M110">
            <v>5490</v>
          </cell>
          <cell r="N110">
            <v>5490</v>
          </cell>
          <cell r="O110">
            <v>5490</v>
          </cell>
          <cell r="P110">
            <v>5490</v>
          </cell>
          <cell r="Q110">
            <v>5490</v>
          </cell>
        </row>
        <row r="111">
          <cell r="A111">
            <v>913001</v>
          </cell>
          <cell r="B111" t="str">
            <v>Advertising Expense</v>
          </cell>
          <cell r="C111" t="str">
            <v>SE</v>
          </cell>
          <cell r="D111">
            <v>913</v>
          </cell>
          <cell r="E111">
            <v>676</v>
          </cell>
          <cell r="F111">
            <v>17</v>
          </cell>
          <cell r="G111">
            <v>17</v>
          </cell>
          <cell r="H111">
            <v>135</v>
          </cell>
          <cell r="I111">
            <v>17</v>
          </cell>
          <cell r="J111">
            <v>17</v>
          </cell>
          <cell r="K111">
            <v>135</v>
          </cell>
          <cell r="L111">
            <v>17</v>
          </cell>
          <cell r="M111">
            <v>17</v>
          </cell>
          <cell r="N111">
            <v>135</v>
          </cell>
          <cell r="O111">
            <v>17</v>
          </cell>
          <cell r="P111">
            <v>17</v>
          </cell>
          <cell r="Q111">
            <v>135</v>
          </cell>
        </row>
        <row r="112">
          <cell r="A112">
            <v>920000</v>
          </cell>
          <cell r="B112" t="str">
            <v>A &amp; G Salaries</v>
          </cell>
          <cell r="C112" t="str">
            <v>AGO</v>
          </cell>
          <cell r="D112">
            <v>920</v>
          </cell>
          <cell r="E112">
            <v>2619663</v>
          </cell>
          <cell r="F112">
            <v>199718</v>
          </cell>
          <cell r="G112">
            <v>197013</v>
          </cell>
          <cell r="H112">
            <v>266622</v>
          </cell>
          <cell r="I112">
            <v>219016</v>
          </cell>
          <cell r="J112">
            <v>224306</v>
          </cell>
          <cell r="K112">
            <v>181958</v>
          </cell>
          <cell r="L112">
            <v>218071</v>
          </cell>
          <cell r="M112">
            <v>218225</v>
          </cell>
          <cell r="N112">
            <v>264626</v>
          </cell>
          <cell r="O112">
            <v>224328</v>
          </cell>
          <cell r="P112">
            <v>218380</v>
          </cell>
          <cell r="Q112">
            <v>187400</v>
          </cell>
        </row>
        <row r="113">
          <cell r="A113">
            <v>920100</v>
          </cell>
          <cell r="B113" t="str">
            <v>Salaries &amp; Wages - Proj Supt - NCRC Rec</v>
          </cell>
          <cell r="C113" t="str">
            <v>AGO</v>
          </cell>
          <cell r="D113">
            <v>920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921100</v>
          </cell>
          <cell r="B114" t="str">
            <v>Employee Expenses</v>
          </cell>
          <cell r="C114" t="str">
            <v>AGO</v>
          </cell>
          <cell r="D114">
            <v>921</v>
          </cell>
          <cell r="E114">
            <v>-69221</v>
          </cell>
          <cell r="F114">
            <v>-5945</v>
          </cell>
          <cell r="G114">
            <v>-6470</v>
          </cell>
          <cell r="H114">
            <v>-2261</v>
          </cell>
          <cell r="I114">
            <v>-5740</v>
          </cell>
          <cell r="J114">
            <v>-6657</v>
          </cell>
          <cell r="K114">
            <v>-5450</v>
          </cell>
          <cell r="L114">
            <v>-6953</v>
          </cell>
          <cell r="M114">
            <v>-6515</v>
          </cell>
          <cell r="N114">
            <v>-5723</v>
          </cell>
          <cell r="O114">
            <v>-5821</v>
          </cell>
          <cell r="P114">
            <v>-5801</v>
          </cell>
          <cell r="Q114">
            <v>-5885</v>
          </cell>
        </row>
        <row r="115">
          <cell r="A115">
            <v>921110</v>
          </cell>
          <cell r="B115" t="str">
            <v>Relocation Expenses</v>
          </cell>
          <cell r="C115" t="str">
            <v>AGO</v>
          </cell>
          <cell r="D115">
            <v>921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921200</v>
          </cell>
          <cell r="B116" t="str">
            <v>Office Expenses</v>
          </cell>
          <cell r="C116" t="str">
            <v>AGO</v>
          </cell>
          <cell r="D116">
            <v>921</v>
          </cell>
          <cell r="E116">
            <v>329186</v>
          </cell>
          <cell r="F116">
            <v>24850</v>
          </cell>
          <cell r="G116">
            <v>28870</v>
          </cell>
          <cell r="H116">
            <v>26615</v>
          </cell>
          <cell r="I116">
            <v>28576</v>
          </cell>
          <cell r="J116">
            <v>29869</v>
          </cell>
          <cell r="K116">
            <v>28698</v>
          </cell>
          <cell r="L116">
            <v>26429</v>
          </cell>
          <cell r="M116">
            <v>27667</v>
          </cell>
          <cell r="N116">
            <v>28494</v>
          </cell>
          <cell r="O116">
            <v>29664</v>
          </cell>
          <cell r="P116">
            <v>24887</v>
          </cell>
          <cell r="Q116">
            <v>24567</v>
          </cell>
        </row>
        <row r="117">
          <cell r="A117">
            <v>921300</v>
          </cell>
          <cell r="B117" t="str">
            <v>Telephone And Telegraph Exp</v>
          </cell>
          <cell r="C117" t="str">
            <v>AGO</v>
          </cell>
          <cell r="D117">
            <v>921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921400</v>
          </cell>
          <cell r="B118" t="str">
            <v>Computer Services Expenses</v>
          </cell>
          <cell r="C118" t="str">
            <v>AGO</v>
          </cell>
          <cell r="D118">
            <v>921</v>
          </cell>
          <cell r="E118">
            <v>107444</v>
          </cell>
          <cell r="F118">
            <v>12928</v>
          </cell>
          <cell r="G118">
            <v>9977</v>
          </cell>
          <cell r="H118">
            <v>9212</v>
          </cell>
          <cell r="I118">
            <v>7886</v>
          </cell>
          <cell r="J118">
            <v>7438</v>
          </cell>
          <cell r="K118">
            <v>7592</v>
          </cell>
          <cell r="L118">
            <v>8703</v>
          </cell>
          <cell r="M118">
            <v>7609</v>
          </cell>
          <cell r="N118">
            <v>8566</v>
          </cell>
          <cell r="O118">
            <v>9209</v>
          </cell>
          <cell r="P118">
            <v>8770</v>
          </cell>
          <cell r="Q118">
            <v>9554</v>
          </cell>
        </row>
        <row r="119">
          <cell r="A119">
            <v>921540</v>
          </cell>
          <cell r="B119" t="str">
            <v>Computer Rent (Go Only)</v>
          </cell>
          <cell r="C119" t="str">
            <v>AGO</v>
          </cell>
          <cell r="D119">
            <v>921</v>
          </cell>
          <cell r="E119">
            <v>175699</v>
          </cell>
          <cell r="F119">
            <v>13405</v>
          </cell>
          <cell r="G119">
            <v>15613</v>
          </cell>
          <cell r="H119">
            <v>14986</v>
          </cell>
          <cell r="I119">
            <v>14967</v>
          </cell>
          <cell r="J119">
            <v>13781</v>
          </cell>
          <cell r="K119">
            <v>14602</v>
          </cell>
          <cell r="L119">
            <v>12558</v>
          </cell>
          <cell r="M119">
            <v>14422</v>
          </cell>
          <cell r="N119">
            <v>16771</v>
          </cell>
          <cell r="O119">
            <v>15136</v>
          </cell>
          <cell r="P119">
            <v>13771</v>
          </cell>
          <cell r="Q119">
            <v>15687</v>
          </cell>
        </row>
        <row r="120">
          <cell r="A120">
            <v>921600</v>
          </cell>
          <cell r="B120" t="str">
            <v>Other</v>
          </cell>
          <cell r="C120" t="str">
            <v>AGO</v>
          </cell>
          <cell r="D120">
            <v>921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921980</v>
          </cell>
          <cell r="B121" t="str">
            <v>Office Supplies &amp; Expenses</v>
          </cell>
          <cell r="C121" t="str">
            <v>AGO</v>
          </cell>
          <cell r="D121">
            <v>921</v>
          </cell>
          <cell r="E121">
            <v>1174662</v>
          </cell>
          <cell r="F121">
            <v>98460</v>
          </cell>
          <cell r="G121">
            <v>98460</v>
          </cell>
          <cell r="H121">
            <v>97991</v>
          </cell>
          <cell r="I121">
            <v>97991</v>
          </cell>
          <cell r="J121">
            <v>96907</v>
          </cell>
          <cell r="K121">
            <v>97991</v>
          </cell>
          <cell r="L121">
            <v>97991</v>
          </cell>
          <cell r="M121">
            <v>97991</v>
          </cell>
          <cell r="N121">
            <v>97991</v>
          </cell>
          <cell r="O121">
            <v>96907</v>
          </cell>
          <cell r="P121">
            <v>97991</v>
          </cell>
          <cell r="Q121">
            <v>97991</v>
          </cell>
        </row>
        <row r="122">
          <cell r="A122">
            <v>923000</v>
          </cell>
          <cell r="B122" t="str">
            <v>Outside Services Employed</v>
          </cell>
          <cell r="C122" t="str">
            <v>AGO</v>
          </cell>
          <cell r="D122">
            <v>923</v>
          </cell>
          <cell r="E122">
            <v>742734</v>
          </cell>
          <cell r="F122">
            <v>200440</v>
          </cell>
          <cell r="G122">
            <v>43470</v>
          </cell>
          <cell r="H122">
            <v>49965</v>
          </cell>
          <cell r="I122">
            <v>55733</v>
          </cell>
          <cell r="J122">
            <v>41563</v>
          </cell>
          <cell r="K122">
            <v>46901</v>
          </cell>
          <cell r="L122">
            <v>53433</v>
          </cell>
          <cell r="M122">
            <v>39287</v>
          </cell>
          <cell r="N122">
            <v>52744</v>
          </cell>
          <cell r="O122">
            <v>56044</v>
          </cell>
          <cell r="P122">
            <v>51498</v>
          </cell>
          <cell r="Q122">
            <v>51656</v>
          </cell>
        </row>
        <row r="123">
          <cell r="A123">
            <v>923980</v>
          </cell>
          <cell r="B123" t="str">
            <v>Outside Services Employee &amp;</v>
          </cell>
          <cell r="C123" t="str">
            <v>AGO</v>
          </cell>
          <cell r="D123">
            <v>923</v>
          </cell>
          <cell r="E123">
            <v>66915</v>
          </cell>
          <cell r="F123">
            <v>7062</v>
          </cell>
          <cell r="G123">
            <v>5198</v>
          </cell>
          <cell r="H123">
            <v>5198</v>
          </cell>
          <cell r="I123">
            <v>5286</v>
          </cell>
          <cell r="J123">
            <v>5286</v>
          </cell>
          <cell r="K123">
            <v>5286</v>
          </cell>
          <cell r="L123">
            <v>6384</v>
          </cell>
          <cell r="M123">
            <v>6071</v>
          </cell>
          <cell r="N123">
            <v>5286</v>
          </cell>
          <cell r="O123">
            <v>5286</v>
          </cell>
          <cell r="P123">
            <v>5286</v>
          </cell>
          <cell r="Q123">
            <v>5286</v>
          </cell>
        </row>
        <row r="124">
          <cell r="A124">
            <v>924000</v>
          </cell>
          <cell r="B124" t="str">
            <v>Property Insurance</v>
          </cell>
          <cell r="C124" t="str">
            <v>AGO</v>
          </cell>
          <cell r="D124">
            <v>924</v>
          </cell>
          <cell r="E124">
            <v>-7496</v>
          </cell>
          <cell r="F124">
            <v>-396</v>
          </cell>
          <cell r="G124">
            <v>-462</v>
          </cell>
          <cell r="H124">
            <v>-1343</v>
          </cell>
          <cell r="I124">
            <v>-462</v>
          </cell>
          <cell r="J124">
            <v>-462</v>
          </cell>
          <cell r="K124">
            <v>-1343</v>
          </cell>
          <cell r="L124">
            <v>1044</v>
          </cell>
          <cell r="M124">
            <v>-462</v>
          </cell>
          <cell r="N124">
            <v>-1343</v>
          </cell>
          <cell r="O124">
            <v>-462</v>
          </cell>
          <cell r="P124">
            <v>-462</v>
          </cell>
          <cell r="Q124">
            <v>-1343</v>
          </cell>
        </row>
        <row r="125">
          <cell r="A125">
            <v>924050</v>
          </cell>
          <cell r="B125" t="str">
            <v>Inter-Co Prop Ins Exp</v>
          </cell>
          <cell r="C125" t="str">
            <v>AGO</v>
          </cell>
          <cell r="D125">
            <v>924</v>
          </cell>
          <cell r="E125">
            <v>1428</v>
          </cell>
          <cell r="F125">
            <v>119</v>
          </cell>
          <cell r="G125">
            <v>119</v>
          </cell>
          <cell r="H125">
            <v>119</v>
          </cell>
          <cell r="I125">
            <v>119</v>
          </cell>
          <cell r="J125">
            <v>119</v>
          </cell>
          <cell r="K125">
            <v>119</v>
          </cell>
          <cell r="L125">
            <v>119</v>
          </cell>
          <cell r="M125">
            <v>119</v>
          </cell>
          <cell r="N125">
            <v>119</v>
          </cell>
          <cell r="O125">
            <v>119</v>
          </cell>
          <cell r="P125">
            <v>119</v>
          </cell>
          <cell r="Q125">
            <v>119</v>
          </cell>
        </row>
        <row r="126">
          <cell r="A126">
            <v>924980</v>
          </cell>
          <cell r="B126" t="str">
            <v>Property Insurance For Corp.</v>
          </cell>
          <cell r="C126" t="str">
            <v>AGO</v>
          </cell>
          <cell r="D126">
            <v>924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925000</v>
          </cell>
          <cell r="B127" t="str">
            <v>Injuries &amp; Damages</v>
          </cell>
          <cell r="C127" t="str">
            <v>AGO</v>
          </cell>
          <cell r="D127">
            <v>925</v>
          </cell>
          <cell r="E127">
            <v>1392</v>
          </cell>
          <cell r="F127">
            <v>116</v>
          </cell>
          <cell r="G127">
            <v>116</v>
          </cell>
          <cell r="H127">
            <v>116</v>
          </cell>
          <cell r="I127">
            <v>116</v>
          </cell>
          <cell r="J127">
            <v>116</v>
          </cell>
          <cell r="K127">
            <v>116</v>
          </cell>
          <cell r="L127">
            <v>116</v>
          </cell>
          <cell r="M127">
            <v>116</v>
          </cell>
          <cell r="N127">
            <v>116</v>
          </cell>
          <cell r="O127">
            <v>116</v>
          </cell>
          <cell r="P127">
            <v>116</v>
          </cell>
          <cell r="Q127">
            <v>116</v>
          </cell>
        </row>
        <row r="128">
          <cell r="A128">
            <v>925051</v>
          </cell>
          <cell r="B128" t="str">
            <v>INTER-CO GEN LIAB EXP</v>
          </cell>
          <cell r="C128" t="str">
            <v>AGO</v>
          </cell>
          <cell r="D128">
            <v>925</v>
          </cell>
          <cell r="E128">
            <v>235944</v>
          </cell>
          <cell r="F128">
            <v>19662</v>
          </cell>
          <cell r="G128">
            <v>19662</v>
          </cell>
          <cell r="H128">
            <v>19662</v>
          </cell>
          <cell r="I128">
            <v>19662</v>
          </cell>
          <cell r="J128">
            <v>19662</v>
          </cell>
          <cell r="K128">
            <v>19662</v>
          </cell>
          <cell r="L128">
            <v>19662</v>
          </cell>
          <cell r="M128">
            <v>19662</v>
          </cell>
          <cell r="N128">
            <v>19662</v>
          </cell>
          <cell r="O128">
            <v>19662</v>
          </cell>
          <cell r="P128">
            <v>19662</v>
          </cell>
          <cell r="Q128">
            <v>19662</v>
          </cell>
        </row>
        <row r="129">
          <cell r="A129">
            <v>925052</v>
          </cell>
          <cell r="B129" t="str">
            <v>Inter-Co Worker Comp Insur Exp</v>
          </cell>
          <cell r="C129" t="str">
            <v>AGO</v>
          </cell>
          <cell r="D129">
            <v>925</v>
          </cell>
          <cell r="E129">
            <v>1500</v>
          </cell>
          <cell r="F129">
            <v>125</v>
          </cell>
          <cell r="G129">
            <v>125</v>
          </cell>
          <cell r="H129">
            <v>125</v>
          </cell>
          <cell r="I129">
            <v>125</v>
          </cell>
          <cell r="J129">
            <v>125</v>
          </cell>
          <cell r="K129">
            <v>125</v>
          </cell>
          <cell r="L129">
            <v>125</v>
          </cell>
          <cell r="M129">
            <v>125</v>
          </cell>
          <cell r="N129">
            <v>125</v>
          </cell>
          <cell r="O129">
            <v>125</v>
          </cell>
          <cell r="P129">
            <v>125</v>
          </cell>
          <cell r="Q129">
            <v>125</v>
          </cell>
        </row>
        <row r="130">
          <cell r="A130">
            <v>925100</v>
          </cell>
          <cell r="B130" t="str">
            <v>Accrued Inj and Damages</v>
          </cell>
          <cell r="C130" t="str">
            <v>AGO</v>
          </cell>
          <cell r="D130">
            <v>925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925200</v>
          </cell>
          <cell r="B131" t="str">
            <v>Injuries And Damages-Other</v>
          </cell>
          <cell r="C131" t="str">
            <v>AGO</v>
          </cell>
          <cell r="D131">
            <v>925</v>
          </cell>
          <cell r="E131">
            <v>956</v>
          </cell>
          <cell r="F131">
            <v>78</v>
          </cell>
          <cell r="G131">
            <v>78</v>
          </cell>
          <cell r="H131">
            <v>80</v>
          </cell>
          <cell r="I131">
            <v>80</v>
          </cell>
          <cell r="J131">
            <v>80</v>
          </cell>
          <cell r="K131">
            <v>80</v>
          </cell>
          <cell r="L131">
            <v>80</v>
          </cell>
          <cell r="M131">
            <v>80</v>
          </cell>
          <cell r="N131">
            <v>80</v>
          </cell>
          <cell r="O131">
            <v>80</v>
          </cell>
          <cell r="P131">
            <v>80</v>
          </cell>
          <cell r="Q131">
            <v>80</v>
          </cell>
        </row>
        <row r="132">
          <cell r="A132">
            <v>925300</v>
          </cell>
          <cell r="B132" t="str">
            <v>Environmental Inj &amp; Damages</v>
          </cell>
          <cell r="C132" t="str">
            <v>AGO</v>
          </cell>
          <cell r="D132">
            <v>925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925980</v>
          </cell>
          <cell r="B133" t="str">
            <v>Injuries And Damages For Corp.</v>
          </cell>
          <cell r="C133" t="str">
            <v>AGO</v>
          </cell>
          <cell r="D133">
            <v>925</v>
          </cell>
          <cell r="E133">
            <v>5460</v>
          </cell>
          <cell r="F133">
            <v>455</v>
          </cell>
          <cell r="G133">
            <v>455</v>
          </cell>
          <cell r="H133">
            <v>455</v>
          </cell>
          <cell r="I133">
            <v>455</v>
          </cell>
          <cell r="J133">
            <v>455</v>
          </cell>
          <cell r="K133">
            <v>455</v>
          </cell>
          <cell r="L133">
            <v>455</v>
          </cell>
          <cell r="M133">
            <v>455</v>
          </cell>
          <cell r="N133">
            <v>455</v>
          </cell>
          <cell r="O133">
            <v>455</v>
          </cell>
          <cell r="P133">
            <v>455</v>
          </cell>
          <cell r="Q133">
            <v>455</v>
          </cell>
        </row>
        <row r="134">
          <cell r="A134">
            <v>926000</v>
          </cell>
          <cell r="B134" t="str">
            <v>EMPL PENSIONS AND BENEFITS</v>
          </cell>
          <cell r="C134" t="str">
            <v>AGO</v>
          </cell>
          <cell r="D134">
            <v>926</v>
          </cell>
          <cell r="E134">
            <v>1599009</v>
          </cell>
          <cell r="F134">
            <v>170009</v>
          </cell>
          <cell r="G134">
            <v>83461</v>
          </cell>
          <cell r="H134">
            <v>154024</v>
          </cell>
          <cell r="I134">
            <v>110478</v>
          </cell>
          <cell r="J134">
            <v>111401</v>
          </cell>
          <cell r="K134">
            <v>126828</v>
          </cell>
          <cell r="L134">
            <v>121965</v>
          </cell>
          <cell r="M134">
            <v>96036</v>
          </cell>
          <cell r="N134">
            <v>176968</v>
          </cell>
          <cell r="O134">
            <v>143619</v>
          </cell>
          <cell r="P134">
            <v>108834</v>
          </cell>
          <cell r="Q134">
            <v>195386</v>
          </cell>
        </row>
        <row r="135">
          <cell r="A135">
            <v>926430</v>
          </cell>
          <cell r="B135" t="str">
            <v>Employees'Recreation Expense</v>
          </cell>
          <cell r="C135" t="str">
            <v>AGO</v>
          </cell>
          <cell r="D135">
            <v>926</v>
          </cell>
          <cell r="E135">
            <v>4819</v>
          </cell>
          <cell r="F135">
            <v>0</v>
          </cell>
          <cell r="G135">
            <v>890</v>
          </cell>
          <cell r="H135">
            <v>0</v>
          </cell>
          <cell r="I135">
            <v>0</v>
          </cell>
          <cell r="J135">
            <v>0</v>
          </cell>
          <cell r="K135">
            <v>3929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926600</v>
          </cell>
          <cell r="B136" t="str">
            <v>Employee Benefits-Transferred</v>
          </cell>
          <cell r="C136" t="str">
            <v>AGO</v>
          </cell>
          <cell r="D136">
            <v>926</v>
          </cell>
          <cell r="E136">
            <v>520809</v>
          </cell>
          <cell r="F136">
            <v>48850</v>
          </cell>
          <cell r="G136">
            <v>40218</v>
          </cell>
          <cell r="H136">
            <v>43633</v>
          </cell>
          <cell r="I136">
            <v>42368</v>
          </cell>
          <cell r="J136">
            <v>38257</v>
          </cell>
          <cell r="K136">
            <v>43619</v>
          </cell>
          <cell r="L136">
            <v>44925</v>
          </cell>
          <cell r="M136">
            <v>44559</v>
          </cell>
          <cell r="N136">
            <v>46221</v>
          </cell>
          <cell r="O136">
            <v>44090</v>
          </cell>
          <cell r="P136">
            <v>42022</v>
          </cell>
          <cell r="Q136">
            <v>42047</v>
          </cell>
        </row>
        <row r="137">
          <cell r="A137">
            <v>926999</v>
          </cell>
          <cell r="B137" t="str">
            <v>Non Serv Pension (ASU 2017-07)</v>
          </cell>
          <cell r="C137" t="str">
            <v>AGO</v>
          </cell>
          <cell r="D137">
            <v>926</v>
          </cell>
          <cell r="E137">
            <v>24732</v>
          </cell>
          <cell r="F137">
            <v>2061</v>
          </cell>
          <cell r="G137">
            <v>2061</v>
          </cell>
          <cell r="H137">
            <v>2061</v>
          </cell>
          <cell r="I137">
            <v>2061</v>
          </cell>
          <cell r="J137">
            <v>2061</v>
          </cell>
          <cell r="K137">
            <v>2061</v>
          </cell>
          <cell r="L137">
            <v>2061</v>
          </cell>
          <cell r="M137">
            <v>2061</v>
          </cell>
          <cell r="N137">
            <v>2061</v>
          </cell>
          <cell r="O137">
            <v>2061</v>
          </cell>
          <cell r="P137">
            <v>2061</v>
          </cell>
          <cell r="Q137">
            <v>2061</v>
          </cell>
        </row>
        <row r="138">
          <cell r="A138">
            <v>928000</v>
          </cell>
          <cell r="B138" t="str">
            <v>Regulatory Expenses (Go)</v>
          </cell>
          <cell r="C138" t="str">
            <v>AGO</v>
          </cell>
          <cell r="D138">
            <v>928</v>
          </cell>
          <cell r="E138">
            <v>180612</v>
          </cell>
          <cell r="F138">
            <v>15051</v>
          </cell>
          <cell r="G138">
            <v>15051</v>
          </cell>
          <cell r="H138">
            <v>15051</v>
          </cell>
          <cell r="I138">
            <v>15051</v>
          </cell>
          <cell r="J138">
            <v>15051</v>
          </cell>
          <cell r="K138">
            <v>15051</v>
          </cell>
          <cell r="L138">
            <v>15051</v>
          </cell>
          <cell r="M138">
            <v>15051</v>
          </cell>
          <cell r="N138">
            <v>15051</v>
          </cell>
          <cell r="O138">
            <v>15051</v>
          </cell>
          <cell r="P138">
            <v>15051</v>
          </cell>
          <cell r="Q138">
            <v>15051</v>
          </cell>
        </row>
        <row r="139">
          <cell r="A139">
            <v>928006</v>
          </cell>
          <cell r="B139" t="str">
            <v>State Reg Comm Proceeding</v>
          </cell>
          <cell r="C139" t="str">
            <v>AGO</v>
          </cell>
          <cell r="D139">
            <v>928</v>
          </cell>
          <cell r="E139">
            <v>44940</v>
          </cell>
          <cell r="F139">
            <v>3745</v>
          </cell>
          <cell r="G139">
            <v>3745</v>
          </cell>
          <cell r="H139">
            <v>3745</v>
          </cell>
          <cell r="I139">
            <v>3745</v>
          </cell>
          <cell r="J139">
            <v>3745</v>
          </cell>
          <cell r="K139">
            <v>3745</v>
          </cell>
          <cell r="L139">
            <v>3745</v>
          </cell>
          <cell r="M139">
            <v>3745</v>
          </cell>
          <cell r="N139">
            <v>3745</v>
          </cell>
          <cell r="O139">
            <v>3745</v>
          </cell>
          <cell r="P139">
            <v>3745</v>
          </cell>
          <cell r="Q139">
            <v>3745</v>
          </cell>
        </row>
        <row r="140">
          <cell r="A140">
            <v>929000</v>
          </cell>
          <cell r="B140" t="str">
            <v>Duplicate Chrgs-Enrgy To Exp</v>
          </cell>
          <cell r="C140" t="str">
            <v>AGO</v>
          </cell>
          <cell r="D140">
            <v>929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929500</v>
          </cell>
          <cell r="B141" t="str">
            <v>Admin Exp Transf</v>
          </cell>
          <cell r="C141" t="str">
            <v>AGO</v>
          </cell>
          <cell r="D141">
            <v>929</v>
          </cell>
          <cell r="E141">
            <v>-556424</v>
          </cell>
          <cell r="F141">
            <v>-50298</v>
          </cell>
          <cell r="G141">
            <v>-41850</v>
          </cell>
          <cell r="H141">
            <v>-42041</v>
          </cell>
          <cell r="I141">
            <v>-42122</v>
          </cell>
          <cell r="J141">
            <v>-60839</v>
          </cell>
          <cell r="K141">
            <v>-42967</v>
          </cell>
          <cell r="L141">
            <v>-42967</v>
          </cell>
          <cell r="M141">
            <v>-42967</v>
          </cell>
          <cell r="N141">
            <v>-42967</v>
          </cell>
          <cell r="O141">
            <v>-61472</v>
          </cell>
          <cell r="P141">
            <v>-42967</v>
          </cell>
          <cell r="Q141">
            <v>-42967</v>
          </cell>
        </row>
        <row r="142">
          <cell r="A142">
            <v>930150</v>
          </cell>
          <cell r="B142" t="str">
            <v>Miscellaneous Advertising Exp</v>
          </cell>
          <cell r="C142" t="str">
            <v>AGO</v>
          </cell>
          <cell r="D142">
            <v>930</v>
          </cell>
          <cell r="E142">
            <v>132902</v>
          </cell>
          <cell r="F142">
            <v>10860</v>
          </cell>
          <cell r="G142">
            <v>10859</v>
          </cell>
          <cell r="H142">
            <v>11608</v>
          </cell>
          <cell r="I142">
            <v>10870</v>
          </cell>
          <cell r="J142">
            <v>10868</v>
          </cell>
          <cell r="K142">
            <v>11455</v>
          </cell>
          <cell r="L142">
            <v>10868</v>
          </cell>
          <cell r="M142">
            <v>10868</v>
          </cell>
          <cell r="N142">
            <v>11455</v>
          </cell>
          <cell r="O142">
            <v>10868</v>
          </cell>
          <cell r="P142">
            <v>10868</v>
          </cell>
          <cell r="Q142">
            <v>11455</v>
          </cell>
        </row>
        <row r="143">
          <cell r="A143">
            <v>930200</v>
          </cell>
          <cell r="B143" t="str">
            <v>Misc General Expenses</v>
          </cell>
          <cell r="C143" t="str">
            <v>AGO</v>
          </cell>
          <cell r="D143">
            <v>930</v>
          </cell>
          <cell r="E143">
            <v>265054</v>
          </cell>
          <cell r="F143">
            <v>63560</v>
          </cell>
          <cell r="G143">
            <v>38632</v>
          </cell>
          <cell r="H143">
            <v>24874</v>
          </cell>
          <cell r="I143">
            <v>15236</v>
          </cell>
          <cell r="J143">
            <v>17593</v>
          </cell>
          <cell r="K143">
            <v>15889</v>
          </cell>
          <cell r="L143">
            <v>14183</v>
          </cell>
          <cell r="M143">
            <v>15095</v>
          </cell>
          <cell r="N143">
            <v>15416</v>
          </cell>
          <cell r="O143">
            <v>15823</v>
          </cell>
          <cell r="P143">
            <v>14112</v>
          </cell>
          <cell r="Q143">
            <v>14641</v>
          </cell>
        </row>
        <row r="144">
          <cell r="A144">
            <v>930220</v>
          </cell>
          <cell r="B144" t="str">
            <v>Exp Of Servicing Securities</v>
          </cell>
          <cell r="C144" t="str">
            <v>AGO</v>
          </cell>
          <cell r="D144">
            <v>930</v>
          </cell>
          <cell r="E144">
            <v>235</v>
          </cell>
          <cell r="F144">
            <v>235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930230</v>
          </cell>
          <cell r="B145" t="str">
            <v>Dues To Various Organizations</v>
          </cell>
          <cell r="C145" t="str">
            <v>AGO</v>
          </cell>
          <cell r="D145">
            <v>930</v>
          </cell>
          <cell r="E145">
            <v>15252</v>
          </cell>
          <cell r="F145">
            <v>1184</v>
          </cell>
          <cell r="G145">
            <v>1061</v>
          </cell>
          <cell r="H145">
            <v>1278</v>
          </cell>
          <cell r="I145">
            <v>2065</v>
          </cell>
          <cell r="J145">
            <v>1043</v>
          </cell>
          <cell r="K145">
            <v>949</v>
          </cell>
          <cell r="L145">
            <v>949</v>
          </cell>
          <cell r="M145">
            <v>987</v>
          </cell>
          <cell r="N145">
            <v>1067</v>
          </cell>
          <cell r="O145">
            <v>1531</v>
          </cell>
          <cell r="P145">
            <v>1393</v>
          </cell>
          <cell r="Q145">
            <v>1745</v>
          </cell>
        </row>
        <row r="146">
          <cell r="A146">
            <v>930240</v>
          </cell>
          <cell r="B146" t="str">
            <v>Director'S Expenses</v>
          </cell>
          <cell r="C146" t="str">
            <v>AGO</v>
          </cell>
          <cell r="D146">
            <v>930</v>
          </cell>
          <cell r="E146">
            <v>20868</v>
          </cell>
          <cell r="F146">
            <v>0</v>
          </cell>
          <cell r="G146">
            <v>0</v>
          </cell>
          <cell r="H146">
            <v>0</v>
          </cell>
          <cell r="I146">
            <v>2244</v>
          </cell>
          <cell r="J146">
            <v>11515</v>
          </cell>
          <cell r="K146">
            <v>0</v>
          </cell>
          <cell r="L146">
            <v>2244</v>
          </cell>
          <cell r="M146">
            <v>0</v>
          </cell>
          <cell r="N146">
            <v>0</v>
          </cell>
          <cell r="O146">
            <v>2550</v>
          </cell>
          <cell r="P146">
            <v>0</v>
          </cell>
          <cell r="Q146">
            <v>2315</v>
          </cell>
        </row>
        <row r="147">
          <cell r="A147">
            <v>930250</v>
          </cell>
          <cell r="B147" t="str">
            <v>Buy\Sell Transf Employee Homes</v>
          </cell>
          <cell r="C147" t="str">
            <v>AGO</v>
          </cell>
          <cell r="D147">
            <v>930</v>
          </cell>
          <cell r="E147">
            <v>36</v>
          </cell>
          <cell r="F147">
            <v>1</v>
          </cell>
          <cell r="G147">
            <v>1</v>
          </cell>
          <cell r="H147">
            <v>4</v>
          </cell>
          <cell r="I147">
            <v>1</v>
          </cell>
          <cell r="J147">
            <v>1</v>
          </cell>
          <cell r="K147">
            <v>6</v>
          </cell>
          <cell r="L147">
            <v>3</v>
          </cell>
          <cell r="M147">
            <v>3</v>
          </cell>
          <cell r="N147">
            <v>5</v>
          </cell>
          <cell r="O147">
            <v>3</v>
          </cell>
          <cell r="P147">
            <v>3</v>
          </cell>
          <cell r="Q147">
            <v>5</v>
          </cell>
        </row>
        <row r="148">
          <cell r="A148">
            <v>930700</v>
          </cell>
          <cell r="B148" t="str">
            <v>Research &amp; Development</v>
          </cell>
          <cell r="C148" t="str">
            <v>AGO</v>
          </cell>
          <cell r="D148">
            <v>930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930940</v>
          </cell>
          <cell r="B149" t="str">
            <v>General Expenses</v>
          </cell>
          <cell r="C149" t="str">
            <v>AGO</v>
          </cell>
          <cell r="D149">
            <v>930</v>
          </cell>
          <cell r="E149">
            <v>69460</v>
          </cell>
          <cell r="F149">
            <v>5788</v>
          </cell>
          <cell r="G149">
            <v>5788</v>
          </cell>
          <cell r="H149">
            <v>5789</v>
          </cell>
          <cell r="I149">
            <v>5788</v>
          </cell>
          <cell r="J149">
            <v>5788</v>
          </cell>
          <cell r="K149">
            <v>5789</v>
          </cell>
          <cell r="L149">
            <v>5788</v>
          </cell>
          <cell r="M149">
            <v>5788</v>
          </cell>
          <cell r="N149">
            <v>5789</v>
          </cell>
          <cell r="O149">
            <v>5788</v>
          </cell>
          <cell r="P149">
            <v>5788</v>
          </cell>
          <cell r="Q149">
            <v>5789</v>
          </cell>
        </row>
        <row r="150">
          <cell r="A150">
            <v>931001</v>
          </cell>
          <cell r="B150" t="str">
            <v>Rents-A&amp;G</v>
          </cell>
          <cell r="C150" t="str">
            <v>AGO</v>
          </cell>
          <cell r="D150">
            <v>931</v>
          </cell>
          <cell r="E150">
            <v>93984</v>
          </cell>
          <cell r="F150">
            <v>8683</v>
          </cell>
          <cell r="G150">
            <v>7104</v>
          </cell>
          <cell r="H150">
            <v>7258</v>
          </cell>
          <cell r="I150">
            <v>7116</v>
          </cell>
          <cell r="J150">
            <v>7236</v>
          </cell>
          <cell r="K150">
            <v>7310</v>
          </cell>
          <cell r="L150">
            <v>7776</v>
          </cell>
          <cell r="M150">
            <v>7108</v>
          </cell>
          <cell r="N150">
            <v>7434</v>
          </cell>
          <cell r="O150">
            <v>7312</v>
          </cell>
          <cell r="P150">
            <v>7368</v>
          </cell>
          <cell r="Q150">
            <v>12279</v>
          </cell>
        </row>
        <row r="151">
          <cell r="A151">
            <v>931008</v>
          </cell>
          <cell r="B151" t="str">
            <v>A&amp;G Rents-IC</v>
          </cell>
          <cell r="C151" t="str">
            <v>AGO</v>
          </cell>
          <cell r="D151">
            <v>931</v>
          </cell>
          <cell r="E151">
            <v>487800</v>
          </cell>
          <cell r="F151">
            <v>40650</v>
          </cell>
          <cell r="G151">
            <v>40650</v>
          </cell>
          <cell r="H151">
            <v>40650</v>
          </cell>
          <cell r="I151">
            <v>40650</v>
          </cell>
          <cell r="J151">
            <v>40650</v>
          </cell>
          <cell r="K151">
            <v>40650</v>
          </cell>
          <cell r="L151">
            <v>40650</v>
          </cell>
          <cell r="M151">
            <v>40650</v>
          </cell>
          <cell r="N151">
            <v>40650</v>
          </cell>
          <cell r="O151">
            <v>40650</v>
          </cell>
          <cell r="P151">
            <v>40650</v>
          </cell>
          <cell r="Q151">
            <v>40650</v>
          </cell>
        </row>
        <row r="152">
          <cell r="A152">
            <v>932000</v>
          </cell>
          <cell r="B152" t="str">
            <v>Maintenance Of Gen Plant-Gas</v>
          </cell>
          <cell r="C152" t="str">
            <v>AGO</v>
          </cell>
          <cell r="D152">
            <v>932</v>
          </cell>
          <cell r="E152">
            <v>2909</v>
          </cell>
          <cell r="F152">
            <v>237</v>
          </cell>
          <cell r="G152">
            <v>218</v>
          </cell>
          <cell r="H152">
            <v>224</v>
          </cell>
          <cell r="I152">
            <v>221</v>
          </cell>
          <cell r="J152">
            <v>333</v>
          </cell>
          <cell r="K152">
            <v>223</v>
          </cell>
          <cell r="L152">
            <v>223</v>
          </cell>
          <cell r="M152">
            <v>224</v>
          </cell>
          <cell r="N152">
            <v>224</v>
          </cell>
          <cell r="O152">
            <v>334</v>
          </cell>
          <cell r="P152">
            <v>224</v>
          </cell>
          <cell r="Q152">
            <v>224</v>
          </cell>
        </row>
        <row r="153">
          <cell r="A153">
            <v>935200</v>
          </cell>
          <cell r="B153" t="str">
            <v>Cust Infor &amp; Computer Control</v>
          </cell>
          <cell r="C153" t="str">
            <v>AGM</v>
          </cell>
          <cell r="D153">
            <v>935</v>
          </cell>
          <cell r="E153">
            <v>312</v>
          </cell>
          <cell r="F153">
            <v>26</v>
          </cell>
          <cell r="G153">
            <v>26</v>
          </cell>
          <cell r="H153">
            <v>26</v>
          </cell>
          <cell r="I153">
            <v>26</v>
          </cell>
          <cell r="J153">
            <v>26</v>
          </cell>
          <cell r="K153">
            <v>26</v>
          </cell>
          <cell r="L153">
            <v>26</v>
          </cell>
          <cell r="M153">
            <v>26</v>
          </cell>
          <cell r="N153">
            <v>26</v>
          </cell>
          <cell r="O153">
            <v>26</v>
          </cell>
          <cell r="P153">
            <v>26</v>
          </cell>
          <cell r="Q153">
            <v>26</v>
          </cell>
        </row>
        <row r="154">
          <cell r="A154">
            <v>935250</v>
          </cell>
          <cell r="B154" t="str">
            <v>Maint-CompSoftware-GenPlnt</v>
          </cell>
          <cell r="C154" t="str">
            <v>AGM</v>
          </cell>
          <cell r="D154">
            <v>935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</sheetData>
      <sheetData sheetId="17">
        <row r="13">
          <cell r="C13" t="str">
            <v>DEPR</v>
          </cell>
          <cell r="F13">
            <v>20402714</v>
          </cell>
          <cell r="H13">
            <v>22660096</v>
          </cell>
        </row>
        <row r="14">
          <cell r="C14" t="str">
            <v>DEPR</v>
          </cell>
          <cell r="F14">
            <v>3371804</v>
          </cell>
          <cell r="H14">
            <v>2438410</v>
          </cell>
        </row>
        <row r="15">
          <cell r="C15" t="str">
            <v>AMORT</v>
          </cell>
          <cell r="F15">
            <v>178362</v>
          </cell>
          <cell r="H15">
            <v>0</v>
          </cell>
        </row>
        <row r="16">
          <cell r="C16" t="str">
            <v>OTH</v>
          </cell>
          <cell r="F16">
            <v>-399635</v>
          </cell>
          <cell r="H16">
            <v>0</v>
          </cell>
        </row>
        <row r="17">
          <cell r="C17" t="str">
            <v>AMORT</v>
          </cell>
          <cell r="F17">
            <v>62022</v>
          </cell>
          <cell r="H17">
            <v>0</v>
          </cell>
        </row>
        <row r="18">
          <cell r="C18" t="str">
            <v>OTH</v>
          </cell>
          <cell r="F18">
            <v>-1498597</v>
          </cell>
          <cell r="H18">
            <v>0</v>
          </cell>
        </row>
        <row r="19">
          <cell r="C19" t="str">
            <v>OTHTX</v>
          </cell>
          <cell r="F19">
            <v>3335968</v>
          </cell>
          <cell r="H19">
            <v>8160168</v>
          </cell>
        </row>
        <row r="20">
          <cell r="C20" t="str">
            <v>OTHTX</v>
          </cell>
          <cell r="F20">
            <v>5125</v>
          </cell>
          <cell r="H20">
            <v>0</v>
          </cell>
        </row>
        <row r="21">
          <cell r="C21" t="str">
            <v>OTHTX</v>
          </cell>
          <cell r="F21">
            <v>2069</v>
          </cell>
          <cell r="H21">
            <v>0</v>
          </cell>
        </row>
        <row r="22">
          <cell r="C22" t="str">
            <v>OTHTX</v>
          </cell>
          <cell r="F22">
            <v>165629</v>
          </cell>
          <cell r="H22">
            <v>0</v>
          </cell>
        </row>
        <row r="23">
          <cell r="C23" t="str">
            <v>OTHTX</v>
          </cell>
          <cell r="F23">
            <v>-3484</v>
          </cell>
          <cell r="H23">
            <v>0</v>
          </cell>
        </row>
        <row r="24">
          <cell r="C24" t="str">
            <v>OTHTX</v>
          </cell>
          <cell r="F24">
            <v>1000</v>
          </cell>
          <cell r="H24">
            <v>0</v>
          </cell>
        </row>
        <row r="25">
          <cell r="C25" t="str">
            <v>OTHTX</v>
          </cell>
          <cell r="F25">
            <v>-7859</v>
          </cell>
          <cell r="H25">
            <v>0</v>
          </cell>
        </row>
        <row r="26">
          <cell r="C26" t="str">
            <v>OTHTX</v>
          </cell>
          <cell r="F26">
            <v>341711</v>
          </cell>
          <cell r="H26">
            <v>540348</v>
          </cell>
        </row>
        <row r="27">
          <cell r="C27" t="str">
            <v>FIT</v>
          </cell>
          <cell r="F27">
            <v>2443651</v>
          </cell>
          <cell r="H27">
            <v>2527989</v>
          </cell>
        </row>
        <row r="28">
          <cell r="C28" t="str">
            <v>FIT</v>
          </cell>
          <cell r="F28">
            <v>608384</v>
          </cell>
          <cell r="H28">
            <v>629381</v>
          </cell>
        </row>
        <row r="29">
          <cell r="C29" t="str">
            <v>FIT</v>
          </cell>
          <cell r="F29">
            <v>4001774</v>
          </cell>
          <cell r="H29">
            <v>2541735</v>
          </cell>
        </row>
        <row r="30">
          <cell r="C30" t="str">
            <v>FIT</v>
          </cell>
          <cell r="F30">
            <v>996302</v>
          </cell>
          <cell r="H30">
            <v>632803</v>
          </cell>
        </row>
        <row r="31">
          <cell r="C31" t="str">
            <v>FIT</v>
          </cell>
          <cell r="F31">
            <v>48505</v>
          </cell>
          <cell r="H31">
            <v>48505</v>
          </cell>
        </row>
        <row r="32">
          <cell r="C32" t="str">
            <v>FIT</v>
          </cell>
          <cell r="F32">
            <v>0</v>
          </cell>
          <cell r="H32">
            <v>0</v>
          </cell>
        </row>
        <row r="33">
          <cell r="C33" t="str">
            <v>FIT</v>
          </cell>
          <cell r="F33">
            <v>-92648</v>
          </cell>
          <cell r="H33">
            <v>-92648</v>
          </cell>
        </row>
        <row r="34">
          <cell r="C34" t="str">
            <v>FIT</v>
          </cell>
          <cell r="F34">
            <v>-6308354</v>
          </cell>
          <cell r="H34">
            <v>0</v>
          </cell>
        </row>
        <row r="35">
          <cell r="C35" t="str">
            <v>FIT</v>
          </cell>
          <cell r="F35">
            <v>-76805</v>
          </cell>
          <cell r="H35">
            <v>-76805</v>
          </cell>
        </row>
        <row r="36">
          <cell r="C36" t="str">
            <v>FIT</v>
          </cell>
          <cell r="F36">
            <v>-732854</v>
          </cell>
          <cell r="H36">
            <v>-698455</v>
          </cell>
        </row>
        <row r="37">
          <cell r="C37" t="str">
            <v>CO</v>
          </cell>
          <cell r="F37">
            <v>0</v>
          </cell>
          <cell r="H37">
            <v>0</v>
          </cell>
        </row>
        <row r="38">
          <cell r="C38" t="str">
            <v>CO</v>
          </cell>
          <cell r="F38">
            <v>0</v>
          </cell>
          <cell r="H38">
            <v>0</v>
          </cell>
        </row>
        <row r="39">
          <cell r="C39" t="str">
            <v>CO</v>
          </cell>
          <cell r="F39">
            <v>0</v>
          </cell>
          <cell r="H39">
            <v>0</v>
          </cell>
        </row>
        <row r="40">
          <cell r="C40" t="str">
            <v>REV</v>
          </cell>
          <cell r="F40">
            <v>188560</v>
          </cell>
          <cell r="H40">
            <v>358320</v>
          </cell>
        </row>
        <row r="41">
          <cell r="C41" t="str">
            <v>REV</v>
          </cell>
          <cell r="F41">
            <v>95252839</v>
          </cell>
          <cell r="H41">
            <v>99463711</v>
          </cell>
        </row>
        <row r="42">
          <cell r="C42" t="str">
            <v>REV</v>
          </cell>
          <cell r="F42">
            <v>-665107</v>
          </cell>
          <cell r="H42">
            <v>342036</v>
          </cell>
        </row>
        <row r="43">
          <cell r="C43" t="str">
            <v>REV</v>
          </cell>
          <cell r="F43">
            <v>1866323</v>
          </cell>
          <cell r="H43">
            <v>2278282</v>
          </cell>
        </row>
        <row r="44">
          <cell r="C44" t="str">
            <v>REV</v>
          </cell>
          <cell r="F44">
            <v>9984</v>
          </cell>
          <cell r="H44">
            <v>-47429</v>
          </cell>
        </row>
        <row r="45">
          <cell r="C45" t="str">
            <v>REV</v>
          </cell>
          <cell r="F45">
            <v>34646279</v>
          </cell>
          <cell r="H45">
            <v>35995985</v>
          </cell>
        </row>
        <row r="46">
          <cell r="C46" t="str">
            <v>REV</v>
          </cell>
          <cell r="F46">
            <v>163598</v>
          </cell>
          <cell r="H46">
            <v>-314892</v>
          </cell>
        </row>
        <row r="47">
          <cell r="C47" t="str">
            <v>REV</v>
          </cell>
          <cell r="F47">
            <v>2249421</v>
          </cell>
          <cell r="H47">
            <v>3130782</v>
          </cell>
        </row>
        <row r="48">
          <cell r="C48" t="str">
            <v>REV</v>
          </cell>
          <cell r="F48">
            <v>28826</v>
          </cell>
          <cell r="H48">
            <v>-18097</v>
          </cell>
        </row>
        <row r="49">
          <cell r="C49" t="str">
            <v>REV</v>
          </cell>
          <cell r="F49">
            <v>0</v>
          </cell>
          <cell r="H49">
            <v>0</v>
          </cell>
        </row>
        <row r="50">
          <cell r="C50" t="str">
            <v>REV</v>
          </cell>
          <cell r="F50">
            <v>30845</v>
          </cell>
          <cell r="H50">
            <v>49830</v>
          </cell>
        </row>
        <row r="51">
          <cell r="C51" t="str">
            <v>REV</v>
          </cell>
          <cell r="F51">
            <v>213643</v>
          </cell>
          <cell r="H51">
            <v>0</v>
          </cell>
        </row>
        <row r="52">
          <cell r="C52" t="str">
            <v>REV</v>
          </cell>
          <cell r="F52">
            <v>35744</v>
          </cell>
          <cell r="H52">
            <v>51996</v>
          </cell>
        </row>
        <row r="53">
          <cell r="C53" t="str">
            <v>REV</v>
          </cell>
          <cell r="F53">
            <v>0</v>
          </cell>
          <cell r="H53">
            <v>0</v>
          </cell>
        </row>
        <row r="54">
          <cell r="C54" t="str">
            <v>REV</v>
          </cell>
          <cell r="F54">
            <v>3418230</v>
          </cell>
          <cell r="H54">
            <v>6241197</v>
          </cell>
        </row>
        <row r="55">
          <cell r="C55" t="str">
            <v>REV</v>
          </cell>
          <cell r="F55">
            <v>1795608</v>
          </cell>
          <cell r="H55">
            <v>1795608</v>
          </cell>
        </row>
        <row r="56">
          <cell r="C56" t="str">
            <v>REV</v>
          </cell>
          <cell r="F56">
            <v>3676608</v>
          </cell>
          <cell r="H56">
            <v>4211879</v>
          </cell>
        </row>
        <row r="57">
          <cell r="C57" t="str">
            <v>REV</v>
          </cell>
          <cell r="F57">
            <v>64271</v>
          </cell>
          <cell r="H57">
            <v>38255</v>
          </cell>
        </row>
        <row r="58">
          <cell r="C58" t="str">
            <v>REV</v>
          </cell>
          <cell r="F58">
            <v>5717662</v>
          </cell>
          <cell r="H58">
            <v>7688835</v>
          </cell>
        </row>
        <row r="59">
          <cell r="C59" t="str">
            <v>REV</v>
          </cell>
          <cell r="F59">
            <v>8837</v>
          </cell>
          <cell r="H59">
            <v>34738</v>
          </cell>
        </row>
        <row r="60">
          <cell r="C60" t="str">
            <v>REV</v>
          </cell>
          <cell r="F60">
            <v>832124</v>
          </cell>
          <cell r="H60">
            <v>938056</v>
          </cell>
        </row>
        <row r="61">
          <cell r="C61" t="str">
            <v>REV</v>
          </cell>
          <cell r="F61">
            <v>28930</v>
          </cell>
          <cell r="H61">
            <v>17549</v>
          </cell>
        </row>
        <row r="62">
          <cell r="C62" t="str">
            <v>REV</v>
          </cell>
          <cell r="F62">
            <v>-149</v>
          </cell>
          <cell r="H62">
            <v>0</v>
          </cell>
        </row>
        <row r="63">
          <cell r="C63" t="str">
            <v>REV</v>
          </cell>
          <cell r="F63">
            <v>2581</v>
          </cell>
          <cell r="H63">
            <v>0</v>
          </cell>
        </row>
        <row r="64">
          <cell r="C64" t="str">
            <v>REV</v>
          </cell>
          <cell r="F64">
            <v>0</v>
          </cell>
          <cell r="H64">
            <v>0</v>
          </cell>
        </row>
        <row r="65">
          <cell r="C65" t="str">
            <v>PO</v>
          </cell>
          <cell r="F65">
            <v>0</v>
          </cell>
          <cell r="H65">
            <v>0</v>
          </cell>
        </row>
        <row r="66">
          <cell r="C66" t="str">
            <v>PO</v>
          </cell>
          <cell r="F66">
            <v>0</v>
          </cell>
          <cell r="H66">
            <v>0</v>
          </cell>
        </row>
        <row r="67">
          <cell r="C67" t="str">
            <v>PO</v>
          </cell>
          <cell r="F67">
            <v>0</v>
          </cell>
          <cell r="H67">
            <v>0</v>
          </cell>
        </row>
        <row r="68">
          <cell r="C68" t="str">
            <v>PO</v>
          </cell>
          <cell r="F68">
            <v>0</v>
          </cell>
          <cell r="H68">
            <v>0</v>
          </cell>
        </row>
        <row r="69">
          <cell r="C69" t="str">
            <v>PO</v>
          </cell>
          <cell r="F69">
            <v>1627</v>
          </cell>
          <cell r="H69">
            <v>0</v>
          </cell>
        </row>
        <row r="70">
          <cell r="C70" t="str">
            <v>PM</v>
          </cell>
          <cell r="F70">
            <v>0</v>
          </cell>
          <cell r="H70">
            <v>0</v>
          </cell>
        </row>
        <row r="71">
          <cell r="C71" t="str">
            <v>Fuel</v>
          </cell>
          <cell r="F71">
            <v>60902259</v>
          </cell>
          <cell r="H71">
            <v>63935036</v>
          </cell>
        </row>
        <row r="72">
          <cell r="C72" t="str">
            <v>Fuel</v>
          </cell>
          <cell r="F72">
            <v>194201</v>
          </cell>
          <cell r="H72">
            <v>0</v>
          </cell>
        </row>
        <row r="73">
          <cell r="C73" t="str">
            <v>Fuel</v>
          </cell>
          <cell r="F73">
            <v>295</v>
          </cell>
          <cell r="H73">
            <v>0</v>
          </cell>
        </row>
        <row r="74">
          <cell r="C74" t="str">
            <v>Fuel</v>
          </cell>
          <cell r="F74">
            <v>-6249365</v>
          </cell>
          <cell r="H74">
            <v>0</v>
          </cell>
        </row>
        <row r="75">
          <cell r="C75" t="str">
            <v>Fuel</v>
          </cell>
          <cell r="F75">
            <v>2131936</v>
          </cell>
          <cell r="H75">
            <v>2882</v>
          </cell>
        </row>
        <row r="76">
          <cell r="C76" t="str">
            <v>PO</v>
          </cell>
          <cell r="F76">
            <v>633245</v>
          </cell>
          <cell r="H76">
            <v>609620</v>
          </cell>
        </row>
        <row r="77">
          <cell r="C77" t="str">
            <v>PO</v>
          </cell>
          <cell r="F77">
            <v>7360</v>
          </cell>
          <cell r="H77">
            <v>0</v>
          </cell>
        </row>
        <row r="78">
          <cell r="C78" t="str">
            <v>TO</v>
          </cell>
          <cell r="F78">
            <v>6934</v>
          </cell>
          <cell r="H78">
            <v>9236</v>
          </cell>
        </row>
        <row r="79">
          <cell r="C79" t="str">
            <v>TO</v>
          </cell>
          <cell r="F79">
            <v>-710192</v>
          </cell>
          <cell r="H79">
            <v>0</v>
          </cell>
        </row>
        <row r="80">
          <cell r="C80" t="str">
            <v>TO</v>
          </cell>
          <cell r="F80">
            <v>5554</v>
          </cell>
          <cell r="H80">
            <v>0</v>
          </cell>
        </row>
        <row r="81">
          <cell r="C81" t="str">
            <v>TM</v>
          </cell>
          <cell r="F81">
            <v>335313</v>
          </cell>
          <cell r="H81">
            <v>248807</v>
          </cell>
        </row>
        <row r="82">
          <cell r="C82" t="str">
            <v>DO</v>
          </cell>
          <cell r="F82">
            <v>211693</v>
          </cell>
          <cell r="H82">
            <v>227854</v>
          </cell>
        </row>
        <row r="83">
          <cell r="C83" t="str">
            <v>DO</v>
          </cell>
          <cell r="F83">
            <v>2237797</v>
          </cell>
          <cell r="H83">
            <v>2769541</v>
          </cell>
        </row>
        <row r="84">
          <cell r="C84" t="str">
            <v>DO</v>
          </cell>
          <cell r="F84">
            <v>196455</v>
          </cell>
          <cell r="H84">
            <v>328776</v>
          </cell>
        </row>
        <row r="85">
          <cell r="C85" t="str">
            <v>DO</v>
          </cell>
          <cell r="F85">
            <v>48456</v>
          </cell>
          <cell r="H85">
            <v>60597</v>
          </cell>
        </row>
        <row r="86">
          <cell r="C86" t="str">
            <v>DO</v>
          </cell>
          <cell r="F86">
            <v>537450</v>
          </cell>
          <cell r="H86">
            <v>406443</v>
          </cell>
        </row>
        <row r="87">
          <cell r="C87" t="str">
            <v>DO</v>
          </cell>
          <cell r="F87">
            <v>1286470</v>
          </cell>
          <cell r="H87">
            <v>1196991</v>
          </cell>
        </row>
        <row r="88">
          <cell r="C88" t="str">
            <v>DO</v>
          </cell>
          <cell r="F88">
            <v>2107337</v>
          </cell>
          <cell r="H88">
            <v>2491980</v>
          </cell>
        </row>
        <row r="89">
          <cell r="C89" t="str">
            <v>DM</v>
          </cell>
          <cell r="F89">
            <v>854678</v>
          </cell>
          <cell r="H89">
            <v>944145</v>
          </cell>
        </row>
        <row r="90">
          <cell r="C90" t="str">
            <v>DM</v>
          </cell>
          <cell r="F90">
            <v>59806</v>
          </cell>
          <cell r="H90">
            <v>57793</v>
          </cell>
        </row>
        <row r="91">
          <cell r="C91" t="str">
            <v>DM</v>
          </cell>
          <cell r="F91">
            <v>895203</v>
          </cell>
          <cell r="H91">
            <v>915428</v>
          </cell>
        </row>
        <row r="92">
          <cell r="C92" t="str">
            <v>DM</v>
          </cell>
          <cell r="F92">
            <v>35630</v>
          </cell>
          <cell r="H92">
            <v>46618</v>
          </cell>
        </row>
        <row r="93">
          <cell r="C93" t="str">
            <v>DM</v>
          </cell>
          <cell r="F93">
            <v>20919</v>
          </cell>
          <cell r="H93">
            <v>36813</v>
          </cell>
        </row>
        <row r="94">
          <cell r="C94" t="str">
            <v>CO</v>
          </cell>
          <cell r="F94">
            <v>66945</v>
          </cell>
          <cell r="H94">
            <v>0</v>
          </cell>
        </row>
        <row r="95">
          <cell r="C95" t="str">
            <v>CO</v>
          </cell>
          <cell r="F95">
            <v>76892</v>
          </cell>
          <cell r="H95">
            <v>78374</v>
          </cell>
        </row>
        <row r="96">
          <cell r="C96" t="str">
            <v>CO</v>
          </cell>
          <cell r="F96">
            <v>836833</v>
          </cell>
          <cell r="H96">
            <v>826684</v>
          </cell>
        </row>
        <row r="97">
          <cell r="C97" t="str">
            <v>CO</v>
          </cell>
          <cell r="F97">
            <v>603751</v>
          </cell>
          <cell r="H97">
            <v>644146</v>
          </cell>
        </row>
        <row r="98">
          <cell r="C98" t="str">
            <v>CO</v>
          </cell>
          <cell r="F98">
            <v>799077</v>
          </cell>
          <cell r="H98">
            <v>732483</v>
          </cell>
        </row>
        <row r="99">
          <cell r="C99" t="str">
            <v>CO</v>
          </cell>
          <cell r="F99">
            <v>487453</v>
          </cell>
          <cell r="H99">
            <v>548299</v>
          </cell>
        </row>
        <row r="100">
          <cell r="C100" t="str">
            <v>CO</v>
          </cell>
          <cell r="F100">
            <v>26671</v>
          </cell>
          <cell r="H100">
            <v>31388</v>
          </cell>
        </row>
        <row r="101">
          <cell r="C101" t="str">
            <v>CO</v>
          </cell>
          <cell r="F101">
            <v>0</v>
          </cell>
          <cell r="H101">
            <v>0</v>
          </cell>
        </row>
        <row r="102">
          <cell r="C102" t="str">
            <v>CO</v>
          </cell>
          <cell r="F102">
            <v>1603998</v>
          </cell>
          <cell r="H102">
            <v>1578478</v>
          </cell>
        </row>
        <row r="103">
          <cell r="C103" t="str">
            <v>CO</v>
          </cell>
          <cell r="F103">
            <v>-72198</v>
          </cell>
          <cell r="H103">
            <v>0</v>
          </cell>
        </row>
        <row r="104">
          <cell r="C104" t="str">
            <v>CO</v>
          </cell>
          <cell r="F104">
            <v>74</v>
          </cell>
          <cell r="H104">
            <v>0</v>
          </cell>
        </row>
        <row r="105">
          <cell r="C105" t="str">
            <v>CSI</v>
          </cell>
          <cell r="F105">
            <v>58</v>
          </cell>
          <cell r="H105">
            <v>0</v>
          </cell>
        </row>
        <row r="106">
          <cell r="C106" t="str">
            <v>CSI</v>
          </cell>
          <cell r="F106">
            <v>200016</v>
          </cell>
          <cell r="H106">
            <v>246539</v>
          </cell>
        </row>
        <row r="107">
          <cell r="C107" t="str">
            <v>CSI</v>
          </cell>
          <cell r="F107">
            <v>2750</v>
          </cell>
          <cell r="H107">
            <v>0</v>
          </cell>
        </row>
        <row r="108">
          <cell r="C108" t="str">
            <v>CSI</v>
          </cell>
          <cell r="F108">
            <v>419441</v>
          </cell>
          <cell r="H108">
            <v>439418</v>
          </cell>
        </row>
        <row r="109">
          <cell r="C109" t="str">
            <v>CSI</v>
          </cell>
          <cell r="F109">
            <v>90602</v>
          </cell>
          <cell r="H109">
            <v>130524</v>
          </cell>
        </row>
        <row r="110">
          <cell r="C110" t="str">
            <v>SE</v>
          </cell>
          <cell r="F110">
            <v>65498</v>
          </cell>
          <cell r="H110">
            <v>39630</v>
          </cell>
        </row>
        <row r="111">
          <cell r="C111" t="str">
            <v>SE</v>
          </cell>
          <cell r="F111">
            <v>338</v>
          </cell>
          <cell r="H111">
            <v>676</v>
          </cell>
        </row>
        <row r="112">
          <cell r="C112" t="str">
            <v>AGO</v>
          </cell>
          <cell r="F112">
            <v>2392242</v>
          </cell>
          <cell r="H112">
            <v>2619663</v>
          </cell>
        </row>
        <row r="113">
          <cell r="C113" t="str">
            <v>AGO</v>
          </cell>
          <cell r="F113">
            <v>34</v>
          </cell>
          <cell r="H113">
            <v>0</v>
          </cell>
        </row>
        <row r="114">
          <cell r="C114" t="str">
            <v>AGO</v>
          </cell>
          <cell r="F114">
            <v>-1464</v>
          </cell>
          <cell r="H114">
            <v>-69221</v>
          </cell>
        </row>
        <row r="115">
          <cell r="C115" t="str">
            <v>AGO</v>
          </cell>
          <cell r="F115">
            <v>-93</v>
          </cell>
          <cell r="H115">
            <v>0</v>
          </cell>
        </row>
        <row r="116">
          <cell r="C116" t="str">
            <v>AGO</v>
          </cell>
          <cell r="F116">
            <v>274604</v>
          </cell>
          <cell r="H116">
            <v>329186</v>
          </cell>
        </row>
        <row r="117">
          <cell r="C117" t="str">
            <v>AGO</v>
          </cell>
          <cell r="F117">
            <v>54</v>
          </cell>
          <cell r="H117">
            <v>0</v>
          </cell>
        </row>
        <row r="118">
          <cell r="C118" t="str">
            <v>AGO</v>
          </cell>
          <cell r="F118">
            <v>84589</v>
          </cell>
          <cell r="H118">
            <v>107444</v>
          </cell>
        </row>
        <row r="119">
          <cell r="C119" t="str">
            <v>AGO</v>
          </cell>
          <cell r="F119">
            <v>154086</v>
          </cell>
          <cell r="H119">
            <v>175699</v>
          </cell>
        </row>
        <row r="120">
          <cell r="C120" t="str">
            <v>AGO</v>
          </cell>
          <cell r="F120">
            <v>54</v>
          </cell>
          <cell r="H120">
            <v>0</v>
          </cell>
        </row>
        <row r="121">
          <cell r="C121" t="str">
            <v>AGO</v>
          </cell>
          <cell r="F121">
            <v>1215298</v>
          </cell>
          <cell r="H121">
            <v>1174662</v>
          </cell>
        </row>
        <row r="122">
          <cell r="C122" t="str">
            <v>AGO</v>
          </cell>
          <cell r="F122">
            <v>633269</v>
          </cell>
          <cell r="H122">
            <v>742734</v>
          </cell>
        </row>
        <row r="123">
          <cell r="C123" t="str">
            <v>AGO</v>
          </cell>
          <cell r="F123">
            <v>24048</v>
          </cell>
          <cell r="H123">
            <v>66915</v>
          </cell>
        </row>
        <row r="124">
          <cell r="C124" t="str">
            <v>AGO</v>
          </cell>
          <cell r="F124">
            <v>-3354</v>
          </cell>
          <cell r="H124">
            <v>-7496</v>
          </cell>
        </row>
        <row r="125">
          <cell r="C125" t="str">
            <v>AGO</v>
          </cell>
          <cell r="F125">
            <v>1397</v>
          </cell>
          <cell r="H125">
            <v>1428</v>
          </cell>
        </row>
        <row r="126">
          <cell r="C126" t="str">
            <v>AGO</v>
          </cell>
          <cell r="F126">
            <v>0</v>
          </cell>
          <cell r="H126">
            <v>0</v>
          </cell>
        </row>
        <row r="127">
          <cell r="C127" t="str">
            <v>AGO</v>
          </cell>
          <cell r="F127">
            <v>2557</v>
          </cell>
          <cell r="H127">
            <v>1392</v>
          </cell>
        </row>
        <row r="128">
          <cell r="C128" t="str">
            <v>AGO</v>
          </cell>
          <cell r="F128">
            <v>226385</v>
          </cell>
          <cell r="H128">
            <v>235944</v>
          </cell>
        </row>
        <row r="129">
          <cell r="C129" t="str">
            <v>AGO</v>
          </cell>
          <cell r="F129">
            <v>1749</v>
          </cell>
          <cell r="H129">
            <v>1500</v>
          </cell>
        </row>
        <row r="130">
          <cell r="C130" t="str">
            <v>AGO</v>
          </cell>
          <cell r="F130">
            <v>4</v>
          </cell>
          <cell r="H130">
            <v>0</v>
          </cell>
        </row>
        <row r="131">
          <cell r="C131" t="str">
            <v>AGO</v>
          </cell>
          <cell r="F131">
            <v>507</v>
          </cell>
          <cell r="H131">
            <v>956</v>
          </cell>
        </row>
        <row r="132">
          <cell r="C132" t="str">
            <v>AGO</v>
          </cell>
          <cell r="F132">
            <v>0</v>
          </cell>
          <cell r="H132">
            <v>0</v>
          </cell>
        </row>
        <row r="133">
          <cell r="C133" t="str">
            <v>AGO</v>
          </cell>
          <cell r="F133">
            <v>5431</v>
          </cell>
          <cell r="H133">
            <v>5460</v>
          </cell>
        </row>
        <row r="134">
          <cell r="C134" t="str">
            <v>AGO</v>
          </cell>
          <cell r="F134">
            <v>1218299</v>
          </cell>
          <cell r="H134">
            <v>1599009</v>
          </cell>
        </row>
        <row r="135">
          <cell r="C135" t="str">
            <v>AGO</v>
          </cell>
          <cell r="F135">
            <v>4421</v>
          </cell>
          <cell r="H135">
            <v>4819</v>
          </cell>
        </row>
        <row r="136">
          <cell r="C136" t="str">
            <v>AGO</v>
          </cell>
          <cell r="F136">
            <v>458411</v>
          </cell>
          <cell r="H136">
            <v>520809</v>
          </cell>
        </row>
        <row r="137">
          <cell r="C137" t="str">
            <v>AGO</v>
          </cell>
          <cell r="F137">
            <v>-169383</v>
          </cell>
          <cell r="H137">
            <v>24732</v>
          </cell>
        </row>
        <row r="138">
          <cell r="C138" t="str">
            <v>AGO</v>
          </cell>
          <cell r="F138">
            <v>94448</v>
          </cell>
          <cell r="H138">
            <v>180612</v>
          </cell>
        </row>
        <row r="139">
          <cell r="C139" t="str">
            <v>AGO</v>
          </cell>
          <cell r="F139">
            <v>138654</v>
          </cell>
          <cell r="H139">
            <v>44940</v>
          </cell>
        </row>
        <row r="140">
          <cell r="C140" t="str">
            <v>AGO</v>
          </cell>
          <cell r="F140">
            <v>-13088</v>
          </cell>
          <cell r="H140">
            <v>0</v>
          </cell>
        </row>
        <row r="141">
          <cell r="C141" t="str">
            <v>AGO</v>
          </cell>
          <cell r="F141">
            <v>-476118</v>
          </cell>
          <cell r="H141">
            <v>-556424</v>
          </cell>
        </row>
        <row r="142">
          <cell r="C142" t="str">
            <v>AGO</v>
          </cell>
          <cell r="F142">
            <v>104777</v>
          </cell>
          <cell r="H142">
            <v>132902</v>
          </cell>
        </row>
        <row r="143">
          <cell r="C143" t="str">
            <v>AGO</v>
          </cell>
          <cell r="F143">
            <v>563870</v>
          </cell>
          <cell r="H143">
            <v>265054</v>
          </cell>
        </row>
        <row r="144">
          <cell r="C144" t="str">
            <v>AGO</v>
          </cell>
          <cell r="F144">
            <v>188</v>
          </cell>
          <cell r="H144">
            <v>235</v>
          </cell>
        </row>
        <row r="145">
          <cell r="C145" t="str">
            <v>AGO</v>
          </cell>
          <cell r="F145">
            <v>14559</v>
          </cell>
          <cell r="H145">
            <v>15252</v>
          </cell>
        </row>
        <row r="146">
          <cell r="C146" t="str">
            <v>AGO</v>
          </cell>
          <cell r="F146">
            <v>20576</v>
          </cell>
          <cell r="H146">
            <v>20868</v>
          </cell>
        </row>
        <row r="147">
          <cell r="C147" t="str">
            <v>AGO</v>
          </cell>
          <cell r="F147">
            <v>471</v>
          </cell>
          <cell r="H147">
            <v>36</v>
          </cell>
        </row>
        <row r="148">
          <cell r="C148" t="str">
            <v>AGO</v>
          </cell>
          <cell r="F148">
            <v>0</v>
          </cell>
          <cell r="H148">
            <v>0</v>
          </cell>
        </row>
        <row r="149">
          <cell r="C149" t="str">
            <v>AGO</v>
          </cell>
          <cell r="F149">
            <v>60149</v>
          </cell>
          <cell r="H149">
            <v>69460</v>
          </cell>
        </row>
        <row r="150">
          <cell r="C150" t="str">
            <v>AGO</v>
          </cell>
          <cell r="F150">
            <v>85581</v>
          </cell>
          <cell r="H150">
            <v>93984</v>
          </cell>
        </row>
        <row r="151">
          <cell r="C151" t="str">
            <v>AGO</v>
          </cell>
          <cell r="F151">
            <v>681787</v>
          </cell>
          <cell r="H151">
            <v>487800</v>
          </cell>
        </row>
        <row r="152">
          <cell r="C152" t="str">
            <v>AGO</v>
          </cell>
          <cell r="F152">
            <v>-1945</v>
          </cell>
          <cell r="H152">
            <v>2909</v>
          </cell>
        </row>
        <row r="153">
          <cell r="C153" t="str">
            <v>AGM</v>
          </cell>
          <cell r="F153">
            <v>-41</v>
          </cell>
          <cell r="H153">
            <v>312</v>
          </cell>
        </row>
        <row r="154">
          <cell r="C154" t="str">
            <v>AGM</v>
          </cell>
          <cell r="F154">
            <v>151</v>
          </cell>
          <cell r="H154">
            <v>0</v>
          </cell>
        </row>
      </sheetData>
      <sheetData sheetId="18">
        <row r="16">
          <cell r="C16">
            <v>6.5409999999999996E-2</v>
          </cell>
          <cell r="I16">
            <v>1.4700000000000005E-2</v>
          </cell>
        </row>
        <row r="20">
          <cell r="C20">
            <v>1.334673</v>
          </cell>
          <cell r="J20">
            <v>6.2120000000001063E-3</v>
          </cell>
        </row>
      </sheetData>
      <sheetData sheetId="19"/>
      <sheetData sheetId="20">
        <row r="18">
          <cell r="I18">
            <v>925424402</v>
          </cell>
        </row>
      </sheetData>
      <sheetData sheetId="21"/>
      <sheetData sheetId="22"/>
      <sheetData sheetId="23">
        <row r="167">
          <cell r="C167">
            <v>0.29249999999999998</v>
          </cell>
        </row>
      </sheetData>
      <sheetData sheetId="24"/>
      <sheetData sheetId="25"/>
      <sheetData sheetId="26"/>
      <sheetData sheetId="27"/>
      <sheetData sheetId="28">
        <row r="9">
          <cell r="B9" t="str">
            <v>Gas Feeder- Line AM</v>
          </cell>
          <cell r="C9" t="str">
            <v>27400</v>
          </cell>
          <cell r="E9">
            <v>153688</v>
          </cell>
          <cell r="F9">
            <v>0</v>
          </cell>
          <cell r="H9">
            <v>404165</v>
          </cell>
        </row>
        <row r="10">
          <cell r="B10" t="str">
            <v>Gas Feeder- Line AM</v>
          </cell>
          <cell r="C10" t="str">
            <v>27401</v>
          </cell>
          <cell r="E10">
            <v>10248</v>
          </cell>
          <cell r="F10">
            <v>5834</v>
          </cell>
          <cell r="H10">
            <v>26951</v>
          </cell>
        </row>
        <row r="11">
          <cell r="B11" t="str">
            <v>Gas Feeder- Line AM</v>
          </cell>
          <cell r="C11" t="str">
            <v>27605</v>
          </cell>
          <cell r="E11">
            <v>6167123</v>
          </cell>
          <cell r="F11">
            <v>301374</v>
          </cell>
          <cell r="H11">
            <v>16218132</v>
          </cell>
        </row>
        <row r="12">
          <cell r="B12" t="str">
            <v>Gas Feeder- Line AM-1-Other</v>
          </cell>
          <cell r="C12" t="str">
            <v>27400</v>
          </cell>
          <cell r="E12">
            <v>1260</v>
          </cell>
          <cell r="F12">
            <v>0</v>
          </cell>
          <cell r="H12">
            <v>3315</v>
          </cell>
        </row>
        <row r="13">
          <cell r="B13" t="str">
            <v>Gas Feeder- Line AM-1-Other</v>
          </cell>
          <cell r="C13" t="str">
            <v>27401</v>
          </cell>
          <cell r="E13">
            <v>8127</v>
          </cell>
          <cell r="F13">
            <v>5752</v>
          </cell>
          <cell r="H13">
            <v>21371</v>
          </cell>
        </row>
        <row r="14">
          <cell r="B14" t="str">
            <v>Gas Feeder- Line AM-1-Other</v>
          </cell>
          <cell r="C14" t="str">
            <v>27500</v>
          </cell>
          <cell r="E14">
            <v>2072309</v>
          </cell>
          <cell r="F14">
            <v>74389</v>
          </cell>
          <cell r="H14">
            <v>5449701</v>
          </cell>
        </row>
        <row r="15">
          <cell r="B15" t="str">
            <v>Gas Feeder- Line AM-1-Other</v>
          </cell>
          <cell r="C15" t="str">
            <v>27605</v>
          </cell>
          <cell r="E15">
            <v>1208663</v>
          </cell>
          <cell r="F15">
            <v>201580</v>
          </cell>
          <cell r="H15">
            <v>3178509</v>
          </cell>
        </row>
        <row r="16">
          <cell r="B16" t="str">
            <v>Gas Feeder- Line AM-2-Other</v>
          </cell>
          <cell r="C16" t="str">
            <v>27401</v>
          </cell>
          <cell r="E16">
            <v>45936</v>
          </cell>
          <cell r="F16">
            <v>18643</v>
          </cell>
          <cell r="H16">
            <v>120800</v>
          </cell>
        </row>
        <row r="17">
          <cell r="B17" t="str">
            <v>Gas Feeder- Line AM-2-Other</v>
          </cell>
          <cell r="C17" t="str">
            <v>27500</v>
          </cell>
          <cell r="E17">
            <v>334155</v>
          </cell>
          <cell r="F17">
            <v>22344</v>
          </cell>
          <cell r="H17">
            <v>878751</v>
          </cell>
        </row>
        <row r="18">
          <cell r="B18" t="str">
            <v>Gas Feeder- Line AM-2-Other</v>
          </cell>
          <cell r="C18" t="str">
            <v>27605</v>
          </cell>
          <cell r="E18">
            <v>598733</v>
          </cell>
          <cell r="F18">
            <v>146110</v>
          </cell>
          <cell r="H18">
            <v>1574530</v>
          </cell>
        </row>
        <row r="19">
          <cell r="B19" t="str">
            <v>Gas Feeder- Line AM-2-River Crossing</v>
          </cell>
          <cell r="C19" t="str">
            <v>27605</v>
          </cell>
          <cell r="E19">
            <v>561888</v>
          </cell>
          <cell r="F19">
            <v>126130</v>
          </cell>
          <cell r="H19">
            <v>561888</v>
          </cell>
        </row>
        <row r="20">
          <cell r="B20" t="str">
            <v>Gas Feeder- Line AM-7-Other</v>
          </cell>
          <cell r="C20" t="str">
            <v>27401</v>
          </cell>
          <cell r="E20">
            <v>39248</v>
          </cell>
          <cell r="F20">
            <v>26941</v>
          </cell>
          <cell r="H20">
            <v>103213</v>
          </cell>
        </row>
        <row r="21">
          <cell r="B21" t="str">
            <v>Gas Feeder- Line AM-7-Other</v>
          </cell>
          <cell r="C21" t="str">
            <v>27500</v>
          </cell>
          <cell r="E21">
            <v>152478</v>
          </cell>
          <cell r="F21">
            <v>10432</v>
          </cell>
          <cell r="H21">
            <v>400982</v>
          </cell>
        </row>
        <row r="22">
          <cell r="B22" t="str">
            <v>Gas Feeder- Line AM-7-Other</v>
          </cell>
          <cell r="C22" t="str">
            <v>27605</v>
          </cell>
          <cell r="E22">
            <v>12960082</v>
          </cell>
          <cell r="F22">
            <v>1420728</v>
          </cell>
          <cell r="H22">
            <v>34082069</v>
          </cell>
        </row>
        <row r="23">
          <cell r="B23" t="str">
            <v>Gas Feeder- Line AM-7-River Crossing</v>
          </cell>
          <cell r="C23" t="str">
            <v>27605</v>
          </cell>
          <cell r="E23">
            <v>231295</v>
          </cell>
          <cell r="F23">
            <v>81457</v>
          </cell>
          <cell r="H23">
            <v>231295</v>
          </cell>
        </row>
        <row r="24">
          <cell r="B24" t="str">
            <v>Gas Feeder- Line UL-6</v>
          </cell>
          <cell r="C24" t="str">
            <v>27401</v>
          </cell>
          <cell r="E24">
            <v>116164</v>
          </cell>
          <cell r="F24">
            <v>27173</v>
          </cell>
          <cell r="H24">
            <v>305485</v>
          </cell>
        </row>
        <row r="25">
          <cell r="B25" t="str">
            <v>Gas Feeder- Line UL-6</v>
          </cell>
          <cell r="C25" t="str">
            <v>27602</v>
          </cell>
          <cell r="E25">
            <v>4219</v>
          </cell>
          <cell r="F25">
            <v>496</v>
          </cell>
          <cell r="H25">
            <v>11096</v>
          </cell>
        </row>
        <row r="26">
          <cell r="B26" t="str">
            <v>Gas Feeder- Line UL-6</v>
          </cell>
          <cell r="C26" t="str">
            <v>27605</v>
          </cell>
          <cell r="E26">
            <v>4542337</v>
          </cell>
          <cell r="F26">
            <v>254393</v>
          </cell>
          <cell r="H26">
            <v>11945314</v>
          </cell>
        </row>
        <row r="27">
          <cell r="B27" t="str">
            <v>Gas Feeder Lines Kentucky</v>
          </cell>
          <cell r="C27" t="str">
            <v>27400</v>
          </cell>
          <cell r="E27">
            <v>286434</v>
          </cell>
          <cell r="F27">
            <v>0</v>
          </cell>
          <cell r="H27">
            <v>753257</v>
          </cell>
        </row>
        <row r="28">
          <cell r="B28" t="str">
            <v>Gas Feeder Lines Kentucky</v>
          </cell>
          <cell r="C28" t="str">
            <v>27401</v>
          </cell>
          <cell r="E28">
            <v>22122</v>
          </cell>
          <cell r="F28">
            <v>1094</v>
          </cell>
          <cell r="H28">
            <v>58177</v>
          </cell>
        </row>
        <row r="29">
          <cell r="B29" t="str">
            <v>Gas Feeder Lines Kentucky</v>
          </cell>
          <cell r="C29" t="str">
            <v>27500</v>
          </cell>
          <cell r="E29">
            <v>303908</v>
          </cell>
          <cell r="F29">
            <v>18440</v>
          </cell>
          <cell r="H29">
            <v>799208</v>
          </cell>
        </row>
        <row r="30">
          <cell r="B30" t="str">
            <v>Gas Feeder Lines Kentucky</v>
          </cell>
          <cell r="C30" t="str">
            <v>27602</v>
          </cell>
          <cell r="E30">
            <v>2838</v>
          </cell>
          <cell r="F30">
            <v>85</v>
          </cell>
          <cell r="H30">
            <v>7463</v>
          </cell>
        </row>
        <row r="31">
          <cell r="B31" t="str">
            <v>Gas Feeder Lines Kentucky</v>
          </cell>
          <cell r="C31" t="str">
            <v>27605</v>
          </cell>
          <cell r="E31">
            <v>19032185</v>
          </cell>
          <cell r="F31">
            <v>1789889</v>
          </cell>
          <cell r="H31">
            <v>50050320</v>
          </cell>
        </row>
        <row r="32">
          <cell r="B32" t="str">
            <v>Gas Feeder Lines Kentucky</v>
          </cell>
          <cell r="C32" t="str">
            <v>27800</v>
          </cell>
          <cell r="E32">
            <v>79601</v>
          </cell>
          <cell r="F32">
            <v>7914</v>
          </cell>
          <cell r="H32">
            <v>209331</v>
          </cell>
        </row>
        <row r="33">
          <cell r="B33" t="str">
            <v>Gas Feeder- Line UL-6</v>
          </cell>
          <cell r="C33" t="str">
            <v>27400</v>
          </cell>
          <cell r="E33">
            <v>8270</v>
          </cell>
          <cell r="F33">
            <v>0</v>
          </cell>
          <cell r="H33">
            <v>21748</v>
          </cell>
        </row>
        <row r="34">
          <cell r="B34" t="str">
            <v>Gas Feeder- Line UL-6</v>
          </cell>
          <cell r="C34" t="str">
            <v>27500</v>
          </cell>
          <cell r="E34">
            <v>580549</v>
          </cell>
          <cell r="F34">
            <v>31132</v>
          </cell>
          <cell r="H34">
            <v>1526712</v>
          </cell>
        </row>
        <row r="35">
          <cell r="B35" t="str">
            <v>Gas Feeder- Line UL-6</v>
          </cell>
          <cell r="C35" t="str">
            <v>27800</v>
          </cell>
          <cell r="E35">
            <v>9318668</v>
          </cell>
          <cell r="F35">
            <v>666019</v>
          </cell>
          <cell r="H35">
            <v>24505980</v>
          </cell>
        </row>
        <row r="36">
          <cell r="B36" t="str">
            <v>Gas Feeder- Line UL-6</v>
          </cell>
          <cell r="C36" t="str">
            <v>27801</v>
          </cell>
          <cell r="E36">
            <v>498564</v>
          </cell>
          <cell r="F36">
            <v>103737</v>
          </cell>
          <cell r="H36">
            <v>1311111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7">
          <cell r="G17">
            <v>26387365</v>
          </cell>
        </row>
        <row r="23">
          <cell r="G23">
            <v>174790</v>
          </cell>
        </row>
      </sheetData>
      <sheetData sheetId="48">
        <row r="41">
          <cell r="J41" t="str">
            <v/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3">
          <cell r="AF93">
            <v>-1887918</v>
          </cell>
        </row>
      </sheetData>
      <sheetData sheetId="73">
        <row r="231">
          <cell r="BE231">
            <v>0.38026100000000002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264">
          <cell r="AK264">
            <v>0.99370000000000003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34">
          <cell r="I34">
            <v>1.3408850000000001</v>
          </cell>
        </row>
        <row r="81">
          <cell r="I81">
            <v>1.0066682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21">
          <cell r="M21">
            <v>8.0110000000000001E-2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56">
          <cell r="F56">
            <v>0.26307000000000003</v>
          </cell>
        </row>
      </sheetData>
      <sheetData sheetId="129"/>
      <sheetData sheetId="1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O"/>
      <sheetName val="GOTO"/>
      <sheetName val="PRINT"/>
      <sheetName val="TAXTABLE"/>
      <sheetName val="PRIOR PERIOD"/>
      <sheetName val="BASE PERIOD"/>
      <sheetName val="2007 Budget"/>
      <sheetName val="FORECAST PERIOD"/>
      <sheetName val="ALLOCTABLE"/>
      <sheetName val="SCH_A"/>
      <sheetName val="Rate Base Ratios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"/>
      <sheetName val="SCH B-4"/>
      <sheetName val="SCH B-4.1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CH_C2.1 - Base Period"/>
      <sheetName val="SCH_C2.1 - Forecast Period"/>
      <sheetName val="SCH_C2.2 Detail"/>
      <sheetName val="SCH_C2.2 FERC"/>
      <sheetName val="SCH_C2.2 FERC Explain"/>
      <sheetName val="CALEB"/>
      <sheetName val="SCH_D1"/>
      <sheetName val="SCH_D2.1"/>
      <sheetName val="KWH Sales"/>
      <sheetName val="Revenues"/>
      <sheetName val="Customers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"/>
      <sheetName val="SCH_I2.1"/>
      <sheetName val="Base Period Cust"/>
      <sheetName val="SCH_I3"/>
      <sheetName val="SCH_I4"/>
      <sheetName val="SCH_I5"/>
      <sheetName val="SCH_J1 - Base"/>
      <sheetName val="SCH_J1 - Forecast"/>
      <sheetName val="SCH_J1.1"/>
      <sheetName val="SCH_J1.2"/>
      <sheetName val="SCH_J2 - Base"/>
      <sheetName val="SCH_J2 - Forecast"/>
      <sheetName val="SCH_J3 - Base"/>
      <sheetName val="SCH_J3 - Forecast"/>
      <sheetName val="SCH_J4"/>
      <sheetName val="SCH K"/>
      <sheetName val="RB vs Cap (FR 8f)"/>
      <sheetName val="RB vs Cap Base Period"/>
    </sheetNames>
    <sheetDataSet>
      <sheetData sheetId="0">
        <row r="5">
          <cell r="B5" t="str">
            <v>DUKE ENERGY KENTUCKY</v>
          </cell>
        </row>
      </sheetData>
      <sheetData sheetId="1"/>
      <sheetData sheetId="2"/>
      <sheetData sheetId="3">
        <row r="4">
          <cell r="D4">
            <v>7.0000000000000007E-2</v>
          </cell>
          <cell r="E4">
            <v>5.8000000000000003E-2</v>
          </cell>
        </row>
      </sheetData>
      <sheetData sheetId="4">
        <row r="11">
          <cell r="A11" t="str">
            <v>Account</v>
          </cell>
          <cell r="B11" t="str">
            <v>CodePr</v>
          </cell>
          <cell r="C11" t="str">
            <v>FERC</v>
          </cell>
          <cell r="D11" t="str">
            <v>Description</v>
          </cell>
          <cell r="E11" t="str">
            <v>Total</v>
          </cell>
          <cell r="F11">
            <v>38231</v>
          </cell>
          <cell r="G11">
            <v>38261</v>
          </cell>
          <cell r="H11">
            <v>38292</v>
          </cell>
          <cell r="I11">
            <v>38322</v>
          </cell>
          <cell r="J11">
            <v>38353</v>
          </cell>
          <cell r="K11">
            <v>38384</v>
          </cell>
          <cell r="L11">
            <v>38412</v>
          </cell>
          <cell r="M11">
            <v>38443</v>
          </cell>
          <cell r="N11">
            <v>38473</v>
          </cell>
          <cell r="O11">
            <v>38504</v>
          </cell>
          <cell r="P11">
            <v>38534</v>
          </cell>
          <cell r="Q11">
            <v>38565</v>
          </cell>
        </row>
        <row r="12">
          <cell r="A12">
            <v>401492</v>
          </cell>
          <cell r="B12" t="str">
            <v>AGO</v>
          </cell>
          <cell r="C12">
            <v>401</v>
          </cell>
          <cell r="D12" t="str">
            <v xml:space="preserve"> ED Nonreg Charges - Non Labor</v>
          </cell>
          <cell r="E12">
            <v>-50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-50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>
            <v>403300</v>
          </cell>
          <cell r="B13" t="str">
            <v>DEPR</v>
          </cell>
          <cell r="C13">
            <v>403</v>
          </cell>
          <cell r="D13" t="str">
            <v xml:space="preserve"> Electric Depreciation Expense</v>
          </cell>
          <cell r="E13">
            <v>9158849</v>
          </cell>
          <cell r="F13">
            <v>768997</v>
          </cell>
          <cell r="G13">
            <v>750115</v>
          </cell>
          <cell r="H13">
            <v>754301</v>
          </cell>
          <cell r="I13">
            <v>755546</v>
          </cell>
          <cell r="J13">
            <v>748967</v>
          </cell>
          <cell r="K13">
            <v>749854</v>
          </cell>
          <cell r="L13">
            <v>749716</v>
          </cell>
          <cell r="M13">
            <v>777555</v>
          </cell>
          <cell r="N13">
            <v>763957</v>
          </cell>
          <cell r="O13">
            <v>770534</v>
          </cell>
          <cell r="P13">
            <v>782478</v>
          </cell>
          <cell r="Q13">
            <v>786829</v>
          </cell>
        </row>
        <row r="14">
          <cell r="A14">
            <v>404300</v>
          </cell>
          <cell r="B14" t="str">
            <v>DEPR</v>
          </cell>
          <cell r="C14">
            <v>404</v>
          </cell>
          <cell r="D14" t="str">
            <v xml:space="preserve"> Amortization Limited Term</v>
          </cell>
          <cell r="E14">
            <v>1207469</v>
          </cell>
          <cell r="F14">
            <v>109309</v>
          </cell>
          <cell r="G14">
            <v>109309</v>
          </cell>
          <cell r="H14">
            <v>110066</v>
          </cell>
          <cell r="I14">
            <v>109678</v>
          </cell>
          <cell r="J14">
            <v>110383</v>
          </cell>
          <cell r="K14">
            <v>109327</v>
          </cell>
          <cell r="L14">
            <v>109366</v>
          </cell>
          <cell r="M14">
            <v>93011</v>
          </cell>
          <cell r="N14">
            <v>87610</v>
          </cell>
          <cell r="O14">
            <v>86754</v>
          </cell>
          <cell r="P14">
            <v>86328</v>
          </cell>
          <cell r="Q14">
            <v>86328</v>
          </cell>
        </row>
        <row r="15">
          <cell r="A15">
            <v>408020</v>
          </cell>
          <cell r="B15" t="str">
            <v>OTHTX</v>
          </cell>
          <cell r="C15">
            <v>408</v>
          </cell>
          <cell r="D15" t="str">
            <v xml:space="preserve"> Ohio Property Taxes - Prod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408025</v>
          </cell>
          <cell r="B16" t="str">
            <v>OTHTX</v>
          </cell>
          <cell r="C16">
            <v>408</v>
          </cell>
          <cell r="D16" t="str">
            <v xml:space="preserve"> Ohio Property Taxes - Trans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408055</v>
          </cell>
          <cell r="B17" t="str">
            <v>OTHTX</v>
          </cell>
          <cell r="C17">
            <v>408</v>
          </cell>
          <cell r="D17" t="str">
            <v xml:space="preserve"> Kentucky Property Tax - Elec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408065</v>
          </cell>
          <cell r="B18" t="str">
            <v>OTHTX</v>
          </cell>
          <cell r="C18">
            <v>408</v>
          </cell>
          <cell r="D18" t="str">
            <v xml:space="preserve"> Ky Property Taxes - East Bend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408150</v>
          </cell>
          <cell r="B19" t="str">
            <v>OTHTX</v>
          </cell>
          <cell r="C19">
            <v>408</v>
          </cell>
          <cell r="D19" t="str">
            <v xml:space="preserve"> Kentucky Property Tax</v>
          </cell>
          <cell r="E19">
            <v>1169307</v>
          </cell>
          <cell r="F19">
            <v>-874167</v>
          </cell>
          <cell r="G19">
            <v>187833</v>
          </cell>
          <cell r="H19">
            <v>187833</v>
          </cell>
          <cell r="I19">
            <v>302011</v>
          </cell>
          <cell r="J19">
            <v>180650</v>
          </cell>
          <cell r="K19">
            <v>180650</v>
          </cell>
          <cell r="L19">
            <v>180650</v>
          </cell>
          <cell r="M19">
            <v>0</v>
          </cell>
          <cell r="N19">
            <v>361300</v>
          </cell>
          <cell r="O19">
            <v>180650</v>
          </cell>
          <cell r="P19">
            <v>180650</v>
          </cell>
          <cell r="Q19">
            <v>101247</v>
          </cell>
        </row>
        <row r="20">
          <cell r="A20">
            <v>408240</v>
          </cell>
          <cell r="B20" t="str">
            <v>OTHTX</v>
          </cell>
          <cell r="C20">
            <v>408</v>
          </cell>
          <cell r="D20" t="str">
            <v xml:space="preserve"> Payroll Taxes-Joint Ownership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408390</v>
          </cell>
          <cell r="B21" t="str">
            <v>OTHTX</v>
          </cell>
          <cell r="C21">
            <v>408</v>
          </cell>
          <cell r="D21" t="str">
            <v xml:space="preserve"> Ohio Franchise Tax</v>
          </cell>
          <cell r="E21">
            <v>980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980</v>
          </cell>
          <cell r="O21">
            <v>0</v>
          </cell>
          <cell r="P21">
            <v>0</v>
          </cell>
          <cell r="Q21"/>
        </row>
        <row r="22">
          <cell r="A22">
            <v>408410</v>
          </cell>
          <cell r="B22" t="str">
            <v>OTHTX</v>
          </cell>
          <cell r="C22">
            <v>408</v>
          </cell>
          <cell r="D22" t="str">
            <v xml:space="preserve"> Social Security Taxes</v>
          </cell>
          <cell r="E22">
            <v>502600</v>
          </cell>
          <cell r="F22">
            <v>39914</v>
          </cell>
          <cell r="G22">
            <v>42385</v>
          </cell>
          <cell r="H22">
            <v>32669</v>
          </cell>
          <cell r="I22">
            <v>-48320</v>
          </cell>
          <cell r="J22">
            <v>51247</v>
          </cell>
          <cell r="K22">
            <v>47351</v>
          </cell>
          <cell r="L22">
            <v>41978</v>
          </cell>
          <cell r="M22">
            <v>61142</v>
          </cell>
          <cell r="N22">
            <v>53077</v>
          </cell>
          <cell r="O22">
            <v>63870</v>
          </cell>
          <cell r="P22">
            <v>57626</v>
          </cell>
          <cell r="Q22">
            <v>59661</v>
          </cell>
        </row>
        <row r="23">
          <cell r="A23">
            <v>408420</v>
          </cell>
          <cell r="B23" t="str">
            <v>OTHTX</v>
          </cell>
          <cell r="C23">
            <v>408</v>
          </cell>
          <cell r="D23" t="str">
            <v xml:space="preserve"> West Virginia License Tax</v>
          </cell>
          <cell r="E23">
            <v>249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249</v>
          </cell>
          <cell r="P23">
            <v>0</v>
          </cell>
          <cell r="Q23"/>
        </row>
        <row r="24">
          <cell r="A24">
            <v>408490</v>
          </cell>
          <cell r="B24" t="str">
            <v>OTHTX</v>
          </cell>
          <cell r="C24">
            <v>408</v>
          </cell>
          <cell r="D24" t="str">
            <v xml:space="preserve"> Indiana Highway Use</v>
          </cell>
          <cell r="E24">
            <v>-93</v>
          </cell>
          <cell r="F24">
            <v>-212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118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408510</v>
          </cell>
          <cell r="B25" t="str">
            <v>OTHTX</v>
          </cell>
          <cell r="C25">
            <v>408</v>
          </cell>
          <cell r="D25" t="str">
            <v xml:space="preserve"> Federal Hwy Use Tax</v>
          </cell>
          <cell r="E25">
            <v>6001</v>
          </cell>
          <cell r="F25">
            <v>-98</v>
          </cell>
          <cell r="G25">
            <v>0</v>
          </cell>
          <cell r="H25">
            <v>0</v>
          </cell>
          <cell r="I25">
            <v>0</v>
          </cell>
          <cell r="J25">
            <v>3106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2993</v>
          </cell>
        </row>
        <row r="26">
          <cell r="A26">
            <v>408530</v>
          </cell>
          <cell r="B26" t="str">
            <v>OTHTX</v>
          </cell>
          <cell r="C26">
            <v>408</v>
          </cell>
          <cell r="D26" t="str">
            <v xml:space="preserve"> Ohio Highway Use</v>
          </cell>
          <cell r="E26">
            <v>-47</v>
          </cell>
          <cell r="F26">
            <v>-419</v>
          </cell>
          <cell r="G26">
            <v>27</v>
          </cell>
          <cell r="H26">
            <v>0</v>
          </cell>
          <cell r="I26">
            <v>0</v>
          </cell>
          <cell r="J26">
            <v>211</v>
          </cell>
          <cell r="K26">
            <v>0</v>
          </cell>
          <cell r="L26">
            <v>0</v>
          </cell>
          <cell r="M26">
            <v>42</v>
          </cell>
          <cell r="N26">
            <v>0</v>
          </cell>
          <cell r="O26">
            <v>0</v>
          </cell>
          <cell r="P26">
            <v>92</v>
          </cell>
          <cell r="Q26">
            <v>0</v>
          </cell>
        </row>
        <row r="27">
          <cell r="A27">
            <v>408550</v>
          </cell>
          <cell r="B27" t="str">
            <v>OTHTX</v>
          </cell>
          <cell r="C27">
            <v>408</v>
          </cell>
          <cell r="D27" t="str">
            <v xml:space="preserve"> Kentucky Highway Use</v>
          </cell>
          <cell r="E27">
            <v>3150</v>
          </cell>
          <cell r="F27">
            <v>-326</v>
          </cell>
          <cell r="G27">
            <v>1226</v>
          </cell>
          <cell r="H27">
            <v>0</v>
          </cell>
          <cell r="I27">
            <v>0</v>
          </cell>
          <cell r="J27">
            <v>253</v>
          </cell>
          <cell r="K27">
            <v>-29</v>
          </cell>
          <cell r="L27">
            <v>0</v>
          </cell>
          <cell r="M27">
            <v>903</v>
          </cell>
          <cell r="N27">
            <v>0</v>
          </cell>
          <cell r="O27">
            <v>0</v>
          </cell>
          <cell r="P27">
            <v>1123</v>
          </cell>
          <cell r="Q27">
            <v>0</v>
          </cell>
        </row>
        <row r="28">
          <cell r="A28">
            <v>408591</v>
          </cell>
          <cell r="B28" t="str">
            <v>OTHTX</v>
          </cell>
          <cell r="C28">
            <v>408</v>
          </cell>
          <cell r="D28" t="str">
            <v xml:space="preserve"> Highway Taxes-Misc States</v>
          </cell>
          <cell r="E28">
            <v>259</v>
          </cell>
          <cell r="F28">
            <v>-54</v>
          </cell>
          <cell r="G28">
            <v>257</v>
          </cell>
          <cell r="H28">
            <v>0</v>
          </cell>
          <cell r="I28">
            <v>0</v>
          </cell>
          <cell r="J28">
            <v>56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408670</v>
          </cell>
          <cell r="B29" t="str">
            <v>OTHTX</v>
          </cell>
          <cell r="C29">
            <v>408</v>
          </cell>
          <cell r="D29" t="str">
            <v xml:space="preserve"> City of Cinti Earned Inc</v>
          </cell>
          <cell r="E29">
            <v>-10840</v>
          </cell>
          <cell r="F29">
            <v>0</v>
          </cell>
          <cell r="G29">
            <v>0</v>
          </cell>
          <cell r="H29">
            <v>0</v>
          </cell>
          <cell r="I29">
            <v>-10840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408740</v>
          </cell>
          <cell r="B30" t="str">
            <v>OTHTX</v>
          </cell>
          <cell r="C30">
            <v>408</v>
          </cell>
          <cell r="D30" t="str">
            <v xml:space="preserve"> Sales and Use Tax Expense</v>
          </cell>
          <cell r="E30">
            <v>305884</v>
          </cell>
          <cell r="F30">
            <v>2285</v>
          </cell>
          <cell r="G30">
            <v>8110</v>
          </cell>
          <cell r="H30">
            <v>8385</v>
          </cell>
          <cell r="I30">
            <v>109562</v>
          </cell>
          <cell r="J30">
            <v>6895</v>
          </cell>
          <cell r="K30">
            <v>17849</v>
          </cell>
          <cell r="L30">
            <v>13398</v>
          </cell>
          <cell r="M30">
            <v>34574</v>
          </cell>
          <cell r="N30">
            <v>75758</v>
          </cell>
          <cell r="O30">
            <v>37724</v>
          </cell>
          <cell r="P30">
            <v>-16670</v>
          </cell>
          <cell r="Q30">
            <v>8014</v>
          </cell>
        </row>
        <row r="31">
          <cell r="A31">
            <v>409060</v>
          </cell>
          <cell r="B31" t="str">
            <v>FIT</v>
          </cell>
          <cell r="C31">
            <v>409</v>
          </cell>
          <cell r="D31" t="str">
            <v xml:space="preserve"> Federal Income Taxes</v>
          </cell>
          <cell r="E31">
            <v>-3333081</v>
          </cell>
          <cell r="F31">
            <v>602194</v>
          </cell>
          <cell r="G31">
            <v>564634</v>
          </cell>
          <cell r="H31">
            <v>-1286698</v>
          </cell>
          <cell r="I31">
            <v>-4078247</v>
          </cell>
          <cell r="J31">
            <v>-293503</v>
          </cell>
          <cell r="K31">
            <v>-172985</v>
          </cell>
          <cell r="L31">
            <v>-336202</v>
          </cell>
          <cell r="M31">
            <v>-1789795</v>
          </cell>
          <cell r="N31">
            <v>-1052377</v>
          </cell>
          <cell r="O31">
            <v>1223368</v>
          </cell>
          <cell r="P31">
            <v>1133892</v>
          </cell>
          <cell r="Q31">
            <v>2152638</v>
          </cell>
        </row>
        <row r="32">
          <cell r="A32">
            <v>409160</v>
          </cell>
          <cell r="B32" t="str">
            <v>FIT</v>
          </cell>
          <cell r="C32">
            <v>409</v>
          </cell>
          <cell r="D32" t="str">
            <v xml:space="preserve"> General Taxes</v>
          </cell>
          <cell r="E32">
            <v>-997118</v>
          </cell>
          <cell r="F32">
            <v>126787</v>
          </cell>
          <cell r="G32">
            <v>145151</v>
          </cell>
          <cell r="H32">
            <v>-548440</v>
          </cell>
          <cell r="I32">
            <v>-843050</v>
          </cell>
          <cell r="J32">
            <v>-15171</v>
          </cell>
          <cell r="K32">
            <v>-12391</v>
          </cell>
          <cell r="L32">
            <v>100086</v>
          </cell>
          <cell r="M32">
            <v>-183961</v>
          </cell>
          <cell r="N32">
            <v>68935</v>
          </cell>
          <cell r="O32">
            <v>30704</v>
          </cell>
          <cell r="P32">
            <v>197641</v>
          </cell>
          <cell r="Q32">
            <v>-63409</v>
          </cell>
        </row>
        <row r="33">
          <cell r="A33">
            <v>409990</v>
          </cell>
          <cell r="B33" t="str">
            <v>FIT</v>
          </cell>
          <cell r="C33">
            <v>409</v>
          </cell>
          <cell r="D33" t="str">
            <v xml:space="preserve"> Taxes Alloc From Serv Co</v>
          </cell>
          <cell r="E33">
            <v>229991</v>
          </cell>
          <cell r="F33">
            <v>0</v>
          </cell>
          <cell r="G33">
            <v>0</v>
          </cell>
          <cell r="H33">
            <v>0</v>
          </cell>
          <cell r="I33">
            <v>176160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53831</v>
          </cell>
          <cell r="P33">
            <v>0</v>
          </cell>
          <cell r="Q33">
            <v>0</v>
          </cell>
        </row>
        <row r="34">
          <cell r="A34">
            <v>410217</v>
          </cell>
          <cell r="B34" t="str">
            <v>FIT</v>
          </cell>
          <cell r="C34">
            <v>410</v>
          </cell>
          <cell r="D34" t="str">
            <v xml:space="preserve"> Def FIT - MGP Haz Cleanup</v>
          </cell>
          <cell r="E34">
            <v>-249692</v>
          </cell>
          <cell r="F34">
            <v>226</v>
          </cell>
          <cell r="G34">
            <v>118</v>
          </cell>
          <cell r="H34">
            <v>-250108</v>
          </cell>
          <cell r="I34">
            <v>0</v>
          </cell>
          <cell r="J34">
            <v>0</v>
          </cell>
          <cell r="K34">
            <v>0</v>
          </cell>
          <cell r="L34">
            <v>72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/>
        </row>
        <row r="35">
          <cell r="A35">
            <v>410060</v>
          </cell>
          <cell r="B35" t="str">
            <v>FIT</v>
          </cell>
          <cell r="C35">
            <v>410</v>
          </cell>
          <cell r="D35" t="str">
            <v xml:space="preserve"> Federal Income Tax</v>
          </cell>
          <cell r="E35">
            <v>1513101</v>
          </cell>
          <cell r="F35">
            <v>155749</v>
          </cell>
          <cell r="G35">
            <v>108201</v>
          </cell>
          <cell r="H35">
            <v>1076426</v>
          </cell>
          <cell r="I35">
            <v>917635</v>
          </cell>
          <cell r="J35">
            <v>382379</v>
          </cell>
          <cell r="K35">
            <v>377473</v>
          </cell>
          <cell r="L35">
            <v>431650</v>
          </cell>
          <cell r="M35">
            <v>422279</v>
          </cell>
          <cell r="N35">
            <v>406667</v>
          </cell>
          <cell r="O35">
            <v>418125</v>
          </cell>
          <cell r="P35">
            <v>396303</v>
          </cell>
          <cell r="Q35">
            <v>-3579786</v>
          </cell>
        </row>
        <row r="36">
          <cell r="A36">
            <v>410511</v>
          </cell>
          <cell r="B36" t="str">
            <v>FIT</v>
          </cell>
          <cell r="C36">
            <v>410</v>
          </cell>
          <cell r="D36" t="str">
            <v xml:space="preserve"> Def FIT - Non-Cash Ovhd</v>
          </cell>
          <cell r="E36">
            <v>10167</v>
          </cell>
          <cell r="F36">
            <v>0</v>
          </cell>
          <cell r="G36">
            <v>0</v>
          </cell>
          <cell r="H36">
            <v>0</v>
          </cell>
          <cell r="I36">
            <v>8109</v>
          </cell>
          <cell r="J36">
            <v>676</v>
          </cell>
          <cell r="K36">
            <v>676</v>
          </cell>
          <cell r="L36">
            <v>706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410513</v>
          </cell>
          <cell r="B37" t="str">
            <v>FIT</v>
          </cell>
          <cell r="C37">
            <v>410</v>
          </cell>
          <cell r="D37" t="str">
            <v xml:space="preserve"> Def FIT - Plant Misc</v>
          </cell>
          <cell r="E37">
            <v>-46955</v>
          </cell>
          <cell r="F37">
            <v>0</v>
          </cell>
          <cell r="G37">
            <v>0</v>
          </cell>
          <cell r="H37">
            <v>0</v>
          </cell>
          <cell r="I37">
            <v>-37450</v>
          </cell>
          <cell r="J37">
            <v>-3121</v>
          </cell>
          <cell r="K37">
            <v>-3121</v>
          </cell>
          <cell r="L37">
            <v>-3263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410160</v>
          </cell>
          <cell r="B38" t="str">
            <v>FIT</v>
          </cell>
          <cell r="C38">
            <v>410</v>
          </cell>
          <cell r="D38" t="str">
            <v xml:space="preserve"> State Income Tax</v>
          </cell>
          <cell r="E38">
            <v>235311</v>
          </cell>
          <cell r="F38">
            <v>24048</v>
          </cell>
          <cell r="G38">
            <v>11814</v>
          </cell>
          <cell r="H38">
            <v>451868</v>
          </cell>
          <cell r="I38">
            <v>9889</v>
          </cell>
          <cell r="J38">
            <v>57960</v>
          </cell>
          <cell r="K38">
            <v>56694</v>
          </cell>
          <cell r="L38">
            <v>39397</v>
          </cell>
          <cell r="M38">
            <v>56446</v>
          </cell>
          <cell r="N38">
            <v>53094</v>
          </cell>
          <cell r="O38">
            <v>60958</v>
          </cell>
          <cell r="P38">
            <v>50868</v>
          </cell>
          <cell r="Q38">
            <v>-637725</v>
          </cell>
        </row>
        <row r="39">
          <cell r="A39">
            <v>410521</v>
          </cell>
          <cell r="B39" t="str">
            <v>FIT</v>
          </cell>
          <cell r="C39">
            <v>410</v>
          </cell>
          <cell r="D39" t="str">
            <v xml:space="preserve"> Def SIT - Non-Cash Ovhd</v>
          </cell>
          <cell r="E39">
            <v>2567</v>
          </cell>
          <cell r="F39">
            <v>0</v>
          </cell>
          <cell r="G39">
            <v>0</v>
          </cell>
          <cell r="H39">
            <v>0</v>
          </cell>
          <cell r="I39">
            <v>2118</v>
          </cell>
          <cell r="J39">
            <v>177</v>
          </cell>
          <cell r="K39">
            <v>177</v>
          </cell>
          <cell r="L39">
            <v>95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410523</v>
          </cell>
          <cell r="B40" t="str">
            <v>FIT</v>
          </cell>
          <cell r="C40">
            <v>410</v>
          </cell>
          <cell r="D40" t="str">
            <v xml:space="preserve"> Def SIT - Plant Misc</v>
          </cell>
          <cell r="E40">
            <v>-6162</v>
          </cell>
          <cell r="F40">
            <v>0</v>
          </cell>
          <cell r="G40">
            <v>0</v>
          </cell>
          <cell r="H40">
            <v>0</v>
          </cell>
          <cell r="I40">
            <v>-5085</v>
          </cell>
          <cell r="J40">
            <v>-424</v>
          </cell>
          <cell r="K40">
            <v>-424</v>
          </cell>
          <cell r="L40">
            <v>-229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410717</v>
          </cell>
          <cell r="B41" t="str">
            <v>FIT</v>
          </cell>
          <cell r="C41">
            <v>410</v>
          </cell>
          <cell r="D41" t="str">
            <v xml:space="preserve"> Def Scnit - MGP Hazard Cleanup</v>
          </cell>
          <cell r="E41">
            <v>-62423</v>
          </cell>
          <cell r="F41">
            <v>58</v>
          </cell>
          <cell r="G41">
            <v>30</v>
          </cell>
          <cell r="H41">
            <v>-62526</v>
          </cell>
          <cell r="I41">
            <v>0</v>
          </cell>
          <cell r="J41">
            <v>0</v>
          </cell>
          <cell r="K41">
            <v>0</v>
          </cell>
          <cell r="L41">
            <v>15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/>
        </row>
        <row r="42">
          <cell r="A42">
            <v>410990</v>
          </cell>
          <cell r="B42" t="str">
            <v>FIT</v>
          </cell>
          <cell r="C42">
            <v>410</v>
          </cell>
          <cell r="D42" t="str">
            <v xml:space="preserve"> Taxes Alloc From Serv Co</v>
          </cell>
          <cell r="E42">
            <v>37292</v>
          </cell>
          <cell r="F42">
            <v>0</v>
          </cell>
          <cell r="G42">
            <v>0</v>
          </cell>
          <cell r="H42">
            <v>0</v>
          </cell>
          <cell r="I42">
            <v>-25561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62853</v>
          </cell>
          <cell r="P42">
            <v>0</v>
          </cell>
          <cell r="Q42">
            <v>0</v>
          </cell>
        </row>
        <row r="43">
          <cell r="A43">
            <v>410999</v>
          </cell>
          <cell r="B43" t="str">
            <v>FIT</v>
          </cell>
          <cell r="C43">
            <v>410</v>
          </cell>
          <cell r="D43" t="str">
            <v xml:space="preserve"> Def SIT- St Combine Rate Chg</v>
          </cell>
          <cell r="E43">
            <v>-6143</v>
          </cell>
          <cell r="F43">
            <v>0</v>
          </cell>
          <cell r="G43">
            <v>0</v>
          </cell>
          <cell r="H43">
            <v>-6143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411060</v>
          </cell>
          <cell r="B44" t="str">
            <v>FIT</v>
          </cell>
          <cell r="C44">
            <v>411</v>
          </cell>
          <cell r="D44" t="str">
            <v xml:space="preserve"> Federal Income Tax</v>
          </cell>
          <cell r="E44">
            <v>-1447951</v>
          </cell>
          <cell r="F44">
            <v>-74628</v>
          </cell>
          <cell r="G44">
            <v>-395124</v>
          </cell>
          <cell r="H44">
            <v>855026</v>
          </cell>
          <cell r="I44">
            <v>-123720</v>
          </cell>
          <cell r="J44">
            <v>-167030</v>
          </cell>
          <cell r="K44">
            <v>-161782</v>
          </cell>
          <cell r="L44">
            <v>-230086</v>
          </cell>
          <cell r="M44">
            <v>-376145</v>
          </cell>
          <cell r="N44">
            <v>145309</v>
          </cell>
          <cell r="O44">
            <v>128872</v>
          </cell>
          <cell r="P44">
            <v>-270943</v>
          </cell>
          <cell r="Q44">
            <v>-777700</v>
          </cell>
        </row>
        <row r="45">
          <cell r="A45">
            <v>411065</v>
          </cell>
          <cell r="B45" t="str">
            <v>FIT</v>
          </cell>
          <cell r="C45">
            <v>411</v>
          </cell>
          <cell r="D45" t="str">
            <v xml:space="preserve"> Deferred FIT Credit - ITC Amortization</v>
          </cell>
          <cell r="E45">
            <v>-58816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-58816</v>
          </cell>
          <cell r="P45">
            <v>0</v>
          </cell>
          <cell r="Q45">
            <v>0</v>
          </cell>
        </row>
        <row r="46">
          <cell r="A46">
            <v>411160</v>
          </cell>
          <cell r="B46" t="str">
            <v>FIT</v>
          </cell>
          <cell r="C46">
            <v>411</v>
          </cell>
          <cell r="D46" t="str">
            <v xml:space="preserve"> State Income Tax</v>
          </cell>
          <cell r="E46">
            <v>-416215</v>
          </cell>
          <cell r="F46">
            <v>-10007</v>
          </cell>
          <cell r="G46">
            <v>-92451</v>
          </cell>
          <cell r="H46">
            <v>163052</v>
          </cell>
          <cell r="I46">
            <v>-67608</v>
          </cell>
          <cell r="J46">
            <v>-40826</v>
          </cell>
          <cell r="K46">
            <v>-39476</v>
          </cell>
          <cell r="L46">
            <v>-42813</v>
          </cell>
          <cell r="M46">
            <v>-84930</v>
          </cell>
          <cell r="N46">
            <v>30196</v>
          </cell>
          <cell r="O46">
            <v>20200</v>
          </cell>
          <cell r="P46">
            <v>-59184</v>
          </cell>
          <cell r="Q46">
            <v>-192368</v>
          </cell>
        </row>
        <row r="47">
          <cell r="A47">
            <v>411530</v>
          </cell>
          <cell r="B47" t="str">
            <v>FIT</v>
          </cell>
          <cell r="C47">
            <v>411</v>
          </cell>
          <cell r="D47" t="str">
            <v xml:space="preserve"> Amortization of ITC</v>
          </cell>
          <cell r="E47">
            <v>-162512</v>
          </cell>
          <cell r="F47">
            <v>-14895</v>
          </cell>
          <cell r="G47">
            <v>-14895</v>
          </cell>
          <cell r="H47">
            <v>-14895</v>
          </cell>
          <cell r="I47">
            <v>-14899</v>
          </cell>
          <cell r="J47">
            <v>-14895</v>
          </cell>
          <cell r="K47">
            <v>-14513</v>
          </cell>
          <cell r="L47">
            <v>0</v>
          </cell>
          <cell r="M47">
            <v>-14704</v>
          </cell>
          <cell r="N47">
            <v>-14704</v>
          </cell>
          <cell r="O47">
            <v>-14704</v>
          </cell>
          <cell r="P47">
            <v>-14704</v>
          </cell>
          <cell r="Q47">
            <v>-14704</v>
          </cell>
        </row>
        <row r="48">
          <cell r="A48">
            <v>411845</v>
          </cell>
          <cell r="B48" t="str">
            <v>REV</v>
          </cell>
          <cell r="C48">
            <v>411</v>
          </cell>
          <cell r="D48" t="str">
            <v xml:space="preserve"> NOx Cmp Sale Prcds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411846</v>
          </cell>
          <cell r="B49" t="str">
            <v>EA</v>
          </cell>
          <cell r="C49">
            <v>411</v>
          </cell>
          <cell r="D49" t="str">
            <v xml:space="preserve"> NOx Cmp Sale Cost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411847</v>
          </cell>
          <cell r="B50" t="str">
            <v>REV</v>
          </cell>
          <cell r="C50">
            <v>411</v>
          </cell>
          <cell r="D50" t="str">
            <v xml:space="preserve"> SO2 Cmp Sale Prcds- Non-Native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411848</v>
          </cell>
          <cell r="B51" t="str">
            <v>EA</v>
          </cell>
          <cell r="C51">
            <v>411</v>
          </cell>
          <cell r="D51" t="str">
            <v xml:space="preserve"> SO2 Cmp Sale Cost- Non-Native 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411990</v>
          </cell>
          <cell r="B52" t="str">
            <v>FIT</v>
          </cell>
          <cell r="C52">
            <v>411</v>
          </cell>
          <cell r="D52" t="str">
            <v xml:space="preserve"> Taxes Alloc From Serv Co</v>
          </cell>
          <cell r="E52">
            <v>-322976</v>
          </cell>
          <cell r="F52">
            <v>0</v>
          </cell>
          <cell r="G52">
            <v>0</v>
          </cell>
          <cell r="H52">
            <v>0</v>
          </cell>
          <cell r="I52">
            <v>-273884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-49092</v>
          </cell>
          <cell r="P52">
            <v>0</v>
          </cell>
          <cell r="Q52">
            <v>0</v>
          </cell>
        </row>
        <row r="53">
          <cell r="A53">
            <v>440500</v>
          </cell>
          <cell r="B53" t="str">
            <v>REV</v>
          </cell>
          <cell r="C53">
            <v>440</v>
          </cell>
          <cell r="D53" t="str">
            <v xml:space="preserve"> Rev Residential - General</v>
          </cell>
          <cell r="E53">
            <v>76214734</v>
          </cell>
          <cell r="F53">
            <v>8505022</v>
          </cell>
          <cell r="G53">
            <v>6099467</v>
          </cell>
          <cell r="H53">
            <v>5689980</v>
          </cell>
          <cell r="I53">
            <v>7565451</v>
          </cell>
          <cell r="J53">
            <v>6511395</v>
          </cell>
          <cell r="K53">
            <v>5741067</v>
          </cell>
          <cell r="L53">
            <v>5472904</v>
          </cell>
          <cell r="M53">
            <v>4686091</v>
          </cell>
          <cell r="N53">
            <v>4225491</v>
          </cell>
          <cell r="O53">
            <v>5599227</v>
          </cell>
          <cell r="P53">
            <v>7823882</v>
          </cell>
          <cell r="Q53">
            <v>8294757</v>
          </cell>
        </row>
        <row r="54">
          <cell r="A54">
            <v>440510</v>
          </cell>
          <cell r="B54" t="str">
            <v>REV</v>
          </cell>
          <cell r="C54">
            <v>440</v>
          </cell>
          <cell r="D54" t="str">
            <v xml:space="preserve"> Rev Residential - Unbilled</v>
          </cell>
          <cell r="E54">
            <v>722000</v>
          </cell>
          <cell r="F54">
            <v>-1127000</v>
          </cell>
          <cell r="G54">
            <v>-554000</v>
          </cell>
          <cell r="H54">
            <v>460000</v>
          </cell>
          <cell r="I54">
            <v>1357000</v>
          </cell>
          <cell r="J54">
            <v>-880000</v>
          </cell>
          <cell r="K54">
            <v>-830000</v>
          </cell>
          <cell r="L54">
            <v>-117000</v>
          </cell>
          <cell r="M54">
            <v>-486000</v>
          </cell>
          <cell r="N54">
            <v>245000</v>
          </cell>
          <cell r="O54">
            <v>1943000</v>
          </cell>
          <cell r="P54">
            <v>607000</v>
          </cell>
          <cell r="Q54">
            <v>104000</v>
          </cell>
        </row>
        <row r="55">
          <cell r="A55">
            <v>440601</v>
          </cell>
          <cell r="B55" t="str">
            <v>REV</v>
          </cell>
          <cell r="C55">
            <v>440</v>
          </cell>
          <cell r="D55" t="str">
            <v xml:space="preserve"> Res Base Fuel</v>
          </cell>
          <cell r="E55">
            <v>19231568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2851088</v>
          </cell>
          <cell r="K55">
            <v>2437354</v>
          </cell>
          <cell r="L55">
            <v>2286544</v>
          </cell>
          <cell r="M55">
            <v>1861858</v>
          </cell>
          <cell r="N55">
            <v>1623528</v>
          </cell>
          <cell r="O55">
            <v>2080556</v>
          </cell>
          <cell r="P55">
            <v>2952667</v>
          </cell>
          <cell r="Q55">
            <v>3137973</v>
          </cell>
        </row>
        <row r="56">
          <cell r="A56">
            <v>440602</v>
          </cell>
          <cell r="B56" t="str">
            <v>REV</v>
          </cell>
          <cell r="C56">
            <v>440</v>
          </cell>
          <cell r="D56" t="str">
            <v xml:space="preserve"> Res Fuel Clause</v>
          </cell>
          <cell r="E56">
            <v>-2567572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-388080</v>
          </cell>
          <cell r="K56">
            <v>-326857</v>
          </cell>
          <cell r="L56">
            <v>-305622</v>
          </cell>
          <cell r="M56">
            <v>-248371</v>
          </cell>
          <cell r="N56">
            <v>-216179</v>
          </cell>
          <cell r="O56">
            <v>-275895</v>
          </cell>
          <cell r="P56">
            <v>-391198</v>
          </cell>
          <cell r="Q56">
            <v>-415370</v>
          </cell>
        </row>
        <row r="57">
          <cell r="A57">
            <v>440603</v>
          </cell>
          <cell r="B57" t="str">
            <v>REV</v>
          </cell>
          <cell r="C57">
            <v>440</v>
          </cell>
          <cell r="D57" t="str">
            <v xml:space="preserve"> Res DSM</v>
          </cell>
          <cell r="E57">
            <v>1635767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206643</v>
          </cell>
          <cell r="K57">
            <v>172160</v>
          </cell>
          <cell r="L57">
            <v>206112</v>
          </cell>
          <cell r="M57">
            <v>167724</v>
          </cell>
          <cell r="N57">
            <v>146369</v>
          </cell>
          <cell r="O57">
            <v>187434</v>
          </cell>
          <cell r="P57">
            <v>266352</v>
          </cell>
          <cell r="Q57">
            <v>282973</v>
          </cell>
        </row>
        <row r="58">
          <cell r="A58">
            <v>442500</v>
          </cell>
          <cell r="B58" t="str">
            <v>REV</v>
          </cell>
          <cell r="C58">
            <v>442</v>
          </cell>
          <cell r="D58" t="str">
            <v xml:space="preserve"> Rev Commercial - General</v>
          </cell>
          <cell r="E58">
            <v>64210641</v>
          </cell>
          <cell r="F58">
            <v>7416230</v>
          </cell>
          <cell r="G58">
            <v>6253128</v>
          </cell>
          <cell r="H58">
            <v>5874884</v>
          </cell>
          <cell r="I58">
            <v>6334897</v>
          </cell>
          <cell r="J58">
            <v>4774395</v>
          </cell>
          <cell r="K58">
            <v>4510056</v>
          </cell>
          <cell r="L58">
            <v>4519300</v>
          </cell>
          <cell r="M58">
            <v>4398769</v>
          </cell>
          <cell r="N58">
            <v>4375562</v>
          </cell>
          <cell r="O58">
            <v>5020802</v>
          </cell>
          <cell r="P58">
            <v>5423204</v>
          </cell>
          <cell r="Q58">
            <v>5309414</v>
          </cell>
        </row>
        <row r="59">
          <cell r="A59">
            <v>442510</v>
          </cell>
          <cell r="B59" t="str">
            <v>REV</v>
          </cell>
          <cell r="C59">
            <v>442</v>
          </cell>
          <cell r="D59" t="str">
            <v xml:space="preserve"> Rev Commercial - Unbilled</v>
          </cell>
          <cell r="E59">
            <v>91000</v>
          </cell>
          <cell r="F59">
            <v>-385000</v>
          </cell>
          <cell r="G59">
            <v>-65000</v>
          </cell>
          <cell r="H59">
            <v>-201000</v>
          </cell>
          <cell r="I59">
            <v>52000</v>
          </cell>
          <cell r="J59">
            <v>-380000</v>
          </cell>
          <cell r="K59">
            <v>-312000</v>
          </cell>
          <cell r="L59">
            <v>193000</v>
          </cell>
          <cell r="M59">
            <v>-136000</v>
          </cell>
          <cell r="N59">
            <v>495000</v>
          </cell>
          <cell r="O59">
            <v>349000</v>
          </cell>
          <cell r="P59">
            <v>146000</v>
          </cell>
          <cell r="Q59">
            <v>335000</v>
          </cell>
        </row>
        <row r="60">
          <cell r="A60">
            <v>442550</v>
          </cell>
          <cell r="B60" t="str">
            <v>REV</v>
          </cell>
          <cell r="C60">
            <v>442</v>
          </cell>
          <cell r="D60" t="str">
            <v xml:space="preserve"> Rev Industrial - General</v>
          </cell>
          <cell r="E60">
            <v>31158478</v>
          </cell>
          <cell r="F60">
            <v>3589891</v>
          </cell>
          <cell r="G60">
            <v>3186202</v>
          </cell>
          <cell r="H60">
            <v>3044541</v>
          </cell>
          <cell r="I60">
            <v>3167858</v>
          </cell>
          <cell r="J60">
            <v>2046140</v>
          </cell>
          <cell r="K60">
            <v>2068928</v>
          </cell>
          <cell r="L60">
            <v>2053390</v>
          </cell>
          <cell r="M60">
            <v>2106957</v>
          </cell>
          <cell r="N60">
            <v>2124261</v>
          </cell>
          <cell r="O60">
            <v>2463990</v>
          </cell>
          <cell r="P60">
            <v>2587611</v>
          </cell>
          <cell r="Q60">
            <v>2718709</v>
          </cell>
        </row>
        <row r="61">
          <cell r="A61">
            <v>442560</v>
          </cell>
          <cell r="B61" t="str">
            <v>REV</v>
          </cell>
          <cell r="C61">
            <v>442</v>
          </cell>
          <cell r="D61" t="str">
            <v xml:space="preserve"> Rev Industrial - Unbilled</v>
          </cell>
          <cell r="E61">
            <v>138000</v>
          </cell>
          <cell r="F61">
            <v>-255000</v>
          </cell>
          <cell r="G61">
            <v>-21000</v>
          </cell>
          <cell r="H61">
            <v>-22000</v>
          </cell>
          <cell r="I61">
            <v>-1000</v>
          </cell>
          <cell r="J61">
            <v>-300000</v>
          </cell>
          <cell r="K61">
            <v>-133000</v>
          </cell>
          <cell r="L61">
            <v>160000</v>
          </cell>
          <cell r="M61">
            <v>-14000</v>
          </cell>
          <cell r="N61">
            <v>282000</v>
          </cell>
          <cell r="O61">
            <v>81000</v>
          </cell>
          <cell r="P61">
            <v>132000</v>
          </cell>
          <cell r="Q61">
            <v>229000</v>
          </cell>
        </row>
        <row r="62">
          <cell r="A62">
            <v>442601</v>
          </cell>
          <cell r="B62" t="str">
            <v>REV</v>
          </cell>
          <cell r="C62">
            <v>442</v>
          </cell>
          <cell r="D62" t="str">
            <v xml:space="preserve"> Com Base Fuel</v>
          </cell>
          <cell r="E62">
            <v>17230258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2233955</v>
          </cell>
          <cell r="K62">
            <v>2017417</v>
          </cell>
          <cell r="L62">
            <v>2011858</v>
          </cell>
          <cell r="M62">
            <v>1957239</v>
          </cell>
          <cell r="N62">
            <v>1932233</v>
          </cell>
          <cell r="O62">
            <v>2246624</v>
          </cell>
          <cell r="P62">
            <v>2481467</v>
          </cell>
          <cell r="Q62">
            <v>2349465</v>
          </cell>
        </row>
        <row r="63">
          <cell r="A63">
            <v>442602</v>
          </cell>
          <cell r="B63" t="str">
            <v>REV</v>
          </cell>
          <cell r="C63">
            <v>442</v>
          </cell>
          <cell r="D63" t="str">
            <v xml:space="preserve"> Com Fuel Clause</v>
          </cell>
          <cell r="E63">
            <v>-2275224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-283713</v>
          </cell>
          <cell r="K63">
            <v>-262439</v>
          </cell>
          <cell r="L63">
            <v>-305622</v>
          </cell>
          <cell r="M63">
            <v>-254839</v>
          </cell>
          <cell r="N63">
            <v>-251833</v>
          </cell>
          <cell r="O63">
            <v>-292626</v>
          </cell>
          <cell r="P63">
            <v>-323134</v>
          </cell>
          <cell r="Q63">
            <v>-301018</v>
          </cell>
        </row>
        <row r="64">
          <cell r="A64">
            <v>442603</v>
          </cell>
          <cell r="B64" t="str">
            <v>REV</v>
          </cell>
          <cell r="C64">
            <v>442</v>
          </cell>
          <cell r="D64" t="str">
            <v xml:space="preserve"> Com DSM</v>
          </cell>
          <cell r="E64">
            <v>-283826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-44645</v>
          </cell>
          <cell r="K64">
            <v>-38988</v>
          </cell>
          <cell r="L64">
            <v>-30659</v>
          </cell>
          <cell r="M64">
            <v>-29788</v>
          </cell>
          <cell r="N64">
            <v>-29628</v>
          </cell>
          <cell r="O64">
            <v>-34849</v>
          </cell>
          <cell r="P64">
            <v>-38874</v>
          </cell>
          <cell r="Q64">
            <v>-36395</v>
          </cell>
        </row>
        <row r="65">
          <cell r="A65">
            <v>442651</v>
          </cell>
          <cell r="B65" t="str">
            <v>REV</v>
          </cell>
          <cell r="C65">
            <v>442</v>
          </cell>
          <cell r="D65" t="str">
            <v xml:space="preserve"> Ind Base Fuel</v>
          </cell>
          <cell r="E65">
            <v>9846889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1161868</v>
          </cell>
          <cell r="K65">
            <v>1190508</v>
          </cell>
          <cell r="L65">
            <v>1194912</v>
          </cell>
          <cell r="M65">
            <v>1173006</v>
          </cell>
          <cell r="N65">
            <v>1161392</v>
          </cell>
          <cell r="O65">
            <v>1292716</v>
          </cell>
          <cell r="P65">
            <v>1300573</v>
          </cell>
          <cell r="Q65">
            <v>1371914</v>
          </cell>
        </row>
        <row r="66">
          <cell r="A66">
            <v>442652</v>
          </cell>
          <cell r="B66" t="str">
            <v>REV</v>
          </cell>
          <cell r="C66">
            <v>442</v>
          </cell>
          <cell r="D66" t="str">
            <v xml:space="preserve"> Ind Fuel Clause</v>
          </cell>
          <cell r="E66">
            <v>-1223320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-144692</v>
          </cell>
          <cell r="K66">
            <v>-147118</v>
          </cell>
          <cell r="L66">
            <v>-148427</v>
          </cell>
          <cell r="M66">
            <v>-146108</v>
          </cell>
          <cell r="N66">
            <v>-144954</v>
          </cell>
          <cell r="O66">
            <v>-158564</v>
          </cell>
          <cell r="P66">
            <v>-161911</v>
          </cell>
          <cell r="Q66">
            <v>-171546</v>
          </cell>
        </row>
        <row r="67">
          <cell r="A67">
            <v>442653</v>
          </cell>
          <cell r="B67" t="str">
            <v>REV</v>
          </cell>
          <cell r="C67">
            <v>442</v>
          </cell>
          <cell r="D67" t="str">
            <v xml:space="preserve"> Ind DSM</v>
          </cell>
          <cell r="E67">
            <v>-148400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-21594</v>
          </cell>
          <cell r="K67">
            <v>-20416</v>
          </cell>
          <cell r="L67">
            <v>-16690</v>
          </cell>
          <cell r="M67">
            <v>-16697</v>
          </cell>
          <cell r="N67">
            <v>-16457</v>
          </cell>
          <cell r="O67">
            <v>-18330</v>
          </cell>
          <cell r="P67">
            <v>-18652</v>
          </cell>
          <cell r="Q67">
            <v>-19564</v>
          </cell>
        </row>
        <row r="68">
          <cell r="A68">
            <v>444500</v>
          </cell>
          <cell r="B68" t="str">
            <v>REV</v>
          </cell>
          <cell r="C68">
            <v>444</v>
          </cell>
          <cell r="D68" t="str">
            <v xml:space="preserve"> Public St &amp; Highway Lighting</v>
          </cell>
          <cell r="E68">
            <v>1369064</v>
          </cell>
          <cell r="F68">
            <v>133958</v>
          </cell>
          <cell r="G68">
            <v>130087</v>
          </cell>
          <cell r="H68">
            <v>125231</v>
          </cell>
          <cell r="I68">
            <v>125311</v>
          </cell>
          <cell r="J68">
            <v>101187</v>
          </cell>
          <cell r="K68">
            <v>99692</v>
          </cell>
          <cell r="L68">
            <v>160859</v>
          </cell>
          <cell r="M68">
            <v>99353</v>
          </cell>
          <cell r="N68">
            <v>98727</v>
          </cell>
          <cell r="O68">
            <v>98256</v>
          </cell>
          <cell r="P68">
            <v>98110</v>
          </cell>
          <cell r="Q68">
            <v>98293</v>
          </cell>
        </row>
        <row r="69">
          <cell r="A69">
            <v>444601</v>
          </cell>
          <cell r="B69" t="str">
            <v>REV</v>
          </cell>
          <cell r="C69">
            <v>444</v>
          </cell>
          <cell r="D69" t="str">
            <v xml:space="preserve"> SL Base Fuel</v>
          </cell>
          <cell r="E69">
            <v>242550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31602</v>
          </cell>
          <cell r="K69">
            <v>30246</v>
          </cell>
          <cell r="L69">
            <v>32205</v>
          </cell>
          <cell r="M69">
            <v>30004</v>
          </cell>
          <cell r="N69">
            <v>29740</v>
          </cell>
          <cell r="O69">
            <v>29595</v>
          </cell>
          <cell r="P69">
            <v>29546</v>
          </cell>
          <cell r="Q69">
            <v>29612</v>
          </cell>
        </row>
        <row r="70">
          <cell r="A70">
            <v>444602</v>
          </cell>
          <cell r="B70" t="str">
            <v>REV</v>
          </cell>
          <cell r="C70">
            <v>444</v>
          </cell>
          <cell r="D70" t="str">
            <v xml:space="preserve"> SL Fuel Clause</v>
          </cell>
          <cell r="E70">
            <v>-31872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-4122</v>
          </cell>
          <cell r="K70">
            <v>-4015</v>
          </cell>
          <cell r="L70">
            <v>-4022</v>
          </cell>
          <cell r="M70">
            <v>-3983</v>
          </cell>
          <cell r="N70">
            <v>-3948</v>
          </cell>
          <cell r="O70">
            <v>-3929</v>
          </cell>
          <cell r="P70">
            <v>-3922</v>
          </cell>
          <cell r="Q70">
            <v>-3931</v>
          </cell>
        </row>
        <row r="71">
          <cell r="A71">
            <v>444603</v>
          </cell>
          <cell r="B71" t="str">
            <v>REV</v>
          </cell>
          <cell r="C71">
            <v>444</v>
          </cell>
          <cell r="D71" t="str">
            <v xml:space="preserve"> SL DSM</v>
          </cell>
          <cell r="E71">
            <v>-56703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-54</v>
          </cell>
          <cell r="K71">
            <v>-47</v>
          </cell>
          <cell r="L71">
            <v>-56463</v>
          </cell>
          <cell r="M71">
            <v>-33</v>
          </cell>
          <cell r="N71">
            <v>-29</v>
          </cell>
          <cell r="O71">
            <v>-26</v>
          </cell>
          <cell r="P71">
            <v>-25</v>
          </cell>
          <cell r="Q71">
            <v>-26</v>
          </cell>
        </row>
        <row r="72">
          <cell r="A72">
            <v>445500</v>
          </cell>
          <cell r="B72" t="str">
            <v>REV</v>
          </cell>
          <cell r="C72">
            <v>445</v>
          </cell>
          <cell r="D72" t="str">
            <v xml:space="preserve"> Sales Pub Authority Muni Pump</v>
          </cell>
          <cell r="E72">
            <v>214070</v>
          </cell>
          <cell r="F72">
            <v>18276</v>
          </cell>
          <cell r="G72">
            <v>18454</v>
          </cell>
          <cell r="H72">
            <v>18060</v>
          </cell>
          <cell r="I72">
            <v>19537</v>
          </cell>
          <cell r="J72">
            <v>28757</v>
          </cell>
          <cell r="K72">
            <v>23464</v>
          </cell>
          <cell r="L72">
            <v>21839</v>
          </cell>
          <cell r="M72">
            <v>14778</v>
          </cell>
          <cell r="N72">
            <v>12381</v>
          </cell>
          <cell r="O72">
            <v>11944</v>
          </cell>
          <cell r="P72">
            <v>13458</v>
          </cell>
          <cell r="Q72">
            <v>13122</v>
          </cell>
        </row>
        <row r="73">
          <cell r="A73">
            <v>445510</v>
          </cell>
          <cell r="B73" t="str">
            <v>REV</v>
          </cell>
          <cell r="C73">
            <v>445</v>
          </cell>
          <cell r="D73" t="str">
            <v xml:space="preserve"> Sales Public Authority Other</v>
          </cell>
          <cell r="E73">
            <v>13420264</v>
          </cell>
          <cell r="F73">
            <v>1511242</v>
          </cell>
          <cell r="G73">
            <v>1319971</v>
          </cell>
          <cell r="H73">
            <v>1356169</v>
          </cell>
          <cell r="I73">
            <v>1342068</v>
          </cell>
          <cell r="J73">
            <v>936517</v>
          </cell>
          <cell r="K73">
            <v>908442</v>
          </cell>
          <cell r="L73">
            <v>904855</v>
          </cell>
          <cell r="M73">
            <v>912734</v>
          </cell>
          <cell r="N73">
            <v>939621</v>
          </cell>
          <cell r="O73">
            <v>1011163</v>
          </cell>
          <cell r="P73">
            <v>1027904</v>
          </cell>
          <cell r="Q73">
            <v>1249578</v>
          </cell>
        </row>
        <row r="74">
          <cell r="A74">
            <v>445520</v>
          </cell>
          <cell r="B74" t="str">
            <v>REV</v>
          </cell>
          <cell r="C74">
            <v>445</v>
          </cell>
          <cell r="D74" t="str">
            <v xml:space="preserve"> Sales Public Authority - Unbilled</v>
          </cell>
          <cell r="E74">
            <v>61000</v>
          </cell>
          <cell r="F74">
            <v>-43000</v>
          </cell>
          <cell r="G74">
            <v>-33000</v>
          </cell>
          <cell r="H74">
            <v>-52000</v>
          </cell>
          <cell r="I74">
            <v>3000</v>
          </cell>
          <cell r="J74">
            <v>-121000</v>
          </cell>
          <cell r="K74">
            <v>-60000</v>
          </cell>
          <cell r="L74">
            <v>67000</v>
          </cell>
          <cell r="M74">
            <v>-48000</v>
          </cell>
          <cell r="N74">
            <v>150000</v>
          </cell>
          <cell r="O74">
            <v>82000</v>
          </cell>
          <cell r="P74">
            <v>9000</v>
          </cell>
          <cell r="Q74">
            <v>107000</v>
          </cell>
        </row>
        <row r="75">
          <cell r="A75">
            <v>445601</v>
          </cell>
          <cell r="B75" t="str">
            <v>REV</v>
          </cell>
          <cell r="C75">
            <v>445</v>
          </cell>
          <cell r="D75" t="str">
            <v xml:space="preserve"> OPA Base Fuel</v>
          </cell>
          <cell r="E75">
            <v>3895344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492588</v>
          </cell>
          <cell r="K75">
            <v>456048</v>
          </cell>
          <cell r="L75">
            <v>458368</v>
          </cell>
          <cell r="M75">
            <v>442501</v>
          </cell>
          <cell r="N75">
            <v>454540</v>
          </cell>
          <cell r="O75">
            <v>481426</v>
          </cell>
          <cell r="P75">
            <v>516468</v>
          </cell>
          <cell r="Q75">
            <v>593405</v>
          </cell>
        </row>
        <row r="76">
          <cell r="A76">
            <v>445602</v>
          </cell>
          <cell r="B76" t="str">
            <v>REV</v>
          </cell>
          <cell r="C76">
            <v>445</v>
          </cell>
          <cell r="D76" t="str">
            <v xml:space="preserve"> OPA Fuel Clause</v>
          </cell>
          <cell r="E76">
            <v>-478609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-55909</v>
          </cell>
          <cell r="K76">
            <v>-52645</v>
          </cell>
          <cell r="L76">
            <v>-56463</v>
          </cell>
          <cell r="M76">
            <v>-55625</v>
          </cell>
          <cell r="N76">
            <v>-56590</v>
          </cell>
          <cell r="O76">
            <v>-60093</v>
          </cell>
          <cell r="P76">
            <v>-66054</v>
          </cell>
          <cell r="Q76">
            <v>-75230</v>
          </cell>
        </row>
        <row r="77">
          <cell r="A77">
            <v>445603</v>
          </cell>
          <cell r="B77" t="str">
            <v>REV</v>
          </cell>
          <cell r="C77">
            <v>445</v>
          </cell>
          <cell r="D77" t="str">
            <v xml:space="preserve"> OPA DSM</v>
          </cell>
          <cell r="E77">
            <v>-57642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-9110</v>
          </cell>
          <cell r="K77">
            <v>-7868</v>
          </cell>
          <cell r="L77">
            <v>-6239</v>
          </cell>
          <cell r="M77">
            <v>-6107</v>
          </cell>
          <cell r="N77">
            <v>-6124</v>
          </cell>
          <cell r="O77">
            <v>-6628</v>
          </cell>
          <cell r="P77">
            <v>-7308</v>
          </cell>
          <cell r="Q77">
            <v>-8258</v>
          </cell>
        </row>
        <row r="78">
          <cell r="A78">
            <v>447010</v>
          </cell>
          <cell r="B78" t="str">
            <v>REV</v>
          </cell>
          <cell r="C78">
            <v>447</v>
          </cell>
          <cell r="D78" t="str">
            <v xml:space="preserve"> Elec Rev - I/C sales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447810</v>
          </cell>
          <cell r="B79" t="str">
            <v>REV</v>
          </cell>
          <cell r="C79">
            <v>447</v>
          </cell>
          <cell r="D79" t="str">
            <v xml:space="preserve"> Elec Rev - Non-native sales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448500</v>
          </cell>
          <cell r="B80" t="str">
            <v>REV</v>
          </cell>
          <cell r="C80">
            <v>448</v>
          </cell>
          <cell r="D80" t="str">
            <v xml:space="preserve"> Inter Departmental Sales</v>
          </cell>
          <cell r="E80">
            <v>98476</v>
          </cell>
          <cell r="F80">
            <v>6562</v>
          </cell>
          <cell r="G80">
            <v>3966</v>
          </cell>
          <cell r="H80">
            <v>6950</v>
          </cell>
          <cell r="I80">
            <v>6328</v>
          </cell>
          <cell r="J80">
            <v>7423</v>
          </cell>
          <cell r="K80">
            <v>10131</v>
          </cell>
          <cell r="L80">
            <v>6974</v>
          </cell>
          <cell r="M80">
            <v>4625</v>
          </cell>
          <cell r="N80">
            <v>7602</v>
          </cell>
          <cell r="O80">
            <v>10354</v>
          </cell>
          <cell r="P80">
            <v>13304</v>
          </cell>
          <cell r="Q80">
            <v>14257</v>
          </cell>
        </row>
        <row r="81">
          <cell r="A81">
            <v>450000</v>
          </cell>
          <cell r="B81" t="str">
            <v>REV</v>
          </cell>
          <cell r="C81">
            <v>450</v>
          </cell>
          <cell r="D81" t="str">
            <v xml:space="preserve"> Late Payment Charge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451010</v>
          </cell>
          <cell r="B82" t="str">
            <v>REV</v>
          </cell>
          <cell r="C82">
            <v>451</v>
          </cell>
          <cell r="D82" t="str">
            <v xml:space="preserve"> Misc Service Revenues</v>
          </cell>
          <cell r="E82">
            <v>20469</v>
          </cell>
          <cell r="F82">
            <v>1080</v>
          </cell>
          <cell r="G82">
            <v>1220</v>
          </cell>
          <cell r="H82">
            <v>1320</v>
          </cell>
          <cell r="I82">
            <v>1340</v>
          </cell>
          <cell r="J82">
            <v>1340</v>
          </cell>
          <cell r="K82">
            <v>1300</v>
          </cell>
          <cell r="L82">
            <v>1200</v>
          </cell>
          <cell r="M82">
            <v>2134</v>
          </cell>
          <cell r="N82">
            <v>2407</v>
          </cell>
          <cell r="O82">
            <v>2408</v>
          </cell>
          <cell r="P82">
            <v>2386</v>
          </cell>
          <cell r="Q82">
            <v>2334</v>
          </cell>
        </row>
        <row r="83">
          <cell r="A83">
            <v>451011</v>
          </cell>
          <cell r="B83" t="str">
            <v>REV</v>
          </cell>
          <cell r="C83">
            <v>451</v>
          </cell>
          <cell r="D83" t="str">
            <v xml:space="preserve"> Misc Service Revenues</v>
          </cell>
          <cell r="E83">
            <v>16688</v>
          </cell>
          <cell r="F83">
            <v>1733</v>
          </cell>
          <cell r="G83">
            <v>8400</v>
          </cell>
          <cell r="H83">
            <v>308</v>
          </cell>
          <cell r="I83">
            <v>0</v>
          </cell>
          <cell r="J83">
            <v>30</v>
          </cell>
          <cell r="K83">
            <v>5042</v>
          </cell>
          <cell r="L83">
            <v>1175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451020</v>
          </cell>
          <cell r="B84" t="str">
            <v>REV</v>
          </cell>
          <cell r="C84">
            <v>451</v>
          </cell>
          <cell r="D84" t="str">
            <v xml:space="preserve"> Misc Rev Reconnection Charge</v>
          </cell>
          <cell r="E84">
            <v>53667</v>
          </cell>
          <cell r="F84">
            <v>5843</v>
          </cell>
          <cell r="G84">
            <v>5265</v>
          </cell>
          <cell r="H84">
            <v>4227</v>
          </cell>
          <cell r="I84">
            <v>1442</v>
          </cell>
          <cell r="J84">
            <v>2502</v>
          </cell>
          <cell r="K84">
            <v>3503</v>
          </cell>
          <cell r="L84">
            <v>2729</v>
          </cell>
          <cell r="M84">
            <v>5807</v>
          </cell>
          <cell r="N84">
            <v>5079</v>
          </cell>
          <cell r="O84">
            <v>7676</v>
          </cell>
          <cell r="P84">
            <v>4590</v>
          </cell>
          <cell r="Q84">
            <v>5004</v>
          </cell>
        </row>
        <row r="85">
          <cell r="A85">
            <v>451040</v>
          </cell>
          <cell r="B85" t="str">
            <v>REV</v>
          </cell>
          <cell r="C85">
            <v>451</v>
          </cell>
          <cell r="D85" t="str">
            <v xml:space="preserve"> Temporary Facilities</v>
          </cell>
          <cell r="E85">
            <v>89115</v>
          </cell>
          <cell r="F85">
            <v>0</v>
          </cell>
          <cell r="G85">
            <v>0</v>
          </cell>
          <cell r="H85">
            <v>88150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325</v>
          </cell>
          <cell r="N85">
            <v>0</v>
          </cell>
          <cell r="O85">
            <v>640</v>
          </cell>
          <cell r="P85">
            <v>0</v>
          </cell>
          <cell r="Q85"/>
        </row>
        <row r="86">
          <cell r="A86">
            <v>451050</v>
          </cell>
          <cell r="B86" t="str">
            <v>REV</v>
          </cell>
          <cell r="C86">
            <v>451</v>
          </cell>
          <cell r="D86" t="str">
            <v xml:space="preserve"> Misc Rev Cust Diversn Exp</v>
          </cell>
          <cell r="E86">
            <v>4686</v>
          </cell>
          <cell r="F86">
            <v>245</v>
          </cell>
          <cell r="G86">
            <v>666</v>
          </cell>
          <cell r="H86">
            <v>307</v>
          </cell>
          <cell r="I86">
            <v>368</v>
          </cell>
          <cell r="J86">
            <v>140</v>
          </cell>
          <cell r="K86">
            <v>140</v>
          </cell>
          <cell r="L86">
            <v>429</v>
          </cell>
          <cell r="M86">
            <v>310</v>
          </cell>
          <cell r="N86">
            <v>320</v>
          </cell>
          <cell r="O86">
            <v>374</v>
          </cell>
          <cell r="P86">
            <v>786</v>
          </cell>
          <cell r="Q86">
            <v>601</v>
          </cell>
        </row>
        <row r="87">
          <cell r="A87">
            <v>451060</v>
          </cell>
          <cell r="B87" t="str">
            <v>REV</v>
          </cell>
          <cell r="C87">
            <v>451</v>
          </cell>
          <cell r="D87" t="str">
            <v xml:space="preserve"> Misc Rev Bad Check Charge</v>
          </cell>
          <cell r="E87">
            <v>17256</v>
          </cell>
          <cell r="F87">
            <v>1739</v>
          </cell>
          <cell r="G87">
            <v>1584</v>
          </cell>
          <cell r="H87">
            <v>1078</v>
          </cell>
          <cell r="I87">
            <v>1337</v>
          </cell>
          <cell r="J87">
            <v>1084</v>
          </cell>
          <cell r="K87">
            <v>1172</v>
          </cell>
          <cell r="L87">
            <v>1089</v>
          </cell>
          <cell r="M87">
            <v>1584</v>
          </cell>
          <cell r="N87">
            <v>1606</v>
          </cell>
          <cell r="O87">
            <v>1551</v>
          </cell>
          <cell r="P87">
            <v>2112</v>
          </cell>
          <cell r="Q87">
            <v>1320</v>
          </cell>
        </row>
        <row r="88">
          <cell r="A88">
            <v>454010</v>
          </cell>
          <cell r="B88" t="str">
            <v>REV</v>
          </cell>
          <cell r="C88">
            <v>451</v>
          </cell>
          <cell r="D88" t="str">
            <v xml:space="preserve"> Rent Land and Buildings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454020</v>
          </cell>
          <cell r="B89" t="str">
            <v>REV</v>
          </cell>
          <cell r="C89">
            <v>454</v>
          </cell>
          <cell r="D89" t="str">
            <v xml:space="preserve"> Rent Other Equipment</v>
          </cell>
          <cell r="E89">
            <v>27317</v>
          </cell>
          <cell r="F89">
            <v>2201</v>
          </cell>
          <cell r="G89">
            <v>2201</v>
          </cell>
          <cell r="H89">
            <v>2201</v>
          </cell>
          <cell r="I89">
            <v>2201</v>
          </cell>
          <cell r="J89">
            <v>2201</v>
          </cell>
          <cell r="K89">
            <v>2201</v>
          </cell>
          <cell r="L89">
            <v>2201</v>
          </cell>
          <cell r="M89">
            <v>2382</v>
          </cell>
          <cell r="N89">
            <v>2382</v>
          </cell>
          <cell r="O89">
            <v>2382</v>
          </cell>
          <cell r="P89">
            <v>2382</v>
          </cell>
          <cell r="Q89">
            <v>2382</v>
          </cell>
        </row>
        <row r="90">
          <cell r="A90">
            <v>454050</v>
          </cell>
          <cell r="B90" t="str">
            <v>REV</v>
          </cell>
          <cell r="C90">
            <v>454</v>
          </cell>
          <cell r="D90" t="str">
            <v xml:space="preserve"> Rent From Prop CATV</v>
          </cell>
          <cell r="E90">
            <v>-373025</v>
          </cell>
          <cell r="F90">
            <v>474</v>
          </cell>
          <cell r="G90">
            <v>0</v>
          </cell>
          <cell r="H90">
            <v>148</v>
          </cell>
          <cell r="I90">
            <v>0</v>
          </cell>
          <cell r="J90">
            <v>51</v>
          </cell>
          <cell r="K90">
            <v>-509196</v>
          </cell>
          <cell r="L90">
            <v>36</v>
          </cell>
          <cell r="M90">
            <v>0</v>
          </cell>
          <cell r="N90">
            <v>60</v>
          </cell>
          <cell r="O90">
            <v>112</v>
          </cell>
          <cell r="P90">
            <v>58</v>
          </cell>
          <cell r="Q90">
            <v>135232</v>
          </cell>
        </row>
        <row r="91">
          <cell r="A91">
            <v>454160</v>
          </cell>
          <cell r="B91" t="str">
            <v>REV</v>
          </cell>
          <cell r="C91">
            <v>454</v>
          </cell>
          <cell r="D91" t="str">
            <v xml:space="preserve"> Rent Land Elec Prop - Net CCD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454200</v>
          </cell>
          <cell r="B92" t="str">
            <v>REV</v>
          </cell>
          <cell r="C92">
            <v>454</v>
          </cell>
          <cell r="D92" t="str">
            <v xml:space="preserve"> Other Rent-Electric Property</v>
          </cell>
          <cell r="E92">
            <v>55250</v>
          </cell>
          <cell r="F92">
            <v>3250</v>
          </cell>
          <cell r="G92">
            <v>3250</v>
          </cell>
          <cell r="H92">
            <v>3250</v>
          </cell>
          <cell r="I92">
            <v>3250</v>
          </cell>
          <cell r="J92">
            <v>3250</v>
          </cell>
          <cell r="K92">
            <v>3250</v>
          </cell>
          <cell r="L92">
            <v>3250</v>
          </cell>
          <cell r="M92">
            <v>6500</v>
          </cell>
          <cell r="N92">
            <v>6500</v>
          </cell>
          <cell r="O92">
            <v>6500</v>
          </cell>
          <cell r="P92">
            <v>6500</v>
          </cell>
          <cell r="Q92">
            <v>6500</v>
          </cell>
        </row>
        <row r="93">
          <cell r="A93">
            <v>454850</v>
          </cell>
          <cell r="B93" t="str">
            <v>REV</v>
          </cell>
          <cell r="C93">
            <v>454</v>
          </cell>
          <cell r="D93" t="str">
            <v xml:space="preserve"> Cost of Capital Overhead - ED</v>
          </cell>
          <cell r="E93">
            <v>372</v>
          </cell>
          <cell r="F93">
            <v>5</v>
          </cell>
          <cell r="G93">
            <v>57</v>
          </cell>
          <cell r="H93">
            <v>21</v>
          </cell>
          <cell r="I93">
            <v>110</v>
          </cell>
          <cell r="J93">
            <v>0</v>
          </cell>
          <cell r="K93">
            <v>1</v>
          </cell>
          <cell r="L93">
            <v>57</v>
          </cell>
          <cell r="M93">
            <v>1</v>
          </cell>
          <cell r="N93">
            <v>39</v>
          </cell>
          <cell r="O93">
            <v>31</v>
          </cell>
          <cell r="P93">
            <v>19</v>
          </cell>
          <cell r="Q93">
            <v>31</v>
          </cell>
        </row>
        <row r="94">
          <cell r="A94">
            <v>456000</v>
          </cell>
          <cell r="B94" t="str">
            <v>REV</v>
          </cell>
          <cell r="C94">
            <v>456</v>
          </cell>
          <cell r="D94" t="str">
            <v xml:space="preserve"> Other Variable Revenues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456020</v>
          </cell>
          <cell r="B95" t="str">
            <v>REV</v>
          </cell>
          <cell r="C95">
            <v>456</v>
          </cell>
          <cell r="D95" t="str">
            <v xml:space="preserve"> Tab Meter Operations</v>
          </cell>
          <cell r="E95">
            <v>-358</v>
          </cell>
          <cell r="F95">
            <v>0</v>
          </cell>
          <cell r="G95">
            <v>0</v>
          </cell>
          <cell r="H95">
            <v>-358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456025</v>
          </cell>
          <cell r="B96" t="str">
            <v>REV</v>
          </cell>
          <cell r="C96">
            <v>456</v>
          </cell>
          <cell r="D96" t="str">
            <v xml:space="preserve"> RSG Revenue - MISO Make Whole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456040</v>
          </cell>
          <cell r="B97" t="str">
            <v>REV</v>
          </cell>
          <cell r="C97">
            <v>456</v>
          </cell>
          <cell r="D97" t="str">
            <v xml:space="preserve"> Sales Use Tax Coll Fee</v>
          </cell>
          <cell r="E97">
            <v>47123</v>
          </cell>
          <cell r="F97">
            <v>5926</v>
          </cell>
          <cell r="G97">
            <v>2464</v>
          </cell>
          <cell r="H97">
            <v>5250</v>
          </cell>
          <cell r="I97">
            <v>3691</v>
          </cell>
          <cell r="J97">
            <v>3512</v>
          </cell>
          <cell r="K97">
            <v>3835</v>
          </cell>
          <cell r="L97">
            <v>5034</v>
          </cell>
          <cell r="M97">
            <v>4758</v>
          </cell>
          <cell r="N97">
            <v>4100</v>
          </cell>
          <cell r="O97">
            <v>3757</v>
          </cell>
          <cell r="P97">
            <v>3897</v>
          </cell>
          <cell r="Q97">
            <v>899</v>
          </cell>
        </row>
        <row r="98">
          <cell r="A98">
            <v>456070</v>
          </cell>
          <cell r="B98" t="str">
            <v>REV</v>
          </cell>
          <cell r="C98">
            <v>456</v>
          </cell>
          <cell r="D98" t="str">
            <v xml:space="preserve"> Data Processing Service</v>
          </cell>
          <cell r="E98">
            <v>156</v>
          </cell>
          <cell r="F98">
            <v>13</v>
          </cell>
          <cell r="G98">
            <v>13</v>
          </cell>
          <cell r="H98">
            <v>13</v>
          </cell>
          <cell r="I98">
            <v>13</v>
          </cell>
          <cell r="J98">
            <v>13</v>
          </cell>
          <cell r="K98">
            <v>13</v>
          </cell>
          <cell r="L98">
            <v>13</v>
          </cell>
          <cell r="M98">
            <v>13</v>
          </cell>
          <cell r="N98">
            <v>13</v>
          </cell>
          <cell r="O98">
            <v>13</v>
          </cell>
          <cell r="P98">
            <v>13</v>
          </cell>
          <cell r="Q98">
            <v>13</v>
          </cell>
        </row>
        <row r="99">
          <cell r="A99">
            <v>456350</v>
          </cell>
          <cell r="B99" t="str">
            <v>REV</v>
          </cell>
          <cell r="C99">
            <v>456</v>
          </cell>
          <cell r="D99" t="str">
            <v xml:space="preserve"> Fuel Management Revenues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456855</v>
          </cell>
          <cell r="B100" t="str">
            <v>REV</v>
          </cell>
          <cell r="C100">
            <v>456</v>
          </cell>
          <cell r="D100" t="str">
            <v xml:space="preserve"> Transmission Revenue RB Interc</v>
          </cell>
          <cell r="E100">
            <v>211166</v>
          </cell>
          <cell r="F100">
            <v>14315</v>
          </cell>
          <cell r="G100">
            <v>12830</v>
          </cell>
          <cell r="H100">
            <v>14119</v>
          </cell>
          <cell r="I100">
            <v>15392</v>
          </cell>
          <cell r="J100">
            <v>15732</v>
          </cell>
          <cell r="K100">
            <v>15765</v>
          </cell>
          <cell r="L100">
            <v>15559</v>
          </cell>
          <cell r="M100">
            <v>18160</v>
          </cell>
          <cell r="N100">
            <v>17232</v>
          </cell>
          <cell r="O100">
            <v>23689</v>
          </cell>
          <cell r="P100">
            <v>24906</v>
          </cell>
          <cell r="Q100">
            <v>23467</v>
          </cell>
        </row>
        <row r="101">
          <cell r="A101">
            <v>456865</v>
          </cell>
          <cell r="B101" t="str">
            <v>REV</v>
          </cell>
          <cell r="C101">
            <v>456</v>
          </cell>
          <cell r="D101" t="str">
            <v xml:space="preserve"> Transmission Revenue EM Interc</v>
          </cell>
          <cell r="E101">
            <v>28981</v>
          </cell>
          <cell r="F101">
            <v>3964</v>
          </cell>
          <cell r="G101">
            <v>3555</v>
          </cell>
          <cell r="H101">
            <v>3759</v>
          </cell>
          <cell r="I101">
            <v>4792</v>
          </cell>
          <cell r="J101">
            <v>4316</v>
          </cell>
          <cell r="K101">
            <v>4407</v>
          </cell>
          <cell r="L101">
            <v>4188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500000</v>
          </cell>
          <cell r="B102" t="str">
            <v>PO</v>
          </cell>
          <cell r="C102">
            <v>500</v>
          </cell>
          <cell r="D102" t="str">
            <v xml:space="preserve"> Supervision and Engineering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501202</v>
          </cell>
          <cell r="B103" t="str">
            <v>FUEL</v>
          </cell>
          <cell r="C103">
            <v>501</v>
          </cell>
          <cell r="D103" t="str">
            <v xml:space="preserve"> Fuel Oil-Miami Fort Units 5-7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501215</v>
          </cell>
          <cell r="B104" t="str">
            <v>FUEL</v>
          </cell>
          <cell r="C104">
            <v>501</v>
          </cell>
          <cell r="D104" t="str">
            <v xml:space="preserve"> Fuel Oil -  East Bend Station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501304</v>
          </cell>
          <cell r="B105" t="str">
            <v>FUEL</v>
          </cell>
          <cell r="C105">
            <v>501</v>
          </cell>
          <cell r="D105" t="str">
            <v xml:space="preserve"> Reimb Assoc With Residual Disp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501996</v>
          </cell>
          <cell r="B106" t="str">
            <v>FUEL</v>
          </cell>
          <cell r="C106">
            <v>501</v>
          </cell>
          <cell r="D106" t="str">
            <v xml:space="preserve"> Non Native Load Fuel Expense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501997</v>
          </cell>
          <cell r="B107" t="str">
            <v>FUEL</v>
          </cell>
          <cell r="C107">
            <v>501</v>
          </cell>
          <cell r="D107" t="str">
            <v xml:space="preserve"> Contra Non Native Load Fuel Exp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502000</v>
          </cell>
          <cell r="B108" t="str">
            <v>PO</v>
          </cell>
          <cell r="C108">
            <v>502</v>
          </cell>
          <cell r="D108" t="str">
            <v xml:space="preserve"> Steam Expenses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502010</v>
          </cell>
          <cell r="B109" t="str">
            <v>PO</v>
          </cell>
          <cell r="C109">
            <v>502</v>
          </cell>
          <cell r="D109" t="str">
            <v xml:space="preserve"> Ammonia Expense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502040</v>
          </cell>
          <cell r="B110" t="str">
            <v>PO</v>
          </cell>
          <cell r="C110">
            <v>502</v>
          </cell>
          <cell r="D110" t="str">
            <v xml:space="preserve"> Cost of Lime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505000</v>
          </cell>
          <cell r="B111" t="str">
            <v>PO</v>
          </cell>
          <cell r="C111">
            <v>505</v>
          </cell>
          <cell r="D111" t="str">
            <v xml:space="preserve"> Electric Expenses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506000</v>
          </cell>
          <cell r="B112" t="str">
            <v>PO</v>
          </cell>
          <cell r="C112">
            <v>506</v>
          </cell>
          <cell r="D112" t="str">
            <v xml:space="preserve"> Miscellaneous Steam Power Exp</v>
          </cell>
          <cell r="E112">
            <v>1149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196</v>
          </cell>
          <cell r="N112">
            <v>179</v>
          </cell>
          <cell r="O112">
            <v>442</v>
          </cell>
          <cell r="P112">
            <v>162</v>
          </cell>
          <cell r="Q112">
            <v>170</v>
          </cell>
        </row>
        <row r="113">
          <cell r="A113">
            <v>510000</v>
          </cell>
          <cell r="B113" t="str">
            <v>PO</v>
          </cell>
          <cell r="C113">
            <v>510</v>
          </cell>
          <cell r="D113" t="str">
            <v xml:space="preserve"> Maint - Supervision/Engineer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511000</v>
          </cell>
          <cell r="B114" t="str">
            <v>PO</v>
          </cell>
          <cell r="C114">
            <v>511</v>
          </cell>
          <cell r="D114" t="str">
            <v xml:space="preserve"> Maintenance of Structures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512000</v>
          </cell>
          <cell r="B115" t="str">
            <v>PM</v>
          </cell>
          <cell r="C115">
            <v>512</v>
          </cell>
          <cell r="D115" t="str">
            <v xml:space="preserve"> Maintenance of Boiler Plant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512030</v>
          </cell>
          <cell r="B116" t="str">
            <v>PM</v>
          </cell>
          <cell r="C116">
            <v>512</v>
          </cell>
          <cell r="D116" t="str">
            <v xml:space="preserve"> Maint of Boiler Plant - FGD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512100</v>
          </cell>
          <cell r="B117" t="str">
            <v>PM</v>
          </cell>
          <cell r="C117">
            <v>512</v>
          </cell>
          <cell r="D117" t="str">
            <v xml:space="preserve"> Removal - Boiler Plant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512251</v>
          </cell>
          <cell r="B118" t="str">
            <v>PM</v>
          </cell>
          <cell r="C118">
            <v>512</v>
          </cell>
          <cell r="D118" t="str">
            <v xml:space="preserve"> Maintenance of Boiler Plant - TM Over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513000</v>
          </cell>
          <cell r="B119" t="str">
            <v>PM</v>
          </cell>
          <cell r="C119">
            <v>513</v>
          </cell>
          <cell r="D119" t="str">
            <v xml:space="preserve"> Maintenance of Electric Plant</v>
          </cell>
          <cell r="E119">
            <v>1787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62</v>
          </cell>
          <cell r="K119">
            <v>0</v>
          </cell>
          <cell r="L119">
            <v>0</v>
          </cell>
          <cell r="M119">
            <v>1698</v>
          </cell>
          <cell r="N119">
            <v>27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513100</v>
          </cell>
          <cell r="B120" t="str">
            <v>PM</v>
          </cell>
          <cell r="C120">
            <v>513</v>
          </cell>
          <cell r="D120" t="str">
            <v xml:space="preserve"> Removal - Electric Plant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514000</v>
          </cell>
          <cell r="B121" t="str">
            <v>PM</v>
          </cell>
          <cell r="C121">
            <v>514</v>
          </cell>
          <cell r="D121" t="str">
            <v xml:space="preserve"> Maint Misc Steam Plant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514100</v>
          </cell>
          <cell r="B122" t="str">
            <v>PM</v>
          </cell>
          <cell r="C122">
            <v>514</v>
          </cell>
          <cell r="D122" t="str">
            <v xml:space="preserve"> Removal - Misc Steam Plant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546000</v>
          </cell>
          <cell r="B123" t="str">
            <v>PM</v>
          </cell>
          <cell r="C123">
            <v>546</v>
          </cell>
          <cell r="D123" t="str">
            <v xml:space="preserve"> Other Power - Supv/Engr Labor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547100</v>
          </cell>
          <cell r="B124" t="str">
            <v>FUEL</v>
          </cell>
          <cell r="C124">
            <v>547</v>
          </cell>
          <cell r="D124" t="str">
            <v xml:space="preserve"> Fuel Expense - Coal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547303</v>
          </cell>
          <cell r="B125" t="str">
            <v>FUEL</v>
          </cell>
          <cell r="C125">
            <v>547</v>
          </cell>
          <cell r="D125" t="str">
            <v xml:space="preserve"> Gas Purchases From CMT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547501</v>
          </cell>
          <cell r="B126" t="str">
            <v>FUEL</v>
          </cell>
          <cell r="C126">
            <v>547</v>
          </cell>
          <cell r="D126" t="str">
            <v xml:space="preserve"> Woodsdale Gas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547701</v>
          </cell>
          <cell r="B127" t="str">
            <v>FUEL</v>
          </cell>
          <cell r="C127">
            <v>547</v>
          </cell>
          <cell r="D127" t="str">
            <v xml:space="preserve"> Woodsdale Propane Gas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548000</v>
          </cell>
          <cell r="B128" t="str">
            <v>PM</v>
          </cell>
          <cell r="C128">
            <v>548</v>
          </cell>
          <cell r="D128" t="str">
            <v xml:space="preserve"> Other Power-Ops Generation Exp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>
            <v>549000</v>
          </cell>
          <cell r="B129" t="str">
            <v>PM</v>
          </cell>
          <cell r="C129">
            <v>549</v>
          </cell>
          <cell r="D129" t="str">
            <v xml:space="preserve"> Misc Other Power Gen Exp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549115</v>
          </cell>
          <cell r="B130" t="str">
            <v>PO</v>
          </cell>
          <cell r="C130">
            <v>549</v>
          </cell>
          <cell r="D130" t="str">
            <v xml:space="preserve"> Misc Other Power Gen Exp I/C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551000</v>
          </cell>
          <cell r="B131" t="str">
            <v>PM</v>
          </cell>
          <cell r="C131">
            <v>551</v>
          </cell>
          <cell r="D131" t="str">
            <v xml:space="preserve"> Other Pwr - Maint Supv/Engr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552000</v>
          </cell>
          <cell r="B132" t="str">
            <v>PM</v>
          </cell>
          <cell r="C132">
            <v>552</v>
          </cell>
          <cell r="D132" t="str">
            <v xml:space="preserve"> Other Pwr - Maint of Structure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553000</v>
          </cell>
          <cell r="B133" t="str">
            <v>PM</v>
          </cell>
          <cell r="C133">
            <v>553</v>
          </cell>
          <cell r="D133" t="str">
            <v xml:space="preserve"> Other Pwr-Maint Genrating/</v>
          </cell>
          <cell r="E133">
            <v>38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38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554000</v>
          </cell>
          <cell r="B134" t="str">
            <v>PM</v>
          </cell>
          <cell r="C134">
            <v>554</v>
          </cell>
          <cell r="D134" t="str">
            <v xml:space="preserve"> Other Pwr-Maint Misc Equip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554100</v>
          </cell>
          <cell r="B135" t="str">
            <v>PM</v>
          </cell>
          <cell r="C135">
            <v>554</v>
          </cell>
          <cell r="D135" t="str">
            <v xml:space="preserve"> Removal - Oth Pwr Misc Equip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555000</v>
          </cell>
          <cell r="B136" t="str">
            <v>PP</v>
          </cell>
          <cell r="C136">
            <v>555</v>
          </cell>
          <cell r="D136" t="str">
            <v xml:space="preserve"> Purchased Power</v>
          </cell>
          <cell r="E136">
            <v>126002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125659</v>
          </cell>
          <cell r="Q136">
            <v>343</v>
          </cell>
        </row>
        <row r="137">
          <cell r="A137">
            <v>555010</v>
          </cell>
          <cell r="B137" t="str">
            <v>PP</v>
          </cell>
          <cell r="C137">
            <v>555</v>
          </cell>
          <cell r="D137" t="str">
            <v xml:space="preserve"> Purchased Inter Co From CCT</v>
          </cell>
          <cell r="E137">
            <v>166261541</v>
          </cell>
          <cell r="F137">
            <v>14078747</v>
          </cell>
          <cell r="G137">
            <v>12024710</v>
          </cell>
          <cell r="H137">
            <v>11709945</v>
          </cell>
          <cell r="I137">
            <v>13994724</v>
          </cell>
          <cell r="J137">
            <v>14123135</v>
          </cell>
          <cell r="K137">
            <v>12498673</v>
          </cell>
          <cell r="L137">
            <v>12799240</v>
          </cell>
          <cell r="M137">
            <v>11675417</v>
          </cell>
          <cell r="N137">
            <v>12078025</v>
          </cell>
          <cell r="O137">
            <v>16182177</v>
          </cell>
          <cell r="P137">
            <v>17714788</v>
          </cell>
          <cell r="Q137">
            <v>17381960</v>
          </cell>
        </row>
        <row r="138">
          <cell r="A138">
            <v>555019</v>
          </cell>
          <cell r="B138" t="str">
            <v>REV</v>
          </cell>
          <cell r="C138">
            <v>555</v>
          </cell>
          <cell r="D138" t="str">
            <v xml:space="preserve"> Purch Pwr - I/C - net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555020</v>
          </cell>
          <cell r="B139" t="str">
            <v>PP</v>
          </cell>
          <cell r="C139">
            <v>555</v>
          </cell>
          <cell r="D139" t="str">
            <v xml:space="preserve"> Other Pwr Supply - Purch Power</v>
          </cell>
          <cell r="E139">
            <v>-79826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-79826</v>
          </cell>
          <cell r="Q139">
            <v>0</v>
          </cell>
        </row>
        <row r="140">
          <cell r="A140">
            <v>555060</v>
          </cell>
          <cell r="B140" t="str">
            <v>PP</v>
          </cell>
          <cell r="C140">
            <v>555</v>
          </cell>
          <cell r="D140" t="str">
            <v xml:space="preserve"> Other Power Supply</v>
          </cell>
          <cell r="E140">
            <v>79826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79826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556000</v>
          </cell>
          <cell r="B141" t="str">
            <v>PO</v>
          </cell>
          <cell r="C141">
            <v>556</v>
          </cell>
          <cell r="D141" t="str">
            <v xml:space="preserve"> Electric System Operations Dept</v>
          </cell>
          <cell r="E141">
            <v>867</v>
          </cell>
          <cell r="F141">
            <v>0</v>
          </cell>
          <cell r="G141">
            <v>29</v>
          </cell>
          <cell r="H141">
            <v>0</v>
          </cell>
          <cell r="I141">
            <v>3</v>
          </cell>
          <cell r="J141">
            <v>0</v>
          </cell>
          <cell r="K141">
            <v>1</v>
          </cell>
          <cell r="L141">
            <v>0</v>
          </cell>
          <cell r="M141">
            <v>298</v>
          </cell>
          <cell r="N141">
            <v>0</v>
          </cell>
          <cell r="O141">
            <v>458</v>
          </cell>
          <cell r="P141">
            <v>178</v>
          </cell>
          <cell r="Q141">
            <v>-100</v>
          </cell>
        </row>
        <row r="142">
          <cell r="A142">
            <v>557000</v>
          </cell>
          <cell r="B142" t="str">
            <v>PO</v>
          </cell>
          <cell r="C142">
            <v>557</v>
          </cell>
          <cell r="D142" t="str">
            <v xml:space="preserve"> Other Power Supply Expenses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560000</v>
          </cell>
          <cell r="B143" t="str">
            <v>TO</v>
          </cell>
          <cell r="C143">
            <v>560</v>
          </cell>
          <cell r="D143" t="str">
            <v xml:space="preserve"> Operation Supervision &amp; Engine</v>
          </cell>
          <cell r="E143">
            <v>32483</v>
          </cell>
          <cell r="F143">
            <v>1682</v>
          </cell>
          <cell r="G143">
            <v>1690</v>
          </cell>
          <cell r="H143">
            <v>2503</v>
          </cell>
          <cell r="I143">
            <v>-708</v>
          </cell>
          <cell r="J143">
            <v>5521</v>
          </cell>
          <cell r="K143">
            <v>2250</v>
          </cell>
          <cell r="L143">
            <v>2433</v>
          </cell>
          <cell r="M143">
            <v>2587</v>
          </cell>
          <cell r="N143">
            <v>2855</v>
          </cell>
          <cell r="O143">
            <v>3903</v>
          </cell>
          <cell r="P143">
            <v>3739</v>
          </cell>
          <cell r="Q143">
            <v>4028</v>
          </cell>
        </row>
        <row r="144">
          <cell r="A144">
            <v>561000</v>
          </cell>
          <cell r="B144" t="str">
            <v>TO</v>
          </cell>
          <cell r="C144">
            <v>561</v>
          </cell>
          <cell r="D144" t="str">
            <v xml:space="preserve"> Load Dispatching</v>
          </cell>
          <cell r="E144">
            <v>1027636</v>
          </cell>
          <cell r="F144">
            <v>82954</v>
          </cell>
          <cell r="G144">
            <v>67412</v>
          </cell>
          <cell r="H144">
            <v>76233</v>
          </cell>
          <cell r="I144">
            <v>82212</v>
          </cell>
          <cell r="J144">
            <v>90313</v>
          </cell>
          <cell r="K144">
            <v>76305</v>
          </cell>
          <cell r="L144">
            <v>84039</v>
          </cell>
          <cell r="M144">
            <v>72732</v>
          </cell>
          <cell r="N144">
            <v>83312</v>
          </cell>
          <cell r="O144">
            <v>98809</v>
          </cell>
          <cell r="P144">
            <v>108703</v>
          </cell>
          <cell r="Q144">
            <v>104612</v>
          </cell>
        </row>
        <row r="145">
          <cell r="A145">
            <v>562000</v>
          </cell>
          <cell r="B145" t="str">
            <v>TO</v>
          </cell>
          <cell r="C145">
            <v>562</v>
          </cell>
          <cell r="D145" t="str">
            <v xml:space="preserve"> Station Expenses</v>
          </cell>
          <cell r="E145">
            <v>12508</v>
          </cell>
          <cell r="F145">
            <v>227</v>
          </cell>
          <cell r="G145">
            <v>32</v>
          </cell>
          <cell r="H145">
            <v>173</v>
          </cell>
          <cell r="I145">
            <v>27</v>
          </cell>
          <cell r="J145">
            <v>181</v>
          </cell>
          <cell r="K145">
            <v>39</v>
          </cell>
          <cell r="L145">
            <v>987</v>
          </cell>
          <cell r="M145">
            <v>-882</v>
          </cell>
          <cell r="N145">
            <v>2304</v>
          </cell>
          <cell r="O145">
            <v>2694</v>
          </cell>
          <cell r="P145">
            <v>4443</v>
          </cell>
          <cell r="Q145">
            <v>2283</v>
          </cell>
        </row>
        <row r="146">
          <cell r="A146">
            <v>563000</v>
          </cell>
          <cell r="B146" t="str">
            <v>TO</v>
          </cell>
          <cell r="C146">
            <v>563</v>
          </cell>
          <cell r="D146" t="str">
            <v xml:space="preserve"> Overhead Line Expenses</v>
          </cell>
          <cell r="E146">
            <v>11283</v>
          </cell>
          <cell r="F146">
            <v>810</v>
          </cell>
          <cell r="G146">
            <v>645</v>
          </cell>
          <cell r="H146">
            <v>332</v>
          </cell>
          <cell r="I146">
            <v>1803</v>
          </cell>
          <cell r="J146">
            <v>1554</v>
          </cell>
          <cell r="K146">
            <v>1135</v>
          </cell>
          <cell r="L146">
            <v>1350</v>
          </cell>
          <cell r="M146">
            <v>1611</v>
          </cell>
          <cell r="N146">
            <v>301</v>
          </cell>
          <cell r="O146">
            <v>310</v>
          </cell>
          <cell r="P146">
            <v>435</v>
          </cell>
          <cell r="Q146">
            <v>997</v>
          </cell>
        </row>
        <row r="147">
          <cell r="A147">
            <v>565855</v>
          </cell>
          <cell r="B147" t="str">
            <v>TO</v>
          </cell>
          <cell r="C147">
            <v>565</v>
          </cell>
          <cell r="D147" t="str">
            <v xml:space="preserve"> Transmission By Other- RB Interco</v>
          </cell>
          <cell r="E147">
            <v>16255639</v>
          </cell>
          <cell r="F147">
            <v>1421033</v>
          </cell>
          <cell r="G147">
            <v>1091427</v>
          </cell>
          <cell r="H147">
            <v>1153881</v>
          </cell>
          <cell r="I147">
            <v>1394495</v>
          </cell>
          <cell r="J147">
            <v>1413937</v>
          </cell>
          <cell r="K147">
            <v>1178411</v>
          </cell>
          <cell r="L147">
            <v>1214872</v>
          </cell>
          <cell r="M147">
            <v>1059875</v>
          </cell>
          <cell r="N147">
            <v>1074888</v>
          </cell>
          <cell r="O147">
            <v>1866043</v>
          </cell>
          <cell r="P147">
            <v>1817172</v>
          </cell>
          <cell r="Q147">
            <v>1569605</v>
          </cell>
        </row>
        <row r="148">
          <cell r="A148">
            <v>565860</v>
          </cell>
          <cell r="B148" t="str">
            <v>TO</v>
          </cell>
          <cell r="C148">
            <v>565</v>
          </cell>
          <cell r="D148" t="str">
            <v xml:space="preserve"> Tran Elec By Oth - EC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566000</v>
          </cell>
          <cell r="B149" t="str">
            <v>TO</v>
          </cell>
          <cell r="C149">
            <v>566</v>
          </cell>
          <cell r="D149" t="str">
            <v xml:space="preserve"> Miscellaneous Transmission Exp</v>
          </cell>
          <cell r="E149">
            <v>228188</v>
          </cell>
          <cell r="F149">
            <v>22412</v>
          </cell>
          <cell r="G149">
            <v>18436</v>
          </cell>
          <cell r="H149">
            <v>18412</v>
          </cell>
          <cell r="I149">
            <v>-16514</v>
          </cell>
          <cell r="J149">
            <v>26872</v>
          </cell>
          <cell r="K149">
            <v>20744</v>
          </cell>
          <cell r="L149">
            <v>16593</v>
          </cell>
          <cell r="M149">
            <v>18849</v>
          </cell>
          <cell r="N149">
            <v>19133</v>
          </cell>
          <cell r="O149">
            <v>27658</v>
          </cell>
          <cell r="P149">
            <v>26899</v>
          </cell>
          <cell r="Q149">
            <v>28694</v>
          </cell>
        </row>
        <row r="150">
          <cell r="A150">
            <v>567010</v>
          </cell>
          <cell r="B150" t="str">
            <v>TO</v>
          </cell>
          <cell r="C150">
            <v>567</v>
          </cell>
          <cell r="D150" t="str">
            <v xml:space="preserve"> Rents - Interco - CG&amp;E</v>
          </cell>
          <cell r="E150">
            <v>924</v>
          </cell>
          <cell r="F150">
            <v>77</v>
          </cell>
          <cell r="G150">
            <v>77</v>
          </cell>
          <cell r="H150">
            <v>77</v>
          </cell>
          <cell r="I150">
            <v>77</v>
          </cell>
          <cell r="J150">
            <v>77</v>
          </cell>
          <cell r="K150">
            <v>77</v>
          </cell>
          <cell r="L150">
            <v>77</v>
          </cell>
          <cell r="M150">
            <v>77</v>
          </cell>
          <cell r="N150">
            <v>77</v>
          </cell>
          <cell r="O150">
            <v>77</v>
          </cell>
          <cell r="P150">
            <v>77</v>
          </cell>
          <cell r="Q150">
            <v>77</v>
          </cell>
        </row>
        <row r="151">
          <cell r="A151">
            <v>568000</v>
          </cell>
          <cell r="B151" t="str">
            <v>TM</v>
          </cell>
          <cell r="C151">
            <v>568</v>
          </cell>
          <cell r="D151" t="str">
            <v xml:space="preserve"> Maintenance Superv &amp; Engineering</v>
          </cell>
          <cell r="E151">
            <v>17554</v>
          </cell>
          <cell r="F151">
            <v>858</v>
          </cell>
          <cell r="G151">
            <v>-464</v>
          </cell>
          <cell r="H151">
            <v>765</v>
          </cell>
          <cell r="I151">
            <v>824</v>
          </cell>
          <cell r="J151">
            <v>2020</v>
          </cell>
          <cell r="K151">
            <v>1789</v>
          </cell>
          <cell r="L151">
            <v>1656</v>
          </cell>
          <cell r="M151">
            <v>1831</v>
          </cell>
          <cell r="N151">
            <v>2135</v>
          </cell>
          <cell r="O151">
            <v>2073</v>
          </cell>
          <cell r="P151">
            <v>1895</v>
          </cell>
          <cell r="Q151">
            <v>2172</v>
          </cell>
        </row>
        <row r="152">
          <cell r="A152">
            <v>569000</v>
          </cell>
          <cell r="B152" t="str">
            <v>TM</v>
          </cell>
          <cell r="C152">
            <v>569</v>
          </cell>
          <cell r="D152" t="str">
            <v xml:space="preserve"> Maintenance of Structures</v>
          </cell>
          <cell r="E152">
            <v>19454</v>
          </cell>
          <cell r="F152">
            <v>173</v>
          </cell>
          <cell r="G152">
            <v>7934</v>
          </cell>
          <cell r="H152">
            <v>1016</v>
          </cell>
          <cell r="I152">
            <v>2733</v>
          </cell>
          <cell r="J152">
            <v>996</v>
          </cell>
          <cell r="K152">
            <v>3894</v>
          </cell>
          <cell r="L152">
            <v>744</v>
          </cell>
          <cell r="M152">
            <v>334</v>
          </cell>
          <cell r="N152">
            <v>0</v>
          </cell>
          <cell r="O152">
            <v>221</v>
          </cell>
          <cell r="P152">
            <v>656</v>
          </cell>
          <cell r="Q152">
            <v>753</v>
          </cell>
        </row>
        <row r="153">
          <cell r="A153">
            <v>570000</v>
          </cell>
          <cell r="B153" t="str">
            <v>TM</v>
          </cell>
          <cell r="C153">
            <v>570</v>
          </cell>
          <cell r="D153" t="str">
            <v xml:space="preserve"> Maintenance of Station Equipment</v>
          </cell>
          <cell r="E153">
            <v>64909</v>
          </cell>
          <cell r="F153">
            <v>5482</v>
          </cell>
          <cell r="G153">
            <v>4198</v>
          </cell>
          <cell r="H153">
            <v>2124</v>
          </cell>
          <cell r="I153">
            <v>4817</v>
          </cell>
          <cell r="J153">
            <v>8425</v>
          </cell>
          <cell r="K153">
            <v>8233</v>
          </cell>
          <cell r="L153">
            <v>4370</v>
          </cell>
          <cell r="M153">
            <v>8691</v>
          </cell>
          <cell r="N153">
            <v>4769</v>
          </cell>
          <cell r="O153">
            <v>7481</v>
          </cell>
          <cell r="P153">
            <v>3384</v>
          </cell>
          <cell r="Q153">
            <v>2935</v>
          </cell>
        </row>
        <row r="154">
          <cell r="A154">
            <v>570860</v>
          </cell>
          <cell r="B154" t="str">
            <v>TM</v>
          </cell>
          <cell r="C154">
            <v>570</v>
          </cell>
          <cell r="D154" t="str">
            <v xml:space="preserve"> Maint Of Substation Equipment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571000</v>
          </cell>
          <cell r="B155" t="str">
            <v>TM</v>
          </cell>
          <cell r="C155">
            <v>571</v>
          </cell>
          <cell r="D155" t="str">
            <v xml:space="preserve"> Maintenance of Overhead Lines</v>
          </cell>
          <cell r="E155">
            <v>115850</v>
          </cell>
          <cell r="F155">
            <v>4887</v>
          </cell>
          <cell r="G155">
            <v>5919</v>
          </cell>
          <cell r="H155">
            <v>5778</v>
          </cell>
          <cell r="I155">
            <v>4489</v>
          </cell>
          <cell r="J155">
            <v>4609</v>
          </cell>
          <cell r="K155">
            <v>6632</v>
          </cell>
          <cell r="L155">
            <v>5045</v>
          </cell>
          <cell r="M155">
            <v>20405</v>
          </cell>
          <cell r="N155">
            <v>37197</v>
          </cell>
          <cell r="O155">
            <v>4813</v>
          </cell>
          <cell r="P155">
            <v>4490</v>
          </cell>
          <cell r="Q155">
            <v>11586</v>
          </cell>
        </row>
        <row r="156">
          <cell r="A156">
            <v>573000</v>
          </cell>
          <cell r="B156" t="str">
            <v>TM</v>
          </cell>
          <cell r="C156">
            <v>573</v>
          </cell>
          <cell r="D156" t="str">
            <v xml:space="preserve"> Maint of Misc Transmission Plant</v>
          </cell>
          <cell r="E156">
            <v>5542</v>
          </cell>
          <cell r="F156">
            <v>365</v>
          </cell>
          <cell r="G156">
            <v>338</v>
          </cell>
          <cell r="H156">
            <v>222</v>
          </cell>
          <cell r="I156">
            <v>3761</v>
          </cell>
          <cell r="J156">
            <v>255</v>
          </cell>
          <cell r="K156">
            <v>291</v>
          </cell>
          <cell r="L156">
            <v>315</v>
          </cell>
          <cell r="M156">
            <v>0</v>
          </cell>
          <cell r="N156">
            <v>0</v>
          </cell>
          <cell r="O156">
            <v>-5</v>
          </cell>
          <cell r="P156">
            <v>0</v>
          </cell>
          <cell r="Q156"/>
        </row>
        <row r="157">
          <cell r="A157">
            <v>580000</v>
          </cell>
          <cell r="B157" t="str">
            <v>DO</v>
          </cell>
          <cell r="C157">
            <v>580</v>
          </cell>
          <cell r="D157" t="str">
            <v xml:space="preserve"> Operation Supervision &amp; Engineering</v>
          </cell>
          <cell r="E157">
            <v>289302</v>
          </cell>
          <cell r="F157">
            <v>22663</v>
          </cell>
          <cell r="G157">
            <v>20462</v>
          </cell>
          <cell r="H157">
            <v>23054</v>
          </cell>
          <cell r="I157">
            <v>19252</v>
          </cell>
          <cell r="J157">
            <v>23308</v>
          </cell>
          <cell r="K157">
            <v>20146</v>
          </cell>
          <cell r="L157">
            <v>22493</v>
          </cell>
          <cell r="M157">
            <v>25676</v>
          </cell>
          <cell r="N157">
            <v>27689</v>
          </cell>
          <cell r="O157">
            <v>27542</v>
          </cell>
          <cell r="P157">
            <v>28999</v>
          </cell>
          <cell r="Q157">
            <v>28018</v>
          </cell>
        </row>
        <row r="158">
          <cell r="A158">
            <v>581000</v>
          </cell>
          <cell r="B158" t="str">
            <v>DO</v>
          </cell>
          <cell r="C158">
            <v>581</v>
          </cell>
          <cell r="D158" t="str">
            <v xml:space="preserve"> Load Dispatching</v>
          </cell>
          <cell r="E158">
            <v>175893</v>
          </cell>
          <cell r="F158">
            <v>14725</v>
          </cell>
          <cell r="G158">
            <v>15124</v>
          </cell>
          <cell r="H158">
            <v>16056</v>
          </cell>
          <cell r="I158">
            <v>10039</v>
          </cell>
          <cell r="J158">
            <v>13838</v>
          </cell>
          <cell r="K158">
            <v>15041</v>
          </cell>
          <cell r="L158">
            <v>15522</v>
          </cell>
          <cell r="M158">
            <v>15435</v>
          </cell>
          <cell r="N158">
            <v>13206</v>
          </cell>
          <cell r="O158">
            <v>15837</v>
          </cell>
          <cell r="P158">
            <v>15639</v>
          </cell>
          <cell r="Q158">
            <v>15431</v>
          </cell>
        </row>
        <row r="159">
          <cell r="A159">
            <v>582000</v>
          </cell>
          <cell r="B159" t="str">
            <v>DO</v>
          </cell>
          <cell r="C159">
            <v>582</v>
          </cell>
          <cell r="D159" t="str">
            <v xml:space="preserve"> Station Expenses</v>
          </cell>
          <cell r="E159">
            <v>22957</v>
          </cell>
          <cell r="F159">
            <v>1497</v>
          </cell>
          <cell r="G159">
            <v>672</v>
          </cell>
          <cell r="H159">
            <v>86</v>
          </cell>
          <cell r="I159">
            <v>82</v>
          </cell>
          <cell r="J159">
            <v>418</v>
          </cell>
          <cell r="K159">
            <v>322</v>
          </cell>
          <cell r="L159">
            <v>1671</v>
          </cell>
          <cell r="M159">
            <v>953</v>
          </cell>
          <cell r="N159">
            <v>1055</v>
          </cell>
          <cell r="O159">
            <v>2350</v>
          </cell>
          <cell r="P159">
            <v>9944</v>
          </cell>
          <cell r="Q159">
            <v>3907</v>
          </cell>
        </row>
        <row r="160">
          <cell r="A160">
            <v>583000</v>
          </cell>
          <cell r="B160" t="str">
            <v>DO</v>
          </cell>
          <cell r="C160">
            <v>583</v>
          </cell>
          <cell r="D160" t="str">
            <v xml:space="preserve"> Overhead Line Expenses</v>
          </cell>
          <cell r="E160">
            <v>249393</v>
          </cell>
          <cell r="F160">
            <v>21970</v>
          </cell>
          <cell r="G160">
            <v>21712</v>
          </cell>
          <cell r="H160">
            <v>20405</v>
          </cell>
          <cell r="I160">
            <v>-43127</v>
          </cell>
          <cell r="J160">
            <v>26536</v>
          </cell>
          <cell r="K160">
            <v>19100</v>
          </cell>
          <cell r="L160">
            <v>18089</v>
          </cell>
          <cell r="M160">
            <v>26581</v>
          </cell>
          <cell r="N160">
            <v>28873</v>
          </cell>
          <cell r="O160">
            <v>43334</v>
          </cell>
          <cell r="P160">
            <v>29005</v>
          </cell>
          <cell r="Q160">
            <v>36915</v>
          </cell>
        </row>
        <row r="161">
          <cell r="A161">
            <v>584000</v>
          </cell>
          <cell r="B161" t="str">
            <v>DO</v>
          </cell>
          <cell r="C161">
            <v>584</v>
          </cell>
          <cell r="D161" t="str">
            <v xml:space="preserve"> Underground Line Expenses</v>
          </cell>
          <cell r="E161">
            <v>114287</v>
          </cell>
          <cell r="F161">
            <v>13183</v>
          </cell>
          <cell r="G161">
            <v>15443</v>
          </cell>
          <cell r="H161">
            <v>10840</v>
          </cell>
          <cell r="I161">
            <v>-20138</v>
          </cell>
          <cell r="J161">
            <v>10276</v>
          </cell>
          <cell r="K161">
            <v>9004</v>
          </cell>
          <cell r="L161">
            <v>9423</v>
          </cell>
          <cell r="M161">
            <v>10550</v>
          </cell>
          <cell r="N161">
            <v>17390</v>
          </cell>
          <cell r="O161">
            <v>16167</v>
          </cell>
          <cell r="P161">
            <v>7900</v>
          </cell>
          <cell r="Q161">
            <v>14249</v>
          </cell>
        </row>
        <row r="162">
          <cell r="A162">
            <v>585000</v>
          </cell>
          <cell r="B162" t="str">
            <v>DO</v>
          </cell>
          <cell r="C162">
            <v>585</v>
          </cell>
          <cell r="D162" t="str">
            <v xml:space="preserve"> Street Lighting &amp; Signal System</v>
          </cell>
          <cell r="E162">
            <v>1529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154</v>
          </cell>
          <cell r="M162">
            <v>0</v>
          </cell>
          <cell r="N162">
            <v>885</v>
          </cell>
          <cell r="O162">
            <v>490</v>
          </cell>
          <cell r="P162">
            <v>0</v>
          </cell>
          <cell r="Q162">
            <v>0</v>
          </cell>
        </row>
        <row r="163">
          <cell r="A163">
            <v>586000</v>
          </cell>
          <cell r="B163" t="str">
            <v>DO</v>
          </cell>
          <cell r="C163">
            <v>586</v>
          </cell>
          <cell r="D163" t="str">
            <v xml:space="preserve"> Meter Expenses</v>
          </cell>
          <cell r="E163">
            <v>98614</v>
          </cell>
          <cell r="F163">
            <v>4947</v>
          </cell>
          <cell r="G163">
            <v>8581</v>
          </cell>
          <cell r="H163">
            <v>-3891</v>
          </cell>
          <cell r="I163">
            <v>2395</v>
          </cell>
          <cell r="J163">
            <v>17834</v>
          </cell>
          <cell r="K163">
            <v>58095</v>
          </cell>
          <cell r="L163">
            <v>-15024</v>
          </cell>
          <cell r="M163">
            <v>11186</v>
          </cell>
          <cell r="N163">
            <v>-748</v>
          </cell>
          <cell r="O163">
            <v>11786</v>
          </cell>
          <cell r="P163">
            <v>6746</v>
          </cell>
          <cell r="Q163">
            <v>-3293</v>
          </cell>
        </row>
        <row r="164">
          <cell r="A164">
            <v>587000</v>
          </cell>
          <cell r="B164" t="str">
            <v>DO</v>
          </cell>
          <cell r="C164">
            <v>587</v>
          </cell>
          <cell r="D164" t="str">
            <v xml:space="preserve"> Customer Installations Expense</v>
          </cell>
          <cell r="E164">
            <v>350141</v>
          </cell>
          <cell r="F164">
            <v>27138</v>
          </cell>
          <cell r="G164">
            <v>29160</v>
          </cell>
          <cell r="H164">
            <v>24464</v>
          </cell>
          <cell r="I164">
            <v>26798</v>
          </cell>
          <cell r="J164">
            <v>27612</v>
          </cell>
          <cell r="K164">
            <v>28196</v>
          </cell>
          <cell r="L164">
            <v>29767</v>
          </cell>
          <cell r="M164">
            <v>23244</v>
          </cell>
          <cell r="N164">
            <v>28776</v>
          </cell>
          <cell r="O164">
            <v>29603</v>
          </cell>
          <cell r="P164">
            <v>37824</v>
          </cell>
          <cell r="Q164">
            <v>37559</v>
          </cell>
        </row>
        <row r="165">
          <cell r="A165">
            <v>588000</v>
          </cell>
          <cell r="B165" t="str">
            <v>DO</v>
          </cell>
          <cell r="C165">
            <v>588</v>
          </cell>
          <cell r="D165" t="str">
            <v xml:space="preserve"> Miscellaneous Distribution Exp</v>
          </cell>
          <cell r="E165">
            <v>163735</v>
          </cell>
          <cell r="F165">
            <v>9687</v>
          </cell>
          <cell r="G165">
            <v>15070</v>
          </cell>
          <cell r="H165">
            <v>10853</v>
          </cell>
          <cell r="I165">
            <v>8979</v>
          </cell>
          <cell r="J165">
            <v>7839</v>
          </cell>
          <cell r="K165">
            <v>9641</v>
          </cell>
          <cell r="L165">
            <v>11086</v>
          </cell>
          <cell r="M165">
            <v>15735</v>
          </cell>
          <cell r="N165">
            <v>22848</v>
          </cell>
          <cell r="O165">
            <v>16824</v>
          </cell>
          <cell r="P165">
            <v>16170</v>
          </cell>
          <cell r="Q165">
            <v>19003</v>
          </cell>
        </row>
        <row r="166">
          <cell r="A166">
            <v>589010</v>
          </cell>
          <cell r="B166" t="str">
            <v>DO</v>
          </cell>
          <cell r="C166">
            <v>589</v>
          </cell>
          <cell r="D166" t="str">
            <v xml:space="preserve"> Rents - Interco - CG&amp;E</v>
          </cell>
          <cell r="E166">
            <v>494928</v>
          </cell>
          <cell r="F166">
            <v>41244</v>
          </cell>
          <cell r="G166">
            <v>41244</v>
          </cell>
          <cell r="H166">
            <v>41244</v>
          </cell>
          <cell r="I166">
            <v>41244</v>
          </cell>
          <cell r="J166">
            <v>41244</v>
          </cell>
          <cell r="K166">
            <v>41244</v>
          </cell>
          <cell r="L166">
            <v>41244</v>
          </cell>
          <cell r="M166">
            <v>41244</v>
          </cell>
          <cell r="N166">
            <v>41244</v>
          </cell>
          <cell r="O166">
            <v>41244</v>
          </cell>
          <cell r="P166">
            <v>41244</v>
          </cell>
          <cell r="Q166">
            <v>41244</v>
          </cell>
        </row>
        <row r="167">
          <cell r="A167">
            <v>590000</v>
          </cell>
          <cell r="B167" t="str">
            <v>DM</v>
          </cell>
          <cell r="C167">
            <v>590</v>
          </cell>
          <cell r="D167" t="str">
            <v xml:space="preserve"> Maintenance Superv &amp; Engineering</v>
          </cell>
          <cell r="E167">
            <v>179565</v>
          </cell>
          <cell r="F167">
            <v>10754</v>
          </cell>
          <cell r="G167">
            <v>10526</v>
          </cell>
          <cell r="H167">
            <v>11295</v>
          </cell>
          <cell r="I167">
            <v>9906</v>
          </cell>
          <cell r="J167">
            <v>15388</v>
          </cell>
          <cell r="K167">
            <v>14676</v>
          </cell>
          <cell r="L167">
            <v>16359</v>
          </cell>
          <cell r="M167">
            <v>18900</v>
          </cell>
          <cell r="N167">
            <v>19869</v>
          </cell>
          <cell r="O167">
            <v>20870</v>
          </cell>
          <cell r="P167">
            <v>19912</v>
          </cell>
          <cell r="Q167">
            <v>11110</v>
          </cell>
        </row>
        <row r="168">
          <cell r="A168">
            <v>591000</v>
          </cell>
          <cell r="B168" t="str">
            <v>DM</v>
          </cell>
          <cell r="C168">
            <v>591</v>
          </cell>
          <cell r="D168" t="str">
            <v xml:space="preserve"> Maintenance of Structures</v>
          </cell>
          <cell r="E168">
            <v>27677</v>
          </cell>
          <cell r="F168">
            <v>520</v>
          </cell>
          <cell r="G168">
            <v>2290</v>
          </cell>
          <cell r="H168">
            <v>2465</v>
          </cell>
          <cell r="I168">
            <v>3128</v>
          </cell>
          <cell r="J168">
            <v>2747</v>
          </cell>
          <cell r="K168">
            <v>3901</v>
          </cell>
          <cell r="L168">
            <v>1040</v>
          </cell>
          <cell r="M168">
            <v>4870</v>
          </cell>
          <cell r="N168">
            <v>1900</v>
          </cell>
          <cell r="O168">
            <v>969</v>
          </cell>
          <cell r="P168">
            <v>1807</v>
          </cell>
          <cell r="Q168">
            <v>2040</v>
          </cell>
        </row>
        <row r="169">
          <cell r="A169">
            <v>592000</v>
          </cell>
          <cell r="B169" t="str">
            <v>DM</v>
          </cell>
          <cell r="C169">
            <v>592</v>
          </cell>
          <cell r="D169" t="str">
            <v xml:space="preserve"> Maintenance of Station Equipment</v>
          </cell>
          <cell r="E169">
            <v>314718</v>
          </cell>
          <cell r="F169">
            <v>10526</v>
          </cell>
          <cell r="G169">
            <v>54897</v>
          </cell>
          <cell r="H169">
            <v>8579</v>
          </cell>
          <cell r="I169">
            <v>5736</v>
          </cell>
          <cell r="J169">
            <v>10061</v>
          </cell>
          <cell r="K169">
            <v>3070</v>
          </cell>
          <cell r="L169">
            <v>26538</v>
          </cell>
          <cell r="M169">
            <v>32811</v>
          </cell>
          <cell r="N169">
            <v>102917</v>
          </cell>
          <cell r="O169">
            <v>18387</v>
          </cell>
          <cell r="P169">
            <v>21050</v>
          </cell>
          <cell r="Q169">
            <v>20146</v>
          </cell>
        </row>
        <row r="170">
          <cell r="A170">
            <v>593000</v>
          </cell>
          <cell r="B170" t="str">
            <v>DM</v>
          </cell>
          <cell r="C170">
            <v>593</v>
          </cell>
          <cell r="D170" t="str">
            <v xml:space="preserve"> Maintenance of Overhead Lines</v>
          </cell>
          <cell r="E170">
            <v>3039941</v>
          </cell>
          <cell r="F170">
            <v>82063</v>
          </cell>
          <cell r="G170">
            <v>72640</v>
          </cell>
          <cell r="H170">
            <v>817789</v>
          </cell>
          <cell r="I170">
            <v>572971</v>
          </cell>
          <cell r="J170">
            <v>49537</v>
          </cell>
          <cell r="K170">
            <v>44819</v>
          </cell>
          <cell r="L170">
            <v>191926</v>
          </cell>
          <cell r="M170">
            <v>133999</v>
          </cell>
          <cell r="N170">
            <v>348599</v>
          </cell>
          <cell r="O170">
            <v>485376</v>
          </cell>
          <cell r="P170">
            <v>118478</v>
          </cell>
          <cell r="Q170">
            <v>121744</v>
          </cell>
        </row>
        <row r="171">
          <cell r="A171">
            <v>594000</v>
          </cell>
          <cell r="B171" t="str">
            <v>DM</v>
          </cell>
          <cell r="C171">
            <v>594</v>
          </cell>
          <cell r="D171" t="str">
            <v xml:space="preserve"> Maintenance of Underground Lines</v>
          </cell>
          <cell r="E171">
            <v>194401</v>
          </cell>
          <cell r="F171">
            <v>29699</v>
          </cell>
          <cell r="G171">
            <v>19236</v>
          </cell>
          <cell r="H171">
            <v>8474</v>
          </cell>
          <cell r="I171">
            <v>13961</v>
          </cell>
          <cell r="J171">
            <v>18271</v>
          </cell>
          <cell r="K171">
            <v>13465</v>
          </cell>
          <cell r="L171">
            <v>14120</v>
          </cell>
          <cell r="M171">
            <v>14727</v>
          </cell>
          <cell r="N171">
            <v>6597</v>
          </cell>
          <cell r="O171">
            <v>18310</v>
          </cell>
          <cell r="P171">
            <v>19915</v>
          </cell>
          <cell r="Q171">
            <v>17626</v>
          </cell>
        </row>
        <row r="172">
          <cell r="A172">
            <v>595000</v>
          </cell>
          <cell r="B172" t="str">
            <v>DM</v>
          </cell>
          <cell r="C172">
            <v>595</v>
          </cell>
          <cell r="D172" t="str">
            <v xml:space="preserve"> Maintenance of Line Transformers</v>
          </cell>
          <cell r="E172">
            <v>119292</v>
          </cell>
          <cell r="F172">
            <v>11230</v>
          </cell>
          <cell r="G172">
            <v>13237</v>
          </cell>
          <cell r="H172">
            <v>10667</v>
          </cell>
          <cell r="I172">
            <v>9573</v>
          </cell>
          <cell r="J172">
            <v>10935</v>
          </cell>
          <cell r="K172">
            <v>10172</v>
          </cell>
          <cell r="L172">
            <v>7748</v>
          </cell>
          <cell r="M172">
            <v>5391</v>
          </cell>
          <cell r="N172">
            <v>12410</v>
          </cell>
          <cell r="O172">
            <v>5824</v>
          </cell>
          <cell r="P172">
            <v>13114</v>
          </cell>
          <cell r="Q172">
            <v>8991</v>
          </cell>
        </row>
        <row r="173">
          <cell r="A173">
            <v>596000</v>
          </cell>
          <cell r="B173" t="str">
            <v>DM</v>
          </cell>
          <cell r="C173">
            <v>596</v>
          </cell>
          <cell r="D173" t="str">
            <v xml:space="preserve"> Maint of Street Lighting &amp; Signals</v>
          </cell>
          <cell r="E173">
            <v>100358</v>
          </cell>
          <cell r="F173">
            <v>4244</v>
          </cell>
          <cell r="G173">
            <v>4642</v>
          </cell>
          <cell r="H173">
            <v>4862</v>
          </cell>
          <cell r="I173">
            <v>1150</v>
          </cell>
          <cell r="J173">
            <v>4185</v>
          </cell>
          <cell r="K173">
            <v>4384</v>
          </cell>
          <cell r="L173">
            <v>5593</v>
          </cell>
          <cell r="M173">
            <v>14359</v>
          </cell>
          <cell r="N173">
            <v>14702</v>
          </cell>
          <cell r="O173">
            <v>14622</v>
          </cell>
          <cell r="P173">
            <v>13159</v>
          </cell>
          <cell r="Q173">
            <v>14456</v>
          </cell>
        </row>
        <row r="174">
          <cell r="A174">
            <v>597000</v>
          </cell>
          <cell r="B174" t="str">
            <v>DM</v>
          </cell>
          <cell r="C174">
            <v>597</v>
          </cell>
          <cell r="D174" t="str">
            <v xml:space="preserve"> Maintenance of Meters</v>
          </cell>
          <cell r="E174">
            <v>145790</v>
          </cell>
          <cell r="F174">
            <v>9202</v>
          </cell>
          <cell r="G174">
            <v>13363</v>
          </cell>
          <cell r="H174">
            <v>12691</v>
          </cell>
          <cell r="I174">
            <v>10337</v>
          </cell>
          <cell r="J174">
            <v>9324</v>
          </cell>
          <cell r="K174">
            <v>6243</v>
          </cell>
          <cell r="L174">
            <v>9053</v>
          </cell>
          <cell r="M174">
            <v>13009</v>
          </cell>
          <cell r="N174">
            <v>9761</v>
          </cell>
          <cell r="O174">
            <v>15316</v>
          </cell>
          <cell r="P174">
            <v>17985</v>
          </cell>
          <cell r="Q174">
            <v>19506</v>
          </cell>
        </row>
        <row r="175">
          <cell r="A175">
            <v>598000</v>
          </cell>
          <cell r="B175" t="str">
            <v>DM</v>
          </cell>
          <cell r="C175">
            <v>598</v>
          </cell>
          <cell r="D175" t="str">
            <v xml:space="preserve"> Maint of Misc Distribution Plant</v>
          </cell>
          <cell r="E175">
            <v>75877</v>
          </cell>
          <cell r="F175">
            <v>2525</v>
          </cell>
          <cell r="G175">
            <v>2112</v>
          </cell>
          <cell r="H175">
            <v>2681</v>
          </cell>
          <cell r="I175">
            <v>53835</v>
          </cell>
          <cell r="J175">
            <v>1592</v>
          </cell>
          <cell r="K175">
            <v>1809</v>
          </cell>
          <cell r="L175">
            <v>2984</v>
          </cell>
          <cell r="M175">
            <v>0</v>
          </cell>
          <cell r="N175">
            <v>2265</v>
          </cell>
          <cell r="O175">
            <v>194</v>
          </cell>
          <cell r="P175">
            <v>5323</v>
          </cell>
          <cell r="Q175">
            <v>557</v>
          </cell>
        </row>
        <row r="176">
          <cell r="A176">
            <v>901000</v>
          </cell>
          <cell r="B176" t="str">
            <v>AGO</v>
          </cell>
          <cell r="C176">
            <v>901</v>
          </cell>
          <cell r="D176" t="str">
            <v xml:space="preserve"> Supvn Cust Bill &amp; Coll</v>
          </cell>
          <cell r="E176">
            <v>139798</v>
          </cell>
          <cell r="F176">
            <v>11601</v>
          </cell>
          <cell r="G176">
            <v>13464</v>
          </cell>
          <cell r="H176">
            <v>11044</v>
          </cell>
          <cell r="I176">
            <v>74094</v>
          </cell>
          <cell r="J176">
            <v>11511</v>
          </cell>
          <cell r="K176">
            <v>13203</v>
          </cell>
          <cell r="L176">
            <v>-12064</v>
          </cell>
          <cell r="M176">
            <v>3014</v>
          </cell>
          <cell r="N176">
            <v>3008</v>
          </cell>
          <cell r="O176">
            <v>4839</v>
          </cell>
          <cell r="P176">
            <v>2986</v>
          </cell>
          <cell r="Q176">
            <v>3098</v>
          </cell>
        </row>
        <row r="177">
          <cell r="A177">
            <v>902000</v>
          </cell>
          <cell r="B177" t="str">
            <v>AGO</v>
          </cell>
          <cell r="C177">
            <v>902</v>
          </cell>
          <cell r="D177" t="str">
            <v xml:space="preserve"> Billg Cltns Meter Reading</v>
          </cell>
          <cell r="E177">
            <v>926618</v>
          </cell>
          <cell r="F177">
            <v>71739</v>
          </cell>
          <cell r="G177">
            <v>71249</v>
          </cell>
          <cell r="H177">
            <v>70192</v>
          </cell>
          <cell r="I177">
            <v>74424</v>
          </cell>
          <cell r="J177">
            <v>67714</v>
          </cell>
          <cell r="K177">
            <v>64220</v>
          </cell>
          <cell r="L177">
            <v>62999</v>
          </cell>
          <cell r="M177">
            <v>93592</v>
          </cell>
          <cell r="N177">
            <v>85225</v>
          </cell>
          <cell r="O177">
            <v>88876</v>
          </cell>
          <cell r="P177">
            <v>83682</v>
          </cell>
          <cell r="Q177">
            <v>92706</v>
          </cell>
        </row>
        <row r="178">
          <cell r="A178">
            <v>903000</v>
          </cell>
          <cell r="B178" t="str">
            <v>AGO</v>
          </cell>
          <cell r="C178">
            <v>903</v>
          </cell>
          <cell r="D178" t="str">
            <v xml:space="preserve"> Marketing Operations</v>
          </cell>
          <cell r="E178">
            <v>2641043</v>
          </cell>
          <cell r="F178">
            <v>178486</v>
          </cell>
          <cell r="G178">
            <v>201614</v>
          </cell>
          <cell r="H178">
            <v>355940</v>
          </cell>
          <cell r="I178">
            <v>206103</v>
          </cell>
          <cell r="J178">
            <v>163329</v>
          </cell>
          <cell r="K178">
            <v>172559</v>
          </cell>
          <cell r="L178">
            <v>244358</v>
          </cell>
          <cell r="M178">
            <v>163265</v>
          </cell>
          <cell r="N178">
            <v>226307</v>
          </cell>
          <cell r="O178">
            <v>213165</v>
          </cell>
          <cell r="P178">
            <v>210991</v>
          </cell>
          <cell r="Q178">
            <v>304926</v>
          </cell>
        </row>
        <row r="179">
          <cell r="A179">
            <v>904000</v>
          </cell>
          <cell r="B179" t="str">
            <v>AGO</v>
          </cell>
          <cell r="C179">
            <v>904</v>
          </cell>
          <cell r="D179" t="str">
            <v xml:space="preserve"> Cust Acctg Uncol Acts Prv</v>
          </cell>
          <cell r="E179">
            <v>9559</v>
          </cell>
          <cell r="F179">
            <v>186</v>
          </cell>
          <cell r="G179">
            <v>2231</v>
          </cell>
          <cell r="H179">
            <v>1936</v>
          </cell>
          <cell r="I179">
            <v>1239</v>
          </cell>
          <cell r="J179">
            <v>-325</v>
          </cell>
          <cell r="K179">
            <v>-444</v>
          </cell>
          <cell r="L179">
            <v>1903</v>
          </cell>
          <cell r="M179">
            <v>-230</v>
          </cell>
          <cell r="N179">
            <v>442</v>
          </cell>
          <cell r="O179">
            <v>245</v>
          </cell>
          <cell r="P179">
            <v>1353</v>
          </cell>
          <cell r="Q179">
            <v>1023</v>
          </cell>
        </row>
        <row r="180">
          <cell r="A180">
            <v>904002</v>
          </cell>
          <cell r="B180" t="str">
            <v>AGO</v>
          </cell>
          <cell r="C180">
            <v>904</v>
          </cell>
          <cell r="D180" t="str">
            <v xml:space="preserve"> Loss On Sale of A/R</v>
          </cell>
          <cell r="E180">
            <v>2507607</v>
          </cell>
          <cell r="F180">
            <v>157393</v>
          </cell>
          <cell r="G180">
            <v>151306</v>
          </cell>
          <cell r="H180">
            <v>210943</v>
          </cell>
          <cell r="I180">
            <v>338220</v>
          </cell>
          <cell r="J180">
            <v>307496</v>
          </cell>
          <cell r="K180">
            <v>260229</v>
          </cell>
          <cell r="L180">
            <v>262271</v>
          </cell>
          <cell r="M180">
            <v>247480</v>
          </cell>
          <cell r="N180">
            <v>205507</v>
          </cell>
          <cell r="O180">
            <v>238444</v>
          </cell>
          <cell r="P180">
            <v>298113</v>
          </cell>
          <cell r="Q180">
            <v>-169795</v>
          </cell>
        </row>
        <row r="181">
          <cell r="A181">
            <v>905000</v>
          </cell>
          <cell r="B181" t="str">
            <v>AGO</v>
          </cell>
          <cell r="C181">
            <v>905</v>
          </cell>
          <cell r="D181" t="str">
            <v xml:space="preserve"> Cust Reltns Billg &amp; Coll</v>
          </cell>
          <cell r="E181">
            <v>143743</v>
          </cell>
          <cell r="F181">
            <v>3462</v>
          </cell>
          <cell r="G181">
            <v>3446</v>
          </cell>
          <cell r="H181">
            <v>2413</v>
          </cell>
          <cell r="I181">
            <v>110381</v>
          </cell>
          <cell r="J181">
            <v>4053</v>
          </cell>
          <cell r="K181">
            <v>3958</v>
          </cell>
          <cell r="L181">
            <v>3176</v>
          </cell>
          <cell r="M181">
            <v>1314</v>
          </cell>
          <cell r="N181">
            <v>1969</v>
          </cell>
          <cell r="O181">
            <v>2285</v>
          </cell>
          <cell r="P181">
            <v>6700</v>
          </cell>
          <cell r="Q181">
            <v>586</v>
          </cell>
        </row>
        <row r="182">
          <cell r="A182">
            <v>908000</v>
          </cell>
          <cell r="B182" t="str">
            <v>AGO</v>
          </cell>
          <cell r="C182">
            <v>908</v>
          </cell>
          <cell r="D182" t="str">
            <v xml:space="preserve"> Customer Assistance</v>
          </cell>
          <cell r="E182">
            <v>99539</v>
          </cell>
          <cell r="F182">
            <v>9095</v>
          </cell>
          <cell r="G182">
            <v>8976</v>
          </cell>
          <cell r="H182">
            <v>8752</v>
          </cell>
          <cell r="I182">
            <v>6196</v>
          </cell>
          <cell r="J182">
            <v>7822</v>
          </cell>
          <cell r="K182">
            <v>7788</v>
          </cell>
          <cell r="L182">
            <v>7374</v>
          </cell>
          <cell r="M182">
            <v>9552</v>
          </cell>
          <cell r="N182">
            <v>8763</v>
          </cell>
          <cell r="O182">
            <v>8151</v>
          </cell>
          <cell r="P182">
            <v>7894</v>
          </cell>
          <cell r="Q182">
            <v>9176</v>
          </cell>
        </row>
        <row r="183">
          <cell r="A183">
            <v>909000</v>
          </cell>
          <cell r="B183" t="str">
            <v>AGO</v>
          </cell>
          <cell r="C183">
            <v>909</v>
          </cell>
          <cell r="D183" t="str">
            <v xml:space="preserve"> Info/Instr Advs-Community Affairs</v>
          </cell>
          <cell r="E183">
            <v>13742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108</v>
          </cell>
          <cell r="N183">
            <v>1339</v>
          </cell>
          <cell r="O183">
            <v>412</v>
          </cell>
          <cell r="P183">
            <v>11883</v>
          </cell>
          <cell r="Q183">
            <v>0</v>
          </cell>
        </row>
        <row r="184">
          <cell r="A184">
            <v>910000</v>
          </cell>
          <cell r="B184" t="str">
            <v>AGO</v>
          </cell>
          <cell r="C184">
            <v>910</v>
          </cell>
          <cell r="D184" t="str">
            <v xml:space="preserve"> Misc Cust Serv and Info</v>
          </cell>
          <cell r="E184">
            <v>323239</v>
          </cell>
          <cell r="F184">
            <v>20521</v>
          </cell>
          <cell r="G184">
            <v>20193</v>
          </cell>
          <cell r="H184">
            <v>26668</v>
          </cell>
          <cell r="I184">
            <v>36763</v>
          </cell>
          <cell r="J184">
            <v>26209</v>
          </cell>
          <cell r="K184">
            <v>18136</v>
          </cell>
          <cell r="L184">
            <v>24804</v>
          </cell>
          <cell r="M184">
            <v>30893</v>
          </cell>
          <cell r="N184">
            <v>30864</v>
          </cell>
          <cell r="O184">
            <v>28143</v>
          </cell>
          <cell r="P184">
            <v>28031</v>
          </cell>
          <cell r="Q184">
            <v>32014</v>
          </cell>
        </row>
        <row r="185">
          <cell r="A185">
            <v>911000</v>
          </cell>
          <cell r="B185" t="str">
            <v>AGO</v>
          </cell>
          <cell r="C185">
            <v>911</v>
          </cell>
          <cell r="D185" t="str">
            <v xml:space="preserve"> Marketing Operations</v>
          </cell>
          <cell r="E185">
            <v>98493</v>
          </cell>
          <cell r="F185">
            <v>10122</v>
          </cell>
          <cell r="G185">
            <v>11901</v>
          </cell>
          <cell r="H185">
            <v>11298</v>
          </cell>
          <cell r="I185">
            <v>17233</v>
          </cell>
          <cell r="J185">
            <v>17599</v>
          </cell>
          <cell r="K185">
            <v>8717</v>
          </cell>
          <cell r="L185">
            <v>12642</v>
          </cell>
          <cell r="M185">
            <v>2309</v>
          </cell>
          <cell r="N185">
            <v>2498</v>
          </cell>
          <cell r="O185">
            <v>2130</v>
          </cell>
          <cell r="P185">
            <v>2047</v>
          </cell>
          <cell r="Q185">
            <v>-3</v>
          </cell>
        </row>
        <row r="186">
          <cell r="A186">
            <v>912000</v>
          </cell>
          <cell r="B186" t="str">
            <v>AGO</v>
          </cell>
          <cell r="C186">
            <v>912</v>
          </cell>
          <cell r="D186" t="str">
            <v xml:space="preserve"> Energy Marketing</v>
          </cell>
          <cell r="E186">
            <v>41</v>
          </cell>
          <cell r="F186">
            <v>10</v>
          </cell>
          <cell r="G186">
            <v>7</v>
          </cell>
          <cell r="H186">
            <v>11</v>
          </cell>
          <cell r="I186">
            <v>8</v>
          </cell>
          <cell r="J186">
            <v>0</v>
          </cell>
          <cell r="K186">
            <v>0</v>
          </cell>
          <cell r="L186">
            <v>5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913000</v>
          </cell>
          <cell r="B187" t="str">
            <v>AGO</v>
          </cell>
          <cell r="C187">
            <v>913</v>
          </cell>
          <cell r="D187" t="str">
            <v xml:space="preserve"> Marketing/Customer Reltns</v>
          </cell>
          <cell r="E187">
            <v>21966</v>
          </cell>
          <cell r="F187">
            <v>0</v>
          </cell>
          <cell r="G187">
            <v>2</v>
          </cell>
          <cell r="H187">
            <v>4652</v>
          </cell>
          <cell r="I187">
            <v>93</v>
          </cell>
          <cell r="J187">
            <v>0</v>
          </cell>
          <cell r="K187">
            <v>0</v>
          </cell>
          <cell r="L187">
            <v>0</v>
          </cell>
          <cell r="M187">
            <v>2861</v>
          </cell>
          <cell r="N187">
            <v>8544</v>
          </cell>
          <cell r="O187">
            <v>3722</v>
          </cell>
          <cell r="P187">
            <v>1805</v>
          </cell>
          <cell r="Q187">
            <v>287</v>
          </cell>
        </row>
        <row r="188">
          <cell r="A188">
            <v>916000</v>
          </cell>
          <cell r="B188" t="str">
            <v>AGO</v>
          </cell>
          <cell r="C188">
            <v>916</v>
          </cell>
          <cell r="D188" t="str">
            <v xml:space="preserve"> Miscellaneous Sales Exps</v>
          </cell>
          <cell r="E188">
            <v>240263</v>
          </cell>
          <cell r="F188">
            <v>83139</v>
          </cell>
          <cell r="G188">
            <v>50354</v>
          </cell>
          <cell r="H188">
            <v>-1121021</v>
          </cell>
          <cell r="I188">
            <v>81954</v>
          </cell>
          <cell r="J188">
            <v>131306</v>
          </cell>
          <cell r="K188">
            <v>104916</v>
          </cell>
          <cell r="L188">
            <v>152565</v>
          </cell>
          <cell r="M188">
            <v>115098</v>
          </cell>
          <cell r="N188">
            <v>212069</v>
          </cell>
          <cell r="O188">
            <v>9661</v>
          </cell>
          <cell r="P188">
            <v>201493</v>
          </cell>
          <cell r="Q188">
            <v>218729</v>
          </cell>
        </row>
        <row r="189">
          <cell r="A189">
            <v>920000</v>
          </cell>
          <cell r="B189" t="str">
            <v>AGO</v>
          </cell>
          <cell r="C189">
            <v>920</v>
          </cell>
          <cell r="D189" t="str">
            <v xml:space="preserve"> Admin &amp; General Labor</v>
          </cell>
          <cell r="E189">
            <v>2677377</v>
          </cell>
          <cell r="F189">
            <v>144415</v>
          </cell>
          <cell r="G189">
            <v>219828</v>
          </cell>
          <cell r="H189">
            <v>184540</v>
          </cell>
          <cell r="I189">
            <v>262767</v>
          </cell>
          <cell r="J189">
            <v>210729</v>
          </cell>
          <cell r="K189">
            <v>244600</v>
          </cell>
          <cell r="L189">
            <v>373074</v>
          </cell>
          <cell r="M189">
            <v>177532</v>
          </cell>
          <cell r="N189">
            <v>311354</v>
          </cell>
          <cell r="O189">
            <v>85937</v>
          </cell>
          <cell r="P189">
            <v>212780</v>
          </cell>
          <cell r="Q189">
            <v>249821</v>
          </cell>
        </row>
        <row r="190">
          <cell r="A190">
            <v>920450</v>
          </cell>
          <cell r="B190" t="str">
            <v>AGO</v>
          </cell>
          <cell r="C190">
            <v>920</v>
          </cell>
          <cell r="D190" t="str">
            <v xml:space="preserve"> Admin &amp; General Labor - Billed DP&amp;L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921000</v>
          </cell>
          <cell r="B191" t="str">
            <v>AGO</v>
          </cell>
          <cell r="C191">
            <v>921</v>
          </cell>
          <cell r="D191" t="str">
            <v xml:space="preserve"> Admin &amp; Gen Office Suppl &amp; Exp</v>
          </cell>
          <cell r="E191">
            <v>1250164</v>
          </cell>
          <cell r="F191">
            <v>50038</v>
          </cell>
          <cell r="G191">
            <v>66879</v>
          </cell>
          <cell r="H191">
            <v>81647</v>
          </cell>
          <cell r="I191">
            <v>222808</v>
          </cell>
          <cell r="J191">
            <v>171506</v>
          </cell>
          <cell r="K191">
            <v>70643</v>
          </cell>
          <cell r="L191">
            <v>81685</v>
          </cell>
          <cell r="M191">
            <v>59342</v>
          </cell>
          <cell r="N191">
            <v>190861</v>
          </cell>
          <cell r="O191">
            <v>114211</v>
          </cell>
          <cell r="P191">
            <v>35884</v>
          </cell>
          <cell r="Q191">
            <v>104660</v>
          </cell>
        </row>
        <row r="192">
          <cell r="A192">
            <v>921450</v>
          </cell>
          <cell r="B192" t="str">
            <v>AGO</v>
          </cell>
          <cell r="C192">
            <v>921</v>
          </cell>
          <cell r="D192" t="str">
            <v xml:space="preserve"> A&amp;G Office Suppl &amp; Exp - Billed DP&amp;L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922000</v>
          </cell>
          <cell r="B193" t="str">
            <v>AGO</v>
          </cell>
          <cell r="C193">
            <v>922</v>
          </cell>
          <cell r="D193" t="str">
            <v xml:space="preserve"> Duplicate Charges Credit</v>
          </cell>
          <cell r="E193">
            <v>-9785</v>
          </cell>
          <cell r="F193">
            <v>-147</v>
          </cell>
          <cell r="G193">
            <v>-1266</v>
          </cell>
          <cell r="H193">
            <v>-494</v>
          </cell>
          <cell r="I193">
            <v>-2362</v>
          </cell>
          <cell r="J193">
            <v>-46</v>
          </cell>
          <cell r="K193">
            <v>-72</v>
          </cell>
          <cell r="L193">
            <v>-1240</v>
          </cell>
          <cell r="M193">
            <v>-81</v>
          </cell>
          <cell r="N193">
            <v>-879</v>
          </cell>
          <cell r="O193">
            <v>-945</v>
          </cell>
          <cell r="P193">
            <v>-583</v>
          </cell>
          <cell r="Q193">
            <v>-1670</v>
          </cell>
        </row>
        <row r="194">
          <cell r="A194">
            <v>923000</v>
          </cell>
          <cell r="B194" t="str">
            <v>AGO</v>
          </cell>
          <cell r="C194">
            <v>923</v>
          </cell>
          <cell r="D194" t="str">
            <v xml:space="preserve"> Special Services</v>
          </cell>
          <cell r="E194">
            <v>1540624</v>
          </cell>
          <cell r="F194">
            <v>48953</v>
          </cell>
          <cell r="G194">
            <v>90141</v>
          </cell>
          <cell r="H194">
            <v>125579</v>
          </cell>
          <cell r="I194">
            <v>109926</v>
          </cell>
          <cell r="J194">
            <v>40758</v>
          </cell>
          <cell r="K194">
            <v>101867</v>
          </cell>
          <cell r="L194">
            <v>99422</v>
          </cell>
          <cell r="M194">
            <v>82315</v>
          </cell>
          <cell r="N194">
            <v>130226</v>
          </cell>
          <cell r="O194">
            <v>569530</v>
          </cell>
          <cell r="P194">
            <v>34841</v>
          </cell>
          <cell r="Q194">
            <v>107066</v>
          </cell>
        </row>
        <row r="195">
          <cell r="A195">
            <v>924000</v>
          </cell>
          <cell r="B195" t="str">
            <v>AGO</v>
          </cell>
          <cell r="C195">
            <v>924</v>
          </cell>
          <cell r="D195" t="str">
            <v xml:space="preserve"> Property Insurance</v>
          </cell>
          <cell r="E195">
            <v>274171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78171</v>
          </cell>
          <cell r="N195">
            <v>49000</v>
          </cell>
          <cell r="O195">
            <v>49000</v>
          </cell>
          <cell r="P195">
            <v>49000</v>
          </cell>
          <cell r="Q195">
            <v>49000</v>
          </cell>
        </row>
        <row r="196">
          <cell r="A196">
            <v>925000</v>
          </cell>
          <cell r="B196" t="str">
            <v>AGO</v>
          </cell>
          <cell r="C196">
            <v>925</v>
          </cell>
          <cell r="D196" t="str">
            <v xml:space="preserve"> Injuries &amp; Damages</v>
          </cell>
          <cell r="E196">
            <v>-256462</v>
          </cell>
          <cell r="F196">
            <v>7183</v>
          </cell>
          <cell r="G196">
            <v>-462015</v>
          </cell>
          <cell r="H196">
            <v>14828</v>
          </cell>
          <cell r="I196">
            <v>30402</v>
          </cell>
          <cell r="J196">
            <v>-90498</v>
          </cell>
          <cell r="K196">
            <v>22383</v>
          </cell>
          <cell r="L196">
            <v>18863</v>
          </cell>
          <cell r="M196">
            <v>14159</v>
          </cell>
          <cell r="N196">
            <v>65515</v>
          </cell>
          <cell r="O196">
            <v>68564</v>
          </cell>
          <cell r="P196">
            <v>33172</v>
          </cell>
          <cell r="Q196">
            <v>20982</v>
          </cell>
        </row>
        <row r="197">
          <cell r="A197">
            <v>925990</v>
          </cell>
          <cell r="B197" t="str">
            <v>AGO</v>
          </cell>
          <cell r="C197">
            <v>925</v>
          </cell>
          <cell r="D197" t="str">
            <v xml:space="preserve"> Genl Frng Benfts Frm PSI-Joint</v>
          </cell>
          <cell r="E197">
            <v>1137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137</v>
          </cell>
          <cell r="N197">
            <v>0</v>
          </cell>
          <cell r="O197">
            <v>0</v>
          </cell>
          <cell r="P197">
            <v>1000</v>
          </cell>
          <cell r="Q197">
            <v>0</v>
          </cell>
        </row>
        <row r="198">
          <cell r="A198">
            <v>926000</v>
          </cell>
          <cell r="B198" t="str">
            <v>AGO</v>
          </cell>
          <cell r="C198">
            <v>926</v>
          </cell>
          <cell r="D198" t="str">
            <v xml:space="preserve"> Empl Pension &amp; Benefits</v>
          </cell>
          <cell r="E198">
            <v>-473982</v>
          </cell>
          <cell r="F198">
            <v>-4101</v>
          </cell>
          <cell r="G198">
            <v>-3514</v>
          </cell>
          <cell r="H198">
            <v>-4371</v>
          </cell>
          <cell r="I198">
            <v>-314343</v>
          </cell>
          <cell r="J198">
            <v>-5766</v>
          </cell>
          <cell r="K198">
            <v>-5174</v>
          </cell>
          <cell r="L198">
            <v>24010</v>
          </cell>
          <cell r="M198">
            <v>-71522</v>
          </cell>
          <cell r="N198">
            <v>-6006</v>
          </cell>
          <cell r="O198">
            <v>-5877</v>
          </cell>
          <cell r="P198">
            <v>30</v>
          </cell>
          <cell r="Q198">
            <v>-77348</v>
          </cell>
        </row>
        <row r="199">
          <cell r="A199">
            <v>926110</v>
          </cell>
          <cell r="B199" t="str">
            <v>AGO</v>
          </cell>
          <cell r="C199">
            <v>926</v>
          </cell>
          <cell r="D199" t="str">
            <v xml:space="preserve"> Employee Fringe Benefits</v>
          </cell>
          <cell r="E199">
            <v>3110139</v>
          </cell>
          <cell r="F199">
            <v>233573</v>
          </cell>
          <cell r="G199">
            <v>248973</v>
          </cell>
          <cell r="H199">
            <v>215116</v>
          </cell>
          <cell r="I199">
            <v>130203</v>
          </cell>
          <cell r="J199">
            <v>254342</v>
          </cell>
          <cell r="K199">
            <v>237179</v>
          </cell>
          <cell r="L199">
            <v>244051</v>
          </cell>
          <cell r="M199">
            <v>321420</v>
          </cell>
          <cell r="N199">
            <v>290280</v>
          </cell>
          <cell r="O199">
            <v>313835</v>
          </cell>
          <cell r="P199">
            <v>305847</v>
          </cell>
          <cell r="Q199">
            <v>315320</v>
          </cell>
        </row>
        <row r="200">
          <cell r="A200">
            <v>926590</v>
          </cell>
          <cell r="B200" t="str">
            <v>AGO</v>
          </cell>
          <cell r="C200">
            <v>926</v>
          </cell>
          <cell r="D200" t="str">
            <v xml:space="preserve"> Employee Fringe Benefits - Billed DP&amp;L, CSP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928000</v>
          </cell>
          <cell r="B201" t="str">
            <v>AGO</v>
          </cell>
          <cell r="C201">
            <v>928</v>
          </cell>
          <cell r="D201" t="str">
            <v xml:space="preserve"> State Reg Comm Proceeding</v>
          </cell>
          <cell r="E201">
            <v>374114</v>
          </cell>
          <cell r="F201">
            <v>31671</v>
          </cell>
          <cell r="G201">
            <v>31671</v>
          </cell>
          <cell r="H201">
            <v>31671</v>
          </cell>
          <cell r="I201">
            <v>31671</v>
          </cell>
          <cell r="J201">
            <v>31671</v>
          </cell>
          <cell r="K201">
            <v>31671</v>
          </cell>
          <cell r="L201">
            <v>31671</v>
          </cell>
          <cell r="M201">
            <v>27779</v>
          </cell>
          <cell r="N201">
            <v>30698</v>
          </cell>
          <cell r="O201">
            <v>30698</v>
          </cell>
          <cell r="P201">
            <v>31621</v>
          </cell>
          <cell r="Q201">
            <v>31621</v>
          </cell>
        </row>
        <row r="202">
          <cell r="A202">
            <v>928020</v>
          </cell>
          <cell r="B202" t="str">
            <v>AGO</v>
          </cell>
          <cell r="C202">
            <v>928</v>
          </cell>
          <cell r="D202" t="str">
            <v xml:space="preserve"> Fed Energy Reg Com Proceeding</v>
          </cell>
          <cell r="E202">
            <v>305808</v>
          </cell>
          <cell r="F202">
            <v>316759</v>
          </cell>
          <cell r="G202">
            <v>0</v>
          </cell>
          <cell r="H202">
            <v>0</v>
          </cell>
          <cell r="I202">
            <v>0</v>
          </cell>
          <cell r="J202">
            <v>13880</v>
          </cell>
          <cell r="K202">
            <v>13880</v>
          </cell>
          <cell r="L202">
            <v>-117379</v>
          </cell>
          <cell r="M202">
            <v>13880</v>
          </cell>
          <cell r="N202">
            <v>13880</v>
          </cell>
          <cell r="O202">
            <v>13880</v>
          </cell>
          <cell r="P202">
            <v>13880</v>
          </cell>
          <cell r="Q202">
            <v>23148</v>
          </cell>
        </row>
        <row r="203">
          <cell r="A203">
            <v>929010</v>
          </cell>
          <cell r="B203" t="str">
            <v>AGO</v>
          </cell>
          <cell r="C203">
            <v>929</v>
          </cell>
          <cell r="D203" t="str">
            <v xml:space="preserve"> Service Used Own Dept Cr</v>
          </cell>
          <cell r="E203">
            <v>-123000</v>
          </cell>
          <cell r="F203">
            <v>-8103</v>
          </cell>
          <cell r="G203">
            <v>-5119</v>
          </cell>
          <cell r="H203">
            <v>-6047</v>
          </cell>
          <cell r="I203">
            <v>-6188</v>
          </cell>
          <cell r="J203">
            <v>-4985</v>
          </cell>
          <cell r="K203">
            <v>-6642</v>
          </cell>
          <cell r="L203">
            <v>-5880</v>
          </cell>
          <cell r="M203">
            <v>-15943</v>
          </cell>
          <cell r="N203">
            <v>-11900</v>
          </cell>
          <cell r="O203">
            <v>-15295</v>
          </cell>
          <cell r="P203">
            <v>-17721</v>
          </cell>
          <cell r="Q203">
            <v>-19177</v>
          </cell>
        </row>
        <row r="204">
          <cell r="A204">
            <v>929030</v>
          </cell>
          <cell r="B204" t="str">
            <v>AGO</v>
          </cell>
          <cell r="C204">
            <v>929</v>
          </cell>
          <cell r="D204" t="str">
            <v xml:space="preserve"> Jobbing Overheads</v>
          </cell>
          <cell r="E204">
            <v>-1609</v>
          </cell>
          <cell r="F204">
            <v>-128</v>
          </cell>
          <cell r="G204">
            <v>-257</v>
          </cell>
          <cell r="H204">
            <v>-107</v>
          </cell>
          <cell r="I204">
            <v>-86</v>
          </cell>
          <cell r="J204">
            <v>-43</v>
          </cell>
          <cell r="K204">
            <v>-43</v>
          </cell>
          <cell r="L204">
            <v>-360</v>
          </cell>
          <cell r="M204">
            <v>-64</v>
          </cell>
          <cell r="N204">
            <v>-86</v>
          </cell>
          <cell r="O204">
            <v>-111</v>
          </cell>
          <cell r="P204">
            <v>-180</v>
          </cell>
          <cell r="Q204">
            <v>-144</v>
          </cell>
        </row>
        <row r="205">
          <cell r="A205">
            <v>930000</v>
          </cell>
          <cell r="B205" t="str">
            <v>AGO</v>
          </cell>
          <cell r="C205">
            <v>930</v>
          </cell>
          <cell r="D205" t="str">
            <v xml:space="preserve"> General &amp; Misc Media</v>
          </cell>
          <cell r="E205">
            <v>64854</v>
          </cell>
          <cell r="F205">
            <v>2072</v>
          </cell>
          <cell r="G205">
            <v>14780</v>
          </cell>
          <cell r="H205">
            <v>6111</v>
          </cell>
          <cell r="I205">
            <v>13547</v>
          </cell>
          <cell r="J205">
            <v>10371</v>
          </cell>
          <cell r="K205">
            <v>2419</v>
          </cell>
          <cell r="L205">
            <v>8647</v>
          </cell>
          <cell r="M205">
            <v>2114</v>
          </cell>
          <cell r="N205">
            <v>2830</v>
          </cell>
          <cell r="O205">
            <v>0</v>
          </cell>
          <cell r="P205">
            <v>436</v>
          </cell>
          <cell r="Q205">
            <v>1527</v>
          </cell>
        </row>
        <row r="206">
          <cell r="A206">
            <v>930100</v>
          </cell>
          <cell r="B206" t="str">
            <v>AGO</v>
          </cell>
          <cell r="C206">
            <v>930</v>
          </cell>
          <cell r="D206" t="str">
            <v xml:space="preserve"> General Advertising Expenses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930200</v>
          </cell>
          <cell r="B207" t="str">
            <v>AGO</v>
          </cell>
          <cell r="C207">
            <v>930</v>
          </cell>
          <cell r="D207" t="str">
            <v xml:space="preserve"> General Misc</v>
          </cell>
          <cell r="E207">
            <v>240602</v>
          </cell>
          <cell r="F207">
            <v>-189</v>
          </cell>
          <cell r="G207">
            <v>1577</v>
          </cell>
          <cell r="H207">
            <v>1739</v>
          </cell>
          <cell r="I207">
            <v>18985</v>
          </cell>
          <cell r="J207">
            <v>304</v>
          </cell>
          <cell r="K207">
            <v>2319</v>
          </cell>
          <cell r="L207">
            <v>15299</v>
          </cell>
          <cell r="M207">
            <v>34827</v>
          </cell>
          <cell r="N207">
            <v>8895</v>
          </cell>
          <cell r="O207">
            <v>146307</v>
          </cell>
          <cell r="P207">
            <v>5741</v>
          </cell>
          <cell r="Q207">
            <v>4798</v>
          </cell>
        </row>
        <row r="208">
          <cell r="A208">
            <v>930202</v>
          </cell>
          <cell r="B208" t="str">
            <v>AGO</v>
          </cell>
          <cell r="C208">
            <v>930</v>
          </cell>
          <cell r="D208" t="str">
            <v xml:space="preserve"> A&amp;G Misc General Expense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931000</v>
          </cell>
          <cell r="B209" t="str">
            <v>AGO</v>
          </cell>
          <cell r="C209">
            <v>931</v>
          </cell>
          <cell r="D209" t="str">
            <v xml:space="preserve"> Rents</v>
          </cell>
          <cell r="E209">
            <v>1188907</v>
          </cell>
          <cell r="F209">
            <v>72581</v>
          </cell>
          <cell r="G209">
            <v>77092</v>
          </cell>
          <cell r="H209">
            <v>62629</v>
          </cell>
          <cell r="I209">
            <v>123584</v>
          </cell>
          <cell r="J209">
            <v>85509</v>
          </cell>
          <cell r="K209">
            <v>93581</v>
          </cell>
          <cell r="L209">
            <v>81612</v>
          </cell>
          <cell r="M209">
            <v>148122</v>
          </cell>
          <cell r="N209">
            <v>104882</v>
          </cell>
          <cell r="O209">
            <v>150020</v>
          </cell>
          <cell r="P209">
            <v>97321</v>
          </cell>
          <cell r="Q209">
            <v>91974</v>
          </cell>
        </row>
        <row r="210">
          <cell r="A210">
            <v>931200</v>
          </cell>
          <cell r="B210" t="str">
            <v>DO</v>
          </cell>
          <cell r="C210">
            <v>931</v>
          </cell>
          <cell r="D210" t="str">
            <v xml:space="preserve"> Rents - Interco</v>
          </cell>
          <cell r="E210">
            <v>107484</v>
          </cell>
          <cell r="F210">
            <v>8957</v>
          </cell>
          <cell r="G210">
            <v>8957</v>
          </cell>
          <cell r="H210">
            <v>8957</v>
          </cell>
          <cell r="I210">
            <v>8957</v>
          </cell>
          <cell r="J210">
            <v>8957</v>
          </cell>
          <cell r="K210">
            <v>8957</v>
          </cell>
          <cell r="L210">
            <v>8957</v>
          </cell>
          <cell r="M210">
            <v>8957</v>
          </cell>
          <cell r="N210">
            <v>8957</v>
          </cell>
          <cell r="O210">
            <v>8957</v>
          </cell>
          <cell r="P210">
            <v>8957</v>
          </cell>
          <cell r="Q210">
            <v>8957</v>
          </cell>
        </row>
        <row r="211">
          <cell r="A211">
            <v>931400</v>
          </cell>
          <cell r="B211" t="str">
            <v>AGO</v>
          </cell>
          <cell r="C211">
            <v>931</v>
          </cell>
          <cell r="D211" t="str">
            <v xml:space="preserve"> Rents - Electric - Billed DP&amp;L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931500</v>
          </cell>
          <cell r="B212" t="str">
            <v>AGO</v>
          </cell>
          <cell r="C212">
            <v>931</v>
          </cell>
          <cell r="D212" t="str">
            <v xml:space="preserve"> Rents - Affiliated Company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>
            <v>935000</v>
          </cell>
          <cell r="B213" t="str">
            <v>AGM</v>
          </cell>
          <cell r="C213">
            <v>935</v>
          </cell>
          <cell r="D213" t="str">
            <v xml:space="preserve"> Maint of General Plant</v>
          </cell>
          <cell r="E213">
            <v>239675</v>
          </cell>
          <cell r="F213">
            <v>19207</v>
          </cell>
          <cell r="G213">
            <v>14830</v>
          </cell>
          <cell r="H213">
            <v>26666</v>
          </cell>
          <cell r="I213">
            <v>38324</v>
          </cell>
          <cell r="J213">
            <v>16433</v>
          </cell>
          <cell r="K213">
            <v>20095</v>
          </cell>
          <cell r="L213">
            <v>24268</v>
          </cell>
          <cell r="M213">
            <v>17158</v>
          </cell>
          <cell r="N213">
            <v>26240</v>
          </cell>
          <cell r="O213">
            <v>19740</v>
          </cell>
          <cell r="P213">
            <v>22580</v>
          </cell>
          <cell r="Q213">
            <v>-5866</v>
          </cell>
        </row>
      </sheetData>
      <sheetData sheetId="5">
        <row r="11">
          <cell r="A11" t="str">
            <v>Account</v>
          </cell>
        </row>
        <row r="12">
          <cell r="A12">
            <v>401492</v>
          </cell>
          <cell r="B12" t="str">
            <v>AGO</v>
          </cell>
          <cell r="C12">
            <v>401</v>
          </cell>
          <cell r="D12" t="str">
            <v xml:space="preserve"> ED Nonreg Charges - Non Labor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>
            <v>403300</v>
          </cell>
          <cell r="B13" t="str">
            <v>DEPR</v>
          </cell>
          <cell r="C13">
            <v>403</v>
          </cell>
          <cell r="D13" t="str">
            <v xml:space="preserve"> Electric Depreciation Expense</v>
          </cell>
          <cell r="E13">
            <v>22349671</v>
          </cell>
          <cell r="F13">
            <v>794413</v>
          </cell>
          <cell r="G13">
            <v>797376</v>
          </cell>
          <cell r="H13">
            <v>804710</v>
          </cell>
          <cell r="I13">
            <v>810198</v>
          </cell>
          <cell r="J13">
            <v>2266646</v>
          </cell>
          <cell r="K13">
            <v>2268827</v>
          </cell>
          <cell r="L13">
            <v>2410586</v>
          </cell>
          <cell r="M13">
            <v>2414438</v>
          </cell>
          <cell r="N13">
            <v>2418774</v>
          </cell>
          <cell r="O13">
            <v>2426126</v>
          </cell>
          <cell r="P13">
            <v>2467130</v>
          </cell>
          <cell r="Q13">
            <v>2470447</v>
          </cell>
        </row>
        <row r="14">
          <cell r="A14">
            <v>404300</v>
          </cell>
          <cell r="B14" t="str">
            <v>DEPR</v>
          </cell>
          <cell r="C14">
            <v>404</v>
          </cell>
          <cell r="D14" t="str">
            <v xml:space="preserve"> Amortization Limited Term </v>
          </cell>
          <cell r="E14">
            <v>1212669</v>
          </cell>
          <cell r="F14">
            <v>86313</v>
          </cell>
          <cell r="G14">
            <v>131283</v>
          </cell>
          <cell r="H14">
            <v>92031</v>
          </cell>
          <cell r="I14">
            <v>129575</v>
          </cell>
          <cell r="J14">
            <v>100947</v>
          </cell>
          <cell r="K14">
            <v>103734</v>
          </cell>
          <cell r="L14">
            <v>98134</v>
          </cell>
          <cell r="M14">
            <v>97547</v>
          </cell>
          <cell r="N14">
            <v>94187</v>
          </cell>
          <cell r="O14">
            <v>93470</v>
          </cell>
          <cell r="P14">
            <v>93514</v>
          </cell>
          <cell r="Q14">
            <v>91934</v>
          </cell>
        </row>
        <row r="15">
          <cell r="A15">
            <v>408020</v>
          </cell>
          <cell r="B15" t="str">
            <v>OTHTX</v>
          </cell>
          <cell r="C15">
            <v>408</v>
          </cell>
          <cell r="D15" t="str">
            <v xml:space="preserve"> Ohio Property Taxes - Prod</v>
          </cell>
          <cell r="E15">
            <v>1261626</v>
          </cell>
          <cell r="J15">
            <v>174192</v>
          </cell>
          <cell r="K15">
            <v>174192</v>
          </cell>
          <cell r="L15">
            <v>152207</v>
          </cell>
          <cell r="M15">
            <v>152207</v>
          </cell>
          <cell r="N15">
            <v>152207</v>
          </cell>
          <cell r="O15">
            <v>152207</v>
          </cell>
          <cell r="P15">
            <v>152207</v>
          </cell>
          <cell r="Q15">
            <v>152207</v>
          </cell>
        </row>
        <row r="16">
          <cell r="A16">
            <v>408025</v>
          </cell>
          <cell r="B16" t="str">
            <v>OTHTX</v>
          </cell>
          <cell r="C16">
            <v>408</v>
          </cell>
          <cell r="D16" t="str">
            <v xml:space="preserve"> Ohio Property Taxes - Trans</v>
          </cell>
          <cell r="E16">
            <v>131910</v>
          </cell>
          <cell r="L16">
            <v>21985</v>
          </cell>
          <cell r="M16">
            <v>21985</v>
          </cell>
          <cell r="N16">
            <v>21985</v>
          </cell>
          <cell r="O16">
            <v>21985</v>
          </cell>
          <cell r="P16">
            <v>21985</v>
          </cell>
          <cell r="Q16">
            <v>21985</v>
          </cell>
        </row>
        <row r="17">
          <cell r="A17">
            <v>408055</v>
          </cell>
          <cell r="B17" t="str">
            <v>OTHTX</v>
          </cell>
          <cell r="C17">
            <v>408</v>
          </cell>
          <cell r="D17" t="str">
            <v xml:space="preserve"> Kentucky Property Tax - Elec</v>
          </cell>
          <cell r="E17">
            <v>1633912</v>
          </cell>
          <cell r="J17">
            <v>204239</v>
          </cell>
          <cell r="K17">
            <v>204239</v>
          </cell>
          <cell r="L17">
            <v>204239</v>
          </cell>
          <cell r="M17">
            <v>204239</v>
          </cell>
          <cell r="N17">
            <v>204239</v>
          </cell>
          <cell r="O17">
            <v>204239</v>
          </cell>
          <cell r="P17">
            <v>204239</v>
          </cell>
          <cell r="Q17">
            <v>204239</v>
          </cell>
        </row>
        <row r="18">
          <cell r="A18">
            <v>408065</v>
          </cell>
          <cell r="B18" t="str">
            <v>OTHTX</v>
          </cell>
          <cell r="C18">
            <v>408</v>
          </cell>
          <cell r="D18" t="str">
            <v xml:space="preserve"> Ky Property Taxes - East Bend</v>
          </cell>
          <cell r="E18">
            <v>500000</v>
          </cell>
          <cell r="J18">
            <v>62500</v>
          </cell>
          <cell r="K18">
            <v>62500</v>
          </cell>
          <cell r="L18">
            <v>62500</v>
          </cell>
          <cell r="M18">
            <v>62500</v>
          </cell>
          <cell r="N18">
            <v>62500</v>
          </cell>
          <cell r="O18">
            <v>62500</v>
          </cell>
          <cell r="P18">
            <v>62500</v>
          </cell>
          <cell r="Q18">
            <v>62500</v>
          </cell>
        </row>
        <row r="19">
          <cell r="A19">
            <v>408150</v>
          </cell>
          <cell r="B19" t="str">
            <v>OTHTX</v>
          </cell>
          <cell r="C19">
            <v>408</v>
          </cell>
          <cell r="D19" t="str">
            <v xml:space="preserve"> Kentucky Property Tax</v>
          </cell>
          <cell r="E19">
            <v>478192</v>
          </cell>
          <cell r="F19">
            <v>-69816</v>
          </cell>
          <cell r="G19">
            <v>180650</v>
          </cell>
          <cell r="H19">
            <v>180650</v>
          </cell>
          <cell r="I19">
            <v>186708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408240</v>
          </cell>
          <cell r="B20" t="str">
            <v>OTHTX</v>
          </cell>
          <cell r="C20">
            <v>408</v>
          </cell>
          <cell r="D20" t="str">
            <v xml:space="preserve"> Payroll Taxes-Joint Ownership</v>
          </cell>
          <cell r="E20">
            <v>-147436</v>
          </cell>
          <cell r="J20">
            <v>-18344</v>
          </cell>
          <cell r="K20">
            <v>-17447</v>
          </cell>
          <cell r="L20">
            <v>-19775</v>
          </cell>
          <cell r="M20">
            <v>-18824</v>
          </cell>
          <cell r="N20">
            <v>-19458</v>
          </cell>
          <cell r="O20">
            <v>-18776</v>
          </cell>
          <cell r="P20">
            <v>-17252</v>
          </cell>
          <cell r="Q20">
            <v>-17560</v>
          </cell>
        </row>
        <row r="21">
          <cell r="A21">
            <v>408390</v>
          </cell>
          <cell r="B21" t="str">
            <v>OTHTX</v>
          </cell>
          <cell r="C21">
            <v>408</v>
          </cell>
          <cell r="D21" t="str">
            <v xml:space="preserve"> Ohio Franchise Tax</v>
          </cell>
          <cell r="E21">
            <v>3500</v>
          </cell>
          <cell r="F21"/>
          <cell r="G21"/>
          <cell r="H21"/>
          <cell r="I21">
            <v>3500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408410</v>
          </cell>
          <cell r="B22" t="str">
            <v>OTHTX</v>
          </cell>
          <cell r="C22">
            <v>408</v>
          </cell>
          <cell r="D22" t="str">
            <v xml:space="preserve"> Social Security Taxes</v>
          </cell>
          <cell r="E22">
            <v>1475118</v>
          </cell>
          <cell r="F22">
            <v>56081</v>
          </cell>
          <cell r="G22">
            <v>53167</v>
          </cell>
          <cell r="H22">
            <v>51949</v>
          </cell>
          <cell r="I22">
            <v>-30140</v>
          </cell>
          <cell r="J22">
            <v>150936</v>
          </cell>
          <cell r="K22">
            <v>181590</v>
          </cell>
          <cell r="L22">
            <v>171406</v>
          </cell>
          <cell r="M22">
            <v>175737</v>
          </cell>
          <cell r="N22">
            <v>169582</v>
          </cell>
          <cell r="O22">
            <v>168368</v>
          </cell>
          <cell r="P22">
            <v>165464</v>
          </cell>
          <cell r="Q22">
            <v>160978</v>
          </cell>
        </row>
        <row r="23">
          <cell r="A23">
            <v>408420</v>
          </cell>
          <cell r="B23" t="str">
            <v>OTHTX</v>
          </cell>
          <cell r="C23">
            <v>408</v>
          </cell>
          <cell r="D23" t="str">
            <v xml:space="preserve"> West Virginia License Tax</v>
          </cell>
          <cell r="E23">
            <v>0</v>
          </cell>
          <cell r="F23"/>
          <cell r="G23"/>
          <cell r="H23"/>
          <cell r="I23"/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408490</v>
          </cell>
          <cell r="B24" t="str">
            <v>OTHTX</v>
          </cell>
          <cell r="C24">
            <v>408</v>
          </cell>
          <cell r="D24" t="str">
            <v xml:space="preserve"> Indiana Highway Use</v>
          </cell>
          <cell r="E24">
            <v>15</v>
          </cell>
          <cell r="F24">
            <v>0</v>
          </cell>
          <cell r="G24">
            <v>10</v>
          </cell>
          <cell r="H24">
            <v>0</v>
          </cell>
          <cell r="I24">
            <v>0</v>
          </cell>
          <cell r="J24">
            <v>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408510</v>
          </cell>
          <cell r="B25" t="str">
            <v>OTHTX</v>
          </cell>
          <cell r="C25">
            <v>408</v>
          </cell>
          <cell r="D25" t="str">
            <v xml:space="preserve"> Federal Hwy Use Tax</v>
          </cell>
          <cell r="E25">
            <v>6400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700</v>
          </cell>
          <cell r="N25">
            <v>0</v>
          </cell>
          <cell r="O25">
            <v>0</v>
          </cell>
          <cell r="P25">
            <v>700</v>
          </cell>
          <cell r="Q25">
            <v>5000</v>
          </cell>
        </row>
        <row r="26">
          <cell r="A26">
            <v>408530</v>
          </cell>
          <cell r="B26" t="str">
            <v>OTHTX</v>
          </cell>
          <cell r="C26">
            <v>408</v>
          </cell>
          <cell r="D26" t="str">
            <v xml:space="preserve"> Ohio Highway Use</v>
          </cell>
          <cell r="E26">
            <v>0</v>
          </cell>
          <cell r="F26">
            <v>0</v>
          </cell>
          <cell r="G26">
            <v>-8</v>
          </cell>
          <cell r="H26">
            <v>0</v>
          </cell>
          <cell r="I26">
            <v>0</v>
          </cell>
          <cell r="J26">
            <v>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408550</v>
          </cell>
          <cell r="B27" t="str">
            <v>OTHTX</v>
          </cell>
          <cell r="C27">
            <v>408</v>
          </cell>
          <cell r="D27" t="str">
            <v xml:space="preserve"> Kentucky Highway Use</v>
          </cell>
          <cell r="E27">
            <v>2191</v>
          </cell>
          <cell r="F27">
            <v>0</v>
          </cell>
          <cell r="G27">
            <v>1152</v>
          </cell>
          <cell r="H27">
            <v>0</v>
          </cell>
          <cell r="I27">
            <v>0</v>
          </cell>
          <cell r="J27">
            <v>1039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408591</v>
          </cell>
          <cell r="B28" t="str">
            <v>OTHTX</v>
          </cell>
          <cell r="C28">
            <v>408</v>
          </cell>
          <cell r="D28" t="str">
            <v xml:space="preserve"> Highway Taxes-Misc States</v>
          </cell>
          <cell r="E28">
            <v>190</v>
          </cell>
          <cell r="F28">
            <v>0</v>
          </cell>
          <cell r="G28">
            <v>57</v>
          </cell>
          <cell r="H28">
            <v>0</v>
          </cell>
          <cell r="I28">
            <v>0</v>
          </cell>
          <cell r="J28">
            <v>133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408670</v>
          </cell>
          <cell r="B29" t="str">
            <v>OTHTX</v>
          </cell>
          <cell r="C29">
            <v>408</v>
          </cell>
          <cell r="D29" t="str">
            <v xml:space="preserve"> City of Cinti Earned Inc- Elec</v>
          </cell>
          <cell r="E29">
            <v>0</v>
          </cell>
          <cell r="F29">
            <v>0</v>
          </cell>
          <cell r="G29"/>
          <cell r="H29"/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408740</v>
          </cell>
          <cell r="B30" t="str">
            <v>OTHTX</v>
          </cell>
          <cell r="C30">
            <v>408</v>
          </cell>
          <cell r="D30" t="str">
            <v xml:space="preserve"> Sales and Use Tax Expense</v>
          </cell>
          <cell r="E30">
            <v>54633</v>
          </cell>
          <cell r="F30">
            <v>5981</v>
          </cell>
          <cell r="G30">
            <v>7705</v>
          </cell>
          <cell r="H30">
            <v>6539</v>
          </cell>
          <cell r="I30">
            <v>9337</v>
          </cell>
          <cell r="J30">
            <v>11892</v>
          </cell>
          <cell r="K30">
            <v>13179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409060</v>
          </cell>
          <cell r="B31" t="str">
            <v>FIT</v>
          </cell>
          <cell r="C31">
            <v>409</v>
          </cell>
          <cell r="D31" t="str">
            <v xml:space="preserve"> Federal Income Taxes</v>
          </cell>
          <cell r="E31">
            <v>4356407</v>
          </cell>
          <cell r="F31">
            <v>1468727</v>
          </cell>
          <cell r="G31">
            <v>-337001</v>
          </cell>
          <cell r="H31">
            <v>-2078794</v>
          </cell>
          <cell r="I31">
            <v>863971</v>
          </cell>
          <cell r="J31">
            <v>1558548</v>
          </cell>
          <cell r="K31">
            <v>209763</v>
          </cell>
          <cell r="L31">
            <v>1057081</v>
          </cell>
          <cell r="M31">
            <v>-995961</v>
          </cell>
          <cell r="N31">
            <v>420431</v>
          </cell>
          <cell r="O31">
            <v>577261</v>
          </cell>
          <cell r="P31">
            <v>662347</v>
          </cell>
          <cell r="Q31">
            <v>950034</v>
          </cell>
        </row>
        <row r="32">
          <cell r="A32">
            <v>409160</v>
          </cell>
          <cell r="B32" t="str">
            <v>FIT</v>
          </cell>
          <cell r="C32">
            <v>409</v>
          </cell>
          <cell r="D32" t="str">
            <v xml:space="preserve"> General Taxes</v>
          </cell>
          <cell r="E32">
            <v>671576</v>
          </cell>
          <cell r="F32">
            <v>232866</v>
          </cell>
          <cell r="G32">
            <v>43730</v>
          </cell>
          <cell r="H32">
            <v>-75867</v>
          </cell>
          <cell r="I32">
            <v>-460096</v>
          </cell>
          <cell r="J32">
            <v>317594</v>
          </cell>
          <cell r="K32">
            <v>38900</v>
          </cell>
          <cell r="L32">
            <v>227329</v>
          </cell>
          <cell r="M32">
            <v>-214185</v>
          </cell>
          <cell r="N32">
            <v>90415</v>
          </cell>
          <cell r="O32">
            <v>124142</v>
          </cell>
          <cell r="P32">
            <v>142440</v>
          </cell>
          <cell r="Q32">
            <v>204308</v>
          </cell>
        </row>
        <row r="33">
          <cell r="A33">
            <v>409990</v>
          </cell>
          <cell r="B33" t="str">
            <v>FIT</v>
          </cell>
          <cell r="C33">
            <v>409</v>
          </cell>
          <cell r="D33" t="str">
            <v xml:space="preserve"> Taxes Alloc From Serv Co</v>
          </cell>
          <cell r="E33">
            <v>-230927</v>
          </cell>
          <cell r="F33">
            <v>-71374</v>
          </cell>
          <cell r="G33">
            <v>0</v>
          </cell>
          <cell r="H33">
            <v>0</v>
          </cell>
          <cell r="I33">
            <v>-159553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410060</v>
          </cell>
          <cell r="B34" t="str">
            <v>FIT</v>
          </cell>
          <cell r="C34">
            <v>410</v>
          </cell>
          <cell r="D34" t="str">
            <v xml:space="preserve"> Federal Income Tax</v>
          </cell>
          <cell r="E34">
            <v>3559164</v>
          </cell>
          <cell r="F34">
            <v>542078</v>
          </cell>
          <cell r="G34">
            <v>385802</v>
          </cell>
          <cell r="H34">
            <v>1224356</v>
          </cell>
          <cell r="I34">
            <v>406388</v>
          </cell>
          <cell r="J34">
            <v>708786</v>
          </cell>
          <cell r="K34">
            <v>547908</v>
          </cell>
          <cell r="L34">
            <v>-38336</v>
          </cell>
          <cell r="M34">
            <v>-29212</v>
          </cell>
          <cell r="N34">
            <v>-23345</v>
          </cell>
          <cell r="O34">
            <v>-34619</v>
          </cell>
          <cell r="P34">
            <v>-63248</v>
          </cell>
          <cell r="Q34">
            <v>-67394</v>
          </cell>
        </row>
        <row r="35">
          <cell r="A35">
            <v>410160</v>
          </cell>
          <cell r="B35" t="str">
            <v>FIT</v>
          </cell>
          <cell r="C35">
            <v>410</v>
          </cell>
          <cell r="D35" t="str">
            <v xml:space="preserve"> State Income Tax</v>
          </cell>
          <cell r="E35">
            <v>1118267</v>
          </cell>
          <cell r="F35">
            <v>389150</v>
          </cell>
          <cell r="G35">
            <v>48819</v>
          </cell>
          <cell r="H35">
            <v>216425</v>
          </cell>
          <cell r="I35">
            <v>288749</v>
          </cell>
          <cell r="J35">
            <v>11561466</v>
          </cell>
          <cell r="K35">
            <v>-11324127</v>
          </cell>
          <cell r="L35">
            <v>-9433</v>
          </cell>
          <cell r="M35">
            <v>-7470</v>
          </cell>
          <cell r="N35">
            <v>-6208</v>
          </cell>
          <cell r="O35">
            <v>-8633</v>
          </cell>
          <cell r="P35">
            <v>-14790</v>
          </cell>
          <cell r="Q35">
            <v>-15681</v>
          </cell>
        </row>
        <row r="36">
          <cell r="A36">
            <v>410990</v>
          </cell>
          <cell r="B36" t="str">
            <v>FIT</v>
          </cell>
          <cell r="C36">
            <v>410</v>
          </cell>
          <cell r="D36" t="str">
            <v xml:space="preserve"> Taxes Alloc From Serv Co</v>
          </cell>
          <cell r="E36">
            <v>-27455</v>
          </cell>
          <cell r="F36">
            <v>53593</v>
          </cell>
          <cell r="G36">
            <v>0</v>
          </cell>
          <cell r="H36">
            <v>0</v>
          </cell>
          <cell r="I36">
            <v>-81048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411060</v>
          </cell>
          <cell r="B37" t="str">
            <v>FIT</v>
          </cell>
          <cell r="C37">
            <v>411</v>
          </cell>
          <cell r="D37" t="str">
            <v xml:space="preserve"> Federal Income Tax</v>
          </cell>
          <cell r="E37">
            <v>-4041247</v>
          </cell>
          <cell r="F37">
            <v>32579</v>
          </cell>
          <cell r="G37">
            <v>-84195</v>
          </cell>
          <cell r="H37">
            <v>-46892</v>
          </cell>
          <cell r="I37">
            <v>-3631994</v>
          </cell>
          <cell r="J37">
            <v>-4455377</v>
          </cell>
          <cell r="K37">
            <v>4144632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411065</v>
          </cell>
          <cell r="B38" t="str">
            <v>FIT</v>
          </cell>
          <cell r="C38">
            <v>411</v>
          </cell>
          <cell r="D38" t="str">
            <v xml:space="preserve"> Deferred FIT Credit - ITC Amortization</v>
          </cell>
          <cell r="E38">
            <v>-163857</v>
          </cell>
          <cell r="F38">
            <v>-14704</v>
          </cell>
          <cell r="G38">
            <v>-14704</v>
          </cell>
          <cell r="H38">
            <v>-14704</v>
          </cell>
          <cell r="I38">
            <v>-14703</v>
          </cell>
          <cell r="J38">
            <v>-13806</v>
          </cell>
          <cell r="K38">
            <v>-13806</v>
          </cell>
          <cell r="L38">
            <v>-12905</v>
          </cell>
          <cell r="M38">
            <v>-12905</v>
          </cell>
          <cell r="N38">
            <v>-12905</v>
          </cell>
          <cell r="O38">
            <v>-12905</v>
          </cell>
          <cell r="P38">
            <v>-12905</v>
          </cell>
          <cell r="Q38">
            <v>-12905</v>
          </cell>
        </row>
        <row r="39">
          <cell r="A39">
            <v>411160</v>
          </cell>
          <cell r="B39" t="str">
            <v>FIT</v>
          </cell>
          <cell r="C39">
            <v>411</v>
          </cell>
          <cell r="D39" t="str">
            <v xml:space="preserve"> State Income Tax</v>
          </cell>
          <cell r="E39">
            <v>-333330</v>
          </cell>
          <cell r="F39">
            <v>132190</v>
          </cell>
          <cell r="G39">
            <v>-19084</v>
          </cell>
          <cell r="H39">
            <v>-11075</v>
          </cell>
          <cell r="I39">
            <v>-369172</v>
          </cell>
          <cell r="J39">
            <v>-73264</v>
          </cell>
          <cell r="K39">
            <v>7075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411845</v>
          </cell>
          <cell r="B40" t="str">
            <v>REV</v>
          </cell>
          <cell r="C40">
            <v>411</v>
          </cell>
          <cell r="D40" t="str">
            <v xml:space="preserve"> NOx Cmp Sale Prcds</v>
          </cell>
          <cell r="E40">
            <v>546250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546250</v>
          </cell>
          <cell r="K40">
            <v>0</v>
          </cell>
        </row>
        <row r="41">
          <cell r="A41">
            <v>411846</v>
          </cell>
          <cell r="B41" t="str">
            <v>EA</v>
          </cell>
          <cell r="C41">
            <v>411</v>
          </cell>
          <cell r="D41" t="str">
            <v xml:space="preserve"> NOx Cmp Sale Cost</v>
          </cell>
          <cell r="E41">
            <v>137233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137233</v>
          </cell>
          <cell r="K41">
            <v>0</v>
          </cell>
        </row>
        <row r="42">
          <cell r="A42">
            <v>411847</v>
          </cell>
          <cell r="B42" t="str">
            <v>REV</v>
          </cell>
          <cell r="C42">
            <v>411</v>
          </cell>
          <cell r="D42" t="str">
            <v xml:space="preserve"> SO2 Cmp Sale Prcds- Non-Native</v>
          </cell>
          <cell r="E42">
            <v>1587500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1587500</v>
          </cell>
          <cell r="K42">
            <v>0</v>
          </cell>
        </row>
        <row r="43">
          <cell r="A43">
            <v>411848</v>
          </cell>
          <cell r="B43" t="str">
            <v>EA</v>
          </cell>
          <cell r="C43">
            <v>411</v>
          </cell>
          <cell r="D43" t="str">
            <v xml:space="preserve"> SO2 Cmp Sale Cost- Non-Native </v>
          </cell>
          <cell r="E43">
            <v>86130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86130</v>
          </cell>
          <cell r="K43">
            <v>0</v>
          </cell>
        </row>
        <row r="44">
          <cell r="A44">
            <v>411990</v>
          </cell>
          <cell r="B44" t="str">
            <v>FIT</v>
          </cell>
          <cell r="C44">
            <v>411</v>
          </cell>
          <cell r="D44" t="str">
            <v xml:space="preserve"> Taxes Alloc From Serv Co</v>
          </cell>
          <cell r="E44">
            <v>361368</v>
          </cell>
          <cell r="F44">
            <v>95465</v>
          </cell>
          <cell r="G44">
            <v>0</v>
          </cell>
          <cell r="H44">
            <v>0</v>
          </cell>
          <cell r="I44">
            <v>265903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440500</v>
          </cell>
          <cell r="B45" t="str">
            <v>REV</v>
          </cell>
          <cell r="C45">
            <v>440</v>
          </cell>
          <cell r="D45" t="str">
            <v xml:space="preserve"> Rev Residential - General</v>
          </cell>
          <cell r="E45">
            <v>70130705</v>
          </cell>
          <cell r="F45">
            <v>7218141</v>
          </cell>
          <cell r="G45">
            <v>4962931</v>
          </cell>
          <cell r="H45">
            <v>4446752</v>
          </cell>
          <cell r="I45">
            <v>6084338</v>
          </cell>
          <cell r="J45">
            <v>6350867</v>
          </cell>
          <cell r="K45">
            <v>5505986</v>
          </cell>
          <cell r="L45">
            <v>5621685</v>
          </cell>
          <cell r="M45">
            <v>4924111</v>
          </cell>
          <cell r="N45">
            <v>4519497</v>
          </cell>
          <cell r="O45">
            <v>5694686</v>
          </cell>
          <cell r="P45">
            <v>7239349</v>
          </cell>
          <cell r="Q45">
            <v>7562362</v>
          </cell>
        </row>
        <row r="46">
          <cell r="A46">
            <v>440510</v>
          </cell>
          <cell r="B46" t="str">
            <v>REV</v>
          </cell>
          <cell r="C46">
            <v>440</v>
          </cell>
          <cell r="D46" t="str">
            <v xml:space="preserve"> Rev Residential - Unbilled</v>
          </cell>
          <cell r="E46">
            <v>-144499</v>
          </cell>
          <cell r="F46">
            <v>-1542000</v>
          </cell>
          <cell r="G46">
            <v>-647000</v>
          </cell>
          <cell r="H46">
            <v>500000</v>
          </cell>
          <cell r="I46">
            <v>830000</v>
          </cell>
          <cell r="J46">
            <v>-1257000</v>
          </cell>
          <cell r="K46">
            <v>-93000</v>
          </cell>
          <cell r="L46">
            <v>-332524</v>
          </cell>
          <cell r="M46">
            <v>-458095</v>
          </cell>
          <cell r="N46">
            <v>431861</v>
          </cell>
          <cell r="O46">
            <v>1348583</v>
          </cell>
          <cell r="P46">
            <v>626585</v>
          </cell>
          <cell r="Q46">
            <v>448091</v>
          </cell>
        </row>
        <row r="47">
          <cell r="A47">
            <v>440601</v>
          </cell>
          <cell r="B47" t="str">
            <v>REV</v>
          </cell>
          <cell r="C47">
            <v>440</v>
          </cell>
          <cell r="D47" t="str">
            <v xml:space="preserve"> Res Base Fuel</v>
          </cell>
          <cell r="E47">
            <v>27857539</v>
          </cell>
          <cell r="F47">
            <v>2717604</v>
          </cell>
          <cell r="G47">
            <v>1985069</v>
          </cell>
          <cell r="H47">
            <v>1730987</v>
          </cell>
          <cell r="I47">
            <v>2610536</v>
          </cell>
          <cell r="J47">
            <v>2752055</v>
          </cell>
          <cell r="K47">
            <v>2293813</v>
          </cell>
          <cell r="L47">
            <v>2345501</v>
          </cell>
          <cell r="M47">
            <v>1961467</v>
          </cell>
          <cell r="N47">
            <v>1754577</v>
          </cell>
          <cell r="O47">
            <v>2124504</v>
          </cell>
          <cell r="P47">
            <v>2726978</v>
          </cell>
          <cell r="Q47">
            <v>2854448</v>
          </cell>
        </row>
        <row r="48">
          <cell r="A48">
            <v>440602</v>
          </cell>
          <cell r="B48" t="str">
            <v>REV</v>
          </cell>
          <cell r="C48">
            <v>440</v>
          </cell>
          <cell r="D48" t="str">
            <v xml:space="preserve"> Res Fuel Clause</v>
          </cell>
          <cell r="E48">
            <v>-3684494</v>
          </cell>
          <cell r="F48">
            <v>-359679</v>
          </cell>
          <cell r="G48">
            <v>-262702</v>
          </cell>
          <cell r="H48">
            <v>-229062</v>
          </cell>
          <cell r="I48">
            <v>-345081</v>
          </cell>
          <cell r="J48">
            <v>-363936</v>
          </cell>
          <cell r="K48">
            <v>-303129</v>
          </cell>
          <cell r="L48">
            <v>-310219</v>
          </cell>
          <cell r="M48">
            <v>-259426</v>
          </cell>
          <cell r="N48">
            <v>-232063</v>
          </cell>
          <cell r="O48">
            <v>-280990</v>
          </cell>
          <cell r="P48">
            <v>-360674</v>
          </cell>
          <cell r="Q48">
            <v>-377533</v>
          </cell>
        </row>
        <row r="49">
          <cell r="A49">
            <v>440603</v>
          </cell>
          <cell r="B49" t="str">
            <v>REV</v>
          </cell>
          <cell r="C49">
            <v>440</v>
          </cell>
          <cell r="D49" t="str">
            <v xml:space="preserve"> Res DSM</v>
          </cell>
          <cell r="E49">
            <v>2512281</v>
          </cell>
          <cell r="F49">
            <v>245080</v>
          </cell>
          <cell r="G49">
            <v>178739</v>
          </cell>
          <cell r="H49">
            <v>155862</v>
          </cell>
          <cell r="I49">
            <v>235237</v>
          </cell>
          <cell r="J49">
            <v>248149</v>
          </cell>
          <cell r="K49">
            <v>206672</v>
          </cell>
          <cell r="L49">
            <v>211686</v>
          </cell>
          <cell r="M49">
            <v>177026</v>
          </cell>
          <cell r="N49">
            <v>158354</v>
          </cell>
          <cell r="O49">
            <v>191741</v>
          </cell>
          <cell r="P49">
            <v>246115</v>
          </cell>
          <cell r="Q49">
            <v>257620</v>
          </cell>
        </row>
        <row r="50">
          <cell r="A50">
            <v>442500</v>
          </cell>
          <cell r="B50" t="str">
            <v>REV</v>
          </cell>
          <cell r="C50">
            <v>442</v>
          </cell>
          <cell r="D50" t="str">
            <v xml:space="preserve"> Rev Commercial - General</v>
          </cell>
          <cell r="E50">
            <v>58609684</v>
          </cell>
          <cell r="F50">
            <v>5861959</v>
          </cell>
          <cell r="G50">
            <v>4822459</v>
          </cell>
          <cell r="H50">
            <v>4463381</v>
          </cell>
          <cell r="I50">
            <v>4850676</v>
          </cell>
          <cell r="J50">
            <v>4793213</v>
          </cell>
          <cell r="K50">
            <v>4533363</v>
          </cell>
          <cell r="L50">
            <v>4461035</v>
          </cell>
          <cell r="M50">
            <v>4447516</v>
          </cell>
          <cell r="N50">
            <v>4365004</v>
          </cell>
          <cell r="O50">
            <v>5045127</v>
          </cell>
          <cell r="P50">
            <v>5387808</v>
          </cell>
          <cell r="Q50">
            <v>5578143</v>
          </cell>
        </row>
        <row r="51">
          <cell r="A51">
            <v>442510</v>
          </cell>
          <cell r="B51" t="str">
            <v>REV</v>
          </cell>
          <cell r="C51">
            <v>442</v>
          </cell>
          <cell r="D51" t="str">
            <v xml:space="preserve"> Rev Commercial - Unbilled</v>
          </cell>
          <cell r="E51">
            <v>-193244</v>
          </cell>
          <cell r="F51">
            <v>-419000</v>
          </cell>
          <cell r="G51">
            <v>-157000</v>
          </cell>
          <cell r="H51">
            <v>-141000</v>
          </cell>
          <cell r="I51">
            <v>4000</v>
          </cell>
          <cell r="J51">
            <v>-438000</v>
          </cell>
          <cell r="K51">
            <v>-294000</v>
          </cell>
          <cell r="L51">
            <v>200821</v>
          </cell>
          <cell r="M51">
            <v>-270124</v>
          </cell>
          <cell r="N51">
            <v>529349</v>
          </cell>
          <cell r="O51">
            <v>275648</v>
          </cell>
          <cell r="P51">
            <v>178629</v>
          </cell>
          <cell r="Q51">
            <v>337433</v>
          </cell>
        </row>
        <row r="52">
          <cell r="A52">
            <v>442550</v>
          </cell>
          <cell r="B52" t="str">
            <v>REV</v>
          </cell>
          <cell r="C52">
            <v>442</v>
          </cell>
          <cell r="D52" t="str">
            <v xml:space="preserve"> Rev Industrial - General</v>
          </cell>
          <cell r="E52">
            <v>27258456</v>
          </cell>
          <cell r="F52">
            <v>2717537</v>
          </cell>
          <cell r="G52">
            <v>2354389</v>
          </cell>
          <cell r="H52">
            <v>2183758</v>
          </cell>
          <cell r="I52">
            <v>2257378</v>
          </cell>
          <cell r="J52">
            <v>2167630</v>
          </cell>
          <cell r="K52">
            <v>2107166</v>
          </cell>
          <cell r="L52">
            <v>2022739</v>
          </cell>
          <cell r="M52">
            <v>2066778</v>
          </cell>
          <cell r="N52">
            <v>2141992</v>
          </cell>
          <cell r="O52">
            <v>2404269</v>
          </cell>
          <cell r="P52">
            <v>2382664</v>
          </cell>
          <cell r="Q52">
            <v>2452156</v>
          </cell>
        </row>
        <row r="53">
          <cell r="A53">
            <v>442560</v>
          </cell>
          <cell r="B53" t="str">
            <v>REV</v>
          </cell>
          <cell r="C53">
            <v>442</v>
          </cell>
          <cell r="D53" t="str">
            <v xml:space="preserve"> Rev Industrial - Unbilled</v>
          </cell>
          <cell r="E53">
            <v>-259048</v>
          </cell>
          <cell r="F53">
            <v>-311000</v>
          </cell>
          <cell r="G53">
            <v>17000</v>
          </cell>
          <cell r="H53">
            <v>-48000</v>
          </cell>
          <cell r="I53">
            <v>-74000</v>
          </cell>
          <cell r="J53">
            <v>-341000</v>
          </cell>
          <cell r="K53">
            <v>-103000</v>
          </cell>
          <cell r="L53">
            <v>-2042</v>
          </cell>
          <cell r="M53">
            <v>-73292</v>
          </cell>
          <cell r="N53">
            <v>208827</v>
          </cell>
          <cell r="O53">
            <v>52313</v>
          </cell>
          <cell r="P53">
            <v>112376</v>
          </cell>
          <cell r="Q53">
            <v>302770</v>
          </cell>
        </row>
        <row r="54">
          <cell r="A54">
            <v>442601</v>
          </cell>
          <cell r="B54" t="str">
            <v>REV</v>
          </cell>
          <cell r="C54">
            <v>442</v>
          </cell>
          <cell r="D54" t="str">
            <v xml:space="preserve"> Com Base Fuel</v>
          </cell>
          <cell r="E54">
            <v>26401762</v>
          </cell>
          <cell r="F54">
            <v>2609926</v>
          </cell>
          <cell r="G54">
            <v>2179895</v>
          </cell>
          <cell r="H54">
            <v>1961530</v>
          </cell>
          <cell r="I54">
            <v>2236860</v>
          </cell>
          <cell r="J54">
            <v>2210385</v>
          </cell>
          <cell r="K54">
            <v>2000479</v>
          </cell>
          <cell r="L54">
            <v>1985808</v>
          </cell>
          <cell r="M54">
            <v>1993501</v>
          </cell>
          <cell r="N54">
            <v>1969027</v>
          </cell>
          <cell r="O54">
            <v>2258389</v>
          </cell>
          <cell r="P54">
            <v>2480093</v>
          </cell>
          <cell r="Q54">
            <v>2515869</v>
          </cell>
        </row>
        <row r="55">
          <cell r="A55">
            <v>442602</v>
          </cell>
          <cell r="B55" t="str">
            <v>REV</v>
          </cell>
          <cell r="C55">
            <v>442</v>
          </cell>
          <cell r="D55" t="str">
            <v xml:space="preserve"> Com Fuel Clause</v>
          </cell>
          <cell r="E55">
            <v>-3486535</v>
          </cell>
          <cell r="F55">
            <v>-348043</v>
          </cell>
          <cell r="G55">
            <v>-285253</v>
          </cell>
          <cell r="H55">
            <v>-256039</v>
          </cell>
          <cell r="I55">
            <v>-294225</v>
          </cell>
          <cell r="J55">
            <v>-292224</v>
          </cell>
          <cell r="K55">
            <v>-264548</v>
          </cell>
          <cell r="L55">
            <v>-262645</v>
          </cell>
          <cell r="M55">
            <v>-263663</v>
          </cell>
          <cell r="N55">
            <v>-260426</v>
          </cell>
          <cell r="O55">
            <v>-298697</v>
          </cell>
          <cell r="P55">
            <v>-328020</v>
          </cell>
          <cell r="Q55">
            <v>-332752</v>
          </cell>
        </row>
        <row r="56">
          <cell r="A56">
            <v>442603</v>
          </cell>
          <cell r="B56" t="str">
            <v>REV</v>
          </cell>
          <cell r="C56">
            <v>442</v>
          </cell>
          <cell r="D56" t="str">
            <v xml:space="preserve"> Com DSM</v>
          </cell>
          <cell r="E56">
            <v>-432132</v>
          </cell>
          <cell r="F56">
            <v>-41893</v>
          </cell>
          <cell r="G56">
            <v>-34022</v>
          </cell>
          <cell r="H56">
            <v>-30121</v>
          </cell>
          <cell r="I56">
            <v>-34387</v>
          </cell>
          <cell r="J56">
            <v>-33984</v>
          </cell>
          <cell r="K56">
            <v>-30891</v>
          </cell>
          <cell r="L56">
            <v>-34118</v>
          </cell>
          <cell r="M56">
            <v>-34250</v>
          </cell>
          <cell r="N56">
            <v>-33830</v>
          </cell>
          <cell r="O56">
            <v>-38801</v>
          </cell>
          <cell r="P56">
            <v>-42610</v>
          </cell>
          <cell r="Q56">
            <v>-43225</v>
          </cell>
        </row>
        <row r="57">
          <cell r="A57">
            <v>442651</v>
          </cell>
          <cell r="B57" t="str">
            <v>REV</v>
          </cell>
          <cell r="C57">
            <v>442</v>
          </cell>
          <cell r="D57" t="str">
            <v xml:space="preserve"> Ind Base Fuel</v>
          </cell>
          <cell r="E57">
            <v>15035682</v>
          </cell>
          <cell r="F57">
            <v>1389046</v>
          </cell>
          <cell r="G57">
            <v>1273343</v>
          </cell>
          <cell r="H57">
            <v>1200303</v>
          </cell>
          <cell r="I57">
            <v>1288992</v>
          </cell>
          <cell r="J57">
            <v>1225265</v>
          </cell>
          <cell r="K57">
            <v>1194972</v>
          </cell>
          <cell r="L57">
            <v>1180855</v>
          </cell>
          <cell r="M57">
            <v>1193168</v>
          </cell>
          <cell r="N57">
            <v>1216517</v>
          </cell>
          <cell r="O57">
            <v>1280071</v>
          </cell>
          <cell r="P57">
            <v>1277112</v>
          </cell>
          <cell r="Q57">
            <v>1316038</v>
          </cell>
        </row>
        <row r="58">
          <cell r="A58">
            <v>442652</v>
          </cell>
          <cell r="B58" t="str">
            <v>REV</v>
          </cell>
          <cell r="C58">
            <v>442</v>
          </cell>
          <cell r="D58" t="str">
            <v xml:space="preserve"> Ind Fuel Clause</v>
          </cell>
          <cell r="E58">
            <v>-1952369</v>
          </cell>
          <cell r="F58">
            <v>-171971</v>
          </cell>
          <cell r="G58">
            <v>-159683</v>
          </cell>
          <cell r="H58">
            <v>-154296</v>
          </cell>
          <cell r="I58">
            <v>-166401</v>
          </cell>
          <cell r="J58">
            <v>-158315</v>
          </cell>
          <cell r="K58">
            <v>-154537</v>
          </cell>
          <cell r="L58">
            <v>-156181</v>
          </cell>
          <cell r="M58">
            <v>-157810</v>
          </cell>
          <cell r="N58">
            <v>-160898</v>
          </cell>
          <cell r="O58">
            <v>-169304</v>
          </cell>
          <cell r="P58">
            <v>-168912</v>
          </cell>
          <cell r="Q58">
            <v>-174061</v>
          </cell>
        </row>
        <row r="59">
          <cell r="A59">
            <v>442653</v>
          </cell>
          <cell r="B59" t="str">
            <v>REV</v>
          </cell>
          <cell r="C59">
            <v>442</v>
          </cell>
          <cell r="D59" t="str">
            <v xml:space="preserve"> Ind DSM</v>
          </cell>
          <cell r="E59">
            <v>-107483</v>
          </cell>
          <cell r="F59">
            <v>-19743</v>
          </cell>
          <cell r="G59">
            <v>-17852</v>
          </cell>
          <cell r="H59">
            <v>-17187</v>
          </cell>
          <cell r="I59">
            <v>-18383</v>
          </cell>
          <cell r="J59">
            <v>-17337</v>
          </cell>
          <cell r="K59">
            <v>-16981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444500</v>
          </cell>
          <cell r="B60" t="str">
            <v>REV</v>
          </cell>
          <cell r="C60">
            <v>444</v>
          </cell>
          <cell r="D60" t="str">
            <v xml:space="preserve"> Public St &amp; Highway Lighting</v>
          </cell>
          <cell r="E60">
            <v>1185382</v>
          </cell>
          <cell r="F60">
            <v>98749</v>
          </cell>
          <cell r="G60">
            <v>97786</v>
          </cell>
          <cell r="H60">
            <v>74031</v>
          </cell>
          <cell r="I60">
            <v>117517</v>
          </cell>
          <cell r="J60">
            <v>41489</v>
          </cell>
          <cell r="K60">
            <v>158737</v>
          </cell>
          <cell r="L60">
            <v>112278</v>
          </cell>
          <cell r="M60">
            <v>99774</v>
          </cell>
          <cell r="N60">
            <v>96245</v>
          </cell>
          <cell r="O60">
            <v>91515</v>
          </cell>
          <cell r="P60">
            <v>96398</v>
          </cell>
          <cell r="Q60">
            <v>100863</v>
          </cell>
        </row>
        <row r="61">
          <cell r="A61">
            <v>444601</v>
          </cell>
          <cell r="B61" t="str">
            <v>REV</v>
          </cell>
          <cell r="C61">
            <v>444</v>
          </cell>
          <cell r="D61" t="str">
            <v xml:space="preserve"> SL Base Fuel</v>
          </cell>
          <cell r="E61">
            <v>350517</v>
          </cell>
          <cell r="F61">
            <v>29872</v>
          </cell>
          <cell r="G61">
            <v>29225</v>
          </cell>
          <cell r="H61">
            <v>25994</v>
          </cell>
          <cell r="I61">
            <v>31242</v>
          </cell>
          <cell r="J61">
            <v>18273</v>
          </cell>
          <cell r="K61">
            <v>41247</v>
          </cell>
          <cell r="L61">
            <v>34230</v>
          </cell>
          <cell r="M61">
            <v>29820</v>
          </cell>
          <cell r="N61">
            <v>27930</v>
          </cell>
          <cell r="O61">
            <v>25926</v>
          </cell>
          <cell r="P61">
            <v>27396</v>
          </cell>
          <cell r="Q61">
            <v>29362</v>
          </cell>
        </row>
        <row r="62">
          <cell r="A62">
            <v>444602</v>
          </cell>
          <cell r="B62" t="str">
            <v>REV</v>
          </cell>
          <cell r="C62">
            <v>444</v>
          </cell>
          <cell r="D62" t="str">
            <v xml:space="preserve"> SL Fuel Clause</v>
          </cell>
          <cell r="E62">
            <v>-46438</v>
          </cell>
          <cell r="F62">
            <v>-3965</v>
          </cell>
          <cell r="G62">
            <v>-3880</v>
          </cell>
          <cell r="H62">
            <v>-3451</v>
          </cell>
          <cell r="I62">
            <v>-4145</v>
          </cell>
          <cell r="J62">
            <v>-2429</v>
          </cell>
          <cell r="K62">
            <v>-5468</v>
          </cell>
          <cell r="L62">
            <v>-4527</v>
          </cell>
          <cell r="M62">
            <v>-3944</v>
          </cell>
          <cell r="N62">
            <v>-3694</v>
          </cell>
          <cell r="O62">
            <v>-3429</v>
          </cell>
          <cell r="P62">
            <v>-3623</v>
          </cell>
          <cell r="Q62">
            <v>-3883</v>
          </cell>
        </row>
        <row r="63">
          <cell r="A63">
            <v>444603</v>
          </cell>
          <cell r="B63" t="str">
            <v>REV</v>
          </cell>
          <cell r="C63">
            <v>444</v>
          </cell>
          <cell r="D63" t="str">
            <v xml:space="preserve"> SL DSM</v>
          </cell>
          <cell r="E63">
            <v>-3219</v>
          </cell>
          <cell r="F63">
            <v>-31</v>
          </cell>
          <cell r="G63">
            <v>-32</v>
          </cell>
          <cell r="H63">
            <v>-35</v>
          </cell>
          <cell r="I63">
            <v>-43</v>
          </cell>
          <cell r="J63">
            <v>-40</v>
          </cell>
          <cell r="K63">
            <v>-38</v>
          </cell>
          <cell r="L63">
            <v>-588</v>
          </cell>
          <cell r="M63">
            <v>-512</v>
          </cell>
          <cell r="N63">
            <v>-480</v>
          </cell>
          <cell r="O63">
            <v>-445</v>
          </cell>
          <cell r="P63">
            <v>-471</v>
          </cell>
          <cell r="Q63">
            <v>-504</v>
          </cell>
        </row>
        <row r="64">
          <cell r="A64">
            <v>445500</v>
          </cell>
          <cell r="B64" t="str">
            <v>REV</v>
          </cell>
          <cell r="C64">
            <v>445</v>
          </cell>
          <cell r="D64" t="str">
            <v xml:space="preserve"> Sales Pub Authority Muni Pump</v>
          </cell>
          <cell r="E64">
            <v>63495</v>
          </cell>
          <cell r="F64">
            <v>12699</v>
          </cell>
          <cell r="G64">
            <v>260</v>
          </cell>
          <cell r="H64">
            <v>12387</v>
          </cell>
          <cell r="I64">
            <v>9398</v>
          </cell>
          <cell r="J64">
            <v>16503</v>
          </cell>
          <cell r="K64">
            <v>12248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445510</v>
          </cell>
          <cell r="B65" t="str">
            <v>REV</v>
          </cell>
          <cell r="C65">
            <v>445</v>
          </cell>
          <cell r="D65" t="str">
            <v xml:space="preserve"> Sales Public Authority Other</v>
          </cell>
          <cell r="E65">
            <v>12013711</v>
          </cell>
          <cell r="F65">
            <v>1189742</v>
          </cell>
          <cell r="G65">
            <v>1091674</v>
          </cell>
          <cell r="H65">
            <v>969644</v>
          </cell>
          <cell r="I65">
            <v>990729</v>
          </cell>
          <cell r="J65">
            <v>981205</v>
          </cell>
          <cell r="K65">
            <v>925804</v>
          </cell>
          <cell r="L65">
            <v>939477</v>
          </cell>
          <cell r="M65">
            <v>911945</v>
          </cell>
          <cell r="N65">
            <v>943489</v>
          </cell>
          <cell r="O65">
            <v>1021943</v>
          </cell>
          <cell r="P65">
            <v>1009376</v>
          </cell>
          <cell r="Q65">
            <v>1038683</v>
          </cell>
        </row>
        <row r="66">
          <cell r="A66">
            <v>445520</v>
          </cell>
          <cell r="B66" t="str">
            <v>REV</v>
          </cell>
          <cell r="C66">
            <v>445</v>
          </cell>
          <cell r="D66" t="str">
            <v xml:space="preserve"> Sales Public Authority - Unbilled</v>
          </cell>
          <cell r="E66">
            <v>-91747</v>
          </cell>
          <cell r="F66">
            <v>-55000</v>
          </cell>
          <cell r="G66">
            <v>-43000</v>
          </cell>
          <cell r="H66">
            <v>-90000</v>
          </cell>
          <cell r="I66">
            <v>30000</v>
          </cell>
          <cell r="J66">
            <v>-181000</v>
          </cell>
          <cell r="K66">
            <v>-38000</v>
          </cell>
          <cell r="L66">
            <v>47036</v>
          </cell>
          <cell r="M66">
            <v>-59527</v>
          </cell>
          <cell r="N66">
            <v>152886</v>
          </cell>
          <cell r="O66">
            <v>31013</v>
          </cell>
          <cell r="P66">
            <v>41693</v>
          </cell>
          <cell r="Q66">
            <v>72152</v>
          </cell>
        </row>
        <row r="67">
          <cell r="A67">
            <v>445601</v>
          </cell>
          <cell r="B67" t="str">
            <v>REV</v>
          </cell>
          <cell r="C67">
            <v>445</v>
          </cell>
          <cell r="D67" t="str">
            <v xml:space="preserve"> OPA Base Fuel</v>
          </cell>
          <cell r="E67">
            <v>5841276</v>
          </cell>
          <cell r="F67">
            <v>568628</v>
          </cell>
          <cell r="G67">
            <v>518818</v>
          </cell>
          <cell r="H67">
            <v>465157</v>
          </cell>
          <cell r="I67">
            <v>485817</v>
          </cell>
          <cell r="J67">
            <v>487007</v>
          </cell>
          <cell r="K67">
            <v>449106</v>
          </cell>
          <cell r="L67">
            <v>465419</v>
          </cell>
          <cell r="M67">
            <v>446138</v>
          </cell>
          <cell r="N67">
            <v>457497</v>
          </cell>
          <cell r="O67">
            <v>490734</v>
          </cell>
          <cell r="P67">
            <v>498313</v>
          </cell>
          <cell r="Q67">
            <v>508642</v>
          </cell>
        </row>
        <row r="68">
          <cell r="A68">
            <v>445602</v>
          </cell>
          <cell r="B68" t="str">
            <v>REV</v>
          </cell>
          <cell r="C68">
            <v>445</v>
          </cell>
          <cell r="D68" t="str">
            <v xml:space="preserve"> OPA Fuel Clause</v>
          </cell>
          <cell r="E68">
            <v>-756378</v>
          </cell>
          <cell r="F68">
            <v>-71625</v>
          </cell>
          <cell r="G68">
            <v>-65236</v>
          </cell>
          <cell r="H68">
            <v>-58851</v>
          </cell>
          <cell r="I68">
            <v>-61497</v>
          </cell>
          <cell r="J68">
            <v>-62388</v>
          </cell>
          <cell r="K68">
            <v>-57621</v>
          </cell>
          <cell r="L68">
            <v>-61557</v>
          </cell>
          <cell r="M68">
            <v>-59007</v>
          </cell>
          <cell r="N68">
            <v>-60509</v>
          </cell>
          <cell r="O68">
            <v>-64905</v>
          </cell>
          <cell r="P68">
            <v>-65908</v>
          </cell>
          <cell r="Q68">
            <v>-67274</v>
          </cell>
        </row>
        <row r="69">
          <cell r="A69">
            <v>445603</v>
          </cell>
          <cell r="B69" t="str">
            <v>REV</v>
          </cell>
          <cell r="C69">
            <v>445</v>
          </cell>
          <cell r="D69" t="str">
            <v xml:space="preserve"> OPA DSM</v>
          </cell>
          <cell r="E69">
            <v>-90950</v>
          </cell>
          <cell r="F69">
            <v>-8080</v>
          </cell>
          <cell r="G69">
            <v>-7142</v>
          </cell>
          <cell r="H69">
            <v>-6437</v>
          </cell>
          <cell r="I69">
            <v>-6790</v>
          </cell>
          <cell r="J69">
            <v>-6876</v>
          </cell>
          <cell r="K69">
            <v>-6373</v>
          </cell>
          <cell r="L69">
            <v>-7996</v>
          </cell>
          <cell r="M69">
            <v>-7665</v>
          </cell>
          <cell r="N69">
            <v>-7860</v>
          </cell>
          <cell r="O69">
            <v>-8431</v>
          </cell>
          <cell r="P69">
            <v>-8561</v>
          </cell>
          <cell r="Q69">
            <v>-8739</v>
          </cell>
        </row>
        <row r="70">
          <cell r="A70">
            <v>447010</v>
          </cell>
          <cell r="B70" t="str">
            <v>REV</v>
          </cell>
          <cell r="C70">
            <v>447</v>
          </cell>
          <cell r="D70" t="str">
            <v xml:space="preserve"> Elec Rev - I/C sales</v>
          </cell>
          <cell r="E70">
            <v>4440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1071</v>
          </cell>
          <cell r="K70">
            <v>3369</v>
          </cell>
        </row>
        <row r="71">
          <cell r="A71">
            <v>447810</v>
          </cell>
          <cell r="B71" t="str">
            <v>REV</v>
          </cell>
          <cell r="C71">
            <v>447</v>
          </cell>
          <cell r="D71" t="str">
            <v xml:space="preserve"> Elec Rev - Non-native sales</v>
          </cell>
          <cell r="E71">
            <v>4448393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2593749</v>
          </cell>
          <cell r="K71">
            <v>1854644</v>
          </cell>
        </row>
        <row r="72">
          <cell r="A72">
            <v>448500</v>
          </cell>
          <cell r="B72" t="str">
            <v>REV</v>
          </cell>
          <cell r="C72">
            <v>448</v>
          </cell>
          <cell r="D72" t="str">
            <v xml:space="preserve"> Inter Departmental Sales</v>
          </cell>
          <cell r="E72">
            <v>167080</v>
          </cell>
          <cell r="F72">
            <v>16586</v>
          </cell>
          <cell r="G72">
            <v>15597</v>
          </cell>
          <cell r="H72">
            <v>17275</v>
          </cell>
          <cell r="I72">
            <v>19513</v>
          </cell>
          <cell r="J72">
            <v>21122</v>
          </cell>
          <cell r="K72">
            <v>17976</v>
          </cell>
          <cell r="L72">
            <v>9868</v>
          </cell>
          <cell r="M72">
            <v>9182</v>
          </cell>
          <cell r="N72">
            <v>9307</v>
          </cell>
          <cell r="O72">
            <v>9702</v>
          </cell>
          <cell r="P72">
            <v>10879</v>
          </cell>
          <cell r="Q72">
            <v>10073</v>
          </cell>
        </row>
        <row r="73">
          <cell r="A73">
            <v>450000</v>
          </cell>
          <cell r="B73" t="str">
            <v>REV</v>
          </cell>
          <cell r="C73">
            <v>450</v>
          </cell>
          <cell r="D73" t="str">
            <v xml:space="preserve"> Late Payment Charge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451010</v>
          </cell>
          <cell r="B74" t="str">
            <v>REV</v>
          </cell>
          <cell r="C74">
            <v>451</v>
          </cell>
          <cell r="D74" t="str">
            <v xml:space="preserve"> Misc Service Revenues</v>
          </cell>
          <cell r="E74">
            <v>16554</v>
          </cell>
          <cell r="F74">
            <v>3201</v>
          </cell>
          <cell r="G74">
            <v>4154</v>
          </cell>
          <cell r="H74">
            <v>1300</v>
          </cell>
          <cell r="I74">
            <v>2607</v>
          </cell>
          <cell r="J74">
            <v>2422</v>
          </cell>
          <cell r="K74">
            <v>2870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451011</v>
          </cell>
          <cell r="B75" t="str">
            <v>REV</v>
          </cell>
          <cell r="C75">
            <v>451</v>
          </cell>
          <cell r="D75" t="str">
            <v xml:space="preserve"> Misc Service Revenues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451020</v>
          </cell>
          <cell r="B76" t="str">
            <v>REV</v>
          </cell>
          <cell r="C76">
            <v>451</v>
          </cell>
          <cell r="D76" t="str">
            <v xml:space="preserve"> Misc Rev Reconnection Charge</v>
          </cell>
          <cell r="E76">
            <v>29403</v>
          </cell>
          <cell r="F76">
            <v>6632</v>
          </cell>
          <cell r="G76">
            <v>5159</v>
          </cell>
          <cell r="H76">
            <v>5997</v>
          </cell>
          <cell r="I76">
            <v>2300</v>
          </cell>
          <cell r="J76">
            <v>5385</v>
          </cell>
          <cell r="K76">
            <v>3930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451040</v>
          </cell>
          <cell r="B77" t="str">
            <v>REV</v>
          </cell>
          <cell r="C77">
            <v>451</v>
          </cell>
          <cell r="D77" t="str">
            <v xml:space="preserve"> Temporary Facilities</v>
          </cell>
          <cell r="E77">
            <v>96053</v>
          </cell>
          <cell r="F77"/>
          <cell r="G77"/>
          <cell r="H77"/>
          <cell r="I77">
            <v>96053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451050</v>
          </cell>
          <cell r="B78" t="str">
            <v>REV</v>
          </cell>
          <cell r="C78">
            <v>451</v>
          </cell>
          <cell r="D78" t="str">
            <v xml:space="preserve"> Misc Rev Cust Diversn Exp</v>
          </cell>
          <cell r="E78">
            <v>5106</v>
          </cell>
          <cell r="F78">
            <v>858</v>
          </cell>
          <cell r="G78">
            <v>1487</v>
          </cell>
          <cell r="H78">
            <v>1359</v>
          </cell>
          <cell r="I78">
            <v>305</v>
          </cell>
          <cell r="J78">
            <v>33</v>
          </cell>
          <cell r="K78">
            <v>1064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451060</v>
          </cell>
          <cell r="B79" t="str">
            <v>REV</v>
          </cell>
          <cell r="C79">
            <v>451</v>
          </cell>
          <cell r="D79" t="str">
            <v xml:space="preserve"> Misc Rev Bad Check Charge</v>
          </cell>
          <cell r="E79">
            <v>8681</v>
          </cell>
          <cell r="F79">
            <v>1557</v>
          </cell>
          <cell r="G79">
            <v>1689</v>
          </cell>
          <cell r="H79">
            <v>1705</v>
          </cell>
          <cell r="I79">
            <v>1496</v>
          </cell>
          <cell r="J79">
            <v>1337</v>
          </cell>
          <cell r="K79">
            <v>897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454010</v>
          </cell>
          <cell r="B80" t="str">
            <v>REV</v>
          </cell>
          <cell r="C80">
            <v>454</v>
          </cell>
          <cell r="D80" t="str">
            <v xml:space="preserve"> Rent  Land and Buildings</v>
          </cell>
          <cell r="E80">
            <v>45000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L80">
            <v>7500</v>
          </cell>
          <cell r="M80">
            <v>7500</v>
          </cell>
          <cell r="N80">
            <v>7500</v>
          </cell>
          <cell r="O80">
            <v>7500</v>
          </cell>
          <cell r="P80">
            <v>7500</v>
          </cell>
          <cell r="Q80">
            <v>7500</v>
          </cell>
        </row>
        <row r="81">
          <cell r="A81">
            <v>454020</v>
          </cell>
          <cell r="B81" t="str">
            <v>REV</v>
          </cell>
          <cell r="C81">
            <v>454</v>
          </cell>
          <cell r="D81" t="str">
            <v xml:space="preserve"> Rent  Other Equipment</v>
          </cell>
          <cell r="E81">
            <v>14594</v>
          </cell>
          <cell r="F81">
            <v>2382</v>
          </cell>
          <cell r="G81">
            <v>2382</v>
          </cell>
          <cell r="H81">
            <v>2382</v>
          </cell>
          <cell r="I81">
            <v>2382</v>
          </cell>
          <cell r="J81">
            <v>2533</v>
          </cell>
          <cell r="K81">
            <v>2533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454050</v>
          </cell>
          <cell r="B82" t="str">
            <v>REV</v>
          </cell>
          <cell r="C82">
            <v>454</v>
          </cell>
          <cell r="D82" t="str">
            <v xml:space="preserve"> Rent From  Prop CATV</v>
          </cell>
          <cell r="E82">
            <v>-251</v>
          </cell>
          <cell r="F82">
            <v>0</v>
          </cell>
          <cell r="G82">
            <v>82</v>
          </cell>
          <cell r="H82">
            <v>24</v>
          </cell>
          <cell r="I82">
            <v>84</v>
          </cell>
          <cell r="J82">
            <v>-441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454160</v>
          </cell>
          <cell r="B83" t="str">
            <v>REV</v>
          </cell>
          <cell r="C83">
            <v>454</v>
          </cell>
          <cell r="D83" t="str">
            <v xml:space="preserve"> Rent Land Elec Prop - Net CCD</v>
          </cell>
          <cell r="E83">
            <v>7175548</v>
          </cell>
          <cell r="J83">
            <v>94246</v>
          </cell>
          <cell r="K83">
            <v>93809</v>
          </cell>
          <cell r="L83">
            <v>3441814</v>
          </cell>
          <cell r="M83">
            <v>1277135</v>
          </cell>
          <cell r="N83">
            <v>1038049</v>
          </cell>
          <cell r="O83">
            <v>447614</v>
          </cell>
          <cell r="P83">
            <v>322048</v>
          </cell>
          <cell r="Q83">
            <v>460833</v>
          </cell>
        </row>
        <row r="84">
          <cell r="A84">
            <v>454200</v>
          </cell>
          <cell r="B84" t="str">
            <v>REV</v>
          </cell>
          <cell r="C84">
            <v>454</v>
          </cell>
          <cell r="D84" t="str">
            <v xml:space="preserve"> Other Rent-Electric Property</v>
          </cell>
          <cell r="E84">
            <v>41050</v>
          </cell>
          <cell r="F84">
            <v>6500</v>
          </cell>
          <cell r="G84">
            <v>6500</v>
          </cell>
          <cell r="H84">
            <v>6500</v>
          </cell>
          <cell r="I84">
            <v>6500</v>
          </cell>
          <cell r="J84">
            <v>7525</v>
          </cell>
          <cell r="K84">
            <v>7525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454710</v>
          </cell>
          <cell r="B85" t="str">
            <v>REV</v>
          </cell>
          <cell r="C85">
            <v>454</v>
          </cell>
          <cell r="D85" t="str">
            <v xml:space="preserve"> Rent Common Facilities Unit 7</v>
          </cell>
          <cell r="E85">
            <v>135622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55616</v>
          </cell>
          <cell r="K85">
            <v>55616</v>
          </cell>
          <cell r="L85">
            <v>4065</v>
          </cell>
          <cell r="M85">
            <v>4065</v>
          </cell>
          <cell r="N85">
            <v>4065</v>
          </cell>
          <cell r="O85">
            <v>4065</v>
          </cell>
          <cell r="P85">
            <v>4065</v>
          </cell>
          <cell r="Q85">
            <v>4065</v>
          </cell>
        </row>
        <row r="86">
          <cell r="A86">
            <v>454850</v>
          </cell>
          <cell r="B86" t="str">
            <v>REV</v>
          </cell>
          <cell r="C86">
            <v>454</v>
          </cell>
          <cell r="D86" t="str">
            <v xml:space="preserve"> Cost of Capital Overhead - ED</v>
          </cell>
          <cell r="E86">
            <v>386</v>
          </cell>
          <cell r="F86">
            <v>211</v>
          </cell>
          <cell r="G86">
            <v>102</v>
          </cell>
          <cell r="H86">
            <v>29</v>
          </cell>
          <cell r="I86">
            <v>10</v>
          </cell>
          <cell r="J86">
            <v>28</v>
          </cell>
          <cell r="K86">
            <v>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456000</v>
          </cell>
          <cell r="B87" t="str">
            <v>REV</v>
          </cell>
          <cell r="C87">
            <v>456</v>
          </cell>
          <cell r="D87" t="str">
            <v xml:space="preserve"> Other Variable Revenues</v>
          </cell>
          <cell r="E87">
            <v>49998</v>
          </cell>
          <cell r="L87">
            <v>8333</v>
          </cell>
          <cell r="M87">
            <v>8333</v>
          </cell>
          <cell r="N87">
            <v>8333</v>
          </cell>
          <cell r="O87">
            <v>8333</v>
          </cell>
          <cell r="P87">
            <v>8333</v>
          </cell>
          <cell r="Q87">
            <v>8333</v>
          </cell>
        </row>
        <row r="88">
          <cell r="A88">
            <v>456020</v>
          </cell>
          <cell r="B88" t="str">
            <v>REV</v>
          </cell>
          <cell r="C88">
            <v>456</v>
          </cell>
          <cell r="D88" t="str">
            <v xml:space="preserve"> Tab Meter Operations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456025</v>
          </cell>
          <cell r="B89" t="str">
            <v>REV</v>
          </cell>
          <cell r="C89">
            <v>456</v>
          </cell>
          <cell r="D89" t="str">
            <v xml:space="preserve"> RSG Revenue - MISO Make Whole</v>
          </cell>
          <cell r="E89">
            <v>1301454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333066</v>
          </cell>
          <cell r="K89">
            <v>968388</v>
          </cell>
        </row>
        <row r="90">
          <cell r="A90">
            <v>456040</v>
          </cell>
          <cell r="B90" t="str">
            <v>REV</v>
          </cell>
          <cell r="C90">
            <v>456</v>
          </cell>
          <cell r="D90" t="str">
            <v xml:space="preserve"> Sales Use Tax Coll Fee</v>
          </cell>
          <cell r="E90">
            <v>5995</v>
          </cell>
          <cell r="F90">
            <v>899</v>
          </cell>
          <cell r="G90">
            <v>899</v>
          </cell>
          <cell r="H90">
            <v>899</v>
          </cell>
          <cell r="I90">
            <v>899</v>
          </cell>
          <cell r="J90">
            <v>899</v>
          </cell>
          <cell r="K90">
            <v>1500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456070</v>
          </cell>
          <cell r="B91" t="str">
            <v>REV</v>
          </cell>
          <cell r="C91">
            <v>456</v>
          </cell>
          <cell r="D91" t="str">
            <v xml:space="preserve"> Data Processing Service</v>
          </cell>
          <cell r="E91">
            <v>78</v>
          </cell>
          <cell r="F91">
            <v>13</v>
          </cell>
          <cell r="G91">
            <v>13</v>
          </cell>
          <cell r="H91">
            <v>13</v>
          </cell>
          <cell r="I91">
            <v>13</v>
          </cell>
          <cell r="J91">
            <v>13</v>
          </cell>
          <cell r="K91">
            <v>13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456350</v>
          </cell>
          <cell r="B92" t="str">
            <v>REV</v>
          </cell>
          <cell r="C92">
            <v>456</v>
          </cell>
          <cell r="D92" t="str">
            <v xml:space="preserve"> Fuel Management Revenues</v>
          </cell>
          <cell r="E92">
            <v>135482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113319</v>
          </cell>
          <cell r="K92">
            <v>22163</v>
          </cell>
        </row>
        <row r="93">
          <cell r="A93">
            <v>456855</v>
          </cell>
          <cell r="B93" t="str">
            <v>REV</v>
          </cell>
          <cell r="C93">
            <v>456</v>
          </cell>
          <cell r="D93" t="str">
            <v xml:space="preserve"> Transmission Revenue RBInterc</v>
          </cell>
          <cell r="E93">
            <v>119144</v>
          </cell>
          <cell r="F93">
            <v>20420</v>
          </cell>
          <cell r="G93">
            <v>17754</v>
          </cell>
          <cell r="H93">
            <v>21970</v>
          </cell>
          <cell r="I93">
            <v>17094</v>
          </cell>
          <cell r="J93">
            <v>20436</v>
          </cell>
          <cell r="K93">
            <v>21470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456865</v>
          </cell>
          <cell r="B94" t="str">
            <v>REV</v>
          </cell>
          <cell r="C94">
            <v>456</v>
          </cell>
          <cell r="D94" t="str">
            <v xml:space="preserve"> Transmission Revenue EM Interc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500000</v>
          </cell>
          <cell r="B95" t="str">
            <v>PO</v>
          </cell>
          <cell r="C95">
            <v>500</v>
          </cell>
          <cell r="D95" t="str">
            <v xml:space="preserve"> Supervision and Engineering</v>
          </cell>
          <cell r="E95">
            <v>1289278</v>
          </cell>
          <cell r="F95">
            <v>0</v>
          </cell>
          <cell r="G95">
            <v>0</v>
          </cell>
          <cell r="H95">
            <v>150</v>
          </cell>
          <cell r="I95">
            <v>0</v>
          </cell>
          <cell r="J95">
            <v>155028</v>
          </cell>
          <cell r="K95">
            <v>161086</v>
          </cell>
          <cell r="L95">
            <v>176082</v>
          </cell>
          <cell r="M95">
            <v>171606</v>
          </cell>
          <cell r="N95">
            <v>166437</v>
          </cell>
          <cell r="O95">
            <v>161059</v>
          </cell>
          <cell r="P95">
            <v>147373</v>
          </cell>
          <cell r="Q95">
            <v>150457</v>
          </cell>
        </row>
        <row r="96">
          <cell r="A96">
            <v>501008</v>
          </cell>
          <cell r="B96" t="str">
            <v>FUEL</v>
          </cell>
          <cell r="C96">
            <v>501</v>
          </cell>
          <cell r="D96" t="str">
            <v xml:space="preserve"> Fuel Procurement And Handling</v>
          </cell>
          <cell r="E96">
            <v>350434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41886</v>
          </cell>
          <cell r="K96">
            <v>58476</v>
          </cell>
          <cell r="L96">
            <v>41424</v>
          </cell>
          <cell r="M96">
            <v>42213</v>
          </cell>
          <cell r="N96">
            <v>41424</v>
          </cell>
          <cell r="O96">
            <v>41662</v>
          </cell>
          <cell r="P96">
            <v>41925</v>
          </cell>
          <cell r="Q96">
            <v>41424</v>
          </cell>
        </row>
        <row r="97">
          <cell r="A97">
            <v>501022</v>
          </cell>
          <cell r="B97" t="str">
            <v>FUEL</v>
          </cell>
          <cell r="C97">
            <v>501</v>
          </cell>
          <cell r="D97" t="str">
            <v xml:space="preserve"> Fuel Hndlg/Proc - JO Cr</v>
          </cell>
          <cell r="E97">
            <v>240753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19352</v>
          </cell>
          <cell r="K97">
            <v>20399</v>
          </cell>
          <cell r="L97">
            <v>33043</v>
          </cell>
          <cell r="M97">
            <v>43519</v>
          </cell>
          <cell r="N97">
            <v>39470</v>
          </cell>
          <cell r="O97">
            <v>22790</v>
          </cell>
          <cell r="P97">
            <v>31770</v>
          </cell>
          <cell r="Q97">
            <v>30410</v>
          </cell>
        </row>
        <row r="98">
          <cell r="A98">
            <v>501109</v>
          </cell>
          <cell r="B98" t="str">
            <v>FUEL</v>
          </cell>
          <cell r="C98">
            <v>501</v>
          </cell>
          <cell r="D98" t="str">
            <v xml:space="preserve"> Coal-Miami Fort Units 5-7</v>
          </cell>
          <cell r="E98">
            <v>9252842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1785893</v>
          </cell>
          <cell r="K98">
            <v>1887315</v>
          </cell>
          <cell r="L98">
            <v>759603</v>
          </cell>
          <cell r="M98">
            <v>106820</v>
          </cell>
          <cell r="N98">
            <v>443160</v>
          </cell>
          <cell r="O98">
            <v>1122932</v>
          </cell>
          <cell r="P98">
            <v>1638298</v>
          </cell>
          <cell r="Q98">
            <v>1508821</v>
          </cell>
        </row>
        <row r="99">
          <cell r="A99">
            <v>501116</v>
          </cell>
          <cell r="B99" t="str">
            <v>FUEL</v>
          </cell>
          <cell r="C99">
            <v>501</v>
          </cell>
          <cell r="D99" t="str">
            <v xml:space="preserve"> Coal-East Bend Station</v>
          </cell>
          <cell r="E99">
            <v>32674382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4445309</v>
          </cell>
          <cell r="K99">
            <v>4220098</v>
          </cell>
          <cell r="L99">
            <v>4373383</v>
          </cell>
          <cell r="M99">
            <v>2866237</v>
          </cell>
          <cell r="N99">
            <v>4101824</v>
          </cell>
          <cell r="O99">
            <v>4056616</v>
          </cell>
          <cell r="P99">
            <v>4237261</v>
          </cell>
          <cell r="Q99">
            <v>4373654</v>
          </cell>
        </row>
        <row r="100">
          <cell r="A100">
            <v>501202</v>
          </cell>
          <cell r="B100" t="str">
            <v>FUEL</v>
          </cell>
          <cell r="C100">
            <v>501</v>
          </cell>
          <cell r="D100" t="str">
            <v xml:space="preserve"> Fuel Oil-Miami Fort Units 5-7</v>
          </cell>
          <cell r="E100">
            <v>29940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23597</v>
          </cell>
          <cell r="K100">
            <v>6343</v>
          </cell>
        </row>
        <row r="101">
          <cell r="A101">
            <v>501215</v>
          </cell>
          <cell r="B101" t="str">
            <v>FUEL</v>
          </cell>
          <cell r="C101">
            <v>501</v>
          </cell>
          <cell r="D101" t="str">
            <v xml:space="preserve"> Fuel Oil -  East Bend Station</v>
          </cell>
          <cell r="E101">
            <v>199665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131005</v>
          </cell>
          <cell r="K101">
            <v>68660</v>
          </cell>
        </row>
        <row r="102">
          <cell r="A102">
            <v>501300</v>
          </cell>
          <cell r="B102" t="str">
            <v>FUEL</v>
          </cell>
          <cell r="C102">
            <v>501</v>
          </cell>
          <cell r="D102" t="str">
            <v xml:space="preserve"> Residual Disposal Costs</v>
          </cell>
          <cell r="E102">
            <v>389213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42505</v>
          </cell>
          <cell r="K102">
            <v>34382</v>
          </cell>
          <cell r="L102">
            <v>37702</v>
          </cell>
          <cell r="M102">
            <v>36597</v>
          </cell>
          <cell r="N102">
            <v>36298</v>
          </cell>
          <cell r="O102">
            <v>61120</v>
          </cell>
          <cell r="P102">
            <v>65183</v>
          </cell>
          <cell r="Q102">
            <v>75426</v>
          </cell>
        </row>
        <row r="103">
          <cell r="A103">
            <v>501304</v>
          </cell>
          <cell r="B103" t="str">
            <v>FUEL</v>
          </cell>
          <cell r="C103">
            <v>501</v>
          </cell>
          <cell r="D103" t="str">
            <v xml:space="preserve"> Reimb Assoc With Residual Disp</v>
          </cell>
          <cell r="E103">
            <v>-5143</v>
          </cell>
          <cell r="J103">
            <v>-5143</v>
          </cell>
          <cell r="K103">
            <v>0</v>
          </cell>
        </row>
        <row r="104">
          <cell r="A104">
            <v>501996</v>
          </cell>
          <cell r="B104" t="str">
            <v>FUEL</v>
          </cell>
          <cell r="C104">
            <v>501</v>
          </cell>
          <cell r="D104" t="str">
            <v xml:space="preserve"> Non Native Load Fuel Expense</v>
          </cell>
          <cell r="E104">
            <v>2746464</v>
          </cell>
          <cell r="J104">
            <v>1668700</v>
          </cell>
          <cell r="K104">
            <v>1077764</v>
          </cell>
        </row>
        <row r="105">
          <cell r="A105">
            <v>501997</v>
          </cell>
          <cell r="B105" t="str">
            <v>FUEL</v>
          </cell>
          <cell r="C105">
            <v>501</v>
          </cell>
          <cell r="D105" t="str">
            <v xml:space="preserve"> Contra Non Native Load Fuel Exp</v>
          </cell>
          <cell r="E105">
            <v>-2746464</v>
          </cell>
          <cell r="J105">
            <v>-1668700</v>
          </cell>
          <cell r="K105">
            <v>-1077764</v>
          </cell>
        </row>
        <row r="106">
          <cell r="A106">
            <v>502000</v>
          </cell>
          <cell r="B106" t="str">
            <v>PO</v>
          </cell>
          <cell r="C106">
            <v>502</v>
          </cell>
          <cell r="D106" t="str">
            <v xml:space="preserve"> Steam Expenses</v>
          </cell>
          <cell r="E106">
            <v>1942301</v>
          </cell>
          <cell r="I106">
            <v>133</v>
          </cell>
          <cell r="J106">
            <v>196405</v>
          </cell>
          <cell r="K106">
            <v>298786</v>
          </cell>
          <cell r="L106">
            <v>221393</v>
          </cell>
          <cell r="M106">
            <v>219146</v>
          </cell>
          <cell r="N106">
            <v>260609</v>
          </cell>
          <cell r="O106">
            <v>255709</v>
          </cell>
          <cell r="P106">
            <v>243665</v>
          </cell>
          <cell r="Q106">
            <v>246455</v>
          </cell>
        </row>
        <row r="107">
          <cell r="A107">
            <v>502010</v>
          </cell>
          <cell r="B107" t="str">
            <v>PO</v>
          </cell>
          <cell r="C107">
            <v>502</v>
          </cell>
          <cell r="D107" t="str">
            <v xml:space="preserve"> Ammonia Expense</v>
          </cell>
          <cell r="E107">
            <v>289976</v>
          </cell>
          <cell r="L107">
            <v>0</v>
          </cell>
          <cell r="M107">
            <v>0</v>
          </cell>
          <cell r="N107">
            <v>72494</v>
          </cell>
          <cell r="O107">
            <v>72494</v>
          </cell>
          <cell r="P107">
            <v>72494</v>
          </cell>
          <cell r="Q107">
            <v>72494</v>
          </cell>
        </row>
        <row r="108">
          <cell r="A108">
            <v>502040</v>
          </cell>
          <cell r="B108" t="str">
            <v>PO</v>
          </cell>
          <cell r="C108">
            <v>502</v>
          </cell>
          <cell r="D108" t="str">
            <v xml:space="preserve"> Cost of Lime</v>
          </cell>
          <cell r="E108">
            <v>4719367</v>
          </cell>
          <cell r="J108">
            <v>613690</v>
          </cell>
          <cell r="K108">
            <v>480879</v>
          </cell>
          <cell r="L108">
            <v>641184</v>
          </cell>
          <cell r="M108">
            <v>433819</v>
          </cell>
          <cell r="N108">
            <v>619871</v>
          </cell>
          <cell r="O108">
            <v>580309</v>
          </cell>
          <cell r="P108">
            <v>669342</v>
          </cell>
          <cell r="Q108">
            <v>680273</v>
          </cell>
        </row>
        <row r="109">
          <cell r="A109">
            <v>505000</v>
          </cell>
          <cell r="B109" t="str">
            <v>PO</v>
          </cell>
          <cell r="C109">
            <v>505</v>
          </cell>
          <cell r="D109" t="str">
            <v xml:space="preserve"> Electric Expenses</v>
          </cell>
          <cell r="E109">
            <v>285233</v>
          </cell>
          <cell r="J109">
            <v>67528</v>
          </cell>
          <cell r="K109">
            <v>52753</v>
          </cell>
          <cell r="L109">
            <v>27876</v>
          </cell>
          <cell r="M109">
            <v>26902</v>
          </cell>
          <cell r="N109">
            <v>29606</v>
          </cell>
          <cell r="O109">
            <v>28446</v>
          </cell>
          <cell r="P109">
            <v>25738</v>
          </cell>
          <cell r="Q109">
            <v>26384</v>
          </cell>
        </row>
        <row r="110">
          <cell r="A110">
            <v>506000</v>
          </cell>
          <cell r="B110" t="str">
            <v>PO</v>
          </cell>
          <cell r="C110">
            <v>506</v>
          </cell>
          <cell r="D110" t="str">
            <v xml:space="preserve"> Miscellaneous Steam Power Exp</v>
          </cell>
          <cell r="E110">
            <v>1922432</v>
          </cell>
          <cell r="F110">
            <v>139</v>
          </cell>
          <cell r="G110">
            <v>141</v>
          </cell>
          <cell r="H110">
            <v>-110</v>
          </cell>
          <cell r="I110">
            <v>119</v>
          </cell>
          <cell r="J110">
            <v>121245</v>
          </cell>
          <cell r="K110">
            <v>216127</v>
          </cell>
          <cell r="L110">
            <v>281025</v>
          </cell>
          <cell r="M110">
            <v>268405</v>
          </cell>
          <cell r="N110">
            <v>245033</v>
          </cell>
          <cell r="O110">
            <v>252531</v>
          </cell>
          <cell r="P110">
            <v>244436</v>
          </cell>
          <cell r="Q110">
            <v>293341</v>
          </cell>
        </row>
        <row r="111">
          <cell r="A111">
            <v>507000</v>
          </cell>
          <cell r="B111" t="str">
            <v>PO</v>
          </cell>
          <cell r="C111">
            <v>507</v>
          </cell>
          <cell r="D111" t="str">
            <v xml:space="preserve"> Rent Expense - Steam Power</v>
          </cell>
          <cell r="E111">
            <v>96828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38730</v>
          </cell>
          <cell r="K111">
            <v>38730</v>
          </cell>
          <cell r="L111">
            <v>3228</v>
          </cell>
          <cell r="M111">
            <v>3228</v>
          </cell>
          <cell r="N111">
            <v>3228</v>
          </cell>
          <cell r="O111">
            <v>3228</v>
          </cell>
          <cell r="P111">
            <v>3228</v>
          </cell>
          <cell r="Q111">
            <v>3228</v>
          </cell>
        </row>
        <row r="112">
          <cell r="A112">
            <v>509010</v>
          </cell>
          <cell r="B112" t="str">
            <v>EA</v>
          </cell>
          <cell r="C112">
            <v>509</v>
          </cell>
          <cell r="D112" t="str">
            <v xml:space="preserve"> SO2 Emission Expense - Native</v>
          </cell>
          <cell r="E112">
            <v>1472388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51902</v>
          </cell>
          <cell r="K112">
            <v>359399</v>
          </cell>
          <cell r="L112">
            <v>163880</v>
          </cell>
          <cell r="M112">
            <v>65706</v>
          </cell>
          <cell r="N112">
            <v>134514</v>
          </cell>
          <cell r="O112">
            <v>202069</v>
          </cell>
          <cell r="P112">
            <v>252376</v>
          </cell>
          <cell r="Q112">
            <v>242542</v>
          </cell>
        </row>
        <row r="113">
          <cell r="A113">
            <v>509030</v>
          </cell>
          <cell r="B113" t="str">
            <v>EA</v>
          </cell>
          <cell r="C113">
            <v>509</v>
          </cell>
          <cell r="D113" t="str">
            <v xml:space="preserve"> SO2 Emission Expense - NonNative</v>
          </cell>
          <cell r="E113">
            <v>1717763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73556</v>
          </cell>
          <cell r="K113">
            <v>336937</v>
          </cell>
          <cell r="L113">
            <v>622109</v>
          </cell>
          <cell r="M113">
            <v>181752</v>
          </cell>
          <cell r="N113">
            <v>227533</v>
          </cell>
          <cell r="O113">
            <v>100291</v>
          </cell>
          <cell r="P113">
            <v>58412</v>
          </cell>
          <cell r="Q113">
            <v>117173</v>
          </cell>
        </row>
        <row r="114">
          <cell r="A114">
            <v>509210</v>
          </cell>
          <cell r="B114" t="str">
            <v>EA</v>
          </cell>
          <cell r="C114">
            <v>509</v>
          </cell>
          <cell r="D114" t="str">
            <v xml:space="preserve"> Nox Emission Expense - Native</v>
          </cell>
          <cell r="E114">
            <v>210428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210428</v>
          </cell>
        </row>
        <row r="115">
          <cell r="A115">
            <v>509230</v>
          </cell>
          <cell r="B115" t="str">
            <v>EA</v>
          </cell>
          <cell r="C115">
            <v>509</v>
          </cell>
          <cell r="D115" t="str">
            <v xml:space="preserve"> Nox Emission Expense - NonNative</v>
          </cell>
          <cell r="E115">
            <v>470717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L115">
            <v>0</v>
          </cell>
          <cell r="M115">
            <v>0</v>
          </cell>
          <cell r="N115">
            <v>166942</v>
          </cell>
          <cell r="O115">
            <v>91215</v>
          </cell>
          <cell r="P115">
            <v>80726</v>
          </cell>
          <cell r="Q115">
            <v>131834</v>
          </cell>
        </row>
        <row r="116">
          <cell r="A116">
            <v>510000</v>
          </cell>
          <cell r="B116" t="str">
            <v>PM</v>
          </cell>
          <cell r="C116">
            <v>510</v>
          </cell>
          <cell r="D116" t="str">
            <v xml:space="preserve"> Maint - Supervision/Engineer</v>
          </cell>
          <cell r="E116">
            <v>654876</v>
          </cell>
          <cell r="J116">
            <v>57343</v>
          </cell>
          <cell r="K116">
            <v>66041</v>
          </cell>
          <cell r="L116">
            <v>89472</v>
          </cell>
          <cell r="M116">
            <v>89519</v>
          </cell>
          <cell r="N116">
            <v>88892</v>
          </cell>
          <cell r="O116">
            <v>88529</v>
          </cell>
          <cell r="P116">
            <v>87529</v>
          </cell>
          <cell r="Q116">
            <v>87551</v>
          </cell>
        </row>
        <row r="117">
          <cell r="A117">
            <v>511000</v>
          </cell>
          <cell r="B117" t="str">
            <v>PM</v>
          </cell>
          <cell r="C117">
            <v>511</v>
          </cell>
          <cell r="D117" t="str">
            <v xml:space="preserve"> Maintenance of Structures</v>
          </cell>
          <cell r="E117">
            <v>716035</v>
          </cell>
          <cell r="J117">
            <v>103377</v>
          </cell>
          <cell r="K117">
            <v>71089</v>
          </cell>
          <cell r="L117">
            <v>88325</v>
          </cell>
          <cell r="M117">
            <v>97281</v>
          </cell>
          <cell r="N117">
            <v>86724</v>
          </cell>
          <cell r="O117">
            <v>91509</v>
          </cell>
          <cell r="P117">
            <v>88805</v>
          </cell>
          <cell r="Q117">
            <v>88925</v>
          </cell>
        </row>
        <row r="118">
          <cell r="A118">
            <v>512000</v>
          </cell>
          <cell r="B118" t="str">
            <v>PM</v>
          </cell>
          <cell r="C118">
            <v>512</v>
          </cell>
          <cell r="D118" t="str">
            <v xml:space="preserve"> Maintenance of Boiler Plant</v>
          </cell>
          <cell r="E118">
            <v>5803766</v>
          </cell>
          <cell r="I118">
            <v>45</v>
          </cell>
          <cell r="J118">
            <v>525928</v>
          </cell>
          <cell r="K118">
            <v>410903</v>
          </cell>
          <cell r="L118">
            <v>348949</v>
          </cell>
          <cell r="M118">
            <v>2052650</v>
          </cell>
          <cell r="N118">
            <v>961161</v>
          </cell>
          <cell r="O118">
            <v>879533</v>
          </cell>
          <cell r="P118">
            <v>308874</v>
          </cell>
          <cell r="Q118">
            <v>315723</v>
          </cell>
        </row>
        <row r="119">
          <cell r="A119">
            <v>512030</v>
          </cell>
          <cell r="B119" t="str">
            <v>PM</v>
          </cell>
          <cell r="C119">
            <v>512</v>
          </cell>
          <cell r="D119" t="str">
            <v xml:space="preserve"> Maint of Boiler Plant - FGD</v>
          </cell>
          <cell r="E119">
            <v>493</v>
          </cell>
          <cell r="J119">
            <v>493</v>
          </cell>
          <cell r="K119">
            <v>0</v>
          </cell>
        </row>
        <row r="120">
          <cell r="A120">
            <v>512100</v>
          </cell>
          <cell r="B120" t="str">
            <v>PM</v>
          </cell>
          <cell r="C120">
            <v>512</v>
          </cell>
          <cell r="D120" t="str">
            <v xml:space="preserve"> Removal - Boiler Plant</v>
          </cell>
          <cell r="E120">
            <v>277921</v>
          </cell>
          <cell r="J120">
            <v>311</v>
          </cell>
          <cell r="K120">
            <v>3459</v>
          </cell>
          <cell r="L120">
            <v>35765</v>
          </cell>
          <cell r="M120">
            <v>13206</v>
          </cell>
          <cell r="N120">
            <v>193625</v>
          </cell>
          <cell r="O120">
            <v>8388</v>
          </cell>
          <cell r="P120">
            <v>6097</v>
          </cell>
          <cell r="Q120">
            <v>17070</v>
          </cell>
        </row>
        <row r="121">
          <cell r="A121">
            <v>512251</v>
          </cell>
          <cell r="B121" t="str">
            <v>PM</v>
          </cell>
          <cell r="C121">
            <v>512</v>
          </cell>
          <cell r="D121" t="str">
            <v xml:space="preserve"> Maintenance of Boiler Plant - TM Over</v>
          </cell>
          <cell r="E121">
            <v>10809</v>
          </cell>
          <cell r="J121">
            <v>2039</v>
          </cell>
          <cell r="K121">
            <v>3017</v>
          </cell>
          <cell r="L121">
            <v>0</v>
          </cell>
          <cell r="M121">
            <v>3077</v>
          </cell>
          <cell r="N121">
            <v>2676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513000</v>
          </cell>
          <cell r="B122" t="str">
            <v>PM</v>
          </cell>
          <cell r="C122">
            <v>513</v>
          </cell>
          <cell r="D122" t="str">
            <v xml:space="preserve"> Maintenance of Electric Plant</v>
          </cell>
          <cell r="E122">
            <v>752878</v>
          </cell>
          <cell r="F122">
            <v>0</v>
          </cell>
          <cell r="G122">
            <v>234</v>
          </cell>
          <cell r="H122">
            <v>123</v>
          </cell>
          <cell r="I122">
            <v>-158</v>
          </cell>
          <cell r="J122">
            <v>36343</v>
          </cell>
          <cell r="K122">
            <v>103975</v>
          </cell>
          <cell r="L122">
            <v>38856</v>
          </cell>
          <cell r="M122">
            <v>291945</v>
          </cell>
          <cell r="N122">
            <v>77031</v>
          </cell>
          <cell r="O122">
            <v>76317</v>
          </cell>
          <cell r="P122">
            <v>64125</v>
          </cell>
          <cell r="Q122">
            <v>64087</v>
          </cell>
        </row>
        <row r="123">
          <cell r="A123">
            <v>513100</v>
          </cell>
          <cell r="B123" t="str">
            <v>PM</v>
          </cell>
          <cell r="C123">
            <v>513</v>
          </cell>
          <cell r="D123" t="str">
            <v xml:space="preserve"> Removal - Electric Plant</v>
          </cell>
          <cell r="E123">
            <v>100232</v>
          </cell>
          <cell r="L123">
            <v>73652</v>
          </cell>
          <cell r="M123">
            <v>21743</v>
          </cell>
          <cell r="N123">
            <v>4837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514000</v>
          </cell>
          <cell r="B124" t="str">
            <v>PM</v>
          </cell>
          <cell r="C124">
            <v>514</v>
          </cell>
          <cell r="D124" t="str">
            <v xml:space="preserve"> Maint Misc Steam Plant</v>
          </cell>
          <cell r="E124">
            <v>416442</v>
          </cell>
          <cell r="J124">
            <v>64295</v>
          </cell>
          <cell r="K124">
            <v>73085</v>
          </cell>
          <cell r="L124">
            <v>44360</v>
          </cell>
          <cell r="M124">
            <v>58130</v>
          </cell>
          <cell r="N124">
            <v>45109</v>
          </cell>
          <cell r="O124">
            <v>44210</v>
          </cell>
          <cell r="P124">
            <v>43772</v>
          </cell>
          <cell r="Q124">
            <v>43481</v>
          </cell>
        </row>
        <row r="125">
          <cell r="A125">
            <v>514100</v>
          </cell>
          <cell r="B125" t="str">
            <v>PM</v>
          </cell>
          <cell r="C125">
            <v>514</v>
          </cell>
          <cell r="D125" t="str">
            <v xml:space="preserve"> Removal - Misc Steam Plant</v>
          </cell>
          <cell r="E125">
            <v>4246</v>
          </cell>
          <cell r="L125">
            <v>0</v>
          </cell>
          <cell r="M125">
            <v>4246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546000</v>
          </cell>
          <cell r="B126" t="str">
            <v>PO</v>
          </cell>
          <cell r="C126">
            <v>546</v>
          </cell>
          <cell r="D126" t="str">
            <v xml:space="preserve"> Other Power - Supv/Engr Labor</v>
          </cell>
          <cell r="E126">
            <v>256855</v>
          </cell>
          <cell r="J126">
            <v>30327</v>
          </cell>
          <cell r="K126">
            <v>29145</v>
          </cell>
          <cell r="L126">
            <v>30953</v>
          </cell>
          <cell r="M126">
            <v>32178</v>
          </cell>
          <cell r="N126">
            <v>33197</v>
          </cell>
          <cell r="O126">
            <v>33669</v>
          </cell>
          <cell r="P126">
            <v>34189</v>
          </cell>
          <cell r="Q126">
            <v>33197</v>
          </cell>
        </row>
        <row r="127">
          <cell r="A127">
            <v>547100</v>
          </cell>
          <cell r="B127" t="str">
            <v>FUEL</v>
          </cell>
          <cell r="C127">
            <v>547</v>
          </cell>
          <cell r="D127" t="str">
            <v xml:space="preserve"> Fuel Expense - Coal</v>
          </cell>
          <cell r="E127">
            <v>3097143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1471840</v>
          </cell>
          <cell r="M127">
            <v>525250</v>
          </cell>
          <cell r="N127">
            <v>493730</v>
          </cell>
          <cell r="O127">
            <v>218552</v>
          </cell>
          <cell r="P127">
            <v>128909</v>
          </cell>
          <cell r="Q127">
            <v>258862</v>
          </cell>
        </row>
        <row r="128">
          <cell r="A128">
            <v>547303</v>
          </cell>
          <cell r="B128" t="str">
            <v>FUEL</v>
          </cell>
          <cell r="C128">
            <v>547</v>
          </cell>
          <cell r="D128" t="str">
            <v xml:space="preserve"> Gas Purchases From CMT</v>
          </cell>
          <cell r="E128">
            <v>1131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1200</v>
          </cell>
          <cell r="K128">
            <v>-69</v>
          </cell>
        </row>
        <row r="129">
          <cell r="A129">
            <v>547501</v>
          </cell>
          <cell r="B129" t="str">
            <v>FUEL</v>
          </cell>
          <cell r="C129">
            <v>547</v>
          </cell>
          <cell r="D129" t="str">
            <v xml:space="preserve"> Woodsdale Gas</v>
          </cell>
          <cell r="E129">
            <v>7161262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328414</v>
          </cell>
          <cell r="K129">
            <v>517688</v>
          </cell>
          <cell r="L129">
            <v>150161</v>
          </cell>
          <cell r="M129">
            <v>295314</v>
          </cell>
          <cell r="N129">
            <v>295000</v>
          </cell>
          <cell r="O129">
            <v>1050617</v>
          </cell>
          <cell r="P129">
            <v>2255329</v>
          </cell>
          <cell r="Q129">
            <v>2268739</v>
          </cell>
        </row>
        <row r="130">
          <cell r="A130">
            <v>547701</v>
          </cell>
          <cell r="B130" t="str">
            <v>FUEL</v>
          </cell>
          <cell r="C130">
            <v>547</v>
          </cell>
          <cell r="D130" t="str">
            <v xml:space="preserve"> Woodsdale Propane Gas</v>
          </cell>
          <cell r="E130">
            <v>447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391</v>
          </cell>
          <cell r="K130">
            <v>56</v>
          </cell>
        </row>
        <row r="131">
          <cell r="A131">
            <v>548000</v>
          </cell>
          <cell r="B131" t="str">
            <v>PO</v>
          </cell>
          <cell r="C131">
            <v>548</v>
          </cell>
          <cell r="D131" t="str">
            <v xml:space="preserve"> Other Power-Ops Generation Exp</v>
          </cell>
          <cell r="E131">
            <v>306887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32629</v>
          </cell>
          <cell r="K131">
            <v>33092</v>
          </cell>
          <cell r="L131">
            <v>38902</v>
          </cell>
          <cell r="M131">
            <v>41071</v>
          </cell>
          <cell r="N131">
            <v>40060</v>
          </cell>
          <cell r="O131">
            <v>40327</v>
          </cell>
          <cell r="P131">
            <v>40746</v>
          </cell>
          <cell r="Q131">
            <v>40060</v>
          </cell>
        </row>
        <row r="132">
          <cell r="A132">
            <v>549000</v>
          </cell>
          <cell r="B132" t="str">
            <v>PO</v>
          </cell>
          <cell r="C132">
            <v>549</v>
          </cell>
          <cell r="D132" t="str">
            <v xml:space="preserve"> Misc Other Power Gen Exp</v>
          </cell>
          <cell r="E132">
            <v>594371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33104</v>
          </cell>
          <cell r="K132">
            <v>34203</v>
          </cell>
          <cell r="L132">
            <v>86166</v>
          </cell>
          <cell r="M132">
            <v>84129</v>
          </cell>
          <cell r="N132">
            <v>87517</v>
          </cell>
          <cell r="O132">
            <v>91100</v>
          </cell>
          <cell r="P132">
            <v>91715</v>
          </cell>
          <cell r="Q132">
            <v>86437</v>
          </cell>
        </row>
        <row r="133">
          <cell r="A133">
            <v>549115</v>
          </cell>
          <cell r="B133" t="str">
            <v>PO</v>
          </cell>
          <cell r="C133">
            <v>549</v>
          </cell>
          <cell r="D133" t="str">
            <v xml:space="preserve"> Misc Other Power Gen Exp I/C</v>
          </cell>
          <cell r="E133">
            <v>45000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30000</v>
          </cell>
          <cell r="K133">
            <v>15000</v>
          </cell>
        </row>
        <row r="134">
          <cell r="A134">
            <v>551000</v>
          </cell>
          <cell r="B134" t="str">
            <v>PM</v>
          </cell>
          <cell r="C134">
            <v>551</v>
          </cell>
          <cell r="D134" t="str">
            <v xml:space="preserve"> Other Pwr - Maint Supv/Engr</v>
          </cell>
          <cell r="E134">
            <v>20605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533</v>
          </cell>
          <cell r="K134">
            <v>2291</v>
          </cell>
          <cell r="L134">
            <v>3018</v>
          </cell>
          <cell r="M134">
            <v>2953</v>
          </cell>
          <cell r="N134">
            <v>2952</v>
          </cell>
          <cell r="O134">
            <v>2953</v>
          </cell>
          <cell r="P134">
            <v>2953</v>
          </cell>
          <cell r="Q134">
            <v>2952</v>
          </cell>
        </row>
        <row r="135">
          <cell r="A135">
            <v>552000</v>
          </cell>
          <cell r="B135" t="str">
            <v>PM</v>
          </cell>
          <cell r="C135">
            <v>552</v>
          </cell>
          <cell r="D135" t="str">
            <v xml:space="preserve"> Other Pwr - Maint of Structure</v>
          </cell>
          <cell r="E135">
            <v>25553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5149</v>
          </cell>
          <cell r="K135">
            <v>2404</v>
          </cell>
          <cell r="L135">
            <v>0</v>
          </cell>
          <cell r="M135">
            <v>4000</v>
          </cell>
          <cell r="N135">
            <v>4000</v>
          </cell>
          <cell r="O135">
            <v>3000</v>
          </cell>
          <cell r="P135">
            <v>4000</v>
          </cell>
          <cell r="Q135">
            <v>3000</v>
          </cell>
        </row>
        <row r="136">
          <cell r="A136">
            <v>553000</v>
          </cell>
          <cell r="B136" t="str">
            <v>PM</v>
          </cell>
          <cell r="C136">
            <v>553</v>
          </cell>
          <cell r="D136" t="str">
            <v xml:space="preserve"> Other Pwr-Maint Generating</v>
          </cell>
          <cell r="E136">
            <v>508191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22143</v>
          </cell>
          <cell r="K136">
            <v>24191</v>
          </cell>
          <cell r="L136">
            <v>41103</v>
          </cell>
          <cell r="M136">
            <v>115737</v>
          </cell>
          <cell r="N136">
            <v>199883</v>
          </cell>
          <cell r="O136">
            <v>39601</v>
          </cell>
          <cell r="P136">
            <v>28628</v>
          </cell>
          <cell r="Q136">
            <v>36905</v>
          </cell>
        </row>
        <row r="137">
          <cell r="A137">
            <v>554000</v>
          </cell>
          <cell r="B137" t="str">
            <v>PM</v>
          </cell>
          <cell r="C137">
            <v>554</v>
          </cell>
          <cell r="D137" t="str">
            <v xml:space="preserve"> Other Pwr-Maint Misc Equip</v>
          </cell>
          <cell r="E137">
            <v>25765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207</v>
          </cell>
          <cell r="K137">
            <v>5412</v>
          </cell>
          <cell r="L137">
            <v>5966</v>
          </cell>
          <cell r="M137">
            <v>2436</v>
          </cell>
          <cell r="N137">
            <v>2436</v>
          </cell>
          <cell r="O137">
            <v>2436</v>
          </cell>
          <cell r="P137">
            <v>4436</v>
          </cell>
          <cell r="Q137">
            <v>2436</v>
          </cell>
        </row>
        <row r="138">
          <cell r="A138">
            <v>554100</v>
          </cell>
          <cell r="B138" t="str">
            <v>PM</v>
          </cell>
          <cell r="C138">
            <v>554</v>
          </cell>
          <cell r="D138" t="str">
            <v xml:space="preserve"> Removal - Oth Pwr Misc Equip</v>
          </cell>
          <cell r="E138">
            <v>746</v>
          </cell>
          <cell r="J138">
            <v>746</v>
          </cell>
          <cell r="K138">
            <v>0</v>
          </cell>
        </row>
        <row r="139">
          <cell r="A139">
            <v>555000</v>
          </cell>
          <cell r="B139" t="str">
            <v>PP</v>
          </cell>
          <cell r="C139">
            <v>555</v>
          </cell>
          <cell r="D139" t="str">
            <v xml:space="preserve"> Purchased Power</v>
          </cell>
          <cell r="E139">
            <v>16217</v>
          </cell>
          <cell r="F139">
            <v>2145</v>
          </cell>
          <cell r="G139">
            <v>904</v>
          </cell>
          <cell r="H139">
            <v>1213</v>
          </cell>
          <cell r="I139">
            <v>3588</v>
          </cell>
          <cell r="J139">
            <v>4452</v>
          </cell>
          <cell r="K139">
            <v>3915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555010</v>
          </cell>
          <cell r="B140" t="str">
            <v>PP</v>
          </cell>
          <cell r="C140">
            <v>555</v>
          </cell>
          <cell r="D140" t="str">
            <v xml:space="preserve"> Purchased Inter Co From CCT</v>
          </cell>
          <cell r="E140">
            <v>54383756</v>
          </cell>
          <cell r="F140">
            <v>13882634</v>
          </cell>
          <cell r="G140">
            <v>12605118</v>
          </cell>
          <cell r="H140">
            <v>10604640</v>
          </cell>
          <cell r="I140">
            <v>16478077</v>
          </cell>
          <cell r="J140">
            <v>813287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555019</v>
          </cell>
          <cell r="B141" t="str">
            <v>REV</v>
          </cell>
          <cell r="C141">
            <v>555</v>
          </cell>
          <cell r="D141" t="str">
            <v xml:space="preserve"> Purch Pwr - I/C - net</v>
          </cell>
          <cell r="E141">
            <v>-49</v>
          </cell>
          <cell r="J141">
            <v>-49</v>
          </cell>
          <cell r="K141">
            <v>0</v>
          </cell>
        </row>
        <row r="142">
          <cell r="A142">
            <v>555020</v>
          </cell>
          <cell r="B142" t="str">
            <v>PP</v>
          </cell>
          <cell r="C142">
            <v>555</v>
          </cell>
          <cell r="D142" t="str">
            <v xml:space="preserve"> Other Pwr Supply - Purch Power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555060</v>
          </cell>
          <cell r="B143" t="str">
            <v>PP</v>
          </cell>
          <cell r="C143">
            <v>555</v>
          </cell>
          <cell r="D143" t="str">
            <v xml:space="preserve"> Other Power Supply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555200</v>
          </cell>
          <cell r="B144" t="str">
            <v>PP</v>
          </cell>
          <cell r="C144">
            <v>555</v>
          </cell>
          <cell r="D144" t="str">
            <v xml:space="preserve"> Purchased Power - Native Load</v>
          </cell>
          <cell r="E144">
            <v>16342873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324077</v>
          </cell>
          <cell r="K144">
            <v>327516</v>
          </cell>
          <cell r="L144">
            <v>818902</v>
          </cell>
          <cell r="M144">
            <v>5056762</v>
          </cell>
          <cell r="N144">
            <v>1224140</v>
          </cell>
          <cell r="O144">
            <v>2788223</v>
          </cell>
          <cell r="P144">
            <v>3016616</v>
          </cell>
          <cell r="Q144">
            <v>2786637</v>
          </cell>
        </row>
        <row r="145">
          <cell r="A145">
            <v>556000</v>
          </cell>
          <cell r="B145" t="str">
            <v>PO</v>
          </cell>
          <cell r="C145">
            <v>556</v>
          </cell>
          <cell r="D145" t="str">
            <v xml:space="preserve"> Electric System Operatns Dept</v>
          </cell>
          <cell r="E145">
            <v>25412</v>
          </cell>
          <cell r="F145">
            <v>354</v>
          </cell>
          <cell r="G145">
            <v>243</v>
          </cell>
          <cell r="H145">
            <v>0</v>
          </cell>
          <cell r="I145">
            <v>2084</v>
          </cell>
          <cell r="J145">
            <v>1543</v>
          </cell>
          <cell r="K145">
            <v>2096</v>
          </cell>
          <cell r="L145">
            <v>3182</v>
          </cell>
          <cell r="M145">
            <v>3182</v>
          </cell>
          <cell r="N145">
            <v>3182</v>
          </cell>
          <cell r="O145">
            <v>3182</v>
          </cell>
          <cell r="P145">
            <v>3182</v>
          </cell>
          <cell r="Q145">
            <v>3182</v>
          </cell>
        </row>
        <row r="146">
          <cell r="A146">
            <v>557000</v>
          </cell>
          <cell r="B146" t="str">
            <v>PO</v>
          </cell>
          <cell r="C146">
            <v>557</v>
          </cell>
          <cell r="D146" t="str">
            <v xml:space="preserve"> Other Power Supply Expenses</v>
          </cell>
          <cell r="E146">
            <v>158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129</v>
          </cell>
          <cell r="K146">
            <v>29</v>
          </cell>
        </row>
        <row r="147">
          <cell r="A147">
            <v>560000</v>
          </cell>
          <cell r="B147" t="str">
            <v>TO</v>
          </cell>
          <cell r="C147">
            <v>560</v>
          </cell>
          <cell r="D147" t="str">
            <v xml:space="preserve"> Operation Supervision &amp; Engine</v>
          </cell>
          <cell r="E147">
            <v>139687</v>
          </cell>
          <cell r="F147">
            <v>3721</v>
          </cell>
          <cell r="G147">
            <v>9777</v>
          </cell>
          <cell r="H147">
            <v>3754</v>
          </cell>
          <cell r="I147">
            <v>86851</v>
          </cell>
          <cell r="J147">
            <v>3498</v>
          </cell>
          <cell r="K147">
            <v>3720</v>
          </cell>
          <cell r="L147">
            <v>4717</v>
          </cell>
          <cell r="M147">
            <v>4730</v>
          </cell>
          <cell r="N147">
            <v>4730</v>
          </cell>
          <cell r="O147">
            <v>4729</v>
          </cell>
          <cell r="P147">
            <v>4730</v>
          </cell>
          <cell r="Q147">
            <v>4730</v>
          </cell>
        </row>
        <row r="148">
          <cell r="A148">
            <v>561000</v>
          </cell>
          <cell r="B148" t="str">
            <v>TO</v>
          </cell>
          <cell r="C148">
            <v>561</v>
          </cell>
          <cell r="D148" t="str">
            <v xml:space="preserve"> Load Dispatching</v>
          </cell>
          <cell r="E148">
            <v>1380925</v>
          </cell>
          <cell r="F148">
            <v>90249</v>
          </cell>
          <cell r="G148">
            <v>94215</v>
          </cell>
          <cell r="H148">
            <v>68996</v>
          </cell>
          <cell r="I148">
            <v>78450</v>
          </cell>
          <cell r="J148">
            <v>32102</v>
          </cell>
          <cell r="K148">
            <v>51365</v>
          </cell>
          <cell r="L148">
            <v>163149</v>
          </cell>
          <cell r="M148">
            <v>159984</v>
          </cell>
          <cell r="N148">
            <v>159757</v>
          </cell>
          <cell r="O148">
            <v>163151</v>
          </cell>
          <cell r="P148">
            <v>159750</v>
          </cell>
          <cell r="Q148">
            <v>159757</v>
          </cell>
        </row>
        <row r="149">
          <cell r="A149">
            <v>562000</v>
          </cell>
          <cell r="B149" t="str">
            <v>TO</v>
          </cell>
          <cell r="C149">
            <v>562</v>
          </cell>
          <cell r="D149" t="str">
            <v xml:space="preserve"> Station Expenses</v>
          </cell>
          <cell r="E149">
            <v>9275</v>
          </cell>
          <cell r="F149">
            <v>2862</v>
          </cell>
          <cell r="G149">
            <v>2793</v>
          </cell>
          <cell r="H149">
            <v>1025</v>
          </cell>
          <cell r="I149">
            <v>541</v>
          </cell>
          <cell r="J149">
            <v>66</v>
          </cell>
          <cell r="K149">
            <v>43</v>
          </cell>
          <cell r="L149">
            <v>345</v>
          </cell>
          <cell r="M149">
            <v>337</v>
          </cell>
          <cell r="N149">
            <v>331</v>
          </cell>
          <cell r="O149">
            <v>324</v>
          </cell>
          <cell r="P149">
            <v>301</v>
          </cell>
          <cell r="Q149">
            <v>307</v>
          </cell>
        </row>
        <row r="150">
          <cell r="A150">
            <v>563000</v>
          </cell>
          <cell r="B150" t="str">
            <v>TO</v>
          </cell>
          <cell r="C150">
            <v>563</v>
          </cell>
          <cell r="D150" t="str">
            <v xml:space="preserve"> Overhead Line Expenses</v>
          </cell>
          <cell r="E150">
            <v>16998</v>
          </cell>
          <cell r="F150">
            <v>841</v>
          </cell>
          <cell r="G150">
            <v>515</v>
          </cell>
          <cell r="H150">
            <v>3663</v>
          </cell>
          <cell r="I150">
            <v>4182</v>
          </cell>
          <cell r="J150">
            <v>1050</v>
          </cell>
          <cell r="K150">
            <v>747</v>
          </cell>
          <cell r="L150">
            <v>1000</v>
          </cell>
          <cell r="M150">
            <v>1000</v>
          </cell>
          <cell r="N150">
            <v>1000</v>
          </cell>
          <cell r="O150">
            <v>1000</v>
          </cell>
          <cell r="P150">
            <v>1000</v>
          </cell>
          <cell r="Q150">
            <v>1000</v>
          </cell>
        </row>
        <row r="151">
          <cell r="A151">
            <v>565855</v>
          </cell>
          <cell r="B151" t="str">
            <v>TO</v>
          </cell>
          <cell r="C151">
            <v>565</v>
          </cell>
          <cell r="D151" t="str">
            <v xml:space="preserve"> Transmission  By Other- Rb Interco</v>
          </cell>
          <cell r="E151">
            <v>7030978</v>
          </cell>
          <cell r="F151">
            <v>1476886</v>
          </cell>
          <cell r="G151">
            <v>1250976</v>
          </cell>
          <cell r="H151">
            <v>1085867</v>
          </cell>
          <cell r="I151">
            <v>1244694</v>
          </cell>
          <cell r="J151">
            <v>951277</v>
          </cell>
          <cell r="K151">
            <v>1021278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565860</v>
          </cell>
          <cell r="B152" t="str">
            <v>TO</v>
          </cell>
          <cell r="C152">
            <v>565</v>
          </cell>
          <cell r="D152" t="str">
            <v xml:space="preserve"> Tran Elec By Oth - EC</v>
          </cell>
          <cell r="E152">
            <v>5453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5453</v>
          </cell>
        </row>
        <row r="153">
          <cell r="A153">
            <v>566000</v>
          </cell>
          <cell r="B153" t="str">
            <v>TO</v>
          </cell>
          <cell r="C153">
            <v>566</v>
          </cell>
          <cell r="D153" t="str">
            <v xml:space="preserve"> Miscellaneous Transmission Exp</v>
          </cell>
          <cell r="E153">
            <v>837396</v>
          </cell>
          <cell r="F153">
            <v>23583</v>
          </cell>
          <cell r="G153">
            <v>21304</v>
          </cell>
          <cell r="H153">
            <v>488601</v>
          </cell>
          <cell r="I153">
            <v>183605</v>
          </cell>
          <cell r="J153">
            <v>51317</v>
          </cell>
          <cell r="K153">
            <v>52953</v>
          </cell>
          <cell r="L153">
            <v>3124</v>
          </cell>
          <cell r="M153">
            <v>2377</v>
          </cell>
          <cell r="N153">
            <v>2369</v>
          </cell>
          <cell r="O153">
            <v>2236</v>
          </cell>
          <cell r="P153">
            <v>3752</v>
          </cell>
          <cell r="Q153">
            <v>2175</v>
          </cell>
        </row>
        <row r="154">
          <cell r="A154">
            <v>567010</v>
          </cell>
          <cell r="B154" t="str">
            <v>TO</v>
          </cell>
          <cell r="C154">
            <v>567</v>
          </cell>
          <cell r="D154" t="str">
            <v xml:space="preserve"> Rents - Interco - CG&amp;E</v>
          </cell>
          <cell r="E154">
            <v>322758</v>
          </cell>
          <cell r="F154">
            <v>77</v>
          </cell>
          <cell r="G154">
            <v>77</v>
          </cell>
          <cell r="H154">
            <v>77</v>
          </cell>
          <cell r="I154">
            <v>77</v>
          </cell>
          <cell r="J154">
            <v>161225</v>
          </cell>
          <cell r="K154">
            <v>161225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568000</v>
          </cell>
          <cell r="B155" t="str">
            <v>TM</v>
          </cell>
          <cell r="C155">
            <v>568</v>
          </cell>
          <cell r="D155" t="str">
            <v xml:space="preserve"> Maintenance Superv &amp; Engineering</v>
          </cell>
          <cell r="E155">
            <v>48257</v>
          </cell>
          <cell r="F155">
            <v>2154</v>
          </cell>
          <cell r="G155">
            <v>235</v>
          </cell>
          <cell r="H155">
            <v>1778</v>
          </cell>
          <cell r="I155">
            <v>1829</v>
          </cell>
          <cell r="J155">
            <v>1794</v>
          </cell>
          <cell r="K155">
            <v>1974</v>
          </cell>
          <cell r="L155">
            <v>6358</v>
          </cell>
          <cell r="M155">
            <v>6392</v>
          </cell>
          <cell r="N155">
            <v>6450</v>
          </cell>
          <cell r="O155">
            <v>6431</v>
          </cell>
          <cell r="P155">
            <v>6412</v>
          </cell>
          <cell r="Q155">
            <v>6450</v>
          </cell>
        </row>
        <row r="156">
          <cell r="A156">
            <v>569000</v>
          </cell>
          <cell r="B156" t="str">
            <v>TM</v>
          </cell>
          <cell r="C156">
            <v>569</v>
          </cell>
          <cell r="D156" t="str">
            <v xml:space="preserve"> Maintenance of Structures</v>
          </cell>
          <cell r="E156">
            <v>29288</v>
          </cell>
          <cell r="F156">
            <v>163</v>
          </cell>
          <cell r="G156">
            <v>806</v>
          </cell>
          <cell r="H156">
            <v>129</v>
          </cell>
          <cell r="I156">
            <v>-327</v>
          </cell>
          <cell r="J156">
            <v>205</v>
          </cell>
          <cell r="K156">
            <v>73</v>
          </cell>
          <cell r="L156">
            <v>4378</v>
          </cell>
          <cell r="M156">
            <v>5186</v>
          </cell>
          <cell r="N156">
            <v>4510</v>
          </cell>
          <cell r="O156">
            <v>4715</v>
          </cell>
          <cell r="P156">
            <v>4940</v>
          </cell>
          <cell r="Q156">
            <v>4510</v>
          </cell>
        </row>
        <row r="157">
          <cell r="A157">
            <v>570000</v>
          </cell>
          <cell r="B157" t="str">
            <v>TM</v>
          </cell>
          <cell r="C157">
            <v>570</v>
          </cell>
          <cell r="D157" t="str">
            <v xml:space="preserve"> Maintenance of Station Equipment</v>
          </cell>
          <cell r="E157">
            <v>43120</v>
          </cell>
          <cell r="F157">
            <v>2364</v>
          </cell>
          <cell r="G157">
            <v>4498</v>
          </cell>
          <cell r="H157">
            <v>11464</v>
          </cell>
          <cell r="I157">
            <v>-5507</v>
          </cell>
          <cell r="J157">
            <v>14538</v>
          </cell>
          <cell r="K157">
            <v>11668</v>
          </cell>
          <cell r="L157">
            <v>680</v>
          </cell>
          <cell r="M157">
            <v>683</v>
          </cell>
          <cell r="N157">
            <v>683</v>
          </cell>
          <cell r="O157">
            <v>683</v>
          </cell>
          <cell r="P157">
            <v>683</v>
          </cell>
          <cell r="Q157">
            <v>683</v>
          </cell>
        </row>
        <row r="158">
          <cell r="A158">
            <v>570860</v>
          </cell>
          <cell r="B158" t="str">
            <v>TM</v>
          </cell>
          <cell r="C158">
            <v>570</v>
          </cell>
          <cell r="D158" t="str">
            <v xml:space="preserve"> Maint Of Substation Equipment</v>
          </cell>
          <cell r="E158">
            <v>15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15</v>
          </cell>
          <cell r="K158">
            <v>0</v>
          </cell>
        </row>
        <row r="159">
          <cell r="A159">
            <v>571000</v>
          </cell>
          <cell r="B159" t="str">
            <v>TM</v>
          </cell>
          <cell r="C159">
            <v>571</v>
          </cell>
          <cell r="D159" t="str">
            <v xml:space="preserve"> Maintenance of Overhead Lines</v>
          </cell>
          <cell r="E159">
            <v>427970</v>
          </cell>
          <cell r="F159">
            <v>5272</v>
          </cell>
          <cell r="G159">
            <v>6350</v>
          </cell>
          <cell r="H159">
            <v>6228</v>
          </cell>
          <cell r="I159">
            <v>4404</v>
          </cell>
          <cell r="J159">
            <v>4957</v>
          </cell>
          <cell r="K159">
            <v>4758</v>
          </cell>
          <cell r="L159">
            <v>65559</v>
          </cell>
          <cell r="M159">
            <v>66647</v>
          </cell>
          <cell r="N159">
            <v>65735</v>
          </cell>
          <cell r="O159">
            <v>66011</v>
          </cell>
          <cell r="P159">
            <v>66314</v>
          </cell>
          <cell r="Q159">
            <v>65735</v>
          </cell>
        </row>
        <row r="160">
          <cell r="A160">
            <v>573000</v>
          </cell>
          <cell r="B160" t="str">
            <v>TM</v>
          </cell>
          <cell r="C160">
            <v>573</v>
          </cell>
          <cell r="D160" t="str">
            <v xml:space="preserve"> Maint of Misc Transmission Plant</v>
          </cell>
          <cell r="E160">
            <v>183</v>
          </cell>
          <cell r="F160"/>
          <cell r="G160"/>
          <cell r="H160"/>
          <cell r="I160">
            <v>183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580000</v>
          </cell>
          <cell r="B161" t="str">
            <v>DO</v>
          </cell>
          <cell r="C161">
            <v>580</v>
          </cell>
          <cell r="D161" t="str">
            <v xml:space="preserve"> Operation Supervision &amp; Engine</v>
          </cell>
          <cell r="E161">
            <v>343714</v>
          </cell>
          <cell r="F161">
            <v>29300</v>
          </cell>
          <cell r="G161">
            <v>19341</v>
          </cell>
          <cell r="H161">
            <v>27396</v>
          </cell>
          <cell r="I161">
            <v>19238</v>
          </cell>
          <cell r="J161">
            <v>23628</v>
          </cell>
          <cell r="K161">
            <v>17401</v>
          </cell>
          <cell r="L161">
            <v>34232</v>
          </cell>
          <cell r="M161">
            <v>35190</v>
          </cell>
          <cell r="N161">
            <v>34288</v>
          </cell>
          <cell r="O161">
            <v>34555</v>
          </cell>
          <cell r="P161">
            <v>34857</v>
          </cell>
          <cell r="Q161">
            <v>34288</v>
          </cell>
        </row>
        <row r="162">
          <cell r="A162">
            <v>581000</v>
          </cell>
          <cell r="B162" t="str">
            <v>DO</v>
          </cell>
          <cell r="C162">
            <v>581</v>
          </cell>
          <cell r="D162" t="str">
            <v xml:space="preserve"> Load Dispatching</v>
          </cell>
          <cell r="E162">
            <v>90582</v>
          </cell>
          <cell r="F162">
            <v>19339</v>
          </cell>
          <cell r="G162">
            <v>16068</v>
          </cell>
          <cell r="H162">
            <v>14829</v>
          </cell>
          <cell r="I162">
            <v>10888</v>
          </cell>
          <cell r="J162">
            <v>16550</v>
          </cell>
          <cell r="K162">
            <v>12908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582000</v>
          </cell>
          <cell r="B163" t="str">
            <v>DO</v>
          </cell>
          <cell r="C163">
            <v>582</v>
          </cell>
          <cell r="D163" t="str">
            <v xml:space="preserve"> Station Expenses</v>
          </cell>
          <cell r="E163">
            <v>41563</v>
          </cell>
          <cell r="F163">
            <v>2714</v>
          </cell>
          <cell r="G163">
            <v>3482</v>
          </cell>
          <cell r="H163">
            <v>3219</v>
          </cell>
          <cell r="I163">
            <v>1579</v>
          </cell>
          <cell r="J163">
            <v>727</v>
          </cell>
          <cell r="K163">
            <v>3595</v>
          </cell>
          <cell r="L163">
            <v>4346</v>
          </cell>
          <cell r="M163">
            <v>4363</v>
          </cell>
          <cell r="N163">
            <v>4392</v>
          </cell>
          <cell r="O163">
            <v>4382</v>
          </cell>
          <cell r="P163">
            <v>4372</v>
          </cell>
          <cell r="Q163">
            <v>4392</v>
          </cell>
        </row>
        <row r="164">
          <cell r="A164">
            <v>583000</v>
          </cell>
          <cell r="B164" t="str">
            <v>DO</v>
          </cell>
          <cell r="C164">
            <v>583</v>
          </cell>
          <cell r="D164" t="str">
            <v xml:space="preserve"> Overhead Line Expenses</v>
          </cell>
          <cell r="E164">
            <v>349010</v>
          </cell>
          <cell r="F164">
            <v>25090</v>
          </cell>
          <cell r="G164">
            <v>2214</v>
          </cell>
          <cell r="H164">
            <v>24130</v>
          </cell>
          <cell r="I164">
            <v>7489</v>
          </cell>
          <cell r="J164">
            <v>18334</v>
          </cell>
          <cell r="K164">
            <v>22990</v>
          </cell>
          <cell r="L164">
            <v>39898</v>
          </cell>
          <cell r="M164">
            <v>43977</v>
          </cell>
          <cell r="N164">
            <v>41038</v>
          </cell>
          <cell r="O164">
            <v>41866</v>
          </cell>
          <cell r="P164">
            <v>41759</v>
          </cell>
          <cell r="Q164">
            <v>40225</v>
          </cell>
        </row>
        <row r="165">
          <cell r="A165">
            <v>584000</v>
          </cell>
          <cell r="B165" t="str">
            <v>DO</v>
          </cell>
          <cell r="C165">
            <v>584</v>
          </cell>
          <cell r="D165" t="str">
            <v xml:space="preserve"> Underground Line Expenses</v>
          </cell>
          <cell r="E165">
            <v>126582</v>
          </cell>
          <cell r="F165">
            <v>18562</v>
          </cell>
          <cell r="G165">
            <v>-1098</v>
          </cell>
          <cell r="H165">
            <v>-108</v>
          </cell>
          <cell r="I165">
            <v>17961</v>
          </cell>
          <cell r="J165">
            <v>7718</v>
          </cell>
          <cell r="K165">
            <v>9426</v>
          </cell>
          <cell r="L165">
            <v>12019</v>
          </cell>
          <cell r="M165">
            <v>13080</v>
          </cell>
          <cell r="N165">
            <v>12643</v>
          </cell>
          <cell r="O165">
            <v>12734</v>
          </cell>
          <cell r="P165">
            <v>11800</v>
          </cell>
          <cell r="Q165">
            <v>11845</v>
          </cell>
        </row>
        <row r="166">
          <cell r="A166">
            <v>585000</v>
          </cell>
          <cell r="B166" t="str">
            <v>DO</v>
          </cell>
          <cell r="C166">
            <v>585</v>
          </cell>
          <cell r="D166" t="str">
            <v xml:space="preserve"> Street Lighting &amp; Signal System</v>
          </cell>
          <cell r="E166">
            <v>1092</v>
          </cell>
          <cell r="F166">
            <v>678</v>
          </cell>
          <cell r="G166">
            <v>0</v>
          </cell>
          <cell r="H166">
            <v>0</v>
          </cell>
          <cell r="I166">
            <v>132</v>
          </cell>
          <cell r="J166">
            <v>0</v>
          </cell>
          <cell r="K166">
            <v>282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586000</v>
          </cell>
          <cell r="B167" t="str">
            <v>DO</v>
          </cell>
          <cell r="C167">
            <v>586</v>
          </cell>
          <cell r="D167" t="str">
            <v xml:space="preserve"> Meter Expenses</v>
          </cell>
          <cell r="E167">
            <v>120204</v>
          </cell>
          <cell r="F167">
            <v>-9096</v>
          </cell>
          <cell r="G167">
            <v>13927</v>
          </cell>
          <cell r="H167">
            <v>-3280</v>
          </cell>
          <cell r="I167">
            <v>9236</v>
          </cell>
          <cell r="J167">
            <v>9837</v>
          </cell>
          <cell r="K167">
            <v>-21999</v>
          </cell>
          <cell r="L167">
            <v>15461</v>
          </cell>
          <cell r="M167">
            <v>27205</v>
          </cell>
          <cell r="N167">
            <v>17590</v>
          </cell>
          <cell r="O167">
            <v>20412</v>
          </cell>
          <cell r="P167">
            <v>13235</v>
          </cell>
          <cell r="Q167">
            <v>27676</v>
          </cell>
        </row>
        <row r="168">
          <cell r="A168">
            <v>587000</v>
          </cell>
          <cell r="B168" t="str">
            <v>DO</v>
          </cell>
          <cell r="C168">
            <v>587</v>
          </cell>
          <cell r="D168" t="str">
            <v xml:space="preserve"> Customer Installations Expense</v>
          </cell>
          <cell r="E168">
            <v>314929</v>
          </cell>
          <cell r="F168">
            <v>35030</v>
          </cell>
          <cell r="G168">
            <v>37393</v>
          </cell>
          <cell r="H168">
            <v>33888</v>
          </cell>
          <cell r="I168">
            <v>35824</v>
          </cell>
          <cell r="J168">
            <v>33650</v>
          </cell>
          <cell r="K168">
            <v>30718</v>
          </cell>
          <cell r="L168">
            <v>17125</v>
          </cell>
          <cell r="M168">
            <v>19338</v>
          </cell>
          <cell r="N168">
            <v>17419</v>
          </cell>
          <cell r="O168">
            <v>18164</v>
          </cell>
          <cell r="P168">
            <v>18846</v>
          </cell>
          <cell r="Q168">
            <v>17534</v>
          </cell>
        </row>
        <row r="169">
          <cell r="A169">
            <v>588000</v>
          </cell>
          <cell r="B169" t="str">
            <v>DO</v>
          </cell>
          <cell r="C169">
            <v>588</v>
          </cell>
          <cell r="D169" t="str">
            <v xml:space="preserve"> Miscellaneous Distribution Exp</v>
          </cell>
          <cell r="E169">
            <v>264207</v>
          </cell>
          <cell r="F169">
            <v>14738</v>
          </cell>
          <cell r="G169">
            <v>13239</v>
          </cell>
          <cell r="H169">
            <v>12992</v>
          </cell>
          <cell r="I169">
            <v>55467</v>
          </cell>
          <cell r="J169">
            <v>15554</v>
          </cell>
          <cell r="K169">
            <v>14123</v>
          </cell>
          <cell r="L169">
            <v>23284</v>
          </cell>
          <cell r="M169">
            <v>23315</v>
          </cell>
          <cell r="N169">
            <v>22686</v>
          </cell>
          <cell r="O169">
            <v>22900</v>
          </cell>
          <cell r="P169">
            <v>23405</v>
          </cell>
          <cell r="Q169">
            <v>22504</v>
          </cell>
        </row>
        <row r="170">
          <cell r="A170">
            <v>589010</v>
          </cell>
          <cell r="B170" t="str">
            <v>DO</v>
          </cell>
          <cell r="C170">
            <v>589</v>
          </cell>
          <cell r="D170" t="str">
            <v xml:space="preserve"> Rents - Interco - CG&amp;E</v>
          </cell>
          <cell r="E170">
            <v>247464</v>
          </cell>
          <cell r="F170">
            <v>41244</v>
          </cell>
          <cell r="G170">
            <v>41244</v>
          </cell>
          <cell r="H170">
            <v>41244</v>
          </cell>
          <cell r="I170">
            <v>41244</v>
          </cell>
          <cell r="J170">
            <v>41244</v>
          </cell>
          <cell r="K170">
            <v>41244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590000</v>
          </cell>
          <cell r="B171" t="str">
            <v>DM</v>
          </cell>
          <cell r="C171">
            <v>590</v>
          </cell>
          <cell r="D171" t="str">
            <v xml:space="preserve"> Maintenance Superv &amp; Engineering</v>
          </cell>
          <cell r="E171">
            <v>241687</v>
          </cell>
          <cell r="F171">
            <v>18134</v>
          </cell>
          <cell r="G171">
            <v>4033</v>
          </cell>
          <cell r="H171">
            <v>14533</v>
          </cell>
          <cell r="I171">
            <v>12966</v>
          </cell>
          <cell r="J171">
            <v>17791</v>
          </cell>
          <cell r="K171">
            <v>18932</v>
          </cell>
          <cell r="L171">
            <v>25479</v>
          </cell>
          <cell r="M171">
            <v>26543</v>
          </cell>
          <cell r="N171">
            <v>25603</v>
          </cell>
          <cell r="O171">
            <v>25879</v>
          </cell>
          <cell r="P171">
            <v>26191</v>
          </cell>
          <cell r="Q171">
            <v>25603</v>
          </cell>
        </row>
        <row r="172">
          <cell r="A172">
            <v>591000</v>
          </cell>
          <cell r="B172" t="str">
            <v>DM</v>
          </cell>
          <cell r="C172">
            <v>591</v>
          </cell>
          <cell r="D172" t="str">
            <v xml:space="preserve"> Maintenance of Structures</v>
          </cell>
          <cell r="E172">
            <v>16690</v>
          </cell>
          <cell r="F172">
            <v>602</v>
          </cell>
          <cell r="G172">
            <v>1352</v>
          </cell>
          <cell r="H172">
            <v>1491</v>
          </cell>
          <cell r="I172">
            <v>2821</v>
          </cell>
          <cell r="J172">
            <v>6631</v>
          </cell>
          <cell r="K172">
            <v>3793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592000</v>
          </cell>
          <cell r="B173" t="str">
            <v>DM</v>
          </cell>
          <cell r="C173">
            <v>592</v>
          </cell>
          <cell r="D173" t="str">
            <v xml:space="preserve"> Maintenance of Station Equipment</v>
          </cell>
          <cell r="E173">
            <v>168147</v>
          </cell>
          <cell r="F173">
            <v>42346</v>
          </cell>
          <cell r="G173">
            <v>13843</v>
          </cell>
          <cell r="H173">
            <v>8332</v>
          </cell>
          <cell r="I173">
            <v>55708</v>
          </cell>
          <cell r="J173">
            <v>10595</v>
          </cell>
          <cell r="K173">
            <v>12375</v>
          </cell>
          <cell r="L173">
            <v>4100</v>
          </cell>
          <cell r="M173">
            <v>4138</v>
          </cell>
          <cell r="N173">
            <v>4191</v>
          </cell>
          <cell r="O173">
            <v>4173</v>
          </cell>
          <cell r="P173">
            <v>4155</v>
          </cell>
          <cell r="Q173">
            <v>4191</v>
          </cell>
        </row>
        <row r="174">
          <cell r="A174">
            <v>593000</v>
          </cell>
          <cell r="B174" t="str">
            <v>DM</v>
          </cell>
          <cell r="C174">
            <v>593</v>
          </cell>
          <cell r="D174" t="str">
            <v xml:space="preserve"> Maintenance of Overhead Lines</v>
          </cell>
          <cell r="E174">
            <v>3043359</v>
          </cell>
          <cell r="F174">
            <v>182166</v>
          </cell>
          <cell r="G174">
            <v>138685</v>
          </cell>
          <cell r="H174">
            <v>245222</v>
          </cell>
          <cell r="I174">
            <v>212770</v>
          </cell>
          <cell r="J174">
            <v>149328</v>
          </cell>
          <cell r="K174">
            <v>194258</v>
          </cell>
          <cell r="L174">
            <v>314409</v>
          </cell>
          <cell r="M174">
            <v>328565</v>
          </cell>
          <cell r="N174">
            <v>316709</v>
          </cell>
          <cell r="O174">
            <v>320298</v>
          </cell>
          <cell r="P174">
            <v>324240</v>
          </cell>
          <cell r="Q174">
            <v>316709</v>
          </cell>
        </row>
        <row r="175">
          <cell r="A175">
            <v>594000</v>
          </cell>
          <cell r="B175" t="str">
            <v>DM</v>
          </cell>
          <cell r="C175">
            <v>594</v>
          </cell>
          <cell r="D175" t="str">
            <v xml:space="preserve"> Maintenance of Underground Lines</v>
          </cell>
          <cell r="E175">
            <v>156756</v>
          </cell>
          <cell r="F175">
            <v>10078</v>
          </cell>
          <cell r="G175">
            <v>17992</v>
          </cell>
          <cell r="H175">
            <v>13934</v>
          </cell>
          <cell r="I175">
            <v>15957</v>
          </cell>
          <cell r="J175">
            <v>3865</v>
          </cell>
          <cell r="K175">
            <v>2490</v>
          </cell>
          <cell r="L175">
            <v>14523</v>
          </cell>
          <cell r="M175">
            <v>16701</v>
          </cell>
          <cell r="N175">
            <v>14876</v>
          </cell>
          <cell r="O175">
            <v>15429</v>
          </cell>
          <cell r="P175">
            <v>16035</v>
          </cell>
          <cell r="Q175">
            <v>14876</v>
          </cell>
        </row>
        <row r="176">
          <cell r="A176">
            <v>595000</v>
          </cell>
          <cell r="B176" t="str">
            <v>DM</v>
          </cell>
          <cell r="C176">
            <v>595</v>
          </cell>
          <cell r="D176" t="str">
            <v xml:space="preserve"> Maintenance of Line Transformers</v>
          </cell>
          <cell r="E176">
            <v>77415</v>
          </cell>
          <cell r="F176">
            <v>7504</v>
          </cell>
          <cell r="G176">
            <v>-766</v>
          </cell>
          <cell r="H176">
            <v>7618</v>
          </cell>
          <cell r="I176">
            <v>6955</v>
          </cell>
          <cell r="J176">
            <v>6268</v>
          </cell>
          <cell r="K176">
            <v>11750</v>
          </cell>
          <cell r="L176">
            <v>5906</v>
          </cell>
          <cell r="M176">
            <v>6995</v>
          </cell>
          <cell r="N176">
            <v>6082</v>
          </cell>
          <cell r="O176">
            <v>6359</v>
          </cell>
          <cell r="P176">
            <v>6662</v>
          </cell>
          <cell r="Q176">
            <v>6082</v>
          </cell>
        </row>
        <row r="177">
          <cell r="A177">
            <v>596000</v>
          </cell>
          <cell r="B177" t="str">
            <v>DM</v>
          </cell>
          <cell r="C177">
            <v>596</v>
          </cell>
          <cell r="D177" t="str">
            <v xml:space="preserve"> Maint of Street Lighting &amp; Signals</v>
          </cell>
          <cell r="E177">
            <v>182203</v>
          </cell>
          <cell r="F177">
            <v>17012</v>
          </cell>
          <cell r="G177">
            <v>11640</v>
          </cell>
          <cell r="H177">
            <v>14631</v>
          </cell>
          <cell r="I177">
            <v>12407</v>
          </cell>
          <cell r="J177">
            <v>14174</v>
          </cell>
          <cell r="K177">
            <v>112339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597000</v>
          </cell>
          <cell r="B178" t="str">
            <v>DM</v>
          </cell>
          <cell r="C178">
            <v>597</v>
          </cell>
          <cell r="D178" t="str">
            <v xml:space="preserve"> Maintenance of Meters</v>
          </cell>
          <cell r="E178">
            <v>169705</v>
          </cell>
          <cell r="F178">
            <v>20855</v>
          </cell>
          <cell r="G178">
            <v>14819</v>
          </cell>
          <cell r="H178">
            <v>15077</v>
          </cell>
          <cell r="I178">
            <v>12330</v>
          </cell>
          <cell r="J178">
            <v>13428</v>
          </cell>
          <cell r="K178">
            <v>13326</v>
          </cell>
          <cell r="L178">
            <v>12806</v>
          </cell>
          <cell r="M178">
            <v>13848</v>
          </cell>
          <cell r="N178">
            <v>13068</v>
          </cell>
          <cell r="O178">
            <v>13376</v>
          </cell>
          <cell r="P178">
            <v>13657</v>
          </cell>
          <cell r="Q178">
            <v>13115</v>
          </cell>
        </row>
        <row r="179">
          <cell r="A179">
            <v>598000</v>
          </cell>
          <cell r="B179" t="str">
            <v>DM</v>
          </cell>
          <cell r="C179">
            <v>598</v>
          </cell>
          <cell r="D179" t="str">
            <v xml:space="preserve"> Maint of Misc Distribution Plant</v>
          </cell>
          <cell r="E179">
            <v>88945</v>
          </cell>
          <cell r="F179">
            <v>2526</v>
          </cell>
          <cell r="G179">
            <v>916</v>
          </cell>
          <cell r="H179">
            <v>1690</v>
          </cell>
          <cell r="I179">
            <v>67440</v>
          </cell>
          <cell r="J179">
            <v>1465</v>
          </cell>
          <cell r="K179">
            <v>2830</v>
          </cell>
          <cell r="L179">
            <v>2013</v>
          </cell>
          <cell r="M179">
            <v>2013</v>
          </cell>
          <cell r="N179">
            <v>2013</v>
          </cell>
          <cell r="O179">
            <v>2013</v>
          </cell>
          <cell r="P179">
            <v>2013</v>
          </cell>
          <cell r="Q179">
            <v>2013</v>
          </cell>
        </row>
        <row r="180">
          <cell r="A180">
            <v>901000</v>
          </cell>
          <cell r="B180" t="str">
            <v>AGO</v>
          </cell>
          <cell r="C180">
            <v>901</v>
          </cell>
          <cell r="D180" t="str">
            <v xml:space="preserve"> Supvn Cust Bill &amp; Coll</v>
          </cell>
          <cell r="E180">
            <v>45933</v>
          </cell>
          <cell r="F180">
            <v>4393</v>
          </cell>
          <cell r="G180">
            <v>3421</v>
          </cell>
          <cell r="H180">
            <v>4824</v>
          </cell>
          <cell r="I180">
            <v>2654</v>
          </cell>
          <cell r="J180">
            <v>2637</v>
          </cell>
          <cell r="K180">
            <v>2811</v>
          </cell>
          <cell r="L180">
            <v>4258</v>
          </cell>
          <cell r="M180">
            <v>4356</v>
          </cell>
          <cell r="N180">
            <v>4202</v>
          </cell>
          <cell r="O180">
            <v>4201</v>
          </cell>
          <cell r="P180">
            <v>4073</v>
          </cell>
          <cell r="Q180">
            <v>4103</v>
          </cell>
        </row>
        <row r="181">
          <cell r="A181">
            <v>902000</v>
          </cell>
          <cell r="B181" t="str">
            <v>AGO</v>
          </cell>
          <cell r="C181">
            <v>902</v>
          </cell>
          <cell r="D181" t="str">
            <v xml:space="preserve"> Billg Cltns Meter Reading</v>
          </cell>
          <cell r="E181">
            <v>1019171</v>
          </cell>
          <cell r="F181">
            <v>86477</v>
          </cell>
          <cell r="G181">
            <v>81205</v>
          </cell>
          <cell r="H181">
            <v>88585</v>
          </cell>
          <cell r="I181">
            <v>91256</v>
          </cell>
          <cell r="J181">
            <v>87447</v>
          </cell>
          <cell r="K181">
            <v>77325</v>
          </cell>
          <cell r="L181">
            <v>87967</v>
          </cell>
          <cell r="M181">
            <v>88125</v>
          </cell>
          <cell r="N181">
            <v>86142</v>
          </cell>
          <cell r="O181">
            <v>84468</v>
          </cell>
          <cell r="P181">
            <v>79828</v>
          </cell>
          <cell r="Q181">
            <v>80346</v>
          </cell>
        </row>
        <row r="182">
          <cell r="A182">
            <v>903000</v>
          </cell>
          <cell r="B182" t="str">
            <v>AGO</v>
          </cell>
          <cell r="C182">
            <v>903</v>
          </cell>
          <cell r="D182" t="str">
            <v xml:space="preserve"> Marketing Operations</v>
          </cell>
          <cell r="E182">
            <v>3316641</v>
          </cell>
          <cell r="F182">
            <v>245351</v>
          </cell>
          <cell r="G182">
            <v>235668</v>
          </cell>
          <cell r="H182">
            <v>237420</v>
          </cell>
          <cell r="I182">
            <v>370301</v>
          </cell>
          <cell r="J182">
            <v>158121</v>
          </cell>
          <cell r="K182">
            <v>288807</v>
          </cell>
          <cell r="L182">
            <v>303491</v>
          </cell>
          <cell r="M182">
            <v>306728</v>
          </cell>
          <cell r="N182">
            <v>288406</v>
          </cell>
          <cell r="O182">
            <v>295977</v>
          </cell>
          <cell r="P182">
            <v>296882</v>
          </cell>
          <cell r="Q182">
            <v>289489</v>
          </cell>
        </row>
        <row r="183">
          <cell r="A183">
            <v>904000</v>
          </cell>
          <cell r="B183" t="str">
            <v>AGO</v>
          </cell>
          <cell r="C183">
            <v>904</v>
          </cell>
          <cell r="D183" t="str">
            <v xml:space="preserve"> Cust Acctg Uncol Acts Prv</v>
          </cell>
          <cell r="E183">
            <v>102411</v>
          </cell>
          <cell r="F183">
            <v>1589</v>
          </cell>
          <cell r="G183">
            <v>0</v>
          </cell>
          <cell r="H183">
            <v>-181</v>
          </cell>
          <cell r="I183">
            <v>36134</v>
          </cell>
          <cell r="J183">
            <v>19861</v>
          </cell>
          <cell r="K183">
            <v>45008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904002</v>
          </cell>
          <cell r="B184" t="str">
            <v>AGO</v>
          </cell>
          <cell r="C184">
            <v>904</v>
          </cell>
          <cell r="D184" t="str">
            <v xml:space="preserve"> Loss on Sale of A/R </v>
          </cell>
          <cell r="E184">
            <v>3228171</v>
          </cell>
          <cell r="F184">
            <v>260923</v>
          </cell>
          <cell r="G184">
            <v>275203</v>
          </cell>
          <cell r="H184">
            <v>-77200</v>
          </cell>
          <cell r="I184">
            <v>1162561</v>
          </cell>
          <cell r="J184">
            <v>278586</v>
          </cell>
          <cell r="K184">
            <v>245225</v>
          </cell>
          <cell r="L184">
            <v>247779</v>
          </cell>
          <cell r="M184">
            <v>149840</v>
          </cell>
          <cell r="N184">
            <v>105646</v>
          </cell>
          <cell r="O184">
            <v>160509</v>
          </cell>
          <cell r="P184">
            <v>206365</v>
          </cell>
          <cell r="Q184">
            <v>212734</v>
          </cell>
        </row>
        <row r="185">
          <cell r="A185">
            <v>905000</v>
          </cell>
          <cell r="B185" t="str">
            <v>AGO</v>
          </cell>
          <cell r="C185">
            <v>905</v>
          </cell>
          <cell r="D185" t="str">
            <v xml:space="preserve"> Cust Reltns Billg &amp; Coll</v>
          </cell>
          <cell r="E185">
            <v>73216</v>
          </cell>
          <cell r="F185">
            <v>3022</v>
          </cell>
          <cell r="G185">
            <v>567</v>
          </cell>
          <cell r="H185">
            <v>366</v>
          </cell>
          <cell r="I185">
            <v>68076</v>
          </cell>
          <cell r="J185">
            <v>581</v>
          </cell>
          <cell r="K185">
            <v>604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AGO</v>
          </cell>
          <cell r="C186">
            <v>908</v>
          </cell>
          <cell r="D186" t="str">
            <v xml:space="preserve"> Customer Assistance</v>
          </cell>
          <cell r="E186">
            <v>78821</v>
          </cell>
          <cell r="F186">
            <v>7826</v>
          </cell>
          <cell r="G186">
            <v>7829</v>
          </cell>
          <cell r="H186">
            <v>7650</v>
          </cell>
          <cell r="I186">
            <v>5865</v>
          </cell>
          <cell r="J186">
            <v>7587</v>
          </cell>
          <cell r="K186">
            <v>7292</v>
          </cell>
          <cell r="L186">
            <v>5446</v>
          </cell>
          <cell r="M186">
            <v>6337</v>
          </cell>
          <cell r="N186">
            <v>5567</v>
          </cell>
          <cell r="O186">
            <v>5800</v>
          </cell>
          <cell r="P186">
            <v>6055</v>
          </cell>
          <cell r="Q186">
            <v>5567</v>
          </cell>
        </row>
        <row r="187">
          <cell r="A187">
            <v>909000</v>
          </cell>
          <cell r="B187" t="str">
            <v>AGO</v>
          </cell>
          <cell r="C187">
            <v>909</v>
          </cell>
          <cell r="D187" t="str">
            <v xml:space="preserve"> Info/Instr Advs-Community Affairs</v>
          </cell>
          <cell r="E187">
            <v>165511</v>
          </cell>
          <cell r="F187">
            <v>35637</v>
          </cell>
          <cell r="G187">
            <v>1683</v>
          </cell>
          <cell r="H187">
            <v>22157</v>
          </cell>
          <cell r="I187">
            <v>48955</v>
          </cell>
          <cell r="J187">
            <v>631</v>
          </cell>
          <cell r="K187">
            <v>5095</v>
          </cell>
          <cell r="L187">
            <v>12916</v>
          </cell>
          <cell r="M187">
            <v>12916</v>
          </cell>
          <cell r="N187">
            <v>5958</v>
          </cell>
          <cell r="O187">
            <v>7647</v>
          </cell>
          <cell r="P187">
            <v>5958</v>
          </cell>
          <cell r="Q187">
            <v>5958</v>
          </cell>
        </row>
        <row r="188">
          <cell r="A188">
            <v>910000</v>
          </cell>
          <cell r="B188" t="str">
            <v>AGO</v>
          </cell>
          <cell r="C188">
            <v>910</v>
          </cell>
          <cell r="D188" t="str">
            <v xml:space="preserve"> Misc Cust Serv and Info</v>
          </cell>
          <cell r="E188">
            <v>512694</v>
          </cell>
          <cell r="F188">
            <v>35390</v>
          </cell>
          <cell r="G188">
            <v>33121</v>
          </cell>
          <cell r="H188">
            <v>63011</v>
          </cell>
          <cell r="I188">
            <v>78352</v>
          </cell>
          <cell r="J188">
            <v>38888</v>
          </cell>
          <cell r="K188">
            <v>33168</v>
          </cell>
          <cell r="L188">
            <v>39262</v>
          </cell>
          <cell r="M188">
            <v>36665</v>
          </cell>
          <cell r="N188">
            <v>44055</v>
          </cell>
          <cell r="O188">
            <v>37755</v>
          </cell>
          <cell r="P188">
            <v>36081</v>
          </cell>
          <cell r="Q188">
            <v>36946</v>
          </cell>
        </row>
        <row r="189">
          <cell r="A189">
            <v>911000</v>
          </cell>
          <cell r="B189" t="str">
            <v>AGO</v>
          </cell>
          <cell r="C189">
            <v>911</v>
          </cell>
          <cell r="D189" t="str">
            <v xml:space="preserve"> Marketing Operations</v>
          </cell>
          <cell r="E189">
            <v>6380</v>
          </cell>
          <cell r="F189">
            <v>-564</v>
          </cell>
          <cell r="G189">
            <v>44</v>
          </cell>
          <cell r="H189">
            <v>6176</v>
          </cell>
          <cell r="I189">
            <v>61</v>
          </cell>
          <cell r="J189">
            <v>13</v>
          </cell>
          <cell r="K189">
            <v>650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AGO</v>
          </cell>
          <cell r="C190">
            <v>912</v>
          </cell>
          <cell r="D190" t="str">
            <v xml:space="preserve"> Energy Marketing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913000</v>
          </cell>
          <cell r="B191" t="str">
            <v>AGO</v>
          </cell>
          <cell r="C191">
            <v>913</v>
          </cell>
          <cell r="D191" t="str">
            <v xml:space="preserve"> Marketing/Customer Reltns</v>
          </cell>
          <cell r="E191">
            <v>3113</v>
          </cell>
          <cell r="F191">
            <v>-37</v>
          </cell>
          <cell r="G191">
            <v>0</v>
          </cell>
          <cell r="H191">
            <v>32</v>
          </cell>
          <cell r="I191">
            <v>1262</v>
          </cell>
          <cell r="J191">
            <v>47</v>
          </cell>
          <cell r="K191">
            <v>231</v>
          </cell>
          <cell r="L191">
            <v>263</v>
          </cell>
          <cell r="M191">
            <v>263</v>
          </cell>
          <cell r="N191">
            <v>263</v>
          </cell>
          <cell r="O191">
            <v>263</v>
          </cell>
          <cell r="P191">
            <v>263</v>
          </cell>
          <cell r="Q191">
            <v>263</v>
          </cell>
        </row>
        <row r="192">
          <cell r="A192">
            <v>916000</v>
          </cell>
          <cell r="B192" t="str">
            <v>AGO</v>
          </cell>
          <cell r="C192">
            <v>916</v>
          </cell>
          <cell r="D192" t="str">
            <v xml:space="preserve"> Miscellaneous Sales Exps</v>
          </cell>
          <cell r="E192">
            <v>1878039</v>
          </cell>
          <cell r="F192">
            <v>175332</v>
          </cell>
          <cell r="G192">
            <v>119691</v>
          </cell>
          <cell r="H192">
            <v>102082</v>
          </cell>
          <cell r="I192">
            <v>175633</v>
          </cell>
          <cell r="J192">
            <v>189912</v>
          </cell>
          <cell r="K192">
            <v>152389</v>
          </cell>
          <cell r="L192">
            <v>169000</v>
          </cell>
          <cell r="M192">
            <v>135000</v>
          </cell>
          <cell r="N192">
            <v>116000</v>
          </cell>
          <cell r="O192">
            <v>144000</v>
          </cell>
          <cell r="P192">
            <v>194000</v>
          </cell>
          <cell r="Q192">
            <v>205000</v>
          </cell>
        </row>
        <row r="193">
          <cell r="A193">
            <v>920000</v>
          </cell>
          <cell r="B193" t="str">
            <v>AGO</v>
          </cell>
          <cell r="C193">
            <v>920</v>
          </cell>
          <cell r="D193" t="str">
            <v xml:space="preserve"> Admin &amp; General Labor</v>
          </cell>
          <cell r="E193">
            <v>7226751</v>
          </cell>
          <cell r="F193">
            <v>231676</v>
          </cell>
          <cell r="G193">
            <v>249382</v>
          </cell>
          <cell r="H193">
            <v>427679</v>
          </cell>
          <cell r="I193">
            <v>207075</v>
          </cell>
          <cell r="J193">
            <v>615199</v>
          </cell>
          <cell r="K193">
            <v>1411667</v>
          </cell>
          <cell r="L193">
            <v>675751</v>
          </cell>
          <cell r="M193">
            <v>722327</v>
          </cell>
          <cell r="N193">
            <v>666794</v>
          </cell>
          <cell r="O193">
            <v>671703</v>
          </cell>
          <cell r="P193">
            <v>693699</v>
          </cell>
          <cell r="Q193">
            <v>653799</v>
          </cell>
        </row>
        <row r="194">
          <cell r="A194">
            <v>920450</v>
          </cell>
          <cell r="B194" t="str">
            <v>AGO</v>
          </cell>
          <cell r="C194">
            <v>920</v>
          </cell>
          <cell r="D194" t="str">
            <v xml:space="preserve"> Admin &amp; General Labor - Billed DP&amp;L</v>
          </cell>
          <cell r="E194">
            <v>-157952</v>
          </cell>
          <cell r="J194">
            <v>-19744</v>
          </cell>
          <cell r="K194">
            <v>-19744</v>
          </cell>
          <cell r="L194">
            <v>-19744</v>
          </cell>
          <cell r="M194">
            <v>-19744</v>
          </cell>
          <cell r="N194">
            <v>-19744</v>
          </cell>
          <cell r="O194">
            <v>-19744</v>
          </cell>
          <cell r="P194">
            <v>-19744</v>
          </cell>
          <cell r="Q194">
            <v>-19744</v>
          </cell>
        </row>
        <row r="195">
          <cell r="A195">
            <v>921000</v>
          </cell>
          <cell r="B195" t="str">
            <v>AGO</v>
          </cell>
          <cell r="C195">
            <v>921</v>
          </cell>
          <cell r="D195" t="str">
            <v xml:space="preserve"> Admin &amp; Gen Office Suppl &amp; Exp </v>
          </cell>
          <cell r="E195">
            <v>1971565</v>
          </cell>
          <cell r="F195">
            <v>60019</v>
          </cell>
          <cell r="G195">
            <v>86080</v>
          </cell>
          <cell r="H195">
            <v>186654</v>
          </cell>
          <cell r="I195">
            <v>-34023</v>
          </cell>
          <cell r="J195">
            <v>256801</v>
          </cell>
          <cell r="K195">
            <v>123652</v>
          </cell>
          <cell r="L195">
            <v>245465</v>
          </cell>
          <cell r="M195">
            <v>208454</v>
          </cell>
          <cell r="N195">
            <v>207054</v>
          </cell>
          <cell r="O195">
            <v>227289</v>
          </cell>
          <cell r="P195">
            <v>201737</v>
          </cell>
          <cell r="Q195">
            <v>202383</v>
          </cell>
        </row>
        <row r="196">
          <cell r="A196">
            <v>921450</v>
          </cell>
          <cell r="B196" t="str">
            <v>AGO</v>
          </cell>
          <cell r="C196">
            <v>921</v>
          </cell>
          <cell r="D196" t="str">
            <v xml:space="preserve"> A&amp;G Office Suppl &amp; Exp - Billed DP&amp;L</v>
          </cell>
          <cell r="E196">
            <v>-75816</v>
          </cell>
          <cell r="J196">
            <v>-9477</v>
          </cell>
          <cell r="K196">
            <v>-9477</v>
          </cell>
          <cell r="L196">
            <v>-9477</v>
          </cell>
          <cell r="M196">
            <v>-9477</v>
          </cell>
          <cell r="N196">
            <v>-9477</v>
          </cell>
          <cell r="O196">
            <v>-9477</v>
          </cell>
          <cell r="P196">
            <v>-9477</v>
          </cell>
          <cell r="Q196">
            <v>-9477</v>
          </cell>
        </row>
        <row r="197">
          <cell r="A197">
            <v>922000</v>
          </cell>
          <cell r="B197" t="str">
            <v>AGO</v>
          </cell>
          <cell r="C197">
            <v>922</v>
          </cell>
          <cell r="D197" t="str">
            <v xml:space="preserve"> Duplicate Charges Credit</v>
          </cell>
          <cell r="E197">
            <v>-8455</v>
          </cell>
          <cell r="F197">
            <v>-4498</v>
          </cell>
          <cell r="G197">
            <v>-2193</v>
          </cell>
          <cell r="H197">
            <v>-661</v>
          </cell>
          <cell r="I197">
            <v>-279</v>
          </cell>
          <cell r="J197">
            <v>-639</v>
          </cell>
          <cell r="K197">
            <v>-185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923000</v>
          </cell>
          <cell r="B198" t="str">
            <v>AGO</v>
          </cell>
          <cell r="C198">
            <v>923</v>
          </cell>
          <cell r="D198" t="str">
            <v xml:space="preserve"> Special Services</v>
          </cell>
          <cell r="E198">
            <v>1052644</v>
          </cell>
          <cell r="F198">
            <v>252860</v>
          </cell>
          <cell r="G198">
            <v>42483</v>
          </cell>
          <cell r="H198">
            <v>-41797</v>
          </cell>
          <cell r="I198">
            <v>-401379</v>
          </cell>
          <cell r="J198">
            <v>52395</v>
          </cell>
          <cell r="K198">
            <v>179502</v>
          </cell>
          <cell r="L198">
            <v>172714</v>
          </cell>
          <cell r="M198">
            <v>174254</v>
          </cell>
          <cell r="N198">
            <v>172714</v>
          </cell>
          <cell r="O198">
            <v>172714</v>
          </cell>
          <cell r="P198">
            <v>138092</v>
          </cell>
          <cell r="Q198">
            <v>138092</v>
          </cell>
        </row>
        <row r="199">
          <cell r="A199">
            <v>924000</v>
          </cell>
          <cell r="B199" t="str">
            <v>AGO</v>
          </cell>
          <cell r="C199">
            <v>924</v>
          </cell>
          <cell r="D199" t="str">
            <v xml:space="preserve"> Property Insurance</v>
          </cell>
          <cell r="E199">
            <v>294000</v>
          </cell>
          <cell r="F199">
            <v>49000</v>
          </cell>
          <cell r="G199">
            <v>49000</v>
          </cell>
          <cell r="H199">
            <v>49000</v>
          </cell>
          <cell r="I199">
            <v>49000</v>
          </cell>
          <cell r="J199">
            <v>49000</v>
          </cell>
          <cell r="K199">
            <v>49000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925000</v>
          </cell>
          <cell r="B200" t="str">
            <v>AGO</v>
          </cell>
          <cell r="C200">
            <v>925</v>
          </cell>
          <cell r="D200" t="str">
            <v xml:space="preserve"> Injuries &amp; Damages</v>
          </cell>
          <cell r="E200">
            <v>675882</v>
          </cell>
          <cell r="F200">
            <v>27611</v>
          </cell>
          <cell r="G200">
            <v>264467</v>
          </cell>
          <cell r="H200">
            <v>17002</v>
          </cell>
          <cell r="I200">
            <v>-31172</v>
          </cell>
          <cell r="J200">
            <v>30553</v>
          </cell>
          <cell r="K200">
            <v>32414</v>
          </cell>
          <cell r="L200">
            <v>55835</v>
          </cell>
          <cell r="M200">
            <v>55834</v>
          </cell>
          <cell r="N200">
            <v>55835</v>
          </cell>
          <cell r="O200">
            <v>55834</v>
          </cell>
          <cell r="P200">
            <v>55835</v>
          </cell>
          <cell r="Q200">
            <v>55834</v>
          </cell>
        </row>
        <row r="201">
          <cell r="A201">
            <v>925990</v>
          </cell>
          <cell r="B201" t="str">
            <v>AGO</v>
          </cell>
          <cell r="C201">
            <v>925</v>
          </cell>
          <cell r="D201" t="str">
            <v xml:space="preserve"> Genl Frng Benfts Frm PSI-Joint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926000</v>
          </cell>
          <cell r="B202" t="str">
            <v>AGO</v>
          </cell>
          <cell r="C202">
            <v>926</v>
          </cell>
          <cell r="D202" t="str">
            <v xml:space="preserve"> Empl Pension &amp; Benefits</v>
          </cell>
          <cell r="E202">
            <v>-106010</v>
          </cell>
          <cell r="F202">
            <v>0</v>
          </cell>
          <cell r="G202">
            <v>499</v>
          </cell>
          <cell r="H202">
            <v>81</v>
          </cell>
          <cell r="I202">
            <v>-106563</v>
          </cell>
          <cell r="J202">
            <v>-27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926110</v>
          </cell>
          <cell r="B203" t="str">
            <v>AGO</v>
          </cell>
          <cell r="C203">
            <v>926</v>
          </cell>
          <cell r="D203" t="str">
            <v xml:space="preserve"> Employee Fringe Benefits</v>
          </cell>
          <cell r="E203">
            <v>7686134</v>
          </cell>
          <cell r="F203">
            <v>294792</v>
          </cell>
          <cell r="G203">
            <v>278718</v>
          </cell>
          <cell r="H203">
            <v>266279</v>
          </cell>
          <cell r="I203">
            <v>256393</v>
          </cell>
          <cell r="J203">
            <v>796357</v>
          </cell>
          <cell r="K203">
            <v>766828</v>
          </cell>
          <cell r="L203">
            <v>857440</v>
          </cell>
          <cell r="M203">
            <v>869717</v>
          </cell>
          <cell r="N203">
            <v>847350</v>
          </cell>
          <cell r="O203">
            <v>840486</v>
          </cell>
          <cell r="P203">
            <v>812440</v>
          </cell>
          <cell r="Q203">
            <v>799334</v>
          </cell>
        </row>
        <row r="204">
          <cell r="A204">
            <v>926590</v>
          </cell>
          <cell r="B204" t="str">
            <v>AGO</v>
          </cell>
          <cell r="C204">
            <v>926</v>
          </cell>
          <cell r="D204" t="str">
            <v xml:space="preserve"> Employee Fringe Benefits - Billed DP&amp;L, CSP</v>
          </cell>
          <cell r="E204">
            <v>-714268</v>
          </cell>
          <cell r="J204">
            <v>-88867</v>
          </cell>
          <cell r="K204">
            <v>-84523</v>
          </cell>
          <cell r="L204">
            <v>-95802</v>
          </cell>
          <cell r="M204">
            <v>-91196</v>
          </cell>
          <cell r="N204">
            <v>-94268</v>
          </cell>
          <cell r="O204">
            <v>-90963</v>
          </cell>
          <cell r="P204">
            <v>-83577</v>
          </cell>
          <cell r="Q204">
            <v>-85072</v>
          </cell>
        </row>
        <row r="205">
          <cell r="A205">
            <v>928000</v>
          </cell>
          <cell r="B205" t="str">
            <v>AGO</v>
          </cell>
          <cell r="C205">
            <v>928</v>
          </cell>
          <cell r="D205" t="str">
            <v xml:space="preserve"> State Reg Comm Proceeding</v>
          </cell>
          <cell r="E205">
            <v>359990</v>
          </cell>
          <cell r="F205">
            <v>31621</v>
          </cell>
          <cell r="G205">
            <v>31621</v>
          </cell>
          <cell r="H205">
            <v>54383</v>
          </cell>
          <cell r="I205">
            <v>-7014</v>
          </cell>
          <cell r="J205">
            <v>30721</v>
          </cell>
          <cell r="K205">
            <v>26160</v>
          </cell>
          <cell r="L205">
            <v>32083</v>
          </cell>
          <cell r="M205">
            <v>32083</v>
          </cell>
          <cell r="N205">
            <v>32083</v>
          </cell>
          <cell r="O205">
            <v>32083</v>
          </cell>
          <cell r="P205">
            <v>32083</v>
          </cell>
          <cell r="Q205">
            <v>32083</v>
          </cell>
        </row>
        <row r="206">
          <cell r="A206">
            <v>928020</v>
          </cell>
          <cell r="B206" t="str">
            <v>AGO</v>
          </cell>
          <cell r="C206">
            <v>928</v>
          </cell>
          <cell r="D206" t="str">
            <v xml:space="preserve"> Fed Energy Reg Com Proceed</v>
          </cell>
          <cell r="E206">
            <v>74117</v>
          </cell>
          <cell r="F206">
            <v>23226</v>
          </cell>
          <cell r="G206">
            <v>23148</v>
          </cell>
          <cell r="H206">
            <v>119710</v>
          </cell>
          <cell r="I206">
            <v>-126996</v>
          </cell>
          <cell r="J206">
            <v>17663</v>
          </cell>
          <cell r="K206">
            <v>17366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929010</v>
          </cell>
          <cell r="B207" t="str">
            <v>AGO</v>
          </cell>
          <cell r="C207">
            <v>929</v>
          </cell>
          <cell r="D207" t="str">
            <v xml:space="preserve"> Service Used Own Dept Cr </v>
          </cell>
          <cell r="E207">
            <v>-218029</v>
          </cell>
          <cell r="F207">
            <v>-22713</v>
          </cell>
          <cell r="G207">
            <v>-23232</v>
          </cell>
          <cell r="H207">
            <v>-32107</v>
          </cell>
          <cell r="I207">
            <v>-52244</v>
          </cell>
          <cell r="J207">
            <v>-49035</v>
          </cell>
          <cell r="K207">
            <v>-38698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929030</v>
          </cell>
          <cell r="B208" t="str">
            <v>AGO</v>
          </cell>
          <cell r="C208">
            <v>929</v>
          </cell>
          <cell r="D208" t="str">
            <v xml:space="preserve"> Jobbing Overheads</v>
          </cell>
          <cell r="E208">
            <v>-1373</v>
          </cell>
          <cell r="F208">
            <v>-348</v>
          </cell>
          <cell r="G208">
            <v>-252</v>
          </cell>
          <cell r="H208">
            <v>-372</v>
          </cell>
          <cell r="I208">
            <v>-72</v>
          </cell>
          <cell r="J208">
            <v>-21</v>
          </cell>
          <cell r="K208">
            <v>-308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930000</v>
          </cell>
          <cell r="B209" t="str">
            <v>AGO</v>
          </cell>
          <cell r="C209">
            <v>930</v>
          </cell>
          <cell r="D209" t="str">
            <v xml:space="preserve"> General &amp; Misc Media</v>
          </cell>
          <cell r="E209">
            <v>5866</v>
          </cell>
          <cell r="F209">
            <v>1238</v>
          </cell>
          <cell r="G209">
            <v>454</v>
          </cell>
          <cell r="H209">
            <v>2494</v>
          </cell>
          <cell r="I209">
            <v>1680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930100</v>
          </cell>
          <cell r="B210" t="str">
            <v>AGO</v>
          </cell>
          <cell r="C210">
            <v>930</v>
          </cell>
          <cell r="D210" t="str">
            <v xml:space="preserve"> General Advertising Expenses</v>
          </cell>
          <cell r="E210">
            <v>8637</v>
          </cell>
          <cell r="J210">
            <v>158</v>
          </cell>
          <cell r="K210">
            <v>175</v>
          </cell>
          <cell r="L210">
            <v>1384</v>
          </cell>
          <cell r="M210">
            <v>1384</v>
          </cell>
          <cell r="N210">
            <v>1384</v>
          </cell>
          <cell r="O210">
            <v>1384</v>
          </cell>
          <cell r="P210">
            <v>1384</v>
          </cell>
          <cell r="Q210">
            <v>1384</v>
          </cell>
        </row>
        <row r="211">
          <cell r="A211">
            <v>930200</v>
          </cell>
          <cell r="B211" t="str">
            <v>AGO</v>
          </cell>
          <cell r="C211">
            <v>930</v>
          </cell>
          <cell r="D211" t="str">
            <v xml:space="preserve"> General Misc</v>
          </cell>
          <cell r="E211">
            <v>49178</v>
          </cell>
          <cell r="F211">
            <v>10489</v>
          </cell>
          <cell r="G211">
            <v>26897</v>
          </cell>
          <cell r="H211">
            <v>149389</v>
          </cell>
          <cell r="I211">
            <v>-137597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930202</v>
          </cell>
          <cell r="B212" t="str">
            <v>AGO</v>
          </cell>
          <cell r="C212">
            <v>930</v>
          </cell>
          <cell r="D212" t="str">
            <v xml:space="preserve"> A&amp;G Misc General Expense</v>
          </cell>
          <cell r="E212">
            <v>359686</v>
          </cell>
          <cell r="J212">
            <v>63043</v>
          </cell>
          <cell r="K212">
            <v>-339</v>
          </cell>
          <cell r="L212">
            <v>49497</v>
          </cell>
          <cell r="M212">
            <v>49497</v>
          </cell>
          <cell r="N212">
            <v>49497</v>
          </cell>
          <cell r="O212">
            <v>49497</v>
          </cell>
          <cell r="P212">
            <v>49497</v>
          </cell>
          <cell r="Q212">
            <v>49497</v>
          </cell>
        </row>
        <row r="213">
          <cell r="A213">
            <v>931000</v>
          </cell>
          <cell r="B213" t="str">
            <v>AGO</v>
          </cell>
          <cell r="C213">
            <v>931</v>
          </cell>
          <cell r="D213" t="str">
            <v xml:space="preserve"> Rents</v>
          </cell>
          <cell r="E213">
            <v>1547354</v>
          </cell>
          <cell r="F213">
            <v>135817</v>
          </cell>
          <cell r="G213">
            <v>170624</v>
          </cell>
          <cell r="H213">
            <v>126741</v>
          </cell>
          <cell r="I213">
            <v>-30943</v>
          </cell>
          <cell r="J213">
            <v>198341</v>
          </cell>
          <cell r="K213">
            <v>192612</v>
          </cell>
          <cell r="L213">
            <v>126647</v>
          </cell>
          <cell r="M213">
            <v>124863</v>
          </cell>
          <cell r="N213">
            <v>124212</v>
          </cell>
          <cell r="O213">
            <v>125288</v>
          </cell>
          <cell r="P213">
            <v>126741</v>
          </cell>
          <cell r="Q213">
            <v>126411</v>
          </cell>
        </row>
        <row r="214">
          <cell r="A214">
            <v>931200</v>
          </cell>
          <cell r="B214" t="str">
            <v>AGO</v>
          </cell>
          <cell r="C214">
            <v>931</v>
          </cell>
          <cell r="D214" t="str">
            <v xml:space="preserve"> Rents - Interco</v>
          </cell>
          <cell r="E214">
            <v>53742</v>
          </cell>
          <cell r="F214">
            <v>8957</v>
          </cell>
          <cell r="G214">
            <v>8957</v>
          </cell>
          <cell r="H214">
            <v>8957</v>
          </cell>
          <cell r="I214">
            <v>8957</v>
          </cell>
          <cell r="J214">
            <v>8957</v>
          </cell>
          <cell r="K214">
            <v>8957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>
            <v>931400</v>
          </cell>
          <cell r="B215" t="str">
            <v>AGO</v>
          </cell>
          <cell r="C215">
            <v>931</v>
          </cell>
          <cell r="D215" t="str">
            <v xml:space="preserve"> Rents - Electric - Billed DP&amp;L</v>
          </cell>
          <cell r="E215">
            <v>-14232</v>
          </cell>
          <cell r="J215">
            <v>-1779</v>
          </cell>
          <cell r="K215">
            <v>-1779</v>
          </cell>
          <cell r="L215">
            <v>-1779</v>
          </cell>
          <cell r="M215">
            <v>-1779</v>
          </cell>
          <cell r="N215">
            <v>-1779</v>
          </cell>
          <cell r="O215">
            <v>-1779</v>
          </cell>
          <cell r="P215">
            <v>-1779</v>
          </cell>
          <cell r="Q215">
            <v>-1779</v>
          </cell>
        </row>
        <row r="216">
          <cell r="A216">
            <v>931500</v>
          </cell>
          <cell r="B216" t="str">
            <v>AGO</v>
          </cell>
          <cell r="C216">
            <v>931</v>
          </cell>
          <cell r="D216" t="str">
            <v xml:space="preserve"> Rents - Affiliated Company</v>
          </cell>
          <cell r="E216">
            <v>72328</v>
          </cell>
          <cell r="I216">
            <v>47695</v>
          </cell>
          <cell r="J216">
            <v>12611</v>
          </cell>
          <cell r="K216">
            <v>12022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935000</v>
          </cell>
          <cell r="B217" t="str">
            <v>AGM</v>
          </cell>
          <cell r="C217">
            <v>935</v>
          </cell>
          <cell r="D217" t="str">
            <v xml:space="preserve"> Maint of General Plant</v>
          </cell>
          <cell r="E217">
            <v>251041</v>
          </cell>
          <cell r="F217">
            <v>28599</v>
          </cell>
          <cell r="G217">
            <v>15128</v>
          </cell>
          <cell r="H217">
            <v>29356</v>
          </cell>
          <cell r="I217">
            <v>40700</v>
          </cell>
          <cell r="J217">
            <v>34906</v>
          </cell>
          <cell r="K217">
            <v>42875</v>
          </cell>
          <cell r="L217">
            <v>9717</v>
          </cell>
          <cell r="M217">
            <v>10180</v>
          </cell>
          <cell r="N217">
            <v>9797</v>
          </cell>
          <cell r="O217">
            <v>9923</v>
          </cell>
          <cell r="P217">
            <v>10063</v>
          </cell>
          <cell r="Q217">
            <v>9797</v>
          </cell>
        </row>
      </sheetData>
      <sheetData sheetId="6">
        <row r="2">
          <cell r="A2">
            <v>403300</v>
          </cell>
          <cell r="B2" t="str">
            <v>DEPR</v>
          </cell>
          <cell r="C2">
            <v>403</v>
          </cell>
          <cell r="D2" t="str">
            <v>Electric Depreciation Expense</v>
          </cell>
          <cell r="E2">
            <v>32582234</v>
          </cell>
          <cell r="F2">
            <v>2689907</v>
          </cell>
          <cell r="G2">
            <v>2692841</v>
          </cell>
          <cell r="H2">
            <v>2695736</v>
          </cell>
          <cell r="I2">
            <v>2699291</v>
          </cell>
          <cell r="J2">
            <v>2702791</v>
          </cell>
          <cell r="K2">
            <v>2707408</v>
          </cell>
          <cell r="L2">
            <v>2718127</v>
          </cell>
          <cell r="M2">
            <v>2721850</v>
          </cell>
          <cell r="N2">
            <v>2726155</v>
          </cell>
          <cell r="O2">
            <v>2729312</v>
          </cell>
          <cell r="P2">
            <v>2733275</v>
          </cell>
          <cell r="Q2">
            <v>2765541</v>
          </cell>
        </row>
        <row r="3">
          <cell r="A3">
            <v>408020</v>
          </cell>
          <cell r="B3" t="str">
            <v>OTHTX</v>
          </cell>
          <cell r="C3">
            <v>408</v>
          </cell>
          <cell r="D3" t="str">
            <v>Ohio Property Taxes - Prod</v>
          </cell>
          <cell r="E3">
            <v>1877784</v>
          </cell>
          <cell r="F3">
            <v>156482</v>
          </cell>
          <cell r="G3">
            <v>156482</v>
          </cell>
          <cell r="H3">
            <v>156482</v>
          </cell>
          <cell r="I3">
            <v>156482</v>
          </cell>
          <cell r="J3">
            <v>156482</v>
          </cell>
          <cell r="K3">
            <v>156482</v>
          </cell>
          <cell r="L3">
            <v>156482</v>
          </cell>
          <cell r="M3">
            <v>156482</v>
          </cell>
          <cell r="N3">
            <v>156482</v>
          </cell>
          <cell r="O3">
            <v>156482</v>
          </cell>
          <cell r="P3">
            <v>156482</v>
          </cell>
          <cell r="Q3">
            <v>156482</v>
          </cell>
        </row>
        <row r="4">
          <cell r="A4">
            <v>408025</v>
          </cell>
          <cell r="B4" t="str">
            <v>OTHTX</v>
          </cell>
          <cell r="C4">
            <v>408</v>
          </cell>
          <cell r="D4" t="str">
            <v>Ohio Property Taxes - Trans</v>
          </cell>
          <cell r="E4">
            <v>271224</v>
          </cell>
          <cell r="F4">
            <v>22602</v>
          </cell>
          <cell r="G4">
            <v>22602</v>
          </cell>
          <cell r="H4">
            <v>22602</v>
          </cell>
          <cell r="I4">
            <v>22602</v>
          </cell>
          <cell r="J4">
            <v>22602</v>
          </cell>
          <cell r="K4">
            <v>22602</v>
          </cell>
          <cell r="L4">
            <v>22602</v>
          </cell>
          <cell r="M4">
            <v>22602</v>
          </cell>
          <cell r="N4">
            <v>22602</v>
          </cell>
          <cell r="O4">
            <v>22602</v>
          </cell>
          <cell r="P4">
            <v>22602</v>
          </cell>
          <cell r="Q4">
            <v>22602</v>
          </cell>
        </row>
        <row r="5">
          <cell r="A5">
            <v>408055</v>
          </cell>
          <cell r="B5" t="str">
            <v>OTHTX</v>
          </cell>
          <cell r="C5">
            <v>408</v>
          </cell>
          <cell r="D5" t="str">
            <v>Kentucky Property Tax - Elec</v>
          </cell>
          <cell r="E5">
            <v>2726532</v>
          </cell>
          <cell r="F5">
            <v>227211</v>
          </cell>
          <cell r="G5">
            <v>227211</v>
          </cell>
          <cell r="H5">
            <v>227211</v>
          </cell>
          <cell r="I5">
            <v>227211</v>
          </cell>
          <cell r="J5">
            <v>227211</v>
          </cell>
          <cell r="K5">
            <v>227211</v>
          </cell>
          <cell r="L5">
            <v>227211</v>
          </cell>
          <cell r="M5">
            <v>227211</v>
          </cell>
          <cell r="N5">
            <v>227211</v>
          </cell>
          <cell r="O5">
            <v>227211</v>
          </cell>
          <cell r="P5">
            <v>227211</v>
          </cell>
          <cell r="Q5">
            <v>227211</v>
          </cell>
        </row>
        <row r="6">
          <cell r="A6">
            <v>408065</v>
          </cell>
          <cell r="B6" t="str">
            <v>OTHTX</v>
          </cell>
          <cell r="C6">
            <v>408</v>
          </cell>
          <cell r="D6" t="str">
            <v>Ky Property Taxes - East Bend</v>
          </cell>
          <cell r="E6">
            <v>750000</v>
          </cell>
          <cell r="F6">
            <v>62500</v>
          </cell>
          <cell r="G6">
            <v>62500</v>
          </cell>
          <cell r="H6">
            <v>62500</v>
          </cell>
          <cell r="I6">
            <v>62500</v>
          </cell>
          <cell r="J6">
            <v>62500</v>
          </cell>
          <cell r="K6">
            <v>62500</v>
          </cell>
          <cell r="L6">
            <v>62500</v>
          </cell>
          <cell r="M6">
            <v>62500</v>
          </cell>
          <cell r="N6">
            <v>62500</v>
          </cell>
          <cell r="O6">
            <v>62500</v>
          </cell>
          <cell r="P6">
            <v>62500</v>
          </cell>
          <cell r="Q6">
            <v>62500</v>
          </cell>
        </row>
        <row r="7">
          <cell r="A7">
            <v>408240</v>
          </cell>
          <cell r="B7" t="str">
            <v>OTHTX</v>
          </cell>
          <cell r="C7">
            <v>408</v>
          </cell>
          <cell r="D7" t="str">
            <v>Payroll Taxes-Joint Ownership</v>
          </cell>
          <cell r="E7">
            <v>-230278</v>
          </cell>
          <cell r="F7">
            <v>-19860</v>
          </cell>
          <cell r="G7">
            <v>-19813</v>
          </cell>
          <cell r="H7">
            <v>-20072</v>
          </cell>
          <cell r="I7">
            <v>-19107</v>
          </cell>
          <cell r="J7">
            <v>-19750</v>
          </cell>
          <cell r="K7">
            <v>-19058</v>
          </cell>
          <cell r="L7">
            <v>-17511</v>
          </cell>
          <cell r="M7">
            <v>-17824</v>
          </cell>
          <cell r="N7">
            <v>-18847</v>
          </cell>
          <cell r="O7">
            <v>-20127</v>
          </cell>
          <cell r="P7">
            <v>-19498</v>
          </cell>
          <cell r="Q7">
            <v>-18811</v>
          </cell>
        </row>
        <row r="8">
          <cell r="A8">
            <v>408410</v>
          </cell>
          <cell r="B8" t="str">
            <v>OTHTX</v>
          </cell>
          <cell r="C8">
            <v>408</v>
          </cell>
          <cell r="D8" t="str">
            <v>Payroll Taxes-Joint Ownership</v>
          </cell>
          <cell r="E8">
            <v>2117099</v>
          </cell>
          <cell r="F8">
            <v>185750</v>
          </cell>
          <cell r="G8">
            <v>180170</v>
          </cell>
          <cell r="H8">
            <v>177199</v>
          </cell>
          <cell r="I8">
            <v>181632</v>
          </cell>
          <cell r="J8">
            <v>175311</v>
          </cell>
          <cell r="K8">
            <v>174038</v>
          </cell>
          <cell r="L8">
            <v>171007</v>
          </cell>
          <cell r="M8">
            <v>166400</v>
          </cell>
          <cell r="N8">
            <v>175019</v>
          </cell>
          <cell r="O8">
            <v>180991</v>
          </cell>
          <cell r="P8">
            <v>175902</v>
          </cell>
          <cell r="Q8">
            <v>173680</v>
          </cell>
        </row>
        <row r="9">
          <cell r="A9">
            <v>408510</v>
          </cell>
          <cell r="B9" t="str">
            <v>OTHTX</v>
          </cell>
          <cell r="C9">
            <v>408</v>
          </cell>
          <cell r="D9" t="str">
            <v>Federal Highway Use Tax - Elec</v>
          </cell>
          <cell r="E9">
            <v>7804</v>
          </cell>
          <cell r="F9">
            <v>1117</v>
          </cell>
          <cell r="G9">
            <v>417</v>
          </cell>
          <cell r="H9">
            <v>417</v>
          </cell>
          <cell r="I9">
            <v>1117</v>
          </cell>
          <cell r="J9">
            <v>417</v>
          </cell>
          <cell r="K9">
            <v>417</v>
          </cell>
          <cell r="L9">
            <v>1117</v>
          </cell>
          <cell r="M9">
            <v>417</v>
          </cell>
          <cell r="N9">
            <v>417</v>
          </cell>
          <cell r="O9">
            <v>1117</v>
          </cell>
          <cell r="P9">
            <v>417</v>
          </cell>
          <cell r="Q9">
            <v>417</v>
          </cell>
        </row>
        <row r="10">
          <cell r="A10">
            <v>409060</v>
          </cell>
          <cell r="B10" t="str">
            <v>FIT</v>
          </cell>
          <cell r="C10">
            <v>409</v>
          </cell>
          <cell r="D10" t="str">
            <v xml:space="preserve"> Federal Income Taxes</v>
          </cell>
          <cell r="E10">
            <v>3922869</v>
          </cell>
          <cell r="F10">
            <v>290951</v>
          </cell>
          <cell r="G10">
            <v>453147</v>
          </cell>
          <cell r="H10">
            <v>630462</v>
          </cell>
          <cell r="I10">
            <v>-175700</v>
          </cell>
          <cell r="J10">
            <v>-862091</v>
          </cell>
          <cell r="K10">
            <v>559801</v>
          </cell>
          <cell r="L10">
            <v>1389013</v>
          </cell>
          <cell r="M10">
            <v>1470209</v>
          </cell>
          <cell r="N10">
            <v>-81450</v>
          </cell>
          <cell r="O10">
            <v>-290073</v>
          </cell>
          <cell r="P10">
            <v>53481</v>
          </cell>
          <cell r="Q10">
            <v>485119</v>
          </cell>
        </row>
        <row r="11">
          <cell r="A11">
            <v>409160</v>
          </cell>
          <cell r="B11" t="str">
            <v>FIT</v>
          </cell>
          <cell r="C11">
            <v>409</v>
          </cell>
          <cell r="D11" t="str">
            <v xml:space="preserve"> General Taxes</v>
          </cell>
          <cell r="E11">
            <v>621819</v>
          </cell>
          <cell r="F11">
            <v>45519</v>
          </cell>
          <cell r="G11">
            <v>74052</v>
          </cell>
          <cell r="H11">
            <v>105245</v>
          </cell>
          <cell r="I11">
            <v>-36573</v>
          </cell>
          <cell r="J11">
            <v>-157321</v>
          </cell>
          <cell r="K11">
            <v>92814</v>
          </cell>
          <cell r="L11">
            <v>238687</v>
          </cell>
          <cell r="M11">
            <v>252909</v>
          </cell>
          <cell r="N11">
            <v>-20055</v>
          </cell>
          <cell r="O11">
            <v>-56755</v>
          </cell>
          <cell r="P11">
            <v>3682</v>
          </cell>
          <cell r="Q11">
            <v>79615</v>
          </cell>
        </row>
        <row r="12">
          <cell r="A12">
            <v>410060</v>
          </cell>
          <cell r="B12" t="str">
            <v>FIT</v>
          </cell>
          <cell r="C12">
            <v>410</v>
          </cell>
          <cell r="D12" t="str">
            <v xml:space="preserve"> Federal Income Tax</v>
          </cell>
          <cell r="E12">
            <v>-563296</v>
          </cell>
          <cell r="F12">
            <v>-39340</v>
          </cell>
          <cell r="G12">
            <v>-40308</v>
          </cell>
          <cell r="H12">
            <v>-41261</v>
          </cell>
          <cell r="I12">
            <v>-42105</v>
          </cell>
          <cell r="J12">
            <v>-42929</v>
          </cell>
          <cell r="K12">
            <v>-44779</v>
          </cell>
          <cell r="L12">
            <v>-47656</v>
          </cell>
          <cell r="M12">
            <v>-48574</v>
          </cell>
          <cell r="N12">
            <v>-50322</v>
          </cell>
          <cell r="O12">
            <v>-51034</v>
          </cell>
          <cell r="P12">
            <v>-52011</v>
          </cell>
          <cell r="Q12">
            <v>-62977</v>
          </cell>
        </row>
        <row r="13">
          <cell r="A13">
            <v>410160</v>
          </cell>
          <cell r="B13" t="str">
            <v>FIT</v>
          </cell>
          <cell r="C13">
            <v>410</v>
          </cell>
          <cell r="D13" t="str">
            <v xml:space="preserve"> State Income Tax</v>
          </cell>
          <cell r="E13">
            <v>-39700</v>
          </cell>
          <cell r="F13">
            <v>-1997</v>
          </cell>
          <cell r="G13">
            <v>-2167</v>
          </cell>
          <cell r="H13">
            <v>-2335</v>
          </cell>
          <cell r="I13">
            <v>-2483</v>
          </cell>
          <cell r="J13">
            <v>-2628</v>
          </cell>
          <cell r="K13">
            <v>-2955</v>
          </cell>
          <cell r="L13">
            <v>-3459</v>
          </cell>
          <cell r="M13">
            <v>-3559</v>
          </cell>
          <cell r="N13">
            <v>-3867</v>
          </cell>
          <cell r="O13">
            <v>-3992</v>
          </cell>
          <cell r="P13">
            <v>-4164</v>
          </cell>
          <cell r="Q13">
            <v>-6094</v>
          </cell>
        </row>
        <row r="14">
          <cell r="A14">
            <v>411060</v>
          </cell>
          <cell r="B14" t="str">
            <v>FIT</v>
          </cell>
          <cell r="C14">
            <v>411</v>
          </cell>
          <cell r="D14" t="str">
            <v xml:space="preserve"> ITC Amort DefTax Above</v>
          </cell>
          <cell r="E14">
            <v>-143846</v>
          </cell>
          <cell r="F14">
            <v>-11987</v>
          </cell>
          <cell r="G14">
            <v>-11987</v>
          </cell>
          <cell r="H14">
            <v>-11987</v>
          </cell>
          <cell r="I14">
            <v>-11987</v>
          </cell>
          <cell r="J14">
            <v>-11987</v>
          </cell>
          <cell r="K14">
            <v>-11987</v>
          </cell>
          <cell r="L14">
            <v>-11987</v>
          </cell>
          <cell r="M14">
            <v>-11987</v>
          </cell>
          <cell r="N14">
            <v>-11987</v>
          </cell>
          <cell r="O14">
            <v>-11987</v>
          </cell>
          <cell r="P14">
            <v>-11987</v>
          </cell>
          <cell r="Q14">
            <v>-11989</v>
          </cell>
        </row>
        <row r="15">
          <cell r="A15">
            <v>440503</v>
          </cell>
          <cell r="B15" t="str">
            <v>REV</v>
          </cell>
          <cell r="C15">
            <v>440</v>
          </cell>
          <cell r="D15" t="str">
            <v xml:space="preserve"> Res - Generation Base Revenue</v>
          </cell>
          <cell r="E15">
            <v>39661212</v>
          </cell>
          <cell r="F15">
            <v>3771630</v>
          </cell>
          <cell r="G15">
            <v>3460175</v>
          </cell>
          <cell r="H15">
            <v>3138740</v>
          </cell>
          <cell r="I15">
            <v>2749036</v>
          </cell>
          <cell r="J15">
            <v>2523154</v>
          </cell>
          <cell r="K15">
            <v>3179161</v>
          </cell>
          <cell r="L15">
            <v>4041175</v>
          </cell>
          <cell r="M15">
            <v>4221475</v>
          </cell>
          <cell r="N15">
            <v>3824078</v>
          </cell>
          <cell r="O15">
            <v>2644256</v>
          </cell>
          <cell r="P15">
            <v>2720720</v>
          </cell>
          <cell r="Q15">
            <v>3387612</v>
          </cell>
        </row>
        <row r="16">
          <cell r="A16">
            <v>440510</v>
          </cell>
          <cell r="B16" t="str">
            <v>REV</v>
          </cell>
          <cell r="C16">
            <v>440</v>
          </cell>
          <cell r="D16" t="str">
            <v xml:space="preserve"> Res - Change in Unbilled Rev</v>
          </cell>
          <cell r="E16">
            <v>471439</v>
          </cell>
          <cell r="F16">
            <v>-210908</v>
          </cell>
          <cell r="G16">
            <v>-827299</v>
          </cell>
          <cell r="H16">
            <v>147955</v>
          </cell>
          <cell r="I16">
            <v>-182319</v>
          </cell>
          <cell r="J16">
            <v>-254938</v>
          </cell>
          <cell r="K16">
            <v>1532064</v>
          </cell>
          <cell r="L16">
            <v>979452</v>
          </cell>
          <cell r="M16">
            <v>465404</v>
          </cell>
          <cell r="N16">
            <v>-2363110</v>
          </cell>
          <cell r="O16">
            <v>-275518</v>
          </cell>
          <cell r="P16">
            <v>619628</v>
          </cell>
          <cell r="Q16">
            <v>841028</v>
          </cell>
        </row>
        <row r="17">
          <cell r="A17">
            <v>440601</v>
          </cell>
          <cell r="B17" t="str">
            <v>REV</v>
          </cell>
          <cell r="C17">
            <v>440</v>
          </cell>
          <cell r="D17" t="str">
            <v xml:space="preserve"> Res - Base Fuel Revenue</v>
          </cell>
          <cell r="E17">
            <v>28611472</v>
          </cell>
          <cell r="F17">
            <v>3000762</v>
          </cell>
          <cell r="G17">
            <v>2685741</v>
          </cell>
          <cell r="H17">
            <v>2371274</v>
          </cell>
          <cell r="I17">
            <v>1983020</v>
          </cell>
          <cell r="J17">
            <v>1773840</v>
          </cell>
          <cell r="K17">
            <v>2147833</v>
          </cell>
          <cell r="L17">
            <v>2756931</v>
          </cell>
          <cell r="M17">
            <v>2885796</v>
          </cell>
          <cell r="N17">
            <v>2605578</v>
          </cell>
          <cell r="O17">
            <v>1883881</v>
          </cell>
          <cell r="P17">
            <v>1936973</v>
          </cell>
          <cell r="Q17">
            <v>2579843</v>
          </cell>
        </row>
        <row r="18">
          <cell r="A18">
            <v>440603</v>
          </cell>
          <cell r="B18" t="str">
            <v>REV</v>
          </cell>
          <cell r="C18">
            <v>440</v>
          </cell>
          <cell r="D18" t="str">
            <v xml:space="preserve"> Res - DSM Rider Revenue</v>
          </cell>
          <cell r="E18">
            <v>2582241</v>
          </cell>
          <cell r="F18">
            <v>270825</v>
          </cell>
          <cell r="G18">
            <v>242393</v>
          </cell>
          <cell r="H18">
            <v>214012</v>
          </cell>
          <cell r="I18">
            <v>178971</v>
          </cell>
          <cell r="J18">
            <v>160093</v>
          </cell>
          <cell r="K18">
            <v>193846</v>
          </cell>
          <cell r="L18">
            <v>248818</v>
          </cell>
          <cell r="M18">
            <v>260449</v>
          </cell>
          <cell r="N18">
            <v>235158</v>
          </cell>
          <cell r="O18">
            <v>170024</v>
          </cell>
          <cell r="P18">
            <v>174816</v>
          </cell>
          <cell r="Q18">
            <v>232836</v>
          </cell>
        </row>
        <row r="19">
          <cell r="A19">
            <v>440609</v>
          </cell>
          <cell r="B19" t="str">
            <v>REV</v>
          </cell>
          <cell r="C19">
            <v>440</v>
          </cell>
          <cell r="D19" t="str">
            <v xml:space="preserve"> Res - Transmission Base Revenue</v>
          </cell>
          <cell r="E19">
            <v>3077386</v>
          </cell>
          <cell r="F19">
            <v>292648</v>
          </cell>
          <cell r="G19">
            <v>268481</v>
          </cell>
          <cell r="H19">
            <v>243540</v>
          </cell>
          <cell r="I19">
            <v>213303</v>
          </cell>
          <cell r="J19">
            <v>195776</v>
          </cell>
          <cell r="K19">
            <v>246677</v>
          </cell>
          <cell r="L19">
            <v>313562</v>
          </cell>
          <cell r="M19">
            <v>327552</v>
          </cell>
          <cell r="N19">
            <v>296717</v>
          </cell>
          <cell r="O19">
            <v>205173</v>
          </cell>
          <cell r="P19">
            <v>211106</v>
          </cell>
          <cell r="Q19">
            <v>262851</v>
          </cell>
        </row>
        <row r="20">
          <cell r="A20">
            <v>440610</v>
          </cell>
          <cell r="B20" t="str">
            <v>REV</v>
          </cell>
          <cell r="C20">
            <v>440</v>
          </cell>
          <cell r="D20" t="str">
            <v xml:space="preserve"> Res - Distribution Base Revenue</v>
          </cell>
          <cell r="E20">
            <v>29092427</v>
          </cell>
          <cell r="F20">
            <v>2766581</v>
          </cell>
          <cell r="G20">
            <v>2538119</v>
          </cell>
          <cell r="H20">
            <v>2302339</v>
          </cell>
          <cell r="I20">
            <v>2016482</v>
          </cell>
          <cell r="J20">
            <v>1850792</v>
          </cell>
          <cell r="K20">
            <v>2331989</v>
          </cell>
          <cell r="L20">
            <v>2964297</v>
          </cell>
          <cell r="M20">
            <v>3096551</v>
          </cell>
          <cell r="N20">
            <v>2805051</v>
          </cell>
          <cell r="O20">
            <v>1939623</v>
          </cell>
          <cell r="P20">
            <v>1995711</v>
          </cell>
          <cell r="Q20">
            <v>2484892</v>
          </cell>
        </row>
        <row r="21">
          <cell r="A21">
            <v>440618</v>
          </cell>
          <cell r="B21" t="str">
            <v>REV</v>
          </cell>
          <cell r="C21">
            <v>440</v>
          </cell>
          <cell r="D21" t="str">
            <v xml:space="preserve"> Res - FCA/FPP Revenue</v>
          </cell>
          <cell r="E21">
            <v>9464327</v>
          </cell>
          <cell r="F21">
            <v>365132</v>
          </cell>
          <cell r="G21">
            <v>284450</v>
          </cell>
          <cell r="H21">
            <v>1584551</v>
          </cell>
          <cell r="I21">
            <v>2409352</v>
          </cell>
          <cell r="J21">
            <v>442916</v>
          </cell>
          <cell r="K21">
            <v>636241</v>
          </cell>
          <cell r="L21">
            <v>1354086</v>
          </cell>
          <cell r="M21">
            <v>1297427</v>
          </cell>
          <cell r="N21">
            <v>475010</v>
          </cell>
          <cell r="O21">
            <v>39984</v>
          </cell>
          <cell r="P21">
            <v>176476</v>
          </cell>
          <cell r="Q21">
            <v>398702</v>
          </cell>
        </row>
        <row r="22">
          <cell r="A22">
            <v>440631</v>
          </cell>
          <cell r="B22" t="str">
            <v>REV</v>
          </cell>
          <cell r="C22">
            <v>440</v>
          </cell>
          <cell r="D22" t="str">
            <v xml:space="preserve"> Res - Merger Savings Credit</v>
          </cell>
          <cell r="E22">
            <v>-1480704</v>
          </cell>
          <cell r="F22">
            <v>-155296</v>
          </cell>
          <cell r="G22">
            <v>-138993</v>
          </cell>
          <cell r="H22">
            <v>-122718</v>
          </cell>
          <cell r="I22">
            <v>-102626</v>
          </cell>
          <cell r="J22">
            <v>-91800</v>
          </cell>
          <cell r="K22">
            <v>-111155</v>
          </cell>
          <cell r="L22">
            <v>-142677</v>
          </cell>
          <cell r="M22">
            <v>-149346</v>
          </cell>
          <cell r="N22">
            <v>-134844</v>
          </cell>
          <cell r="O22">
            <v>-97495</v>
          </cell>
          <cell r="P22">
            <v>-100242</v>
          </cell>
          <cell r="Q22">
            <v>-133512</v>
          </cell>
        </row>
        <row r="23">
          <cell r="A23">
            <v>440633</v>
          </cell>
          <cell r="B23" t="str">
            <v>REV</v>
          </cell>
          <cell r="C23">
            <v>440</v>
          </cell>
          <cell r="D23" t="str">
            <v xml:space="preserve"> Res - OSS Sharing Credit</v>
          </cell>
          <cell r="E23">
            <v>-854172</v>
          </cell>
          <cell r="F23">
            <v>-71181</v>
          </cell>
          <cell r="G23">
            <v>-71181</v>
          </cell>
          <cell r="H23">
            <v>-71181</v>
          </cell>
          <cell r="I23">
            <v>-71181</v>
          </cell>
          <cell r="J23">
            <v>-71181</v>
          </cell>
          <cell r="K23">
            <v>-71181</v>
          </cell>
          <cell r="L23">
            <v>-71181</v>
          </cell>
          <cell r="M23">
            <v>-71181</v>
          </cell>
          <cell r="N23">
            <v>-71181</v>
          </cell>
          <cell r="O23">
            <v>-71181</v>
          </cell>
          <cell r="P23">
            <v>-71181</v>
          </cell>
          <cell r="Q23">
            <v>-71181</v>
          </cell>
        </row>
        <row r="24">
          <cell r="A24">
            <v>442503</v>
          </cell>
          <cell r="B24" t="str">
            <v>REV</v>
          </cell>
          <cell r="C24">
            <v>442</v>
          </cell>
          <cell r="D24" t="str">
            <v xml:space="preserve"> Comm - Generation Base Revenue</v>
          </cell>
          <cell r="E24">
            <v>39101392</v>
          </cell>
          <cell r="F24">
            <v>3217512</v>
          </cell>
          <cell r="G24">
            <v>3120203</v>
          </cell>
          <cell r="H24">
            <v>3040432</v>
          </cell>
          <cell r="I24">
            <v>3031194</v>
          </cell>
          <cell r="J24">
            <v>2974984</v>
          </cell>
          <cell r="K24">
            <v>3438506</v>
          </cell>
          <cell r="L24">
            <v>3672069</v>
          </cell>
          <cell r="M24">
            <v>3801780</v>
          </cell>
          <cell r="N24">
            <v>3634479</v>
          </cell>
          <cell r="O24">
            <v>3088963</v>
          </cell>
          <cell r="P24">
            <v>2908210</v>
          </cell>
          <cell r="Q24">
            <v>3173060</v>
          </cell>
        </row>
        <row r="25">
          <cell r="A25">
            <v>442510</v>
          </cell>
          <cell r="B25" t="str">
            <v>REV</v>
          </cell>
          <cell r="C25">
            <v>442</v>
          </cell>
          <cell r="D25" t="str">
            <v xml:space="preserve"> Comm - Change in Unbilled Rev</v>
          </cell>
          <cell r="E25">
            <v>311306</v>
          </cell>
          <cell r="F25">
            <v>15051</v>
          </cell>
          <cell r="G25">
            <v>-247266</v>
          </cell>
          <cell r="H25">
            <v>682015</v>
          </cell>
          <cell r="I25">
            <v>69524</v>
          </cell>
          <cell r="J25">
            <v>-129933</v>
          </cell>
          <cell r="K25">
            <v>359123</v>
          </cell>
          <cell r="L25">
            <v>428064</v>
          </cell>
          <cell r="M25">
            <v>350897</v>
          </cell>
          <cell r="N25">
            <v>-982914</v>
          </cell>
          <cell r="O25">
            <v>-2778</v>
          </cell>
          <cell r="P25">
            <v>-61798</v>
          </cell>
          <cell r="Q25">
            <v>-168679</v>
          </cell>
        </row>
        <row r="26">
          <cell r="A26">
            <v>442553</v>
          </cell>
          <cell r="B26" t="str">
            <v>REV</v>
          </cell>
          <cell r="C26">
            <v>442</v>
          </cell>
          <cell r="D26" t="str">
            <v xml:space="preserve"> Ind - Generation Base Revenue</v>
          </cell>
          <cell r="E26">
            <v>18675272</v>
          </cell>
          <cell r="F26">
            <v>1434148</v>
          </cell>
          <cell r="G26">
            <v>1447683</v>
          </cell>
          <cell r="H26">
            <v>1445737</v>
          </cell>
          <cell r="I26">
            <v>1475462</v>
          </cell>
          <cell r="J26">
            <v>1529207</v>
          </cell>
          <cell r="K26">
            <v>1716178</v>
          </cell>
          <cell r="L26">
            <v>1699065</v>
          </cell>
          <cell r="M26">
            <v>1748399</v>
          </cell>
          <cell r="N26">
            <v>1757662</v>
          </cell>
          <cell r="O26">
            <v>1495157</v>
          </cell>
          <cell r="P26">
            <v>1463336</v>
          </cell>
          <cell r="Q26">
            <v>1463238</v>
          </cell>
        </row>
        <row r="27">
          <cell r="A27">
            <v>442560</v>
          </cell>
          <cell r="B27" t="str">
            <v>REV</v>
          </cell>
          <cell r="C27">
            <v>442</v>
          </cell>
          <cell r="D27" t="str">
            <v xml:space="preserve"> Ind - Change in Unbilled Rev</v>
          </cell>
          <cell r="E27">
            <v>205519</v>
          </cell>
          <cell r="F27">
            <v>-37930</v>
          </cell>
          <cell r="G27">
            <v>100452</v>
          </cell>
          <cell r="H27">
            <v>329948</v>
          </cell>
          <cell r="I27">
            <v>205256</v>
          </cell>
          <cell r="J27">
            <v>-305539</v>
          </cell>
          <cell r="K27">
            <v>81847</v>
          </cell>
          <cell r="L27">
            <v>263510</v>
          </cell>
          <cell r="M27">
            <v>341756</v>
          </cell>
          <cell r="N27">
            <v>-437338</v>
          </cell>
          <cell r="O27">
            <v>-126961</v>
          </cell>
          <cell r="P27">
            <v>-31207</v>
          </cell>
          <cell r="Q27">
            <v>-178275</v>
          </cell>
        </row>
        <row r="28">
          <cell r="A28">
            <v>442601</v>
          </cell>
          <cell r="B28" t="str">
            <v>REV</v>
          </cell>
          <cell r="C28">
            <v>442</v>
          </cell>
          <cell r="D28" t="str">
            <v xml:space="preserve"> Comm - Base Fuel Revenue</v>
          </cell>
          <cell r="E28">
            <v>26607413</v>
          </cell>
          <cell r="F28">
            <v>2247297</v>
          </cell>
          <cell r="G28">
            <v>2100086</v>
          </cell>
          <cell r="H28">
            <v>2024410</v>
          </cell>
          <cell r="I28">
            <v>2032237</v>
          </cell>
          <cell r="J28">
            <v>2007304</v>
          </cell>
          <cell r="K28">
            <v>2302279</v>
          </cell>
          <cell r="L28">
            <v>2528297</v>
          </cell>
          <cell r="M28">
            <v>2564761</v>
          </cell>
          <cell r="N28">
            <v>2484522</v>
          </cell>
          <cell r="O28">
            <v>2092775</v>
          </cell>
          <cell r="P28">
            <v>1998828</v>
          </cell>
          <cell r="Q28">
            <v>2224617</v>
          </cell>
        </row>
        <row r="29">
          <cell r="A29">
            <v>442603</v>
          </cell>
          <cell r="B29" t="str">
            <v>REV</v>
          </cell>
          <cell r="C29">
            <v>442</v>
          </cell>
          <cell r="D29" t="str">
            <v xml:space="preserve"> Comm - DSM Rider Revenue</v>
          </cell>
          <cell r="E29">
            <v>-457139</v>
          </cell>
          <cell r="F29">
            <v>-38611</v>
          </cell>
          <cell r="G29">
            <v>-36081</v>
          </cell>
          <cell r="H29">
            <v>-34781</v>
          </cell>
          <cell r="I29">
            <v>-34916</v>
          </cell>
          <cell r="J29">
            <v>-34487</v>
          </cell>
          <cell r="K29">
            <v>-39555</v>
          </cell>
          <cell r="L29">
            <v>-43438</v>
          </cell>
          <cell r="M29">
            <v>-44065</v>
          </cell>
          <cell r="N29">
            <v>-42686</v>
          </cell>
          <cell r="O29">
            <v>-35956</v>
          </cell>
          <cell r="P29">
            <v>-34342</v>
          </cell>
          <cell r="Q29">
            <v>-38221</v>
          </cell>
        </row>
        <row r="30">
          <cell r="A30">
            <v>442609</v>
          </cell>
          <cell r="B30" t="str">
            <v>REV</v>
          </cell>
          <cell r="C30">
            <v>442</v>
          </cell>
          <cell r="D30" t="str">
            <v xml:space="preserve"> Comm - Transmission Base Revenue</v>
          </cell>
          <cell r="E30">
            <v>3627493</v>
          </cell>
          <cell r="F30">
            <v>298493</v>
          </cell>
          <cell r="G30">
            <v>289466</v>
          </cell>
          <cell r="H30">
            <v>282065</v>
          </cell>
          <cell r="I30">
            <v>281208</v>
          </cell>
          <cell r="J30">
            <v>275994</v>
          </cell>
          <cell r="K30">
            <v>318995</v>
          </cell>
          <cell r="L30">
            <v>340663</v>
          </cell>
          <cell r="M30">
            <v>352697</v>
          </cell>
          <cell r="N30">
            <v>337176</v>
          </cell>
          <cell r="O30">
            <v>286568</v>
          </cell>
          <cell r="P30">
            <v>269799</v>
          </cell>
          <cell r="Q30">
            <v>294369</v>
          </cell>
        </row>
        <row r="31">
          <cell r="A31">
            <v>442610</v>
          </cell>
          <cell r="B31" t="str">
            <v>REV</v>
          </cell>
          <cell r="C31">
            <v>442</v>
          </cell>
          <cell r="D31" t="str">
            <v xml:space="preserve"> Comm - Distribution Base Revenue</v>
          </cell>
          <cell r="E31">
            <v>15757365</v>
          </cell>
          <cell r="F31">
            <v>1296617</v>
          </cell>
          <cell r="G31">
            <v>1257402</v>
          </cell>
          <cell r="H31">
            <v>1225255</v>
          </cell>
          <cell r="I31">
            <v>1221533</v>
          </cell>
          <cell r="J31">
            <v>1198881</v>
          </cell>
          <cell r="K31">
            <v>1385674</v>
          </cell>
          <cell r="L31">
            <v>1479797</v>
          </cell>
          <cell r="M31">
            <v>1532069</v>
          </cell>
          <cell r="N31">
            <v>1464649</v>
          </cell>
          <cell r="O31">
            <v>1244813</v>
          </cell>
          <cell r="P31">
            <v>1171972</v>
          </cell>
          <cell r="Q31">
            <v>1278703</v>
          </cell>
        </row>
        <row r="32">
          <cell r="A32">
            <v>442618</v>
          </cell>
          <cell r="B32" t="str">
            <v>REV</v>
          </cell>
          <cell r="C32">
            <v>442</v>
          </cell>
          <cell r="D32" t="str">
            <v xml:space="preserve"> Comm - FCA/FPP Revenue</v>
          </cell>
          <cell r="E32">
            <v>8919147</v>
          </cell>
          <cell r="F32">
            <v>273451</v>
          </cell>
          <cell r="G32">
            <v>222422</v>
          </cell>
          <cell r="H32">
            <v>1352766</v>
          </cell>
          <cell r="I32">
            <v>2469150</v>
          </cell>
          <cell r="J32">
            <v>501210</v>
          </cell>
          <cell r="K32">
            <v>681991</v>
          </cell>
          <cell r="L32">
            <v>1241791</v>
          </cell>
          <cell r="M32">
            <v>1153093</v>
          </cell>
          <cell r="N32">
            <v>452941</v>
          </cell>
          <cell r="O32">
            <v>44417</v>
          </cell>
          <cell r="P32">
            <v>182111</v>
          </cell>
          <cell r="Q32">
            <v>343804</v>
          </cell>
        </row>
        <row r="33">
          <cell r="A33">
            <v>442631</v>
          </cell>
          <cell r="B33" t="str">
            <v>REV</v>
          </cell>
          <cell r="C33">
            <v>442</v>
          </cell>
          <cell r="D33" t="str">
            <v xml:space="preserve"> Comm - Merger Savings Credit</v>
          </cell>
          <cell r="E33">
            <v>-310798</v>
          </cell>
          <cell r="F33">
            <v>-26250</v>
          </cell>
          <cell r="G33">
            <v>-24531</v>
          </cell>
          <cell r="H33">
            <v>-23647</v>
          </cell>
          <cell r="I33">
            <v>-23738</v>
          </cell>
          <cell r="J33">
            <v>-23447</v>
          </cell>
          <cell r="K33">
            <v>-26893</v>
          </cell>
          <cell r="L33">
            <v>-29533</v>
          </cell>
          <cell r="M33">
            <v>-29959</v>
          </cell>
          <cell r="N33">
            <v>-29021</v>
          </cell>
          <cell r="O33">
            <v>-24445</v>
          </cell>
          <cell r="P33">
            <v>-23348</v>
          </cell>
          <cell r="Q33">
            <v>-25986</v>
          </cell>
        </row>
        <row r="34">
          <cell r="A34">
            <v>442633</v>
          </cell>
          <cell r="B34" t="str">
            <v>REV</v>
          </cell>
          <cell r="C34">
            <v>442</v>
          </cell>
          <cell r="D34" t="str">
            <v xml:space="preserve"> Comm - OSS Sharing Credit</v>
          </cell>
          <cell r="E34">
            <v>-741976</v>
          </cell>
          <cell r="F34">
            <v>-63221</v>
          </cell>
          <cell r="G34">
            <v>-61271</v>
          </cell>
          <cell r="H34">
            <v>-60510</v>
          </cell>
          <cell r="I34">
            <v>-60826</v>
          </cell>
          <cell r="J34">
            <v>-59947</v>
          </cell>
          <cell r="K34">
            <v>-62235</v>
          </cell>
          <cell r="L34">
            <v>-64717</v>
          </cell>
          <cell r="M34">
            <v>-64348</v>
          </cell>
          <cell r="N34">
            <v>-62972</v>
          </cell>
          <cell r="O34">
            <v>-59913</v>
          </cell>
          <cell r="P34">
            <v>-60057</v>
          </cell>
          <cell r="Q34">
            <v>-61959</v>
          </cell>
        </row>
        <row r="35">
          <cell r="A35">
            <v>442651</v>
          </cell>
          <cell r="B35" t="str">
            <v>REV</v>
          </cell>
          <cell r="C35">
            <v>442</v>
          </cell>
          <cell r="D35" t="str">
            <v xml:space="preserve"> Ind - Base Fuel Revenue</v>
          </cell>
          <cell r="E35">
            <v>15003370</v>
          </cell>
          <cell r="F35">
            <v>1181351</v>
          </cell>
          <cell r="G35">
            <v>1193245</v>
          </cell>
          <cell r="H35">
            <v>1195650</v>
          </cell>
          <cell r="I35">
            <v>1206685</v>
          </cell>
          <cell r="J35">
            <v>1230339</v>
          </cell>
          <cell r="K35">
            <v>1294408</v>
          </cell>
          <cell r="L35">
            <v>1290132</v>
          </cell>
          <cell r="M35">
            <v>1329287</v>
          </cell>
          <cell r="N35">
            <v>1351796</v>
          </cell>
          <cell r="O35">
            <v>1286294</v>
          </cell>
          <cell r="P35">
            <v>1215467</v>
          </cell>
          <cell r="Q35">
            <v>1228716</v>
          </cell>
        </row>
        <row r="36">
          <cell r="A36">
            <v>442653</v>
          </cell>
          <cell r="B36" t="str">
            <v>REV</v>
          </cell>
          <cell r="C36">
            <v>442</v>
          </cell>
          <cell r="D36" t="str">
            <v xml:space="preserve"> Ind - DSM Rider Revenue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442659</v>
          </cell>
          <cell r="B37" t="str">
            <v>REV</v>
          </cell>
          <cell r="C37">
            <v>442</v>
          </cell>
          <cell r="D37" t="str">
            <v xml:space="preserve"> Ind - Transmission Base Revenue</v>
          </cell>
          <cell r="E37">
            <v>1654165</v>
          </cell>
          <cell r="F37">
            <v>127030</v>
          </cell>
          <cell r="G37">
            <v>128229</v>
          </cell>
          <cell r="H37">
            <v>128056</v>
          </cell>
          <cell r="I37">
            <v>130689</v>
          </cell>
          <cell r="J37">
            <v>135450</v>
          </cell>
          <cell r="K37">
            <v>152011</v>
          </cell>
          <cell r="L37">
            <v>150495</v>
          </cell>
          <cell r="M37">
            <v>154865</v>
          </cell>
          <cell r="N37">
            <v>155685</v>
          </cell>
          <cell r="O37">
            <v>132434</v>
          </cell>
          <cell r="P37">
            <v>129615</v>
          </cell>
          <cell r="Q37">
            <v>129606</v>
          </cell>
        </row>
        <row r="38">
          <cell r="A38">
            <v>442660</v>
          </cell>
          <cell r="B38" t="str">
            <v>REV</v>
          </cell>
          <cell r="C38">
            <v>442</v>
          </cell>
          <cell r="D38" t="str">
            <v xml:space="preserve"> Ind - Distribution Base Revenue</v>
          </cell>
          <cell r="E38">
            <v>6126613</v>
          </cell>
          <cell r="F38">
            <v>470487</v>
          </cell>
          <cell r="G38">
            <v>474927</v>
          </cell>
          <cell r="H38">
            <v>474289</v>
          </cell>
          <cell r="I38">
            <v>484040</v>
          </cell>
          <cell r="J38">
            <v>501672</v>
          </cell>
          <cell r="K38">
            <v>563010</v>
          </cell>
          <cell r="L38">
            <v>557396</v>
          </cell>
          <cell r="M38">
            <v>573580</v>
          </cell>
          <cell r="N38">
            <v>576619</v>
          </cell>
          <cell r="O38">
            <v>490501</v>
          </cell>
          <cell r="P38">
            <v>480062</v>
          </cell>
          <cell r="Q38">
            <v>480030</v>
          </cell>
        </row>
        <row r="39">
          <cell r="A39">
            <v>442668</v>
          </cell>
          <cell r="B39" t="str">
            <v>REV</v>
          </cell>
          <cell r="C39">
            <v>442</v>
          </cell>
          <cell r="D39" t="str">
            <v xml:space="preserve"> Ind - FCA/FPP Revenue</v>
          </cell>
          <cell r="E39">
            <v>5031509</v>
          </cell>
          <cell r="F39">
            <v>143747</v>
          </cell>
          <cell r="G39">
            <v>126378</v>
          </cell>
          <cell r="H39">
            <v>798967</v>
          </cell>
          <cell r="I39">
            <v>1466111</v>
          </cell>
          <cell r="J39">
            <v>307207</v>
          </cell>
          <cell r="K39">
            <v>383435</v>
          </cell>
          <cell r="L39">
            <v>633657</v>
          </cell>
          <cell r="M39">
            <v>597635</v>
          </cell>
          <cell r="N39">
            <v>246439</v>
          </cell>
          <cell r="O39">
            <v>27301</v>
          </cell>
          <cell r="P39">
            <v>110740</v>
          </cell>
          <cell r="Q39">
            <v>189892</v>
          </cell>
        </row>
        <row r="40">
          <cell r="A40">
            <v>442681</v>
          </cell>
          <cell r="B40" t="str">
            <v>REV</v>
          </cell>
          <cell r="C40">
            <v>442</v>
          </cell>
          <cell r="D40" t="str">
            <v xml:space="preserve"> Ind - Merger Savings Credit</v>
          </cell>
          <cell r="E40">
            <v>-175252</v>
          </cell>
          <cell r="F40">
            <v>-13799</v>
          </cell>
          <cell r="G40">
            <v>-13938</v>
          </cell>
          <cell r="H40">
            <v>-13966</v>
          </cell>
          <cell r="I40">
            <v>-14095</v>
          </cell>
          <cell r="J40">
            <v>-14371</v>
          </cell>
          <cell r="K40">
            <v>-15120</v>
          </cell>
          <cell r="L40">
            <v>-15070</v>
          </cell>
          <cell r="M40">
            <v>-15527</v>
          </cell>
          <cell r="N40">
            <v>-15790</v>
          </cell>
          <cell r="O40">
            <v>-15025</v>
          </cell>
          <cell r="P40">
            <v>-14198</v>
          </cell>
          <cell r="Q40">
            <v>-14353</v>
          </cell>
        </row>
        <row r="41">
          <cell r="A41">
            <v>442683</v>
          </cell>
          <cell r="B41" t="str">
            <v>REV</v>
          </cell>
          <cell r="C41">
            <v>442</v>
          </cell>
          <cell r="D41" t="str">
            <v xml:space="preserve"> Ind - OSS Sharing Credit</v>
          </cell>
          <cell r="E41">
            <v>-419839</v>
          </cell>
          <cell r="F41">
            <v>-33234</v>
          </cell>
          <cell r="G41">
            <v>-34813</v>
          </cell>
          <cell r="H41">
            <v>-35738</v>
          </cell>
          <cell r="I41">
            <v>-36117</v>
          </cell>
          <cell r="J41">
            <v>-36743</v>
          </cell>
          <cell r="K41">
            <v>-34990</v>
          </cell>
          <cell r="L41">
            <v>-33024</v>
          </cell>
          <cell r="M41">
            <v>-33351</v>
          </cell>
          <cell r="N41">
            <v>-34262</v>
          </cell>
          <cell r="O41">
            <v>-36825</v>
          </cell>
          <cell r="P41">
            <v>-36520</v>
          </cell>
          <cell r="Q41">
            <v>-34222</v>
          </cell>
        </row>
        <row r="42">
          <cell r="A42">
            <v>444503</v>
          </cell>
          <cell r="B42" t="str">
            <v>REV</v>
          </cell>
          <cell r="C42">
            <v>444</v>
          </cell>
          <cell r="D42" t="str">
            <v xml:space="preserve"> SL - Generation Base Revenue</v>
          </cell>
          <cell r="E42">
            <v>530636</v>
          </cell>
          <cell r="F42">
            <v>48071</v>
          </cell>
          <cell r="G42">
            <v>42881</v>
          </cell>
          <cell r="H42">
            <v>47046</v>
          </cell>
          <cell r="I42">
            <v>41806</v>
          </cell>
          <cell r="J42">
            <v>40334</v>
          </cell>
          <cell r="K42">
            <v>38362</v>
          </cell>
          <cell r="L42">
            <v>40381</v>
          </cell>
          <cell r="M42">
            <v>42243</v>
          </cell>
          <cell r="N42">
            <v>43793</v>
          </cell>
          <cell r="O42">
            <v>46654</v>
          </cell>
          <cell r="P42">
            <v>46870</v>
          </cell>
          <cell r="Q42">
            <v>52195</v>
          </cell>
        </row>
        <row r="43">
          <cell r="A43">
            <v>444601</v>
          </cell>
          <cell r="B43" t="str">
            <v>REV</v>
          </cell>
          <cell r="C43">
            <v>444</v>
          </cell>
          <cell r="D43" t="str">
            <v xml:space="preserve"> SL - Base Fuel Revenue</v>
          </cell>
          <cell r="E43">
            <v>393026</v>
          </cell>
          <cell r="F43">
            <v>38907</v>
          </cell>
          <cell r="G43">
            <v>32951</v>
          </cell>
          <cell r="H43">
            <v>34669</v>
          </cell>
          <cell r="I43">
            <v>30202</v>
          </cell>
          <cell r="J43">
            <v>28293</v>
          </cell>
          <cell r="K43">
            <v>26269</v>
          </cell>
          <cell r="L43">
            <v>27739</v>
          </cell>
          <cell r="M43">
            <v>29725</v>
          </cell>
          <cell r="N43">
            <v>31844</v>
          </cell>
          <cell r="O43">
            <v>35376</v>
          </cell>
          <cell r="P43">
            <v>37132</v>
          </cell>
          <cell r="Q43">
            <v>39919</v>
          </cell>
        </row>
        <row r="44">
          <cell r="A44">
            <v>444603</v>
          </cell>
          <cell r="B44" t="str">
            <v>REV</v>
          </cell>
          <cell r="C44">
            <v>444</v>
          </cell>
          <cell r="D44" t="str">
            <v xml:space="preserve"> SL - DSM Rider Revenue</v>
          </cell>
          <cell r="E44">
            <v>-6753</v>
          </cell>
          <cell r="F44">
            <v>-668</v>
          </cell>
          <cell r="G44">
            <v>-566</v>
          </cell>
          <cell r="H44">
            <v>-596</v>
          </cell>
          <cell r="I44">
            <v>-519</v>
          </cell>
          <cell r="J44">
            <v>-486</v>
          </cell>
          <cell r="K44">
            <v>-451</v>
          </cell>
          <cell r="L44">
            <v>-477</v>
          </cell>
          <cell r="M44">
            <v>-511</v>
          </cell>
          <cell r="N44">
            <v>-547</v>
          </cell>
          <cell r="O44">
            <v>-608</v>
          </cell>
          <cell r="P44">
            <v>-638</v>
          </cell>
          <cell r="Q44">
            <v>-686</v>
          </cell>
        </row>
        <row r="45">
          <cell r="A45">
            <v>444609</v>
          </cell>
          <cell r="B45" t="str">
            <v>REV</v>
          </cell>
          <cell r="C45">
            <v>444</v>
          </cell>
          <cell r="D45" t="str">
            <v xml:space="preserve"> SL - Transmission Base Revenue</v>
          </cell>
          <cell r="E45">
            <v>44268</v>
          </cell>
          <cell r="F45">
            <v>4010</v>
          </cell>
          <cell r="G45">
            <v>3577</v>
          </cell>
          <cell r="H45">
            <v>3925</v>
          </cell>
          <cell r="I45">
            <v>3488</v>
          </cell>
          <cell r="J45">
            <v>3365</v>
          </cell>
          <cell r="K45">
            <v>3200</v>
          </cell>
          <cell r="L45">
            <v>3369</v>
          </cell>
          <cell r="M45">
            <v>3524</v>
          </cell>
          <cell r="N45">
            <v>3654</v>
          </cell>
          <cell r="O45">
            <v>3892</v>
          </cell>
          <cell r="P45">
            <v>3910</v>
          </cell>
          <cell r="Q45">
            <v>4354</v>
          </cell>
        </row>
        <row r="46">
          <cell r="A46">
            <v>444610</v>
          </cell>
          <cell r="B46" t="str">
            <v>REV</v>
          </cell>
          <cell r="C46">
            <v>444</v>
          </cell>
          <cell r="D46" t="str">
            <v xml:space="preserve"> SL - Distribution Base Revenue</v>
          </cell>
          <cell r="E46">
            <v>707731</v>
          </cell>
          <cell r="F46">
            <v>64114</v>
          </cell>
          <cell r="G46">
            <v>57192</v>
          </cell>
          <cell r="H46">
            <v>62747</v>
          </cell>
          <cell r="I46">
            <v>55758</v>
          </cell>
          <cell r="J46">
            <v>53795</v>
          </cell>
          <cell r="K46">
            <v>51165</v>
          </cell>
          <cell r="L46">
            <v>53858</v>
          </cell>
          <cell r="M46">
            <v>56341</v>
          </cell>
          <cell r="N46">
            <v>58409</v>
          </cell>
          <cell r="O46">
            <v>62224</v>
          </cell>
          <cell r="P46">
            <v>62513</v>
          </cell>
          <cell r="Q46">
            <v>69615</v>
          </cell>
        </row>
        <row r="47">
          <cell r="A47">
            <v>444618</v>
          </cell>
          <cell r="B47" t="str">
            <v>REV</v>
          </cell>
          <cell r="C47">
            <v>444</v>
          </cell>
          <cell r="D47" t="str">
            <v xml:space="preserve"> SL - FCA/FPP Revenue</v>
          </cell>
          <cell r="E47">
            <v>126029</v>
          </cell>
          <cell r="F47">
            <v>4734</v>
          </cell>
          <cell r="G47">
            <v>3490</v>
          </cell>
          <cell r="H47">
            <v>23167</v>
          </cell>
          <cell r="I47">
            <v>36695</v>
          </cell>
          <cell r="J47">
            <v>7065</v>
          </cell>
          <cell r="K47">
            <v>7782</v>
          </cell>
          <cell r="L47">
            <v>13624</v>
          </cell>
          <cell r="M47">
            <v>13364</v>
          </cell>
          <cell r="N47">
            <v>5805</v>
          </cell>
          <cell r="O47">
            <v>751</v>
          </cell>
          <cell r="P47">
            <v>3383</v>
          </cell>
          <cell r="Q47">
            <v>6169</v>
          </cell>
        </row>
        <row r="48">
          <cell r="A48">
            <v>444631</v>
          </cell>
          <cell r="B48" t="str">
            <v>REV</v>
          </cell>
          <cell r="C48">
            <v>444</v>
          </cell>
          <cell r="D48" t="str">
            <v xml:space="preserve"> SL - Merger Savings Credit</v>
          </cell>
          <cell r="E48">
            <v>-9944</v>
          </cell>
          <cell r="F48">
            <v>-984</v>
          </cell>
          <cell r="G48">
            <v>-834</v>
          </cell>
          <cell r="H48">
            <v>-877</v>
          </cell>
          <cell r="I48">
            <v>-764</v>
          </cell>
          <cell r="J48">
            <v>-716</v>
          </cell>
          <cell r="K48">
            <v>-665</v>
          </cell>
          <cell r="L48">
            <v>-702</v>
          </cell>
          <cell r="M48">
            <v>-752</v>
          </cell>
          <cell r="N48">
            <v>-806</v>
          </cell>
          <cell r="O48">
            <v>-895</v>
          </cell>
          <cell r="P48">
            <v>-939</v>
          </cell>
          <cell r="Q48">
            <v>-1010</v>
          </cell>
        </row>
        <row r="49">
          <cell r="A49">
            <v>444633</v>
          </cell>
          <cell r="B49" t="str">
            <v>REV</v>
          </cell>
          <cell r="C49">
            <v>444</v>
          </cell>
          <cell r="D49" t="str">
            <v xml:space="preserve"> SL - OSS Sharing Credit</v>
          </cell>
          <cell r="E49">
            <v>-11055</v>
          </cell>
          <cell r="F49">
            <v>-1095</v>
          </cell>
          <cell r="G49">
            <v>-961</v>
          </cell>
          <cell r="H49">
            <v>-1036</v>
          </cell>
          <cell r="I49">
            <v>-904</v>
          </cell>
          <cell r="J49">
            <v>-845</v>
          </cell>
          <cell r="K49">
            <v>-710</v>
          </cell>
          <cell r="L49">
            <v>-710</v>
          </cell>
          <cell r="M49">
            <v>-746</v>
          </cell>
          <cell r="N49">
            <v>-807</v>
          </cell>
          <cell r="O49">
            <v>-1013</v>
          </cell>
          <cell r="P49">
            <v>-1116</v>
          </cell>
          <cell r="Q49">
            <v>-1112</v>
          </cell>
        </row>
        <row r="50">
          <cell r="A50">
            <v>445503</v>
          </cell>
          <cell r="B50" t="str">
            <v>REV</v>
          </cell>
          <cell r="C50">
            <v>445</v>
          </cell>
          <cell r="D50" t="str">
            <v xml:space="preserve"> OPA - Generation Base Revenue</v>
          </cell>
          <cell r="E50">
            <v>8161014</v>
          </cell>
          <cell r="F50">
            <v>660850</v>
          </cell>
          <cell r="G50">
            <v>681457</v>
          </cell>
          <cell r="H50">
            <v>659747</v>
          </cell>
          <cell r="I50">
            <v>640415</v>
          </cell>
          <cell r="J50">
            <v>662541</v>
          </cell>
          <cell r="K50">
            <v>717679</v>
          </cell>
          <cell r="L50">
            <v>708853</v>
          </cell>
          <cell r="M50">
            <v>729424</v>
          </cell>
          <cell r="N50">
            <v>720397</v>
          </cell>
          <cell r="O50">
            <v>667394</v>
          </cell>
          <cell r="P50">
            <v>630465</v>
          </cell>
          <cell r="Q50">
            <v>681792</v>
          </cell>
        </row>
        <row r="51">
          <cell r="A51">
            <v>445520</v>
          </cell>
          <cell r="B51" t="str">
            <v>REV</v>
          </cell>
          <cell r="C51">
            <v>445</v>
          </cell>
          <cell r="D51" t="str">
            <v xml:space="preserve"> OPA - Change in Unbilled Rev</v>
          </cell>
          <cell r="E51">
            <v>83954</v>
          </cell>
          <cell r="F51">
            <v>-22075</v>
          </cell>
          <cell r="G51">
            <v>-34512</v>
          </cell>
          <cell r="H51">
            <v>177996</v>
          </cell>
          <cell r="I51">
            <v>33587</v>
          </cell>
          <cell r="J51">
            <v>-25841</v>
          </cell>
          <cell r="K51">
            <v>47825</v>
          </cell>
          <cell r="L51">
            <v>106294</v>
          </cell>
          <cell r="M51">
            <v>74753</v>
          </cell>
          <cell r="N51">
            <v>-106602</v>
          </cell>
          <cell r="O51">
            <v>-67321</v>
          </cell>
          <cell r="P51">
            <v>-27383</v>
          </cell>
          <cell r="Q51">
            <v>-72767</v>
          </cell>
        </row>
        <row r="52">
          <cell r="A52">
            <v>445601</v>
          </cell>
          <cell r="B52" t="str">
            <v>REV</v>
          </cell>
          <cell r="C52">
            <v>445</v>
          </cell>
          <cell r="D52" t="str">
            <v xml:space="preserve"> OPA - Base Fuel Revenue</v>
          </cell>
          <cell r="E52">
            <v>5832359</v>
          </cell>
          <cell r="F52">
            <v>489990</v>
          </cell>
          <cell r="G52">
            <v>489761</v>
          </cell>
          <cell r="H52">
            <v>470078</v>
          </cell>
          <cell r="I52">
            <v>450605</v>
          </cell>
          <cell r="J52">
            <v>462059</v>
          </cell>
          <cell r="K52">
            <v>495660</v>
          </cell>
          <cell r="L52">
            <v>503315</v>
          </cell>
          <cell r="M52">
            <v>513739</v>
          </cell>
          <cell r="N52">
            <v>524468</v>
          </cell>
          <cell r="O52">
            <v>474488</v>
          </cell>
          <cell r="P52">
            <v>454041</v>
          </cell>
          <cell r="Q52">
            <v>504155</v>
          </cell>
        </row>
        <row r="53">
          <cell r="A53">
            <v>445603</v>
          </cell>
          <cell r="B53" t="str">
            <v>REV</v>
          </cell>
          <cell r="C53">
            <v>445</v>
          </cell>
          <cell r="D53" t="str">
            <v xml:space="preserve"> OPA - DSM Rider Revenue</v>
          </cell>
          <cell r="E53">
            <v>-100205</v>
          </cell>
          <cell r="F53">
            <v>-8418</v>
          </cell>
          <cell r="G53">
            <v>-8415</v>
          </cell>
          <cell r="H53">
            <v>-8076</v>
          </cell>
          <cell r="I53">
            <v>-7742</v>
          </cell>
          <cell r="J53">
            <v>-7939</v>
          </cell>
          <cell r="K53">
            <v>-8516</v>
          </cell>
          <cell r="L53">
            <v>-8647</v>
          </cell>
          <cell r="M53">
            <v>-8826</v>
          </cell>
          <cell r="N53">
            <v>-9011</v>
          </cell>
          <cell r="O53">
            <v>-8152</v>
          </cell>
          <cell r="P53">
            <v>-7801</v>
          </cell>
          <cell r="Q53">
            <v>-8662</v>
          </cell>
        </row>
        <row r="54">
          <cell r="A54">
            <v>445609</v>
          </cell>
          <cell r="B54" t="str">
            <v>REV</v>
          </cell>
          <cell r="C54">
            <v>445</v>
          </cell>
          <cell r="D54" t="str">
            <v xml:space="preserve"> OPA - Transmission Base Revenue</v>
          </cell>
          <cell r="E54">
            <v>732250</v>
          </cell>
          <cell r="F54">
            <v>59295</v>
          </cell>
          <cell r="G54">
            <v>61144</v>
          </cell>
          <cell r="H54">
            <v>59196</v>
          </cell>
          <cell r="I54">
            <v>57461</v>
          </cell>
          <cell r="J54">
            <v>59447</v>
          </cell>
          <cell r="K54">
            <v>64394</v>
          </cell>
          <cell r="L54">
            <v>63602</v>
          </cell>
          <cell r="M54">
            <v>65448</v>
          </cell>
          <cell r="N54">
            <v>64638</v>
          </cell>
          <cell r="O54">
            <v>59882</v>
          </cell>
          <cell r="P54">
            <v>56569</v>
          </cell>
          <cell r="Q54">
            <v>61174</v>
          </cell>
        </row>
        <row r="55">
          <cell r="A55">
            <v>445610</v>
          </cell>
          <cell r="B55" t="str">
            <v>REV</v>
          </cell>
          <cell r="C55">
            <v>445</v>
          </cell>
          <cell r="D55" t="str">
            <v xml:space="preserve"> OPA - Distribution Base Revenue</v>
          </cell>
          <cell r="E55">
            <v>2844306</v>
          </cell>
          <cell r="F55">
            <v>230322</v>
          </cell>
          <cell r="G55">
            <v>237504</v>
          </cell>
          <cell r="H55">
            <v>229937</v>
          </cell>
          <cell r="I55">
            <v>223200</v>
          </cell>
          <cell r="J55">
            <v>230911</v>
          </cell>
          <cell r="K55">
            <v>250128</v>
          </cell>
          <cell r="L55">
            <v>247052</v>
          </cell>
          <cell r="M55">
            <v>254221</v>
          </cell>
          <cell r="N55">
            <v>251075</v>
          </cell>
          <cell r="O55">
            <v>232603</v>
          </cell>
          <cell r="P55">
            <v>219732</v>
          </cell>
          <cell r="Q55">
            <v>237621</v>
          </cell>
        </row>
        <row r="56">
          <cell r="A56">
            <v>445618</v>
          </cell>
          <cell r="B56" t="str">
            <v>REV</v>
          </cell>
          <cell r="C56">
            <v>445</v>
          </cell>
          <cell r="D56" t="str">
            <v xml:space="preserve"> OPA - FCA/FPP Revenue</v>
          </cell>
          <cell r="E56">
            <v>1938438</v>
          </cell>
          <cell r="F56">
            <v>59622</v>
          </cell>
          <cell r="G56">
            <v>51871</v>
          </cell>
          <cell r="H56">
            <v>314119</v>
          </cell>
          <cell r="I56">
            <v>547481</v>
          </cell>
          <cell r="J56">
            <v>115373</v>
          </cell>
          <cell r="K56">
            <v>146827</v>
          </cell>
          <cell r="L56">
            <v>247207</v>
          </cell>
          <cell r="M56">
            <v>230972</v>
          </cell>
          <cell r="N56">
            <v>95613</v>
          </cell>
          <cell r="O56">
            <v>10071</v>
          </cell>
          <cell r="P56">
            <v>41367</v>
          </cell>
          <cell r="Q56">
            <v>77915</v>
          </cell>
        </row>
        <row r="57">
          <cell r="A57">
            <v>445631</v>
          </cell>
          <cell r="B57" t="str">
            <v>REV</v>
          </cell>
          <cell r="C57">
            <v>445</v>
          </cell>
          <cell r="D57" t="str">
            <v xml:space="preserve"> OPA - Merger Savings Credit</v>
          </cell>
          <cell r="E57">
            <v>-68127</v>
          </cell>
          <cell r="F57">
            <v>-5724</v>
          </cell>
          <cell r="G57">
            <v>-5721</v>
          </cell>
          <cell r="H57">
            <v>-5491</v>
          </cell>
          <cell r="I57">
            <v>-5263</v>
          </cell>
          <cell r="J57">
            <v>-5397</v>
          </cell>
          <cell r="K57">
            <v>-5790</v>
          </cell>
          <cell r="L57">
            <v>-5879</v>
          </cell>
          <cell r="M57">
            <v>-6001</v>
          </cell>
          <cell r="N57">
            <v>-6126</v>
          </cell>
          <cell r="O57">
            <v>-5542</v>
          </cell>
          <cell r="P57">
            <v>-5304</v>
          </cell>
          <cell r="Q57">
            <v>-5889</v>
          </cell>
        </row>
        <row r="58">
          <cell r="A58">
            <v>445633</v>
          </cell>
          <cell r="B58" t="str">
            <v>REV</v>
          </cell>
          <cell r="C58">
            <v>445</v>
          </cell>
          <cell r="D58" t="str">
            <v xml:space="preserve"> OPA - OSS Sharing Credit</v>
          </cell>
          <cell r="E58">
            <v>-163142</v>
          </cell>
          <cell r="F58">
            <v>-13784</v>
          </cell>
          <cell r="G58">
            <v>-14289</v>
          </cell>
          <cell r="H58">
            <v>-14051</v>
          </cell>
          <cell r="I58">
            <v>-13487</v>
          </cell>
          <cell r="J58">
            <v>-13799</v>
          </cell>
          <cell r="K58">
            <v>-13399</v>
          </cell>
          <cell r="L58">
            <v>-12883</v>
          </cell>
          <cell r="M58">
            <v>-12889</v>
          </cell>
          <cell r="N58">
            <v>-13293</v>
          </cell>
          <cell r="O58">
            <v>-13584</v>
          </cell>
          <cell r="P58">
            <v>-13642</v>
          </cell>
          <cell r="Q58">
            <v>-14042</v>
          </cell>
        </row>
        <row r="59">
          <cell r="A59">
            <v>447810</v>
          </cell>
          <cell r="B59" t="str">
            <v>REV</v>
          </cell>
          <cell r="C59">
            <v>447</v>
          </cell>
          <cell r="D59" t="str">
            <v xml:space="preserve"> Elec Rev - Non-native sales</v>
          </cell>
          <cell r="E59">
            <v>17670012</v>
          </cell>
          <cell r="F59">
            <v>2115048</v>
          </cell>
          <cell r="G59">
            <v>2401842</v>
          </cell>
          <cell r="H59">
            <v>1214222</v>
          </cell>
          <cell r="I59">
            <v>0</v>
          </cell>
          <cell r="J59">
            <v>1767968</v>
          </cell>
          <cell r="K59">
            <v>1037976</v>
          </cell>
          <cell r="L59">
            <v>1098032</v>
          </cell>
          <cell r="M59">
            <v>1310849</v>
          </cell>
          <cell r="N59">
            <v>1319817</v>
          </cell>
          <cell r="O59">
            <v>1894424</v>
          </cell>
          <cell r="P59">
            <v>1979954</v>
          </cell>
          <cell r="Q59">
            <v>1529880</v>
          </cell>
        </row>
        <row r="60">
          <cell r="A60">
            <v>448500</v>
          </cell>
          <cell r="B60" t="str">
            <v>REV</v>
          </cell>
          <cell r="C60">
            <v>448</v>
          </cell>
          <cell r="D60" t="str">
            <v xml:space="preserve"> Interdepartmental</v>
          </cell>
          <cell r="E60">
            <v>142091</v>
          </cell>
          <cell r="F60">
            <v>13590</v>
          </cell>
          <cell r="G60">
            <v>12498</v>
          </cell>
          <cell r="H60">
            <v>12480</v>
          </cell>
          <cell r="I60">
            <v>13253</v>
          </cell>
          <cell r="J60">
            <v>10598</v>
          </cell>
          <cell r="K60">
            <v>11103</v>
          </cell>
          <cell r="L60">
            <v>13244</v>
          </cell>
          <cell r="M60">
            <v>12053</v>
          </cell>
          <cell r="N60">
            <v>11758</v>
          </cell>
          <cell r="O60">
            <v>10192</v>
          </cell>
          <cell r="P60">
            <v>9918</v>
          </cell>
          <cell r="Q60">
            <v>11404</v>
          </cell>
        </row>
        <row r="61">
          <cell r="A61">
            <v>454010</v>
          </cell>
          <cell r="B61" t="str">
            <v>REV</v>
          </cell>
          <cell r="C61">
            <v>454</v>
          </cell>
          <cell r="D61" t="str">
            <v>Rent Elec Land And Buildings</v>
          </cell>
          <cell r="E61">
            <v>91356</v>
          </cell>
          <cell r="F61">
            <v>7613</v>
          </cell>
          <cell r="G61">
            <v>7613</v>
          </cell>
          <cell r="H61">
            <v>7613</v>
          </cell>
          <cell r="I61">
            <v>7613</v>
          </cell>
          <cell r="J61">
            <v>7613</v>
          </cell>
          <cell r="K61">
            <v>7613</v>
          </cell>
          <cell r="L61">
            <v>7613</v>
          </cell>
          <cell r="M61">
            <v>7613</v>
          </cell>
          <cell r="N61">
            <v>7613</v>
          </cell>
          <cell r="O61">
            <v>7613</v>
          </cell>
          <cell r="P61">
            <v>7613</v>
          </cell>
          <cell r="Q61">
            <v>7613</v>
          </cell>
        </row>
        <row r="62">
          <cell r="A62">
            <v>454160</v>
          </cell>
          <cell r="B62" t="str">
            <v>REV</v>
          </cell>
          <cell r="C62">
            <v>454</v>
          </cell>
          <cell r="D62" t="str">
            <v>Rent Land Elec Prop Net CCD</v>
          </cell>
          <cell r="E62">
            <v>1364913</v>
          </cell>
          <cell r="F62">
            <v>139838</v>
          </cell>
          <cell r="G62">
            <v>126952</v>
          </cell>
          <cell r="H62">
            <v>139838</v>
          </cell>
          <cell r="I62">
            <v>135543</v>
          </cell>
          <cell r="J62">
            <v>139838</v>
          </cell>
          <cell r="K62">
            <v>135543</v>
          </cell>
          <cell r="L62">
            <v>139838</v>
          </cell>
          <cell r="M62">
            <v>139838</v>
          </cell>
          <cell r="N62">
            <v>135543</v>
          </cell>
          <cell r="O62">
            <v>47583</v>
          </cell>
          <cell r="P62">
            <v>41696</v>
          </cell>
          <cell r="Q62">
            <v>42863</v>
          </cell>
        </row>
        <row r="63">
          <cell r="A63">
            <v>456000</v>
          </cell>
          <cell r="B63" t="str">
            <v>REV</v>
          </cell>
          <cell r="C63">
            <v>456</v>
          </cell>
          <cell r="D63" t="str">
            <v>Other Variable Revenues</v>
          </cell>
          <cell r="E63">
            <v>101496</v>
          </cell>
          <cell r="F63">
            <v>8458</v>
          </cell>
          <cell r="G63">
            <v>8458</v>
          </cell>
          <cell r="H63">
            <v>8458</v>
          </cell>
          <cell r="I63">
            <v>8458</v>
          </cell>
          <cell r="J63">
            <v>8458</v>
          </cell>
          <cell r="K63">
            <v>8458</v>
          </cell>
          <cell r="L63">
            <v>8458</v>
          </cell>
          <cell r="M63">
            <v>8458</v>
          </cell>
          <cell r="N63">
            <v>8458</v>
          </cell>
          <cell r="O63">
            <v>8458</v>
          </cell>
          <cell r="P63">
            <v>8458</v>
          </cell>
          <cell r="Q63">
            <v>8458</v>
          </cell>
        </row>
        <row r="64">
          <cell r="A64">
            <v>500000</v>
          </cell>
          <cell r="B64" t="str">
            <v>PO</v>
          </cell>
          <cell r="C64">
            <v>500</v>
          </cell>
          <cell r="D64" t="str">
            <v>Supervision And Engineering</v>
          </cell>
          <cell r="E64">
            <v>2060666</v>
          </cell>
          <cell r="F64">
            <v>189427</v>
          </cell>
          <cell r="G64">
            <v>176413</v>
          </cell>
          <cell r="H64">
            <v>183021</v>
          </cell>
          <cell r="I64">
            <v>178350</v>
          </cell>
          <cell r="J64">
            <v>172995</v>
          </cell>
          <cell r="K64">
            <v>167411</v>
          </cell>
          <cell r="L64">
            <v>153179</v>
          </cell>
          <cell r="M64">
            <v>156365</v>
          </cell>
          <cell r="N64">
            <v>166867</v>
          </cell>
          <cell r="O64">
            <v>177591</v>
          </cell>
          <cell r="P64">
            <v>172638</v>
          </cell>
          <cell r="Q64">
            <v>166409</v>
          </cell>
        </row>
        <row r="65">
          <cell r="A65">
            <v>501008</v>
          </cell>
          <cell r="B65" t="str">
            <v>FUEL</v>
          </cell>
          <cell r="C65">
            <v>501</v>
          </cell>
          <cell r="D65" t="str">
            <v>Fuel Procurement And Handling</v>
          </cell>
          <cell r="E65">
            <v>384658</v>
          </cell>
          <cell r="F65">
            <v>25839</v>
          </cell>
          <cell r="G65">
            <v>29001</v>
          </cell>
          <cell r="H65">
            <v>34177</v>
          </cell>
          <cell r="I65">
            <v>44814</v>
          </cell>
          <cell r="J65">
            <v>40685</v>
          </cell>
          <cell r="K65">
            <v>23732</v>
          </cell>
          <cell r="L65">
            <v>32789</v>
          </cell>
          <cell r="M65">
            <v>31418</v>
          </cell>
          <cell r="N65">
            <v>36148</v>
          </cell>
          <cell r="O65">
            <v>26116</v>
          </cell>
          <cell r="P65">
            <v>36328</v>
          </cell>
          <cell r="Q65">
            <v>23611</v>
          </cell>
        </row>
        <row r="66">
          <cell r="A66">
            <v>501020</v>
          </cell>
          <cell r="B66" t="str">
            <v>FUEL</v>
          </cell>
          <cell r="C66">
            <v>501</v>
          </cell>
          <cell r="D66" t="str">
            <v>Fuel Hndlg/Proc - JO Cr</v>
          </cell>
          <cell r="E66">
            <v>510675</v>
          </cell>
          <cell r="F66">
            <v>43012</v>
          </cell>
          <cell r="G66">
            <v>42766</v>
          </cell>
          <cell r="H66">
            <v>42177</v>
          </cell>
          <cell r="I66">
            <v>42997</v>
          </cell>
          <cell r="J66">
            <v>42177</v>
          </cell>
          <cell r="K66">
            <v>42425</v>
          </cell>
          <cell r="L66">
            <v>42698</v>
          </cell>
          <cell r="M66">
            <v>42177</v>
          </cell>
          <cell r="N66">
            <v>42698</v>
          </cell>
          <cell r="O66">
            <v>42425</v>
          </cell>
          <cell r="P66">
            <v>42425</v>
          </cell>
          <cell r="Q66">
            <v>42698</v>
          </cell>
        </row>
        <row r="67">
          <cell r="A67">
            <v>501109</v>
          </cell>
          <cell r="B67" t="str">
            <v>FUEL</v>
          </cell>
          <cell r="C67">
            <v>501</v>
          </cell>
          <cell r="D67" t="str">
            <v>Coal-Miami Fort Units 5-7</v>
          </cell>
          <cell r="E67">
            <v>22286756</v>
          </cell>
          <cell r="F67">
            <v>2335152</v>
          </cell>
          <cell r="G67">
            <v>2058240</v>
          </cell>
          <cell r="H67">
            <v>2062181</v>
          </cell>
          <cell r="I67">
            <v>1771198</v>
          </cell>
          <cell r="J67">
            <v>1608128</v>
          </cell>
          <cell r="K67">
            <v>1636170</v>
          </cell>
          <cell r="L67">
            <v>1817373</v>
          </cell>
          <cell r="M67">
            <v>1882448</v>
          </cell>
          <cell r="N67">
            <v>1514542</v>
          </cell>
          <cell r="O67">
            <v>1704795</v>
          </cell>
          <cell r="P67">
            <v>1805633</v>
          </cell>
          <cell r="Q67">
            <v>2090896</v>
          </cell>
        </row>
        <row r="68">
          <cell r="A68">
            <v>501116</v>
          </cell>
          <cell r="B68" t="str">
            <v>FUEL</v>
          </cell>
          <cell r="C68">
            <v>501</v>
          </cell>
          <cell r="D68" t="str">
            <v>Coal-East Bend Station</v>
          </cell>
          <cell r="E68">
            <v>45477870</v>
          </cell>
          <cell r="F68">
            <v>4499643</v>
          </cell>
          <cell r="G68">
            <v>4042763</v>
          </cell>
          <cell r="H68">
            <v>2338361</v>
          </cell>
          <cell r="I68">
            <v>0</v>
          </cell>
          <cell r="J68">
            <v>3664924</v>
          </cell>
          <cell r="K68">
            <v>4297526</v>
          </cell>
          <cell r="L68">
            <v>4523325</v>
          </cell>
          <cell r="M68">
            <v>4516065</v>
          </cell>
          <cell r="N68">
            <v>4339072</v>
          </cell>
          <cell r="O68">
            <v>4412097</v>
          </cell>
          <cell r="P68">
            <v>4342832</v>
          </cell>
          <cell r="Q68">
            <v>4501262</v>
          </cell>
        </row>
        <row r="69">
          <cell r="A69">
            <v>501300</v>
          </cell>
          <cell r="B69" t="str">
            <v>FUEL</v>
          </cell>
          <cell r="C69">
            <v>501</v>
          </cell>
          <cell r="D69" t="str">
            <v>Residual Disposal Costs</v>
          </cell>
          <cell r="E69">
            <v>623731</v>
          </cell>
          <cell r="F69">
            <v>39265</v>
          </cell>
          <cell r="G69">
            <v>38975</v>
          </cell>
          <cell r="H69">
            <v>38693</v>
          </cell>
          <cell r="I69">
            <v>37563</v>
          </cell>
          <cell r="J69">
            <v>37254</v>
          </cell>
          <cell r="K69">
            <v>62435</v>
          </cell>
          <cell r="L69">
            <v>66524</v>
          </cell>
          <cell r="M69">
            <v>76928</v>
          </cell>
          <cell r="N69">
            <v>78229</v>
          </cell>
          <cell r="O69">
            <v>69761</v>
          </cell>
          <cell r="P69">
            <v>40460</v>
          </cell>
          <cell r="Q69">
            <v>37644</v>
          </cell>
        </row>
        <row r="70">
          <cell r="A70">
            <v>502000</v>
          </cell>
          <cell r="B70" t="str">
            <v>PO</v>
          </cell>
          <cell r="C70">
            <v>502</v>
          </cell>
          <cell r="D70" t="str">
            <v>Steam Expenses</v>
          </cell>
          <cell r="E70">
            <v>2898972</v>
          </cell>
          <cell r="F70">
            <v>226646</v>
          </cell>
          <cell r="G70">
            <v>226023</v>
          </cell>
          <cell r="H70">
            <v>226828</v>
          </cell>
          <cell r="I70">
            <v>224507</v>
          </cell>
          <cell r="J70">
            <v>266787</v>
          </cell>
          <cell r="K70">
            <v>261725</v>
          </cell>
          <cell r="L70">
            <v>249284</v>
          </cell>
          <cell r="M70">
            <v>252166</v>
          </cell>
          <cell r="N70">
            <v>260669</v>
          </cell>
          <cell r="O70">
            <v>239499</v>
          </cell>
          <cell r="P70">
            <v>235106</v>
          </cell>
          <cell r="Q70">
            <v>229732</v>
          </cell>
        </row>
        <row r="71">
          <cell r="A71">
            <v>502010</v>
          </cell>
          <cell r="B71" t="str">
            <v>PO</v>
          </cell>
          <cell r="C71">
            <v>502</v>
          </cell>
          <cell r="D71" t="str">
            <v>Ammonia Expense</v>
          </cell>
          <cell r="E71">
            <v>367910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73582</v>
          </cell>
          <cell r="K71">
            <v>73582</v>
          </cell>
          <cell r="L71">
            <v>73582</v>
          </cell>
          <cell r="M71">
            <v>73582</v>
          </cell>
          <cell r="N71">
            <v>73582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502040</v>
          </cell>
          <cell r="B72" t="str">
            <v>PO</v>
          </cell>
          <cell r="C72">
            <v>502</v>
          </cell>
          <cell r="D72" t="str">
            <v>Cost of Lime</v>
          </cell>
          <cell r="E72">
            <v>6693001</v>
          </cell>
          <cell r="F72">
            <v>660774</v>
          </cell>
          <cell r="G72">
            <v>596828</v>
          </cell>
          <cell r="H72">
            <v>319729</v>
          </cell>
          <cell r="I72">
            <v>0</v>
          </cell>
          <cell r="J72">
            <v>554197</v>
          </cell>
          <cell r="K72">
            <v>639459</v>
          </cell>
          <cell r="L72">
            <v>660774</v>
          </cell>
          <cell r="M72">
            <v>660774</v>
          </cell>
          <cell r="N72">
            <v>639459</v>
          </cell>
          <cell r="O72">
            <v>660774</v>
          </cell>
          <cell r="P72">
            <v>639459</v>
          </cell>
          <cell r="Q72">
            <v>660774</v>
          </cell>
        </row>
        <row r="73">
          <cell r="A73">
            <v>505000</v>
          </cell>
          <cell r="B73" t="str">
            <v>PO</v>
          </cell>
          <cell r="C73">
            <v>505</v>
          </cell>
          <cell r="D73" t="str">
            <v>Electric Expenses</v>
          </cell>
          <cell r="E73">
            <v>347413</v>
          </cell>
          <cell r="F73">
            <v>28806</v>
          </cell>
          <cell r="G73">
            <v>28451</v>
          </cell>
          <cell r="H73">
            <v>28772</v>
          </cell>
          <cell r="I73">
            <v>27766</v>
          </cell>
          <cell r="J73">
            <v>30559</v>
          </cell>
          <cell r="K73">
            <v>29360</v>
          </cell>
          <cell r="L73">
            <v>26563</v>
          </cell>
          <cell r="M73">
            <v>27231</v>
          </cell>
          <cell r="N73">
            <v>29084</v>
          </cell>
          <cell r="O73">
            <v>31371</v>
          </cell>
          <cell r="P73">
            <v>30366</v>
          </cell>
          <cell r="Q73">
            <v>29084</v>
          </cell>
        </row>
        <row r="74">
          <cell r="A74">
            <v>506000</v>
          </cell>
          <cell r="B74" t="str">
            <v>PO</v>
          </cell>
          <cell r="C74">
            <v>506</v>
          </cell>
          <cell r="D74" t="str">
            <v>Miscellaneous Steam Power Exp</v>
          </cell>
          <cell r="E74">
            <v>3451177</v>
          </cell>
          <cell r="F74">
            <v>287294</v>
          </cell>
          <cell r="G74">
            <v>255967</v>
          </cell>
          <cell r="H74">
            <v>287728</v>
          </cell>
          <cell r="I74">
            <v>275111</v>
          </cell>
          <cell r="J74">
            <v>251316</v>
          </cell>
          <cell r="K74">
            <v>258933</v>
          </cell>
          <cell r="L74">
            <v>250663</v>
          </cell>
          <cell r="M74">
            <v>300204</v>
          </cell>
          <cell r="N74">
            <v>251829</v>
          </cell>
          <cell r="O74">
            <v>264367</v>
          </cell>
          <cell r="P74">
            <v>505166</v>
          </cell>
          <cell r="Q74">
            <v>262599</v>
          </cell>
        </row>
        <row r="75">
          <cell r="A75">
            <v>509010</v>
          </cell>
          <cell r="B75" t="str">
            <v>EA</v>
          </cell>
          <cell r="C75">
            <v>509</v>
          </cell>
          <cell r="D75" t="str">
            <v>SO2 Emission Expense - Native</v>
          </cell>
          <cell r="E75">
            <v>3547448</v>
          </cell>
          <cell r="F75">
            <v>250611</v>
          </cell>
          <cell r="G75">
            <v>224721</v>
          </cell>
          <cell r="H75">
            <v>238520</v>
          </cell>
          <cell r="I75">
            <v>233959</v>
          </cell>
          <cell r="J75">
            <v>246842</v>
          </cell>
          <cell r="K75">
            <v>294985</v>
          </cell>
          <cell r="L75">
            <v>349603</v>
          </cell>
          <cell r="M75">
            <v>369351</v>
          </cell>
          <cell r="N75">
            <v>315833</v>
          </cell>
          <cell r="O75">
            <v>288095</v>
          </cell>
          <cell r="P75">
            <v>310613</v>
          </cell>
          <cell r="Q75">
            <v>424315</v>
          </cell>
        </row>
        <row r="76">
          <cell r="A76">
            <v>509030</v>
          </cell>
          <cell r="B76" t="str">
            <v>EA</v>
          </cell>
          <cell r="C76">
            <v>509</v>
          </cell>
          <cell r="D76" t="str">
            <v>SO2 Emission Expense - NonNative</v>
          </cell>
          <cell r="E76">
            <v>1442248</v>
          </cell>
          <cell r="F76">
            <v>119371</v>
          </cell>
          <cell r="G76">
            <v>144762</v>
          </cell>
          <cell r="H76">
            <v>70586</v>
          </cell>
          <cell r="I76">
            <v>0</v>
          </cell>
          <cell r="J76">
            <v>131482</v>
          </cell>
          <cell r="K76">
            <v>99203</v>
          </cell>
          <cell r="L76">
            <v>97952</v>
          </cell>
          <cell r="M76">
            <v>119103</v>
          </cell>
          <cell r="N76">
            <v>137471</v>
          </cell>
          <cell r="O76">
            <v>164540</v>
          </cell>
          <cell r="P76">
            <v>182751</v>
          </cell>
          <cell r="Q76">
            <v>175027</v>
          </cell>
        </row>
        <row r="77">
          <cell r="A77">
            <v>509210</v>
          </cell>
          <cell r="B77" t="str">
            <v>EA</v>
          </cell>
          <cell r="C77">
            <v>509</v>
          </cell>
          <cell r="D77" t="str">
            <v xml:space="preserve"> Nox Emission Expense - Native</v>
          </cell>
          <cell r="E77">
            <v>346054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36864</v>
          </cell>
          <cell r="K77">
            <v>55086</v>
          </cell>
          <cell r="L77">
            <v>76765</v>
          </cell>
          <cell r="M77">
            <v>92822</v>
          </cell>
          <cell r="N77">
            <v>84517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509230</v>
          </cell>
          <cell r="B78" t="str">
            <v>EA</v>
          </cell>
          <cell r="C78">
            <v>509</v>
          </cell>
          <cell r="D78" t="str">
            <v xml:space="preserve"> Nox Emission Expense - NonNative</v>
          </cell>
          <cell r="E78">
            <v>100701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16198</v>
          </cell>
          <cell r="K78">
            <v>14854</v>
          </cell>
          <cell r="L78">
            <v>16885</v>
          </cell>
          <cell r="M78">
            <v>23239</v>
          </cell>
          <cell r="N78">
            <v>29525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510000</v>
          </cell>
          <cell r="B79" t="str">
            <v>PM</v>
          </cell>
          <cell r="C79">
            <v>510</v>
          </cell>
          <cell r="D79" t="str">
            <v>Maint - Supervision/Engineer</v>
          </cell>
          <cell r="E79">
            <v>1101214</v>
          </cell>
          <cell r="F79">
            <v>90871</v>
          </cell>
          <cell r="G79">
            <v>90473</v>
          </cell>
          <cell r="H79">
            <v>92777</v>
          </cell>
          <cell r="I79">
            <v>92824</v>
          </cell>
          <cell r="J79">
            <v>92172</v>
          </cell>
          <cell r="K79">
            <v>91794</v>
          </cell>
          <cell r="L79">
            <v>90755</v>
          </cell>
          <cell r="M79">
            <v>90778</v>
          </cell>
          <cell r="N79">
            <v>91889</v>
          </cell>
          <cell r="O79">
            <v>92712</v>
          </cell>
          <cell r="P79">
            <v>92280</v>
          </cell>
          <cell r="Q79">
            <v>91889</v>
          </cell>
        </row>
        <row r="80">
          <cell r="A80">
            <v>511000</v>
          </cell>
          <cell r="B80" t="str">
            <v>PM</v>
          </cell>
          <cell r="C80">
            <v>511</v>
          </cell>
          <cell r="D80" t="str">
            <v>Maintenance of Structures</v>
          </cell>
          <cell r="E80">
            <v>1123164</v>
          </cell>
          <cell r="F80">
            <v>86414</v>
          </cell>
          <cell r="G80">
            <v>91160</v>
          </cell>
          <cell r="H80">
            <v>100357</v>
          </cell>
          <cell r="I80">
            <v>105775</v>
          </cell>
          <cell r="J80">
            <v>109113</v>
          </cell>
          <cell r="K80">
            <v>103606</v>
          </cell>
          <cell r="L80">
            <v>90486</v>
          </cell>
          <cell r="M80">
            <v>90610</v>
          </cell>
          <cell r="N80">
            <v>90320</v>
          </cell>
          <cell r="O80">
            <v>85501</v>
          </cell>
          <cell r="P80">
            <v>84737</v>
          </cell>
          <cell r="Q80">
            <v>85085</v>
          </cell>
        </row>
        <row r="81">
          <cell r="A81">
            <v>512000</v>
          </cell>
          <cell r="B81" t="str">
            <v>PM</v>
          </cell>
          <cell r="C81">
            <v>512</v>
          </cell>
          <cell r="D81" t="str">
            <v>Maintenance of Boiler Plant</v>
          </cell>
          <cell r="E81">
            <v>8421763</v>
          </cell>
          <cell r="F81">
            <v>337358</v>
          </cell>
          <cell r="G81">
            <v>336775</v>
          </cell>
          <cell r="H81">
            <v>922378</v>
          </cell>
          <cell r="I81">
            <v>1931303</v>
          </cell>
          <cell r="J81">
            <v>1615454</v>
          </cell>
          <cell r="K81">
            <v>966703</v>
          </cell>
          <cell r="L81">
            <v>315117</v>
          </cell>
          <cell r="M81">
            <v>322112</v>
          </cell>
          <cell r="N81">
            <v>325636</v>
          </cell>
          <cell r="O81">
            <v>684399</v>
          </cell>
          <cell r="P81">
            <v>346684</v>
          </cell>
          <cell r="Q81">
            <v>317844</v>
          </cell>
        </row>
        <row r="82">
          <cell r="A82">
            <v>512100</v>
          </cell>
          <cell r="B82" t="str">
            <v>PM</v>
          </cell>
          <cell r="C82">
            <v>512</v>
          </cell>
          <cell r="D82" t="str">
            <v>Removal - Boiler Plant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512251</v>
          </cell>
          <cell r="B83" t="str">
            <v>PM</v>
          </cell>
          <cell r="C83">
            <v>512</v>
          </cell>
          <cell r="D83" t="str">
            <v>Maint of Boiler Plant-TM Over</v>
          </cell>
          <cell r="E83">
            <v>5983</v>
          </cell>
          <cell r="F83">
            <v>0</v>
          </cell>
          <cell r="G83">
            <v>0</v>
          </cell>
          <cell r="H83">
            <v>0</v>
          </cell>
          <cell r="I83">
            <v>3200</v>
          </cell>
          <cell r="J83">
            <v>2783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513000</v>
          </cell>
          <cell r="B84" t="str">
            <v>PM</v>
          </cell>
          <cell r="C84">
            <v>513</v>
          </cell>
          <cell r="D84" t="str">
            <v>Maintenance of Electric Plant</v>
          </cell>
          <cell r="E84">
            <v>1277199</v>
          </cell>
          <cell r="F84">
            <v>27677</v>
          </cell>
          <cell r="G84">
            <v>27885</v>
          </cell>
          <cell r="H84">
            <v>143372</v>
          </cell>
          <cell r="I84">
            <v>302815</v>
          </cell>
          <cell r="J84">
            <v>232807</v>
          </cell>
          <cell r="K84">
            <v>128569</v>
          </cell>
          <cell r="L84">
            <v>65446</v>
          </cell>
          <cell r="M84">
            <v>65407</v>
          </cell>
          <cell r="N84">
            <v>67170</v>
          </cell>
          <cell r="O84">
            <v>80864</v>
          </cell>
          <cell r="P84">
            <v>68017</v>
          </cell>
          <cell r="Q84">
            <v>67170</v>
          </cell>
        </row>
        <row r="85">
          <cell r="A85">
            <v>513100</v>
          </cell>
          <cell r="B85" t="str">
            <v>PM</v>
          </cell>
          <cell r="C85">
            <v>513</v>
          </cell>
          <cell r="D85" t="str">
            <v>Removal - Electric Plant</v>
          </cell>
          <cell r="E85">
            <v>-179</v>
          </cell>
          <cell r="F85">
            <v>0</v>
          </cell>
          <cell r="G85">
            <v>0</v>
          </cell>
          <cell r="H85">
            <v>0</v>
          </cell>
          <cell r="I85">
            <v>-179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514000</v>
          </cell>
          <cell r="B86" t="str">
            <v>PM</v>
          </cell>
          <cell r="C86">
            <v>514</v>
          </cell>
          <cell r="D86" t="str">
            <v>Maint Misc Steam Plant</v>
          </cell>
          <cell r="E86">
            <v>611746</v>
          </cell>
          <cell r="F86">
            <v>46549</v>
          </cell>
          <cell r="G86">
            <v>47469</v>
          </cell>
          <cell r="H86">
            <v>55581</v>
          </cell>
          <cell r="I86">
            <v>65907</v>
          </cell>
          <cell r="J86">
            <v>66722</v>
          </cell>
          <cell r="K86">
            <v>55438</v>
          </cell>
          <cell r="L86">
            <v>44635</v>
          </cell>
          <cell r="M86">
            <v>44334</v>
          </cell>
          <cell r="N86">
            <v>45886</v>
          </cell>
          <cell r="O86">
            <v>46754</v>
          </cell>
          <cell r="P86">
            <v>46517</v>
          </cell>
          <cell r="Q86">
            <v>45954</v>
          </cell>
        </row>
        <row r="87">
          <cell r="A87">
            <v>514100</v>
          </cell>
          <cell r="B87" t="str">
            <v>PM</v>
          </cell>
          <cell r="C87">
            <v>514</v>
          </cell>
          <cell r="D87" t="str">
            <v>Removal - Misc Steam Plant</v>
          </cell>
          <cell r="E87">
            <v>179</v>
          </cell>
          <cell r="F87">
            <v>0</v>
          </cell>
          <cell r="G87">
            <v>0</v>
          </cell>
          <cell r="H87">
            <v>0</v>
          </cell>
          <cell r="I87">
            <v>179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546000</v>
          </cell>
          <cell r="B88" t="str">
            <v>PO</v>
          </cell>
          <cell r="C88">
            <v>546</v>
          </cell>
          <cell r="D88" t="str">
            <v>Other Power - Supv/Engr Labor</v>
          </cell>
          <cell r="E88">
            <v>419770</v>
          </cell>
          <cell r="F88">
            <v>48965</v>
          </cell>
          <cell r="G88">
            <v>32260</v>
          </cell>
          <cell r="H88">
            <v>32191</v>
          </cell>
          <cell r="I88">
            <v>33465</v>
          </cell>
          <cell r="J88">
            <v>34525</v>
          </cell>
          <cell r="K88">
            <v>35015</v>
          </cell>
          <cell r="L88">
            <v>35557</v>
          </cell>
          <cell r="M88">
            <v>34525</v>
          </cell>
          <cell r="N88">
            <v>35117</v>
          </cell>
          <cell r="O88">
            <v>32575</v>
          </cell>
          <cell r="P88">
            <v>32575</v>
          </cell>
          <cell r="Q88">
            <v>33000</v>
          </cell>
        </row>
        <row r="89">
          <cell r="A89">
            <v>547501</v>
          </cell>
          <cell r="B89" t="str">
            <v>FUEL</v>
          </cell>
          <cell r="C89">
            <v>547</v>
          </cell>
          <cell r="D89" t="str">
            <v>Woodsdale Gas</v>
          </cell>
          <cell r="E89">
            <v>7398465</v>
          </cell>
          <cell r="F89">
            <v>734634</v>
          </cell>
          <cell r="G89">
            <v>574781</v>
          </cell>
          <cell r="H89">
            <v>590580</v>
          </cell>
          <cell r="I89">
            <v>788619</v>
          </cell>
          <cell r="J89">
            <v>283804</v>
          </cell>
          <cell r="K89">
            <v>541148</v>
          </cell>
          <cell r="L89">
            <v>1416406</v>
          </cell>
          <cell r="M89">
            <v>1605371</v>
          </cell>
          <cell r="N89">
            <v>234416</v>
          </cell>
          <cell r="O89">
            <v>105939</v>
          </cell>
          <cell r="P89">
            <v>149661</v>
          </cell>
          <cell r="Q89">
            <v>373106</v>
          </cell>
        </row>
        <row r="90">
          <cell r="A90">
            <v>548000</v>
          </cell>
          <cell r="B90" t="str">
            <v>PO</v>
          </cell>
          <cell r="C90">
            <v>548</v>
          </cell>
          <cell r="D90" t="str">
            <v>Other Power-Ops Generation Exp</v>
          </cell>
          <cell r="E90">
            <v>498166</v>
          </cell>
          <cell r="F90">
            <v>40578</v>
          </cell>
          <cell r="G90">
            <v>41077</v>
          </cell>
          <cell r="H90">
            <v>40188</v>
          </cell>
          <cell r="I90">
            <v>42426</v>
          </cell>
          <cell r="J90">
            <v>41383</v>
          </cell>
          <cell r="K90">
            <v>41660</v>
          </cell>
          <cell r="L90">
            <v>42090</v>
          </cell>
          <cell r="M90">
            <v>41383</v>
          </cell>
          <cell r="N90">
            <v>41963</v>
          </cell>
          <cell r="O90">
            <v>41795</v>
          </cell>
          <cell r="P90">
            <v>41660</v>
          </cell>
          <cell r="Q90">
            <v>41963</v>
          </cell>
        </row>
        <row r="91">
          <cell r="A91">
            <v>549000</v>
          </cell>
          <cell r="B91" t="str">
            <v>PO</v>
          </cell>
          <cell r="C91">
            <v>549</v>
          </cell>
          <cell r="D91" t="str">
            <v>Misc Other Power Gen Exp</v>
          </cell>
          <cell r="E91">
            <v>1077549</v>
          </cell>
          <cell r="F91">
            <v>103602</v>
          </cell>
          <cell r="G91">
            <v>90006</v>
          </cell>
          <cell r="H91">
            <v>87798</v>
          </cell>
          <cell r="I91">
            <v>85732</v>
          </cell>
          <cell r="J91">
            <v>89166</v>
          </cell>
          <cell r="K91">
            <v>92797</v>
          </cell>
          <cell r="L91">
            <v>93404</v>
          </cell>
          <cell r="M91">
            <v>88050</v>
          </cell>
          <cell r="N91">
            <v>93927</v>
          </cell>
          <cell r="O91">
            <v>80080</v>
          </cell>
          <cell r="P91">
            <v>82646</v>
          </cell>
          <cell r="Q91">
            <v>90341</v>
          </cell>
        </row>
        <row r="92">
          <cell r="A92">
            <v>551000</v>
          </cell>
          <cell r="B92" t="str">
            <v>PM</v>
          </cell>
          <cell r="C92">
            <v>551</v>
          </cell>
          <cell r="D92" t="str">
            <v>Other Pwr - Maint Supv/Engr</v>
          </cell>
          <cell r="E92">
            <v>36584</v>
          </cell>
          <cell r="F92">
            <v>3038</v>
          </cell>
          <cell r="G92">
            <v>3038</v>
          </cell>
          <cell r="H92">
            <v>3112</v>
          </cell>
          <cell r="I92">
            <v>3044</v>
          </cell>
          <cell r="J92">
            <v>3044</v>
          </cell>
          <cell r="K92">
            <v>3044</v>
          </cell>
          <cell r="L92">
            <v>3044</v>
          </cell>
          <cell r="M92">
            <v>3044</v>
          </cell>
          <cell r="N92">
            <v>3044</v>
          </cell>
          <cell r="O92">
            <v>3044</v>
          </cell>
          <cell r="P92">
            <v>3044</v>
          </cell>
          <cell r="Q92">
            <v>3044</v>
          </cell>
        </row>
        <row r="93">
          <cell r="A93">
            <v>552000</v>
          </cell>
          <cell r="B93" t="str">
            <v>PM</v>
          </cell>
          <cell r="C93">
            <v>552</v>
          </cell>
          <cell r="D93" t="str">
            <v>Other Pwr - Maint of Structure</v>
          </cell>
          <cell r="E93">
            <v>23700</v>
          </cell>
          <cell r="F93">
            <v>0</v>
          </cell>
          <cell r="G93">
            <v>0</v>
          </cell>
          <cell r="H93">
            <v>0</v>
          </cell>
          <cell r="I93">
            <v>4060</v>
          </cell>
          <cell r="J93">
            <v>4060</v>
          </cell>
          <cell r="K93">
            <v>3045</v>
          </cell>
          <cell r="L93">
            <v>4060</v>
          </cell>
          <cell r="M93">
            <v>3045</v>
          </cell>
          <cell r="N93">
            <v>3045</v>
          </cell>
          <cell r="O93">
            <v>2385</v>
          </cell>
          <cell r="P93">
            <v>0</v>
          </cell>
          <cell r="Q93">
            <v>0</v>
          </cell>
        </row>
        <row r="94">
          <cell r="A94">
            <v>553000</v>
          </cell>
          <cell r="B94" t="str">
            <v>PM</v>
          </cell>
          <cell r="C94">
            <v>553</v>
          </cell>
          <cell r="D94" t="str">
            <v>Other Pwr-Maint Genrating/Elec</v>
          </cell>
          <cell r="E94">
            <v>482483</v>
          </cell>
          <cell r="F94">
            <v>27069</v>
          </cell>
          <cell r="G94">
            <v>27238</v>
          </cell>
          <cell r="H94">
            <v>89023</v>
          </cell>
          <cell r="I94">
            <v>87545</v>
          </cell>
          <cell r="J94">
            <v>27440</v>
          </cell>
          <cell r="K94">
            <v>38507</v>
          </cell>
          <cell r="L94">
            <v>27371</v>
          </cell>
          <cell r="M94">
            <v>35770</v>
          </cell>
          <cell r="N94">
            <v>29350</v>
          </cell>
          <cell r="O94">
            <v>27875</v>
          </cell>
          <cell r="P94">
            <v>27520</v>
          </cell>
          <cell r="Q94">
            <v>37775</v>
          </cell>
        </row>
        <row r="95">
          <cell r="A95">
            <v>554000</v>
          </cell>
          <cell r="B95" t="str">
            <v>PM</v>
          </cell>
          <cell r="C95">
            <v>554</v>
          </cell>
          <cell r="D95" t="str">
            <v>Other Pwr - Maint Misc Equip</v>
          </cell>
          <cell r="E95">
            <v>36876</v>
          </cell>
          <cell r="F95">
            <v>2472</v>
          </cell>
          <cell r="G95">
            <v>2472</v>
          </cell>
          <cell r="H95">
            <v>6055</v>
          </cell>
          <cell r="I95">
            <v>2472</v>
          </cell>
          <cell r="J95">
            <v>2472</v>
          </cell>
          <cell r="K95">
            <v>2472</v>
          </cell>
          <cell r="L95">
            <v>4502</v>
          </cell>
          <cell r="M95">
            <v>2472</v>
          </cell>
          <cell r="N95">
            <v>2472</v>
          </cell>
          <cell r="O95">
            <v>4071</v>
          </cell>
          <cell r="P95">
            <v>2472</v>
          </cell>
          <cell r="Q95">
            <v>2472</v>
          </cell>
        </row>
        <row r="96">
          <cell r="A96">
            <v>555200</v>
          </cell>
          <cell r="B96" t="str">
            <v>PP</v>
          </cell>
          <cell r="C96">
            <v>555</v>
          </cell>
          <cell r="D96" t="str">
            <v>Purchased Power - Native Load</v>
          </cell>
          <cell r="E96">
            <v>50776977</v>
          </cell>
          <cell r="F96">
            <v>3005021</v>
          </cell>
          <cell r="G96">
            <v>2410477</v>
          </cell>
          <cell r="H96">
            <v>6735933</v>
          </cell>
          <cell r="I96">
            <v>10337100</v>
          </cell>
          <cell r="J96">
            <v>4020133</v>
          </cell>
          <cell r="K96">
            <v>3995191</v>
          </cell>
          <cell r="L96">
            <v>5059605</v>
          </cell>
          <cell r="M96">
            <v>4968371</v>
          </cell>
          <cell r="N96">
            <v>3248377</v>
          </cell>
          <cell r="O96">
            <v>2049104</v>
          </cell>
          <cell r="P96">
            <v>2215787</v>
          </cell>
          <cell r="Q96">
            <v>2731878</v>
          </cell>
        </row>
        <row r="97">
          <cell r="A97">
            <v>556000</v>
          </cell>
          <cell r="B97" t="str">
            <v>PO</v>
          </cell>
          <cell r="C97">
            <v>556</v>
          </cell>
          <cell r="D97" t="str">
            <v>System Control / Load Dispatch</v>
          </cell>
          <cell r="E97">
            <v>39466</v>
          </cell>
          <cell r="F97">
            <v>3188</v>
          </cell>
          <cell r="G97">
            <v>3188</v>
          </cell>
          <cell r="H97">
            <v>3309</v>
          </cell>
          <cell r="I97">
            <v>3309</v>
          </cell>
          <cell r="J97">
            <v>3309</v>
          </cell>
          <cell r="K97">
            <v>3309</v>
          </cell>
          <cell r="L97">
            <v>3309</v>
          </cell>
          <cell r="M97">
            <v>3309</v>
          </cell>
          <cell r="N97">
            <v>3309</v>
          </cell>
          <cell r="O97">
            <v>3309</v>
          </cell>
          <cell r="P97">
            <v>3309</v>
          </cell>
          <cell r="Q97">
            <v>3309</v>
          </cell>
        </row>
        <row r="98">
          <cell r="A98">
            <v>560000</v>
          </cell>
          <cell r="B98" t="str">
            <v>TO</v>
          </cell>
          <cell r="C98">
            <v>560</v>
          </cell>
          <cell r="D98" t="str">
            <v>Operation Supervision/Engineer</v>
          </cell>
          <cell r="E98">
            <v>59231</v>
          </cell>
          <cell r="F98">
            <v>5583</v>
          </cell>
          <cell r="G98">
            <v>4761</v>
          </cell>
          <cell r="H98">
            <v>4876</v>
          </cell>
          <cell r="I98">
            <v>4891</v>
          </cell>
          <cell r="J98">
            <v>4890</v>
          </cell>
          <cell r="K98">
            <v>4890</v>
          </cell>
          <cell r="L98">
            <v>4890</v>
          </cell>
          <cell r="M98">
            <v>4890</v>
          </cell>
          <cell r="N98">
            <v>4890</v>
          </cell>
          <cell r="O98">
            <v>4890</v>
          </cell>
          <cell r="P98">
            <v>4890</v>
          </cell>
          <cell r="Q98">
            <v>4890</v>
          </cell>
        </row>
        <row r="99">
          <cell r="A99">
            <v>561000</v>
          </cell>
          <cell r="B99" t="str">
            <v>TO</v>
          </cell>
          <cell r="C99">
            <v>561</v>
          </cell>
          <cell r="D99" t="str">
            <v>Load Dispatching</v>
          </cell>
          <cell r="E99">
            <v>1891531</v>
          </cell>
          <cell r="F99">
            <v>189442</v>
          </cell>
          <cell r="G99">
            <v>147755</v>
          </cell>
          <cell r="H99">
            <v>146340</v>
          </cell>
          <cell r="I99">
            <v>131073</v>
          </cell>
          <cell r="J99">
            <v>143272</v>
          </cell>
          <cell r="K99">
            <v>173525</v>
          </cell>
          <cell r="L99">
            <v>180418</v>
          </cell>
          <cell r="M99">
            <v>179474</v>
          </cell>
          <cell r="N99">
            <v>162071</v>
          </cell>
          <cell r="O99">
            <v>137661</v>
          </cell>
          <cell r="P99">
            <v>141885</v>
          </cell>
          <cell r="Q99">
            <v>158615</v>
          </cell>
        </row>
        <row r="100">
          <cell r="A100">
            <v>562000</v>
          </cell>
          <cell r="B100" t="str">
            <v>TO</v>
          </cell>
          <cell r="C100">
            <v>562</v>
          </cell>
          <cell r="D100" t="str">
            <v>Station Expenses</v>
          </cell>
          <cell r="E100">
            <v>4064</v>
          </cell>
          <cell r="F100">
            <v>349</v>
          </cell>
          <cell r="G100">
            <v>348</v>
          </cell>
          <cell r="H100">
            <v>358</v>
          </cell>
          <cell r="I100">
            <v>350</v>
          </cell>
          <cell r="J100">
            <v>343</v>
          </cell>
          <cell r="K100">
            <v>336</v>
          </cell>
          <cell r="L100">
            <v>312</v>
          </cell>
          <cell r="M100">
            <v>318</v>
          </cell>
          <cell r="N100">
            <v>332</v>
          </cell>
          <cell r="O100">
            <v>347</v>
          </cell>
          <cell r="P100">
            <v>339</v>
          </cell>
          <cell r="Q100">
            <v>332</v>
          </cell>
        </row>
        <row r="101">
          <cell r="A101">
            <v>563000</v>
          </cell>
          <cell r="B101" t="str">
            <v>TO</v>
          </cell>
          <cell r="C101">
            <v>563</v>
          </cell>
          <cell r="D101" t="str">
            <v>Overhead Line Expenses</v>
          </cell>
          <cell r="E101">
            <v>12180</v>
          </cell>
          <cell r="F101">
            <v>1015</v>
          </cell>
          <cell r="G101">
            <v>1015</v>
          </cell>
          <cell r="H101">
            <v>1015</v>
          </cell>
          <cell r="I101">
            <v>1015</v>
          </cell>
          <cell r="J101">
            <v>1015</v>
          </cell>
          <cell r="K101">
            <v>1015</v>
          </cell>
          <cell r="L101">
            <v>1015</v>
          </cell>
          <cell r="M101">
            <v>1015</v>
          </cell>
          <cell r="N101">
            <v>1015</v>
          </cell>
          <cell r="O101">
            <v>1015</v>
          </cell>
          <cell r="P101">
            <v>1015</v>
          </cell>
          <cell r="Q101">
            <v>1015</v>
          </cell>
        </row>
        <row r="102">
          <cell r="A102">
            <v>565855</v>
          </cell>
          <cell r="B102" t="str">
            <v>TO</v>
          </cell>
          <cell r="C102">
            <v>565</v>
          </cell>
          <cell r="D102" t="str">
            <v>Transmission &amp; Ancillary Services</v>
          </cell>
          <cell r="E102">
            <v>14853462</v>
          </cell>
          <cell r="F102">
            <v>1308533</v>
          </cell>
          <cell r="G102">
            <v>1093681</v>
          </cell>
          <cell r="H102">
            <v>1093833</v>
          </cell>
          <cell r="I102">
            <v>991465</v>
          </cell>
          <cell r="J102">
            <v>975343</v>
          </cell>
          <cell r="K102">
            <v>1733768</v>
          </cell>
          <cell r="L102">
            <v>1651235</v>
          </cell>
          <cell r="M102">
            <v>1423337</v>
          </cell>
          <cell r="N102">
            <v>1368427</v>
          </cell>
          <cell r="O102">
            <v>1102901</v>
          </cell>
          <cell r="P102">
            <v>995599</v>
          </cell>
          <cell r="Q102">
            <v>1115340</v>
          </cell>
        </row>
        <row r="103">
          <cell r="A103">
            <v>566000</v>
          </cell>
          <cell r="B103" t="str">
            <v>TO</v>
          </cell>
          <cell r="C103">
            <v>566</v>
          </cell>
          <cell r="D103" t="str">
            <v>Miscellaneous Transmission Exp</v>
          </cell>
          <cell r="E103">
            <v>42517</v>
          </cell>
          <cell r="F103">
            <v>13234</v>
          </cell>
          <cell r="G103">
            <v>3227</v>
          </cell>
          <cell r="H103">
            <v>3206</v>
          </cell>
          <cell r="I103">
            <v>2453</v>
          </cell>
          <cell r="J103">
            <v>2439</v>
          </cell>
          <cell r="K103">
            <v>2306</v>
          </cell>
          <cell r="L103">
            <v>3846</v>
          </cell>
          <cell r="M103">
            <v>2242</v>
          </cell>
          <cell r="N103">
            <v>2376</v>
          </cell>
          <cell r="O103">
            <v>2309</v>
          </cell>
          <cell r="P103">
            <v>2309</v>
          </cell>
          <cell r="Q103">
            <v>2570</v>
          </cell>
        </row>
        <row r="104">
          <cell r="A104">
            <v>567010</v>
          </cell>
          <cell r="B104" t="str">
            <v>TO</v>
          </cell>
          <cell r="C104">
            <v>567</v>
          </cell>
          <cell r="D104" t="str">
            <v xml:space="preserve"> Rents - Interco - CG&amp;E</v>
          </cell>
          <cell r="E104">
            <v>1933776</v>
          </cell>
          <cell r="F104">
            <v>161148</v>
          </cell>
          <cell r="G104">
            <v>161148</v>
          </cell>
          <cell r="H104">
            <v>161148</v>
          </cell>
          <cell r="I104">
            <v>161148</v>
          </cell>
          <cell r="J104">
            <v>161148</v>
          </cell>
          <cell r="K104">
            <v>161148</v>
          </cell>
          <cell r="L104">
            <v>161148</v>
          </cell>
          <cell r="M104">
            <v>161148</v>
          </cell>
          <cell r="N104">
            <v>161148</v>
          </cell>
          <cell r="O104">
            <v>161148</v>
          </cell>
          <cell r="P104">
            <v>161148</v>
          </cell>
          <cell r="Q104">
            <v>161148</v>
          </cell>
        </row>
        <row r="105">
          <cell r="A105">
            <v>568000</v>
          </cell>
          <cell r="B105" t="str">
            <v>TM</v>
          </cell>
          <cell r="C105">
            <v>568</v>
          </cell>
          <cell r="D105" t="str">
            <v>Maintenance Superv/Engineeri</v>
          </cell>
          <cell r="E105">
            <v>79147</v>
          </cell>
          <cell r="F105">
            <v>6461</v>
          </cell>
          <cell r="G105">
            <v>6421</v>
          </cell>
          <cell r="H105">
            <v>6564</v>
          </cell>
          <cell r="I105">
            <v>6601</v>
          </cell>
          <cell r="J105">
            <v>6660</v>
          </cell>
          <cell r="K105">
            <v>6640</v>
          </cell>
          <cell r="L105">
            <v>6620</v>
          </cell>
          <cell r="M105">
            <v>6660</v>
          </cell>
          <cell r="N105">
            <v>6620</v>
          </cell>
          <cell r="O105">
            <v>6640</v>
          </cell>
          <cell r="P105">
            <v>6640</v>
          </cell>
          <cell r="Q105">
            <v>6620</v>
          </cell>
        </row>
        <row r="106">
          <cell r="A106">
            <v>569000</v>
          </cell>
          <cell r="B106" t="str">
            <v>TM</v>
          </cell>
          <cell r="C106">
            <v>569</v>
          </cell>
          <cell r="D106" t="str">
            <v>Maintenance of Structures</v>
          </cell>
          <cell r="E106">
            <v>59045</v>
          </cell>
          <cell r="F106">
            <v>4728</v>
          </cell>
          <cell r="G106">
            <v>5201</v>
          </cell>
          <cell r="H106">
            <v>4522</v>
          </cell>
          <cell r="I106">
            <v>5357</v>
          </cell>
          <cell r="J106">
            <v>4659</v>
          </cell>
          <cell r="K106">
            <v>4870</v>
          </cell>
          <cell r="L106">
            <v>5103</v>
          </cell>
          <cell r="M106">
            <v>4659</v>
          </cell>
          <cell r="N106">
            <v>5103</v>
          </cell>
          <cell r="O106">
            <v>4870</v>
          </cell>
          <cell r="P106">
            <v>4870</v>
          </cell>
          <cell r="Q106">
            <v>5103</v>
          </cell>
        </row>
        <row r="107">
          <cell r="A107">
            <v>570000</v>
          </cell>
          <cell r="B107" t="str">
            <v>TM</v>
          </cell>
          <cell r="C107">
            <v>570</v>
          </cell>
          <cell r="D107" t="str">
            <v>Maint Of Station Equipment</v>
          </cell>
          <cell r="E107">
            <v>8340</v>
          </cell>
          <cell r="F107">
            <v>692</v>
          </cell>
          <cell r="G107">
            <v>692</v>
          </cell>
          <cell r="H107">
            <v>692</v>
          </cell>
          <cell r="I107">
            <v>696</v>
          </cell>
          <cell r="J107">
            <v>696</v>
          </cell>
          <cell r="K107">
            <v>696</v>
          </cell>
          <cell r="L107">
            <v>696</v>
          </cell>
          <cell r="M107">
            <v>696</v>
          </cell>
          <cell r="N107">
            <v>696</v>
          </cell>
          <cell r="O107">
            <v>696</v>
          </cell>
          <cell r="P107">
            <v>696</v>
          </cell>
          <cell r="Q107">
            <v>696</v>
          </cell>
        </row>
        <row r="108">
          <cell r="A108">
            <v>571000</v>
          </cell>
          <cell r="B108" t="str">
            <v>TM</v>
          </cell>
          <cell r="C108">
            <v>571</v>
          </cell>
          <cell r="D108" t="str">
            <v>Maintenance Of Overhead Lines</v>
          </cell>
          <cell r="E108">
            <v>806712</v>
          </cell>
          <cell r="F108">
            <v>67166</v>
          </cell>
          <cell r="G108">
            <v>67547</v>
          </cell>
          <cell r="H108">
            <v>66677</v>
          </cell>
          <cell r="I108">
            <v>67801</v>
          </cell>
          <cell r="J108">
            <v>66859</v>
          </cell>
          <cell r="K108">
            <v>67144</v>
          </cell>
          <cell r="L108">
            <v>67457</v>
          </cell>
          <cell r="M108">
            <v>66859</v>
          </cell>
          <cell r="N108">
            <v>67457</v>
          </cell>
          <cell r="O108">
            <v>67144</v>
          </cell>
          <cell r="P108">
            <v>67144</v>
          </cell>
          <cell r="Q108">
            <v>67457</v>
          </cell>
        </row>
        <row r="109">
          <cell r="A109">
            <v>580000</v>
          </cell>
          <cell r="B109" t="str">
            <v>DO</v>
          </cell>
          <cell r="C109">
            <v>580</v>
          </cell>
          <cell r="D109" t="str">
            <v>Ops Supv/Engr - Distr Sys</v>
          </cell>
          <cell r="E109">
            <v>429530</v>
          </cell>
          <cell r="F109">
            <v>35679</v>
          </cell>
          <cell r="G109">
            <v>35546</v>
          </cell>
          <cell r="H109">
            <v>35419</v>
          </cell>
          <cell r="I109">
            <v>36422</v>
          </cell>
          <cell r="J109">
            <v>35481</v>
          </cell>
          <cell r="K109">
            <v>35760</v>
          </cell>
          <cell r="L109">
            <v>36074</v>
          </cell>
          <cell r="M109">
            <v>35481</v>
          </cell>
          <cell r="N109">
            <v>36074</v>
          </cell>
          <cell r="O109">
            <v>35760</v>
          </cell>
          <cell r="P109">
            <v>35760</v>
          </cell>
          <cell r="Q109">
            <v>36074</v>
          </cell>
        </row>
        <row r="110">
          <cell r="A110">
            <v>582000</v>
          </cell>
          <cell r="B110" t="str">
            <v>DO</v>
          </cell>
          <cell r="C110">
            <v>582</v>
          </cell>
          <cell r="D110" t="str">
            <v>Station Exp-Distribution Sys</v>
          </cell>
          <cell r="E110">
            <v>53542</v>
          </cell>
          <cell r="F110">
            <v>4430</v>
          </cell>
          <cell r="G110">
            <v>4410</v>
          </cell>
          <cell r="H110">
            <v>4439</v>
          </cell>
          <cell r="I110">
            <v>4457</v>
          </cell>
          <cell r="J110">
            <v>4487</v>
          </cell>
          <cell r="K110">
            <v>4477</v>
          </cell>
          <cell r="L110">
            <v>4467</v>
          </cell>
          <cell r="M110">
            <v>4487</v>
          </cell>
          <cell r="N110">
            <v>4467</v>
          </cell>
          <cell r="O110">
            <v>4477</v>
          </cell>
          <cell r="P110">
            <v>4477</v>
          </cell>
          <cell r="Q110">
            <v>4467</v>
          </cell>
        </row>
        <row r="111">
          <cell r="A111">
            <v>583000</v>
          </cell>
          <cell r="B111" t="str">
            <v>DO</v>
          </cell>
          <cell r="C111">
            <v>583</v>
          </cell>
          <cell r="D111" t="str">
            <v>Ovhd Line Exp-Distribution Sys</v>
          </cell>
          <cell r="E111">
            <v>508240</v>
          </cell>
          <cell r="F111">
            <v>41237</v>
          </cell>
          <cell r="G111">
            <v>43352</v>
          </cell>
          <cell r="H111">
            <v>40816</v>
          </cell>
          <cell r="I111">
            <v>45014</v>
          </cell>
          <cell r="J111">
            <v>41982</v>
          </cell>
          <cell r="K111">
            <v>42838</v>
          </cell>
          <cell r="L111">
            <v>42745</v>
          </cell>
          <cell r="M111">
            <v>41157</v>
          </cell>
          <cell r="N111">
            <v>42333</v>
          </cell>
          <cell r="O111">
            <v>42424</v>
          </cell>
          <cell r="P111">
            <v>41599</v>
          </cell>
          <cell r="Q111">
            <v>42743</v>
          </cell>
        </row>
        <row r="112">
          <cell r="A112">
            <v>584000</v>
          </cell>
          <cell r="B112" t="str">
            <v>DO</v>
          </cell>
          <cell r="C112">
            <v>584</v>
          </cell>
          <cell r="D112" t="str">
            <v>UG Line Exp - Distribution Sys</v>
          </cell>
          <cell r="E112">
            <v>147609</v>
          </cell>
          <cell r="F112">
            <v>11984</v>
          </cell>
          <cell r="G112">
            <v>12252</v>
          </cell>
          <cell r="H112">
            <v>12237</v>
          </cell>
          <cell r="I112">
            <v>13319</v>
          </cell>
          <cell r="J112">
            <v>12871</v>
          </cell>
          <cell r="K112">
            <v>12965</v>
          </cell>
          <cell r="L112">
            <v>12019</v>
          </cell>
          <cell r="M112">
            <v>12060</v>
          </cell>
          <cell r="N112">
            <v>11607</v>
          </cell>
          <cell r="O112">
            <v>12551</v>
          </cell>
          <cell r="P112">
            <v>11726</v>
          </cell>
          <cell r="Q112">
            <v>12018</v>
          </cell>
        </row>
        <row r="113">
          <cell r="A113">
            <v>586000</v>
          </cell>
          <cell r="B113" t="str">
            <v>DO</v>
          </cell>
          <cell r="C113">
            <v>586</v>
          </cell>
          <cell r="D113" t="str">
            <v>Meter Expenses</v>
          </cell>
          <cell r="E113">
            <v>270352</v>
          </cell>
          <cell r="F113">
            <v>20374</v>
          </cell>
          <cell r="G113">
            <v>27672</v>
          </cell>
          <cell r="H113">
            <v>16209</v>
          </cell>
          <cell r="I113">
            <v>28191</v>
          </cell>
          <cell r="J113">
            <v>18378</v>
          </cell>
          <cell r="K113">
            <v>21263</v>
          </cell>
          <cell r="L113">
            <v>13998</v>
          </cell>
          <cell r="M113">
            <v>28618</v>
          </cell>
          <cell r="N113">
            <v>22374</v>
          </cell>
          <cell r="O113">
            <v>26288</v>
          </cell>
          <cell r="P113">
            <v>22938</v>
          </cell>
          <cell r="Q113">
            <v>24049</v>
          </cell>
        </row>
        <row r="114">
          <cell r="A114">
            <v>587000</v>
          </cell>
          <cell r="B114" t="str">
            <v>DO</v>
          </cell>
          <cell r="C114">
            <v>587</v>
          </cell>
          <cell r="D114" t="str">
            <v>Customer Installations Expense</v>
          </cell>
          <cell r="E114">
            <v>235900</v>
          </cell>
          <cell r="F114">
            <v>28338</v>
          </cell>
          <cell r="G114">
            <v>19700</v>
          </cell>
          <cell r="H114">
            <v>17629</v>
          </cell>
          <cell r="I114">
            <v>19915</v>
          </cell>
          <cell r="J114">
            <v>17933</v>
          </cell>
          <cell r="K114">
            <v>18703</v>
          </cell>
          <cell r="L114">
            <v>19408</v>
          </cell>
          <cell r="M114">
            <v>18052</v>
          </cell>
          <cell r="N114">
            <v>19408</v>
          </cell>
          <cell r="O114">
            <v>18703</v>
          </cell>
          <cell r="P114">
            <v>18703</v>
          </cell>
          <cell r="Q114">
            <v>19408</v>
          </cell>
        </row>
        <row r="115">
          <cell r="A115">
            <v>588000</v>
          </cell>
          <cell r="B115" t="str">
            <v>DO</v>
          </cell>
          <cell r="C115">
            <v>588</v>
          </cell>
          <cell r="D115" t="str">
            <v>Miscellaneous Distribution Exp</v>
          </cell>
          <cell r="E115">
            <v>289614</v>
          </cell>
          <cell r="F115">
            <v>29674</v>
          </cell>
          <cell r="G115">
            <v>24022</v>
          </cell>
          <cell r="H115">
            <v>23906</v>
          </cell>
          <cell r="I115">
            <v>23957</v>
          </cell>
          <cell r="J115">
            <v>23301</v>
          </cell>
          <cell r="K115">
            <v>23527</v>
          </cell>
          <cell r="L115">
            <v>24045</v>
          </cell>
          <cell r="M115">
            <v>23116</v>
          </cell>
          <cell r="N115">
            <v>23677</v>
          </cell>
          <cell r="O115">
            <v>23367</v>
          </cell>
          <cell r="P115">
            <v>23367</v>
          </cell>
          <cell r="Q115">
            <v>23655</v>
          </cell>
        </row>
        <row r="116">
          <cell r="A116">
            <v>590000</v>
          </cell>
          <cell r="B116" t="str">
            <v>DM</v>
          </cell>
          <cell r="C116">
            <v>590</v>
          </cell>
          <cell r="D116" t="str">
            <v>Maint Supv/Engr-Dist Sys</v>
          </cell>
          <cell r="E116">
            <v>315690</v>
          </cell>
          <cell r="F116">
            <v>25513</v>
          </cell>
          <cell r="G116">
            <v>26129</v>
          </cell>
          <cell r="H116">
            <v>25957</v>
          </cell>
          <cell r="I116">
            <v>26989</v>
          </cell>
          <cell r="J116">
            <v>26072</v>
          </cell>
          <cell r="K116">
            <v>26341</v>
          </cell>
          <cell r="L116">
            <v>26645</v>
          </cell>
          <cell r="M116">
            <v>26072</v>
          </cell>
          <cell r="N116">
            <v>26645</v>
          </cell>
          <cell r="O116">
            <v>26341</v>
          </cell>
          <cell r="P116">
            <v>26341</v>
          </cell>
          <cell r="Q116">
            <v>26645</v>
          </cell>
        </row>
        <row r="117">
          <cell r="A117">
            <v>592000</v>
          </cell>
          <cell r="B117" t="str">
            <v>DM</v>
          </cell>
          <cell r="C117">
            <v>592</v>
          </cell>
          <cell r="D117" t="str">
            <v>Maint Of Station Equipment</v>
          </cell>
          <cell r="E117">
            <v>51171</v>
          </cell>
          <cell r="F117">
            <v>4198</v>
          </cell>
          <cell r="G117">
            <v>4162</v>
          </cell>
          <cell r="H117">
            <v>4218</v>
          </cell>
          <cell r="I117">
            <v>4259</v>
          </cell>
          <cell r="J117">
            <v>4312</v>
          </cell>
          <cell r="K117">
            <v>4294</v>
          </cell>
          <cell r="L117">
            <v>4276</v>
          </cell>
          <cell r="M117">
            <v>4312</v>
          </cell>
          <cell r="N117">
            <v>4276</v>
          </cell>
          <cell r="O117">
            <v>4294</v>
          </cell>
          <cell r="P117">
            <v>4294</v>
          </cell>
          <cell r="Q117">
            <v>4276</v>
          </cell>
        </row>
        <row r="118">
          <cell r="A118">
            <v>593000</v>
          </cell>
          <cell r="B118" t="str">
            <v>DM</v>
          </cell>
          <cell r="C118">
            <v>593</v>
          </cell>
          <cell r="D118" t="str">
            <v>Maintenance Of Overhead Lines</v>
          </cell>
          <cell r="E118">
            <v>3929706</v>
          </cell>
          <cell r="F118">
            <v>324126</v>
          </cell>
          <cell r="G118">
            <v>332393</v>
          </cell>
          <cell r="H118">
            <v>320510</v>
          </cell>
          <cell r="I118">
            <v>335133</v>
          </cell>
          <cell r="J118">
            <v>322885</v>
          </cell>
          <cell r="K118">
            <v>326593</v>
          </cell>
          <cell r="L118">
            <v>330665</v>
          </cell>
          <cell r="M118">
            <v>322885</v>
          </cell>
          <cell r="N118">
            <v>330665</v>
          </cell>
          <cell r="O118">
            <v>326593</v>
          </cell>
          <cell r="P118">
            <v>326593</v>
          </cell>
          <cell r="Q118">
            <v>330665</v>
          </cell>
        </row>
        <row r="119">
          <cell r="A119">
            <v>594000</v>
          </cell>
          <cell r="B119" t="str">
            <v>DM</v>
          </cell>
          <cell r="C119">
            <v>594</v>
          </cell>
          <cell r="D119" t="str">
            <v>Maint Of Underground Line</v>
          </cell>
          <cell r="E119">
            <v>192300</v>
          </cell>
          <cell r="F119">
            <v>15510</v>
          </cell>
          <cell r="G119">
            <v>16782</v>
          </cell>
          <cell r="H119">
            <v>14954</v>
          </cell>
          <cell r="I119">
            <v>17203</v>
          </cell>
          <cell r="J119">
            <v>15318</v>
          </cell>
          <cell r="K119">
            <v>15889</v>
          </cell>
          <cell r="L119">
            <v>16516</v>
          </cell>
          <cell r="M119">
            <v>15318</v>
          </cell>
          <cell r="N119">
            <v>16516</v>
          </cell>
          <cell r="O119">
            <v>15889</v>
          </cell>
          <cell r="P119">
            <v>15889</v>
          </cell>
          <cell r="Q119">
            <v>16516</v>
          </cell>
        </row>
        <row r="120">
          <cell r="A120">
            <v>595000</v>
          </cell>
          <cell r="B120" t="str">
            <v>DM</v>
          </cell>
          <cell r="C120">
            <v>595</v>
          </cell>
          <cell r="D120" t="str">
            <v>Maint Of Line Transformers</v>
          </cell>
          <cell r="E120">
            <v>79636</v>
          </cell>
          <cell r="F120">
            <v>6379</v>
          </cell>
          <cell r="G120">
            <v>7015</v>
          </cell>
          <cell r="H120">
            <v>6101</v>
          </cell>
          <cell r="I120">
            <v>7225</v>
          </cell>
          <cell r="J120">
            <v>6283</v>
          </cell>
          <cell r="K120">
            <v>6568</v>
          </cell>
          <cell r="L120">
            <v>6882</v>
          </cell>
          <cell r="M120">
            <v>6283</v>
          </cell>
          <cell r="N120">
            <v>6882</v>
          </cell>
          <cell r="O120">
            <v>6568</v>
          </cell>
          <cell r="P120">
            <v>6568</v>
          </cell>
          <cell r="Q120">
            <v>6882</v>
          </cell>
        </row>
        <row r="121">
          <cell r="A121">
            <v>597000</v>
          </cell>
          <cell r="B121" t="str">
            <v>DM</v>
          </cell>
          <cell r="C121">
            <v>597</v>
          </cell>
          <cell r="D121" t="str">
            <v>Maintenance Of Meters</v>
          </cell>
          <cell r="E121">
            <v>165418</v>
          </cell>
          <cell r="F121">
            <v>13444</v>
          </cell>
          <cell r="G121">
            <v>14040</v>
          </cell>
          <cell r="H121">
            <v>13186</v>
          </cell>
          <cell r="I121">
            <v>14263</v>
          </cell>
          <cell r="J121">
            <v>13457</v>
          </cell>
          <cell r="K121">
            <v>13775</v>
          </cell>
          <cell r="L121">
            <v>14066</v>
          </cell>
          <cell r="M121">
            <v>13505</v>
          </cell>
          <cell r="N121">
            <v>14066</v>
          </cell>
          <cell r="O121">
            <v>13775</v>
          </cell>
          <cell r="P121">
            <v>13775</v>
          </cell>
          <cell r="Q121">
            <v>14066</v>
          </cell>
        </row>
        <row r="122">
          <cell r="A122">
            <v>598000</v>
          </cell>
          <cell r="B122" t="str">
            <v>DM</v>
          </cell>
          <cell r="C122">
            <v>598</v>
          </cell>
          <cell r="D122" t="str">
            <v>Maint Misc Distribution Plant</v>
          </cell>
          <cell r="E122">
            <v>24516</v>
          </cell>
          <cell r="F122">
            <v>2043</v>
          </cell>
          <cell r="G122">
            <v>2043</v>
          </cell>
          <cell r="H122">
            <v>2043</v>
          </cell>
          <cell r="I122">
            <v>2043</v>
          </cell>
          <cell r="J122">
            <v>2043</v>
          </cell>
          <cell r="K122">
            <v>2043</v>
          </cell>
          <cell r="L122">
            <v>2043</v>
          </cell>
          <cell r="M122">
            <v>2043</v>
          </cell>
          <cell r="N122">
            <v>2043</v>
          </cell>
          <cell r="O122">
            <v>2043</v>
          </cell>
          <cell r="P122">
            <v>2043</v>
          </cell>
          <cell r="Q122">
            <v>2043</v>
          </cell>
        </row>
        <row r="123">
          <cell r="A123">
            <v>901000</v>
          </cell>
          <cell r="B123" t="str">
            <v>AGO</v>
          </cell>
          <cell r="C123">
            <v>901</v>
          </cell>
          <cell r="D123" t="str">
            <v>Supv Cust Bill / Collect</v>
          </cell>
          <cell r="E123">
            <v>54326</v>
          </cell>
          <cell r="F123">
            <v>6773</v>
          </cell>
          <cell r="G123">
            <v>4259</v>
          </cell>
          <cell r="H123">
            <v>4398</v>
          </cell>
          <cell r="I123">
            <v>4500</v>
          </cell>
          <cell r="J123">
            <v>4339</v>
          </cell>
          <cell r="K123">
            <v>4338</v>
          </cell>
          <cell r="L123">
            <v>4206</v>
          </cell>
          <cell r="M123">
            <v>4237</v>
          </cell>
          <cell r="N123">
            <v>4290</v>
          </cell>
          <cell r="O123">
            <v>4363</v>
          </cell>
          <cell r="P123">
            <v>4329</v>
          </cell>
          <cell r="Q123">
            <v>4294</v>
          </cell>
        </row>
        <row r="124">
          <cell r="A124">
            <v>902000</v>
          </cell>
          <cell r="B124" t="str">
            <v>AGO</v>
          </cell>
          <cell r="C124">
            <v>902</v>
          </cell>
          <cell r="D124" t="str">
            <v>Meter Reading</v>
          </cell>
          <cell r="E124">
            <v>1067382</v>
          </cell>
          <cell r="F124">
            <v>92363</v>
          </cell>
          <cell r="G124">
            <v>90762</v>
          </cell>
          <cell r="H124">
            <v>90614</v>
          </cell>
          <cell r="I124">
            <v>90778</v>
          </cell>
          <cell r="J124">
            <v>88728</v>
          </cell>
          <cell r="K124">
            <v>87000</v>
          </cell>
          <cell r="L124">
            <v>82207</v>
          </cell>
          <cell r="M124">
            <v>82741</v>
          </cell>
          <cell r="N124">
            <v>86929</v>
          </cell>
          <cell r="O124">
            <v>90609</v>
          </cell>
          <cell r="P124">
            <v>97677</v>
          </cell>
          <cell r="Q124">
            <v>86974</v>
          </cell>
        </row>
        <row r="125">
          <cell r="A125">
            <v>903000</v>
          </cell>
          <cell r="B125" t="str">
            <v>AGO</v>
          </cell>
          <cell r="C125">
            <v>903</v>
          </cell>
          <cell r="D125" t="str">
            <v>Cust Rec/Coll - Mrkt Ops</v>
          </cell>
          <cell r="E125">
            <v>3670030</v>
          </cell>
          <cell r="F125">
            <v>309388</v>
          </cell>
          <cell r="G125">
            <v>308246</v>
          </cell>
          <cell r="H125">
            <v>311511</v>
          </cell>
          <cell r="I125">
            <v>315009</v>
          </cell>
          <cell r="J125">
            <v>296242</v>
          </cell>
          <cell r="K125">
            <v>303982</v>
          </cell>
          <cell r="L125">
            <v>304968</v>
          </cell>
          <cell r="M125">
            <v>297350</v>
          </cell>
          <cell r="N125">
            <v>308542</v>
          </cell>
          <cell r="O125">
            <v>304494</v>
          </cell>
          <cell r="P125">
            <v>299747</v>
          </cell>
          <cell r="Q125">
            <v>310551</v>
          </cell>
        </row>
        <row r="126">
          <cell r="A126">
            <v>904002</v>
          </cell>
          <cell r="B126" t="str">
            <v>AGO</v>
          </cell>
          <cell r="C126">
            <v>904</v>
          </cell>
          <cell r="D126" t="str">
            <v>Cust Acctg-Loss On Sale-A/R</v>
          </cell>
          <cell r="E126">
            <v>3157234</v>
          </cell>
          <cell r="F126">
            <v>513008</v>
          </cell>
          <cell r="G126">
            <v>357036</v>
          </cell>
          <cell r="H126">
            <v>251496</v>
          </cell>
          <cell r="I126">
            <v>152088</v>
          </cell>
          <cell r="J126">
            <v>107231</v>
          </cell>
          <cell r="K126">
            <v>162917</v>
          </cell>
          <cell r="L126">
            <v>209461</v>
          </cell>
          <cell r="M126">
            <v>215925</v>
          </cell>
          <cell r="N126">
            <v>190260</v>
          </cell>
          <cell r="O126">
            <v>205643</v>
          </cell>
          <cell r="P126">
            <v>306393</v>
          </cell>
          <cell r="Q126">
            <v>485776</v>
          </cell>
        </row>
        <row r="127">
          <cell r="A127">
            <v>908000</v>
          </cell>
          <cell r="B127" t="str">
            <v>AGO</v>
          </cell>
          <cell r="C127">
            <v>908</v>
          </cell>
          <cell r="D127" t="str">
            <v>Corporate Planning Cust Asst</v>
          </cell>
          <cell r="E127">
            <v>72746</v>
          </cell>
          <cell r="F127">
            <v>6003</v>
          </cell>
          <cell r="G127">
            <v>6373</v>
          </cell>
          <cell r="H127">
            <v>5622</v>
          </cell>
          <cell r="I127">
            <v>6542</v>
          </cell>
          <cell r="J127">
            <v>5746</v>
          </cell>
          <cell r="K127">
            <v>5987</v>
          </cell>
          <cell r="L127">
            <v>6251</v>
          </cell>
          <cell r="M127">
            <v>5746</v>
          </cell>
          <cell r="N127">
            <v>6251</v>
          </cell>
          <cell r="O127">
            <v>5987</v>
          </cell>
          <cell r="P127">
            <v>5987</v>
          </cell>
          <cell r="Q127">
            <v>6251</v>
          </cell>
        </row>
        <row r="128">
          <cell r="A128">
            <v>909000</v>
          </cell>
          <cell r="B128" t="str">
            <v>AGO</v>
          </cell>
          <cell r="C128">
            <v>909</v>
          </cell>
          <cell r="D128" t="str">
            <v>Info/Instr Advs-Cmty Affair</v>
          </cell>
          <cell r="E128">
            <v>107067</v>
          </cell>
          <cell r="F128">
            <v>13109</v>
          </cell>
          <cell r="G128">
            <v>13109</v>
          </cell>
          <cell r="H128">
            <v>13109</v>
          </cell>
          <cell r="I128">
            <v>13109</v>
          </cell>
          <cell r="J128">
            <v>6047</v>
          </cell>
          <cell r="K128">
            <v>7762</v>
          </cell>
          <cell r="L128">
            <v>6047</v>
          </cell>
          <cell r="M128">
            <v>6047</v>
          </cell>
          <cell r="N128">
            <v>6047</v>
          </cell>
          <cell r="O128">
            <v>6047</v>
          </cell>
          <cell r="P128">
            <v>6047</v>
          </cell>
          <cell r="Q128">
            <v>10587</v>
          </cell>
        </row>
        <row r="129">
          <cell r="A129">
            <v>910000</v>
          </cell>
          <cell r="B129" t="str">
            <v>AGO</v>
          </cell>
          <cell r="C129">
            <v>910</v>
          </cell>
          <cell r="D129" t="str">
            <v>Misc Cust Serv And Info</v>
          </cell>
          <cell r="E129">
            <v>499355</v>
          </cell>
          <cell r="F129">
            <v>44969</v>
          </cell>
          <cell r="G129">
            <v>37119</v>
          </cell>
          <cell r="H129">
            <v>40451</v>
          </cell>
          <cell r="I129">
            <v>37800</v>
          </cell>
          <cell r="J129">
            <v>45296</v>
          </cell>
          <cell r="K129">
            <v>38889</v>
          </cell>
          <cell r="L129">
            <v>37160</v>
          </cell>
          <cell r="M129">
            <v>38044</v>
          </cell>
          <cell r="N129">
            <v>38785</v>
          </cell>
          <cell r="O129">
            <v>44812</v>
          </cell>
          <cell r="P129">
            <v>46353</v>
          </cell>
          <cell r="Q129">
            <v>49677</v>
          </cell>
        </row>
        <row r="130">
          <cell r="A130">
            <v>913000</v>
          </cell>
          <cell r="B130" t="str">
            <v>AGO</v>
          </cell>
          <cell r="C130">
            <v>913</v>
          </cell>
          <cell r="D130" t="str">
            <v>Advs Exp-Mrkting/Cust Reltns</v>
          </cell>
          <cell r="E130">
            <v>3204</v>
          </cell>
          <cell r="F130">
            <v>267</v>
          </cell>
          <cell r="G130">
            <v>267</v>
          </cell>
          <cell r="H130">
            <v>267</v>
          </cell>
          <cell r="I130">
            <v>267</v>
          </cell>
          <cell r="J130">
            <v>267</v>
          </cell>
          <cell r="K130">
            <v>267</v>
          </cell>
          <cell r="L130">
            <v>267</v>
          </cell>
          <cell r="M130">
            <v>267</v>
          </cell>
          <cell r="N130">
            <v>267</v>
          </cell>
          <cell r="O130">
            <v>267</v>
          </cell>
          <cell r="P130">
            <v>267</v>
          </cell>
          <cell r="Q130">
            <v>267</v>
          </cell>
        </row>
        <row r="131">
          <cell r="A131">
            <v>916000</v>
          </cell>
          <cell r="B131" t="str">
            <v>AGO</v>
          </cell>
          <cell r="C131">
            <v>916</v>
          </cell>
          <cell r="D131" t="str">
            <v>Miscellaneous Sales Exps</v>
          </cell>
          <cell r="E131">
            <v>2020000</v>
          </cell>
          <cell r="F131">
            <v>224000</v>
          </cell>
          <cell r="G131">
            <v>198000</v>
          </cell>
          <cell r="H131">
            <v>171000</v>
          </cell>
          <cell r="I131">
            <v>136000</v>
          </cell>
          <cell r="J131">
            <v>117000</v>
          </cell>
          <cell r="K131">
            <v>145000</v>
          </cell>
          <cell r="L131">
            <v>196000</v>
          </cell>
          <cell r="M131">
            <v>207000</v>
          </cell>
          <cell r="N131">
            <v>184000</v>
          </cell>
          <cell r="O131">
            <v>125000</v>
          </cell>
          <cell r="P131">
            <v>132000</v>
          </cell>
          <cell r="Q131">
            <v>185000</v>
          </cell>
        </row>
        <row r="132">
          <cell r="A132">
            <v>920000</v>
          </cell>
          <cell r="B132" t="str">
            <v>AGO</v>
          </cell>
          <cell r="C132">
            <v>920</v>
          </cell>
          <cell r="D132" t="str">
            <v>A/G Labor</v>
          </cell>
          <cell r="E132">
            <v>8524058</v>
          </cell>
          <cell r="F132">
            <v>757766</v>
          </cell>
          <cell r="G132">
            <v>709510</v>
          </cell>
          <cell r="H132">
            <v>700255</v>
          </cell>
          <cell r="I132">
            <v>748510</v>
          </cell>
          <cell r="J132">
            <v>690941</v>
          </cell>
          <cell r="K132">
            <v>696049</v>
          </cell>
          <cell r="L132">
            <v>718745</v>
          </cell>
          <cell r="M132">
            <v>677432</v>
          </cell>
          <cell r="N132">
            <v>703161</v>
          </cell>
          <cell r="O132">
            <v>732428</v>
          </cell>
          <cell r="P132">
            <v>700159</v>
          </cell>
          <cell r="Q132">
            <v>689102</v>
          </cell>
        </row>
        <row r="133">
          <cell r="A133">
            <v>920450</v>
          </cell>
          <cell r="B133" t="str">
            <v>AGO</v>
          </cell>
          <cell r="C133">
            <v>920</v>
          </cell>
          <cell r="D133" t="str">
            <v>A/G Labor - Elec -Billed DPL</v>
          </cell>
          <cell r="E133">
            <v>-244740</v>
          </cell>
          <cell r="F133">
            <v>-20395</v>
          </cell>
          <cell r="G133">
            <v>-20395</v>
          </cell>
          <cell r="H133">
            <v>-20395</v>
          </cell>
          <cell r="I133">
            <v>-20395</v>
          </cell>
          <cell r="J133">
            <v>-20395</v>
          </cell>
          <cell r="K133">
            <v>-20395</v>
          </cell>
          <cell r="L133">
            <v>-20395</v>
          </cell>
          <cell r="M133">
            <v>-20395</v>
          </cell>
          <cell r="N133">
            <v>-20395</v>
          </cell>
          <cell r="O133">
            <v>-20395</v>
          </cell>
          <cell r="P133">
            <v>-20395</v>
          </cell>
          <cell r="Q133">
            <v>-20395</v>
          </cell>
        </row>
        <row r="134">
          <cell r="A134">
            <v>921000</v>
          </cell>
          <cell r="B134" t="str">
            <v>AGO</v>
          </cell>
          <cell r="C134">
            <v>921</v>
          </cell>
          <cell r="D134" t="str">
            <v>A/G Office Supplies and Exp</v>
          </cell>
          <cell r="E134">
            <v>2646281</v>
          </cell>
          <cell r="F134">
            <v>327420</v>
          </cell>
          <cell r="G134">
            <v>218319</v>
          </cell>
          <cell r="H134">
            <v>249147</v>
          </cell>
          <cell r="I134">
            <v>211581</v>
          </cell>
          <cell r="J134">
            <v>210160</v>
          </cell>
          <cell r="K134">
            <v>230698</v>
          </cell>
          <cell r="L134">
            <v>202252</v>
          </cell>
          <cell r="M134">
            <v>202836</v>
          </cell>
          <cell r="N134">
            <v>220659</v>
          </cell>
          <cell r="O134">
            <v>202337</v>
          </cell>
          <cell r="P134">
            <v>206499</v>
          </cell>
          <cell r="Q134">
            <v>164373</v>
          </cell>
        </row>
        <row r="135">
          <cell r="A135">
            <v>921450</v>
          </cell>
          <cell r="B135" t="str">
            <v>AGO</v>
          </cell>
          <cell r="C135">
            <v>921</v>
          </cell>
          <cell r="D135" t="str">
            <v>A/G Mat/Exp-Elec -Billed DPL</v>
          </cell>
          <cell r="E135">
            <v>-115428</v>
          </cell>
          <cell r="F135">
            <v>-9619</v>
          </cell>
          <cell r="G135">
            <v>-9619</v>
          </cell>
          <cell r="H135">
            <v>-9619</v>
          </cell>
          <cell r="I135">
            <v>-9619</v>
          </cell>
          <cell r="J135">
            <v>-9619</v>
          </cell>
          <cell r="K135">
            <v>-9619</v>
          </cell>
          <cell r="L135">
            <v>-9619</v>
          </cell>
          <cell r="M135">
            <v>-9619</v>
          </cell>
          <cell r="N135">
            <v>-9619</v>
          </cell>
          <cell r="O135">
            <v>-9619</v>
          </cell>
          <cell r="P135">
            <v>-9619</v>
          </cell>
          <cell r="Q135">
            <v>-9619</v>
          </cell>
        </row>
        <row r="136">
          <cell r="A136">
            <v>923000</v>
          </cell>
          <cell r="B136" t="str">
            <v>AGO</v>
          </cell>
          <cell r="C136">
            <v>923</v>
          </cell>
          <cell r="D136" t="str">
            <v>Outside Services</v>
          </cell>
          <cell r="E136">
            <v>1894366</v>
          </cell>
          <cell r="F136">
            <v>175304</v>
          </cell>
          <cell r="G136">
            <v>175304</v>
          </cell>
          <cell r="H136">
            <v>175304</v>
          </cell>
          <cell r="I136">
            <v>176868</v>
          </cell>
          <cell r="J136">
            <v>175304</v>
          </cell>
          <cell r="K136">
            <v>175304</v>
          </cell>
          <cell r="L136">
            <v>140163</v>
          </cell>
          <cell r="M136">
            <v>140163</v>
          </cell>
          <cell r="N136">
            <v>140163</v>
          </cell>
          <cell r="O136">
            <v>140163</v>
          </cell>
          <cell r="P136">
            <v>140163</v>
          </cell>
          <cell r="Q136">
            <v>140163</v>
          </cell>
        </row>
        <row r="137">
          <cell r="A137">
            <v>925000</v>
          </cell>
          <cell r="B137" t="str">
            <v>AGO</v>
          </cell>
          <cell r="C137">
            <v>925</v>
          </cell>
          <cell r="D137" t="str">
            <v>Injuries and Damages</v>
          </cell>
          <cell r="E137">
            <v>680058</v>
          </cell>
          <cell r="F137">
            <v>56672</v>
          </cell>
          <cell r="G137">
            <v>56671</v>
          </cell>
          <cell r="H137">
            <v>56672</v>
          </cell>
          <cell r="I137">
            <v>56671</v>
          </cell>
          <cell r="J137">
            <v>56672</v>
          </cell>
          <cell r="K137">
            <v>56671</v>
          </cell>
          <cell r="L137">
            <v>56672</v>
          </cell>
          <cell r="M137">
            <v>56671</v>
          </cell>
          <cell r="N137">
            <v>56672</v>
          </cell>
          <cell r="O137">
            <v>56671</v>
          </cell>
          <cell r="P137">
            <v>56672</v>
          </cell>
          <cell r="Q137">
            <v>56671</v>
          </cell>
        </row>
        <row r="138">
          <cell r="A138">
            <v>926110</v>
          </cell>
          <cell r="B138" t="str">
            <v>AGO</v>
          </cell>
          <cell r="C138">
            <v>926</v>
          </cell>
          <cell r="D138" t="str">
            <v>Employee Fringe Benefits Load</v>
          </cell>
          <cell r="E138">
            <v>10525746</v>
          </cell>
          <cell r="F138">
            <v>885990</v>
          </cell>
          <cell r="G138">
            <v>905372</v>
          </cell>
          <cell r="H138">
            <v>888522</v>
          </cell>
          <cell r="I138">
            <v>901273</v>
          </cell>
          <cell r="J138">
            <v>878074</v>
          </cell>
          <cell r="K138">
            <v>870970</v>
          </cell>
          <cell r="L138">
            <v>841930</v>
          </cell>
          <cell r="M138">
            <v>828347</v>
          </cell>
          <cell r="N138">
            <v>876679</v>
          </cell>
          <cell r="O138">
            <v>897814</v>
          </cell>
          <cell r="P138">
            <v>881595</v>
          </cell>
          <cell r="Q138">
            <v>869180</v>
          </cell>
        </row>
        <row r="139">
          <cell r="A139">
            <v>926590</v>
          </cell>
          <cell r="B139" t="str">
            <v>AGO</v>
          </cell>
          <cell r="C139">
            <v>926</v>
          </cell>
          <cell r="D139" t="str">
            <v>Empl Benft Lbr Billed DPL CSP</v>
          </cell>
          <cell r="E139">
            <v>-1115591</v>
          </cell>
          <cell r="F139">
            <v>-96216</v>
          </cell>
          <cell r="G139">
            <v>-95983</v>
          </cell>
          <cell r="H139">
            <v>-97239</v>
          </cell>
          <cell r="I139">
            <v>-92563</v>
          </cell>
          <cell r="J139">
            <v>-95682</v>
          </cell>
          <cell r="K139">
            <v>-92327</v>
          </cell>
          <cell r="L139">
            <v>-84831</v>
          </cell>
          <cell r="M139">
            <v>-86348</v>
          </cell>
          <cell r="N139">
            <v>-91305</v>
          </cell>
          <cell r="O139">
            <v>-97509</v>
          </cell>
          <cell r="P139">
            <v>-94457</v>
          </cell>
          <cell r="Q139">
            <v>-91131</v>
          </cell>
        </row>
        <row r="140">
          <cell r="A140">
            <v>928000</v>
          </cell>
          <cell r="B140" t="str">
            <v>AGO</v>
          </cell>
          <cell r="C140">
            <v>928</v>
          </cell>
          <cell r="D140" t="str">
            <v>State Reg Comm Proceeding</v>
          </cell>
          <cell r="E140">
            <v>390780</v>
          </cell>
          <cell r="F140">
            <v>32565</v>
          </cell>
          <cell r="G140">
            <v>32565</v>
          </cell>
          <cell r="H140">
            <v>32565</v>
          </cell>
          <cell r="I140">
            <v>32565</v>
          </cell>
          <cell r="J140">
            <v>32565</v>
          </cell>
          <cell r="K140">
            <v>32565</v>
          </cell>
          <cell r="L140">
            <v>32565</v>
          </cell>
          <cell r="M140">
            <v>32565</v>
          </cell>
          <cell r="N140">
            <v>32565</v>
          </cell>
          <cell r="O140">
            <v>32565</v>
          </cell>
          <cell r="P140">
            <v>32565</v>
          </cell>
          <cell r="Q140">
            <v>32565</v>
          </cell>
        </row>
        <row r="141">
          <cell r="A141">
            <v>930100</v>
          </cell>
          <cell r="B141" t="str">
            <v>AGO</v>
          </cell>
          <cell r="C141">
            <v>930</v>
          </cell>
          <cell r="D141" t="str">
            <v>General Advertising Expenses</v>
          </cell>
          <cell r="E141">
            <v>16848</v>
          </cell>
          <cell r="F141">
            <v>1404</v>
          </cell>
          <cell r="G141">
            <v>1404</v>
          </cell>
          <cell r="H141">
            <v>1404</v>
          </cell>
          <cell r="I141">
            <v>1404</v>
          </cell>
          <cell r="J141">
            <v>1404</v>
          </cell>
          <cell r="K141">
            <v>1404</v>
          </cell>
          <cell r="L141">
            <v>1404</v>
          </cell>
          <cell r="M141">
            <v>1404</v>
          </cell>
          <cell r="N141">
            <v>1404</v>
          </cell>
          <cell r="O141">
            <v>1404</v>
          </cell>
          <cell r="P141">
            <v>1404</v>
          </cell>
          <cell r="Q141">
            <v>1404</v>
          </cell>
        </row>
        <row r="142">
          <cell r="A142">
            <v>930202</v>
          </cell>
          <cell r="B142" t="str">
            <v>AGO</v>
          </cell>
          <cell r="C142">
            <v>930</v>
          </cell>
          <cell r="D142" t="str">
            <v>A/G Misc General Expense</v>
          </cell>
          <cell r="E142">
            <v>602868</v>
          </cell>
          <cell r="F142">
            <v>50239</v>
          </cell>
          <cell r="G142">
            <v>50239</v>
          </cell>
          <cell r="H142">
            <v>50239</v>
          </cell>
          <cell r="I142">
            <v>50239</v>
          </cell>
          <cell r="J142">
            <v>50239</v>
          </cell>
          <cell r="K142">
            <v>50239</v>
          </cell>
          <cell r="L142">
            <v>50239</v>
          </cell>
          <cell r="M142">
            <v>50239</v>
          </cell>
          <cell r="N142">
            <v>50239</v>
          </cell>
          <cell r="O142">
            <v>50239</v>
          </cell>
          <cell r="P142">
            <v>50239</v>
          </cell>
          <cell r="Q142">
            <v>50239</v>
          </cell>
        </row>
        <row r="143">
          <cell r="A143">
            <v>931000</v>
          </cell>
          <cell r="B143" t="str">
            <v>AGO</v>
          </cell>
          <cell r="C143">
            <v>931</v>
          </cell>
          <cell r="D143" t="str">
            <v>Rents</v>
          </cell>
          <cell r="E143">
            <v>1701754</v>
          </cell>
          <cell r="F143">
            <v>167434</v>
          </cell>
          <cell r="G143">
            <v>145234</v>
          </cell>
          <cell r="H143">
            <v>147750</v>
          </cell>
          <cell r="I143">
            <v>145940</v>
          </cell>
          <cell r="J143">
            <v>145279</v>
          </cell>
          <cell r="K143">
            <v>146371</v>
          </cell>
          <cell r="L143">
            <v>147846</v>
          </cell>
          <cell r="M143">
            <v>147512</v>
          </cell>
          <cell r="N143">
            <v>148053</v>
          </cell>
          <cell r="O143">
            <v>147447</v>
          </cell>
          <cell r="P143">
            <v>147447</v>
          </cell>
          <cell r="Q143">
            <v>65441</v>
          </cell>
        </row>
        <row r="144">
          <cell r="A144">
            <v>931400</v>
          </cell>
          <cell r="B144" t="str">
            <v>AGO</v>
          </cell>
          <cell r="C144">
            <v>931</v>
          </cell>
          <cell r="D144" t="str">
            <v>Rents - Electric - Billed DPL</v>
          </cell>
          <cell r="E144">
            <v>-21672</v>
          </cell>
          <cell r="F144">
            <v>-1806</v>
          </cell>
          <cell r="G144">
            <v>-1806</v>
          </cell>
          <cell r="H144">
            <v>-1806</v>
          </cell>
          <cell r="I144">
            <v>-1806</v>
          </cell>
          <cell r="J144">
            <v>-1806</v>
          </cell>
          <cell r="K144">
            <v>-1806</v>
          </cell>
          <cell r="L144">
            <v>-1806</v>
          </cell>
          <cell r="M144">
            <v>-1806</v>
          </cell>
          <cell r="N144">
            <v>-1806</v>
          </cell>
          <cell r="O144">
            <v>-1806</v>
          </cell>
          <cell r="P144">
            <v>-1806</v>
          </cell>
          <cell r="Q144">
            <v>-1806</v>
          </cell>
        </row>
        <row r="145">
          <cell r="A145">
            <v>935000</v>
          </cell>
          <cell r="B145" t="str">
            <v>AGM</v>
          </cell>
          <cell r="C145">
            <v>935</v>
          </cell>
          <cell r="D145" t="str">
            <v>Maint of General Plant</v>
          </cell>
          <cell r="E145">
            <v>498371</v>
          </cell>
          <cell r="F145">
            <v>41660</v>
          </cell>
          <cell r="G145">
            <v>41953</v>
          </cell>
          <cell r="H145">
            <v>41533</v>
          </cell>
          <cell r="I145">
            <v>42011</v>
          </cell>
          <cell r="J145">
            <v>41615</v>
          </cell>
          <cell r="K145">
            <v>41746</v>
          </cell>
          <cell r="L145">
            <v>41445</v>
          </cell>
          <cell r="M145">
            <v>41159</v>
          </cell>
          <cell r="N145">
            <v>41481</v>
          </cell>
          <cell r="O145">
            <v>41240</v>
          </cell>
          <cell r="P145">
            <v>41230</v>
          </cell>
          <cell r="Q145">
            <v>41298</v>
          </cell>
        </row>
      </sheetData>
      <sheetData sheetId="7">
        <row r="8">
          <cell r="A8" t="str">
            <v>Account</v>
          </cell>
        </row>
      </sheetData>
      <sheetData sheetId="8">
        <row r="1">
          <cell r="A1" t="str">
            <v>C319</v>
          </cell>
        </row>
      </sheetData>
      <sheetData sheetId="9"/>
      <sheetData sheetId="10">
        <row r="49">
          <cell r="J49">
            <v>0.75544999999999995</v>
          </cell>
        </row>
        <row r="108">
          <cell r="W108">
            <v>0.74419000000000002</v>
          </cell>
        </row>
      </sheetData>
      <sheetData sheetId="11">
        <row r="18">
          <cell r="I18">
            <v>1122822000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7">
          <cell r="G17">
            <v>28881714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A3">
            <v>403</v>
          </cell>
          <cell r="B3">
            <v>6229499</v>
          </cell>
          <cell r="G3">
            <v>403</v>
          </cell>
          <cell r="H3">
            <v>17540407.579984806</v>
          </cell>
        </row>
        <row r="4">
          <cell r="A4">
            <v>404</v>
          </cell>
          <cell r="B4">
            <v>3032</v>
          </cell>
          <cell r="G4">
            <v>404</v>
          </cell>
          <cell r="H4">
            <v>3790</v>
          </cell>
        </row>
        <row r="5">
          <cell r="A5">
            <v>408</v>
          </cell>
          <cell r="B5">
            <v>1155674</v>
          </cell>
          <cell r="G5">
            <v>408</v>
          </cell>
          <cell r="H5">
            <v>2580352</v>
          </cell>
        </row>
        <row r="6">
          <cell r="A6">
            <v>411</v>
          </cell>
          <cell r="B6">
            <v>14033</v>
          </cell>
          <cell r="G6">
            <v>411</v>
          </cell>
          <cell r="H6">
            <v>17219</v>
          </cell>
        </row>
        <row r="7">
          <cell r="G7">
            <v>453</v>
          </cell>
          <cell r="H7">
            <v>12500</v>
          </cell>
        </row>
        <row r="8">
          <cell r="A8">
            <v>454</v>
          </cell>
          <cell r="B8">
            <v>390074</v>
          </cell>
          <cell r="G8">
            <v>454</v>
          </cell>
          <cell r="H8">
            <v>1079243</v>
          </cell>
        </row>
        <row r="9">
          <cell r="A9">
            <v>456</v>
          </cell>
          <cell r="B9">
            <v>88669</v>
          </cell>
          <cell r="G9">
            <v>456</v>
          </cell>
          <cell r="H9">
            <v>248875</v>
          </cell>
        </row>
        <row r="10">
          <cell r="A10">
            <v>457</v>
          </cell>
          <cell r="B10">
            <v>1686935</v>
          </cell>
          <cell r="G10">
            <v>457</v>
          </cell>
          <cell r="H10">
            <v>2252800</v>
          </cell>
        </row>
        <row r="11">
          <cell r="A11">
            <v>500</v>
          </cell>
          <cell r="B11">
            <v>1103700</v>
          </cell>
          <cell r="G11">
            <v>500</v>
          </cell>
          <cell r="H11">
            <v>2054607</v>
          </cell>
        </row>
        <row r="12">
          <cell r="A12">
            <v>501</v>
          </cell>
          <cell r="B12">
            <v>23585285</v>
          </cell>
          <cell r="G12">
            <v>501</v>
          </cell>
          <cell r="H12">
            <v>47683969</v>
          </cell>
        </row>
        <row r="13">
          <cell r="A13">
            <v>502</v>
          </cell>
          <cell r="B13">
            <v>3032057</v>
          </cell>
          <cell r="G13">
            <v>502</v>
          </cell>
          <cell r="H13">
            <v>6639686</v>
          </cell>
        </row>
        <row r="14">
          <cell r="A14">
            <v>505</v>
          </cell>
          <cell r="B14">
            <v>225182</v>
          </cell>
          <cell r="G14">
            <v>505</v>
          </cell>
          <cell r="H14">
            <v>661247</v>
          </cell>
        </row>
        <row r="15">
          <cell r="A15">
            <v>506</v>
          </cell>
          <cell r="B15">
            <v>850115</v>
          </cell>
          <cell r="G15">
            <v>506</v>
          </cell>
          <cell r="H15">
            <v>2231793</v>
          </cell>
        </row>
        <row r="16">
          <cell r="A16">
            <v>507</v>
          </cell>
          <cell r="B16">
            <v>66</v>
          </cell>
          <cell r="G16">
            <v>507</v>
          </cell>
          <cell r="H16">
            <v>10</v>
          </cell>
        </row>
        <row r="17">
          <cell r="A17">
            <v>510</v>
          </cell>
          <cell r="B17">
            <v>477587</v>
          </cell>
          <cell r="G17">
            <v>510</v>
          </cell>
          <cell r="H17">
            <v>1069964</v>
          </cell>
        </row>
        <row r="18">
          <cell r="A18">
            <v>511</v>
          </cell>
          <cell r="B18">
            <v>599312</v>
          </cell>
          <cell r="G18">
            <v>511</v>
          </cell>
          <cell r="H18">
            <v>1295690</v>
          </cell>
        </row>
        <row r="19">
          <cell r="A19">
            <v>512</v>
          </cell>
          <cell r="B19">
            <v>2261602</v>
          </cell>
          <cell r="G19">
            <v>512</v>
          </cell>
          <cell r="H19">
            <v>9831309</v>
          </cell>
        </row>
        <row r="20">
          <cell r="A20">
            <v>513</v>
          </cell>
          <cell r="B20">
            <v>278643</v>
          </cell>
          <cell r="G20">
            <v>513</v>
          </cell>
          <cell r="H20">
            <v>4130356</v>
          </cell>
        </row>
        <row r="21">
          <cell r="A21">
            <v>514</v>
          </cell>
          <cell r="B21">
            <v>141702</v>
          </cell>
          <cell r="G21">
            <v>514</v>
          </cell>
          <cell r="H21">
            <v>1144693</v>
          </cell>
        </row>
        <row r="22">
          <cell r="A22">
            <v>546</v>
          </cell>
          <cell r="B22">
            <v>98986</v>
          </cell>
          <cell r="G22">
            <v>546</v>
          </cell>
          <cell r="H22">
            <v>297764</v>
          </cell>
        </row>
        <row r="23">
          <cell r="A23">
            <v>547</v>
          </cell>
          <cell r="B23">
            <v>2710639</v>
          </cell>
          <cell r="G23">
            <v>547</v>
          </cell>
          <cell r="H23">
            <v>7687485</v>
          </cell>
        </row>
        <row r="24">
          <cell r="A24">
            <v>548</v>
          </cell>
          <cell r="B24">
            <v>124832</v>
          </cell>
          <cell r="G24">
            <v>548</v>
          </cell>
          <cell r="H24">
            <v>342498</v>
          </cell>
        </row>
        <row r="25">
          <cell r="A25">
            <v>549</v>
          </cell>
          <cell r="B25">
            <v>184358</v>
          </cell>
          <cell r="G25">
            <v>549</v>
          </cell>
          <cell r="H25">
            <v>515933</v>
          </cell>
        </row>
        <row r="26">
          <cell r="A26">
            <v>551</v>
          </cell>
          <cell r="B26">
            <v>25221</v>
          </cell>
          <cell r="G26">
            <v>551</v>
          </cell>
          <cell r="H26">
            <v>68099</v>
          </cell>
        </row>
        <row r="27">
          <cell r="A27">
            <v>552</v>
          </cell>
          <cell r="B27">
            <v>9057</v>
          </cell>
          <cell r="G27">
            <v>552</v>
          </cell>
          <cell r="H27">
            <v>121729</v>
          </cell>
        </row>
        <row r="28">
          <cell r="A28">
            <v>553</v>
          </cell>
          <cell r="B28">
            <v>175534</v>
          </cell>
          <cell r="G28">
            <v>553</v>
          </cell>
          <cell r="H28">
            <v>592740</v>
          </cell>
        </row>
        <row r="29">
          <cell r="A29">
            <v>554</v>
          </cell>
          <cell r="B29">
            <v>66091</v>
          </cell>
          <cell r="G29">
            <v>554</v>
          </cell>
          <cell r="H29">
            <v>38064</v>
          </cell>
        </row>
        <row r="30">
          <cell r="A30">
            <v>557</v>
          </cell>
          <cell r="B30">
            <v>135</v>
          </cell>
          <cell r="G30">
            <v>557</v>
          </cell>
          <cell r="H30">
            <v>663</v>
          </cell>
        </row>
        <row r="31">
          <cell r="G31">
            <v>561</v>
          </cell>
          <cell r="H31">
            <v>389</v>
          </cell>
        </row>
        <row r="32">
          <cell r="G32">
            <v>566</v>
          </cell>
          <cell r="H32">
            <v>123</v>
          </cell>
        </row>
        <row r="33">
          <cell r="A33">
            <v>570</v>
          </cell>
          <cell r="B33">
            <v>1371</v>
          </cell>
          <cell r="G33">
            <v>570</v>
          </cell>
          <cell r="H33">
            <v>1809</v>
          </cell>
        </row>
        <row r="34">
          <cell r="G34">
            <v>571</v>
          </cell>
          <cell r="H34">
            <v>149</v>
          </cell>
        </row>
        <row r="35">
          <cell r="G35">
            <v>581</v>
          </cell>
          <cell r="H35">
            <v>386</v>
          </cell>
        </row>
        <row r="36">
          <cell r="G36">
            <v>583</v>
          </cell>
          <cell r="H36">
            <v>2</v>
          </cell>
        </row>
        <row r="37">
          <cell r="G37">
            <v>588</v>
          </cell>
          <cell r="H37">
            <v>493</v>
          </cell>
        </row>
        <row r="38">
          <cell r="A38">
            <v>592</v>
          </cell>
          <cell r="B38">
            <v>79</v>
          </cell>
          <cell r="G38">
            <v>592</v>
          </cell>
          <cell r="H38">
            <v>594</v>
          </cell>
        </row>
        <row r="39">
          <cell r="A39">
            <v>903</v>
          </cell>
          <cell r="B39">
            <v>96</v>
          </cell>
          <cell r="G39">
            <v>903</v>
          </cell>
          <cell r="H39">
            <v>458</v>
          </cell>
        </row>
        <row r="40">
          <cell r="A40">
            <v>920</v>
          </cell>
          <cell r="B40">
            <v>-51183</v>
          </cell>
          <cell r="G40">
            <v>920</v>
          </cell>
          <cell r="H40">
            <v>-128189</v>
          </cell>
        </row>
        <row r="41">
          <cell r="A41">
            <v>921</v>
          </cell>
          <cell r="B41">
            <v>-16394</v>
          </cell>
          <cell r="G41">
            <v>921</v>
          </cell>
          <cell r="H41">
            <v>-32260</v>
          </cell>
        </row>
        <row r="42">
          <cell r="A42">
            <v>923</v>
          </cell>
          <cell r="B42">
            <v>-13130</v>
          </cell>
          <cell r="G42">
            <v>923</v>
          </cell>
          <cell r="H42">
            <v>38570</v>
          </cell>
        </row>
        <row r="43">
          <cell r="G43">
            <v>924</v>
          </cell>
          <cell r="H43">
            <v>36000</v>
          </cell>
        </row>
        <row r="44">
          <cell r="A44">
            <v>925</v>
          </cell>
          <cell r="B44">
            <v>0</v>
          </cell>
          <cell r="G44">
            <v>925</v>
          </cell>
          <cell r="H44">
            <v>3159</v>
          </cell>
        </row>
        <row r="45">
          <cell r="A45">
            <v>926</v>
          </cell>
          <cell r="B45">
            <v>1484843</v>
          </cell>
          <cell r="G45">
            <v>926</v>
          </cell>
          <cell r="H45">
            <v>4478434</v>
          </cell>
        </row>
        <row r="46">
          <cell r="A46">
            <v>930</v>
          </cell>
          <cell r="B46">
            <v>20286</v>
          </cell>
          <cell r="G46">
            <v>930</v>
          </cell>
          <cell r="H46">
            <v>74322</v>
          </cell>
        </row>
        <row r="47">
          <cell r="A47">
            <v>931</v>
          </cell>
          <cell r="B47">
            <v>-4801</v>
          </cell>
          <cell r="G47">
            <v>931</v>
          </cell>
          <cell r="H47">
            <v>-17081</v>
          </cell>
        </row>
        <row r="48">
          <cell r="A48">
            <v>935</v>
          </cell>
          <cell r="B48">
            <v>-938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99">
          <cell r="AF99">
            <v>2157312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3">
          <cell r="AB3">
            <v>7.4999999999999997E-2</v>
          </cell>
        </row>
      </sheetData>
      <sheetData sheetId="95">
        <row r="1">
          <cell r="O1">
            <v>0.04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ASE PERIOD"/>
      <sheetName val="BP Data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</sheetData>
      <sheetData sheetId="2"/>
      <sheetData sheetId="3"/>
      <sheetData sheetId="4">
        <row r="11">
          <cell r="A11">
            <v>403002</v>
          </cell>
        </row>
      </sheetData>
      <sheetData sheetId="5">
        <row r="1">
          <cell r="A1" t="str">
            <v>Account ID CB</v>
          </cell>
          <cell r="B1" t="str">
            <v>Account Long Descr CB</v>
          </cell>
          <cell r="C1">
            <v>44651</v>
          </cell>
          <cell r="D1">
            <v>44681</v>
          </cell>
          <cell r="E1">
            <v>44712</v>
          </cell>
          <cell r="F1">
            <v>44742</v>
          </cell>
          <cell r="G1">
            <v>44773</v>
          </cell>
          <cell r="H1">
            <v>44804</v>
          </cell>
          <cell r="I1">
            <v>44834</v>
          </cell>
          <cell r="J1">
            <v>44865</v>
          </cell>
          <cell r="K1">
            <v>44895</v>
          </cell>
          <cell r="L1">
            <v>44926</v>
          </cell>
          <cell r="M1">
            <v>44957</v>
          </cell>
          <cell r="N1">
            <v>44985</v>
          </cell>
        </row>
        <row r="2">
          <cell r="A2">
            <v>403002</v>
          </cell>
          <cell r="B2" t="str">
            <v>Depr-Expense</v>
          </cell>
          <cell r="C2">
            <v>4119392</v>
          </cell>
          <cell r="D2">
            <v>4123609</v>
          </cell>
          <cell r="E2">
            <v>4125424</v>
          </cell>
          <cell r="F2">
            <v>4140515</v>
          </cell>
          <cell r="G2">
            <v>4151034</v>
          </cell>
          <cell r="H2">
            <v>4155331</v>
          </cell>
          <cell r="I2">
            <v>4244047</v>
          </cell>
          <cell r="J2">
            <v>4254311</v>
          </cell>
          <cell r="K2">
            <v>4254516</v>
          </cell>
          <cell r="L2">
            <v>4256424</v>
          </cell>
          <cell r="M2">
            <v>4348739</v>
          </cell>
          <cell r="N2">
            <v>4348951</v>
          </cell>
        </row>
        <row r="3">
          <cell r="A3">
            <v>403150</v>
          </cell>
          <cell r="B3" t="str">
            <v>Depreciation Expense - ARO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293184</v>
          </cell>
          <cell r="D5">
            <v>289844</v>
          </cell>
          <cell r="E5">
            <v>311879</v>
          </cell>
          <cell r="F5">
            <v>307023</v>
          </cell>
          <cell r="G5">
            <v>447516</v>
          </cell>
          <cell r="H5">
            <v>462453</v>
          </cell>
          <cell r="I5">
            <v>240343</v>
          </cell>
          <cell r="J5">
            <v>240190</v>
          </cell>
          <cell r="K5">
            <v>282652</v>
          </cell>
          <cell r="L5">
            <v>280136</v>
          </cell>
          <cell r="M5">
            <v>284765</v>
          </cell>
          <cell r="N5">
            <v>252694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407305</v>
          </cell>
          <cell r="B7" t="str">
            <v>Regulatory Debits</v>
          </cell>
          <cell r="C7">
            <v>475353</v>
          </cell>
          <cell r="D7">
            <v>475353</v>
          </cell>
          <cell r="E7">
            <v>475353</v>
          </cell>
          <cell r="F7">
            <v>475353</v>
          </cell>
          <cell r="G7">
            <v>393475</v>
          </cell>
          <cell r="H7">
            <v>557231</v>
          </cell>
          <cell r="I7">
            <v>514015</v>
          </cell>
          <cell r="J7">
            <v>514015</v>
          </cell>
          <cell r="K7">
            <v>514015</v>
          </cell>
          <cell r="L7">
            <v>514015</v>
          </cell>
          <cell r="M7">
            <v>514015</v>
          </cell>
          <cell r="N7">
            <v>514015</v>
          </cell>
        </row>
        <row r="8">
          <cell r="A8">
            <v>407324</v>
          </cell>
          <cell r="B8" t="str">
            <v>NC &amp; MW Coal As Amort Exp</v>
          </cell>
          <cell r="C8">
            <v>202486</v>
          </cell>
          <cell r="D8">
            <v>525500</v>
          </cell>
          <cell r="E8">
            <v>552801</v>
          </cell>
          <cell r="F8">
            <v>558800</v>
          </cell>
          <cell r="G8">
            <v>775714</v>
          </cell>
          <cell r="H8">
            <v>595413</v>
          </cell>
          <cell r="I8">
            <v>791167</v>
          </cell>
          <cell r="J8">
            <v>791167</v>
          </cell>
          <cell r="K8">
            <v>791167</v>
          </cell>
          <cell r="L8">
            <v>791167</v>
          </cell>
          <cell r="M8">
            <v>850667</v>
          </cell>
          <cell r="N8">
            <v>850667</v>
          </cell>
        </row>
        <row r="9">
          <cell r="A9">
            <v>407354</v>
          </cell>
          <cell r="B9" t="str">
            <v>DSM Deferral - Electric</v>
          </cell>
          <cell r="C9">
            <v>172358</v>
          </cell>
          <cell r="D9">
            <v>243725</v>
          </cell>
          <cell r="E9">
            <v>172118</v>
          </cell>
          <cell r="F9">
            <v>548847</v>
          </cell>
          <cell r="G9">
            <v>-118313</v>
          </cell>
          <cell r="H9">
            <v>523273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407407</v>
          </cell>
          <cell r="B10" t="str">
            <v>Carrying Charges</v>
          </cell>
          <cell r="C10">
            <v>-92494</v>
          </cell>
          <cell r="D10">
            <v>-91498</v>
          </cell>
          <cell r="E10">
            <v>-90499</v>
          </cell>
          <cell r="F10">
            <v>-89496</v>
          </cell>
          <cell r="G10">
            <v>-88489</v>
          </cell>
          <cell r="H10">
            <v>-87479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408040</v>
          </cell>
          <cell r="B11" t="str">
            <v>Taxes Property-Allocated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7250</v>
          </cell>
          <cell r="J11">
            <v>7250</v>
          </cell>
          <cell r="K11">
            <v>7250</v>
          </cell>
          <cell r="L11">
            <v>7250</v>
          </cell>
          <cell r="M11">
            <v>7424</v>
          </cell>
          <cell r="N11">
            <v>7424</v>
          </cell>
        </row>
        <row r="12">
          <cell r="A12">
            <v>408050</v>
          </cell>
          <cell r="B12" t="str">
            <v>Municipal License-Electric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1533412</v>
          </cell>
          <cell r="D14">
            <v>1304976</v>
          </cell>
          <cell r="E14">
            <v>1304976</v>
          </cell>
          <cell r="F14">
            <v>1304976</v>
          </cell>
          <cell r="G14">
            <v>1304976</v>
          </cell>
          <cell r="H14">
            <v>1304976</v>
          </cell>
          <cell r="I14">
            <v>1302895</v>
          </cell>
          <cell r="J14">
            <v>1302895</v>
          </cell>
          <cell r="K14">
            <v>1302895</v>
          </cell>
          <cell r="L14">
            <v>1302895</v>
          </cell>
          <cell r="M14">
            <v>1573475</v>
          </cell>
          <cell r="N14">
            <v>1573475</v>
          </cell>
        </row>
        <row r="15">
          <cell r="A15">
            <v>408150</v>
          </cell>
          <cell r="B15" t="str">
            <v>State Unemployment Tax</v>
          </cell>
          <cell r="C15">
            <v>302</v>
          </cell>
          <cell r="D15">
            <v>-72</v>
          </cell>
          <cell r="E15">
            <v>38</v>
          </cell>
          <cell r="F15">
            <v>55</v>
          </cell>
          <cell r="G15">
            <v>104</v>
          </cell>
          <cell r="H15">
            <v>84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408151</v>
          </cell>
          <cell r="B16" t="str">
            <v>Federal Unemployment Tax</v>
          </cell>
          <cell r="C16">
            <v>1280</v>
          </cell>
          <cell r="D16">
            <v>968</v>
          </cell>
          <cell r="E16">
            <v>966</v>
          </cell>
          <cell r="F16">
            <v>1266</v>
          </cell>
          <cell r="G16">
            <v>-699</v>
          </cell>
          <cell r="H16">
            <v>-690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408152</v>
          </cell>
          <cell r="B17" t="str">
            <v>Employer FICA Tax</v>
          </cell>
          <cell r="C17">
            <v>91923</v>
          </cell>
          <cell r="D17">
            <v>71097</v>
          </cell>
          <cell r="E17">
            <v>68242</v>
          </cell>
          <cell r="F17">
            <v>-77013</v>
          </cell>
          <cell r="G17">
            <v>119267</v>
          </cell>
          <cell r="H17">
            <v>72583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408205</v>
          </cell>
          <cell r="B18" t="str">
            <v>Highway Use Tax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408470</v>
          </cell>
          <cell r="B19" t="str">
            <v>Franchise Tax</v>
          </cell>
          <cell r="C19">
            <v>974</v>
          </cell>
          <cell r="D19">
            <v>974</v>
          </cell>
          <cell r="E19">
            <v>974</v>
          </cell>
          <cell r="F19">
            <v>974</v>
          </cell>
          <cell r="G19">
            <v>974</v>
          </cell>
          <cell r="H19">
            <v>974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408700</v>
          </cell>
          <cell r="B20" t="str">
            <v>Fed Social Security Tax-Elec</v>
          </cell>
          <cell r="C20">
            <v>8000</v>
          </cell>
          <cell r="D20">
            <v>0</v>
          </cell>
          <cell r="E20">
            <v>0</v>
          </cell>
          <cell r="F20">
            <v>16000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408800</v>
          </cell>
          <cell r="B21" t="str">
            <v>Federal Highway Use Tax-Elec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408840</v>
          </cell>
          <cell r="B22" t="str">
            <v>Miscellaneous Taxes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-1</v>
          </cell>
          <cell r="D23">
            <v>-2621</v>
          </cell>
          <cell r="E23">
            <v>-1300</v>
          </cell>
          <cell r="F23">
            <v>74134</v>
          </cell>
          <cell r="G23">
            <v>97872</v>
          </cell>
          <cell r="H23">
            <v>60710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57339</v>
          </cell>
          <cell r="D24">
            <v>70858</v>
          </cell>
          <cell r="E24">
            <v>103326</v>
          </cell>
          <cell r="F24">
            <v>63400</v>
          </cell>
          <cell r="G24">
            <v>73726</v>
          </cell>
          <cell r="H24">
            <v>62838</v>
          </cell>
          <cell r="I24">
            <v>158656</v>
          </cell>
          <cell r="J24">
            <v>158656</v>
          </cell>
          <cell r="K24">
            <v>158656</v>
          </cell>
          <cell r="L24">
            <v>158656</v>
          </cell>
          <cell r="M24">
            <v>160394</v>
          </cell>
          <cell r="N24">
            <v>160394</v>
          </cell>
        </row>
        <row r="25">
          <cell r="A25">
            <v>411050</v>
          </cell>
          <cell r="B25" t="str">
            <v>Accretion Expense ARO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-2000000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411835</v>
          </cell>
          <cell r="B29" t="str">
            <v>NOx Sales COGS -Native</v>
          </cell>
          <cell r="C29">
            <v>0</v>
          </cell>
          <cell r="D29">
            <v>0</v>
          </cell>
          <cell r="E29">
            <v>0</v>
          </cell>
          <cell r="F29">
            <v>87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411861</v>
          </cell>
          <cell r="B30" t="str">
            <v>RECS COS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426591</v>
          </cell>
          <cell r="B31" t="str">
            <v>I/C - Loss on Sale of AR</v>
          </cell>
          <cell r="C31">
            <v>31964</v>
          </cell>
          <cell r="D31">
            <v>0</v>
          </cell>
          <cell r="E31">
            <v>62044</v>
          </cell>
          <cell r="F31">
            <v>306830</v>
          </cell>
          <cell r="G31">
            <v>-57744</v>
          </cell>
          <cell r="H31">
            <v>-9819</v>
          </cell>
          <cell r="I31">
            <v>66660</v>
          </cell>
          <cell r="J31">
            <v>76664</v>
          </cell>
          <cell r="K31">
            <v>44363</v>
          </cell>
          <cell r="L31">
            <v>78416</v>
          </cell>
          <cell r="M31">
            <v>-115016</v>
          </cell>
          <cell r="N31">
            <v>1363</v>
          </cell>
        </row>
        <row r="32">
          <cell r="A32">
            <v>426891</v>
          </cell>
          <cell r="B32" t="str">
            <v>IC Sale of AR Fees VIE</v>
          </cell>
          <cell r="C32">
            <v>28208</v>
          </cell>
          <cell r="D32">
            <v>0</v>
          </cell>
          <cell r="E32">
            <v>67757</v>
          </cell>
          <cell r="F32">
            <v>42242</v>
          </cell>
          <cell r="G32">
            <v>42061</v>
          </cell>
          <cell r="H32">
            <v>58978</v>
          </cell>
          <cell r="I32">
            <v>24015</v>
          </cell>
          <cell r="J32">
            <v>22103</v>
          </cell>
          <cell r="K32">
            <v>21460</v>
          </cell>
          <cell r="L32">
            <v>21950</v>
          </cell>
          <cell r="M32">
            <v>23690</v>
          </cell>
          <cell r="N32">
            <v>26811</v>
          </cell>
        </row>
        <row r="33">
          <cell r="A33">
            <v>440000</v>
          </cell>
          <cell r="B33" t="str">
            <v>Residential</v>
          </cell>
          <cell r="C33">
            <v>11607297</v>
          </cell>
          <cell r="D33">
            <v>12082416</v>
          </cell>
          <cell r="E33">
            <v>11615288</v>
          </cell>
          <cell r="F33">
            <v>17910941</v>
          </cell>
          <cell r="G33">
            <v>18524367</v>
          </cell>
          <cell r="H33">
            <v>18473401</v>
          </cell>
          <cell r="I33">
            <v>14899785</v>
          </cell>
          <cell r="J33">
            <v>10562734</v>
          </cell>
          <cell r="K33">
            <v>10007325</v>
          </cell>
          <cell r="L33">
            <v>13987671</v>
          </cell>
          <cell r="M33">
            <v>16168372</v>
          </cell>
          <cell r="N33">
            <v>14485375</v>
          </cell>
        </row>
        <row r="34">
          <cell r="A34">
            <v>440990</v>
          </cell>
          <cell r="B34" t="str">
            <v>Residential Unbilled Rev</v>
          </cell>
          <cell r="C34">
            <v>-501895</v>
          </cell>
          <cell r="D34">
            <v>-918561</v>
          </cell>
          <cell r="E34">
            <v>3090976</v>
          </cell>
          <cell r="F34">
            <v>1815804</v>
          </cell>
          <cell r="G34">
            <v>1902734</v>
          </cell>
          <cell r="H34">
            <v>-962221</v>
          </cell>
          <cell r="I34">
            <v>-1823909</v>
          </cell>
          <cell r="J34">
            <v>-356689</v>
          </cell>
          <cell r="K34">
            <v>1510019</v>
          </cell>
          <cell r="L34">
            <v>1978930</v>
          </cell>
          <cell r="M34">
            <v>-1861876</v>
          </cell>
          <cell r="N34">
            <v>-560496</v>
          </cell>
        </row>
        <row r="35">
          <cell r="A35">
            <v>442100</v>
          </cell>
          <cell r="B35" t="str">
            <v>General Service</v>
          </cell>
          <cell r="C35">
            <v>9179598</v>
          </cell>
          <cell r="D35">
            <v>6414531</v>
          </cell>
          <cell r="E35">
            <v>11212065</v>
          </cell>
          <cell r="F35">
            <v>10340842</v>
          </cell>
          <cell r="G35">
            <v>18309371</v>
          </cell>
          <cell r="H35">
            <v>15156255</v>
          </cell>
          <cell r="I35">
            <v>12742826</v>
          </cell>
          <cell r="J35">
            <v>11172407</v>
          </cell>
          <cell r="K35">
            <v>10584069</v>
          </cell>
          <cell r="L35">
            <v>11920038</v>
          </cell>
          <cell r="M35">
            <v>11469186</v>
          </cell>
          <cell r="N35">
            <v>11201603</v>
          </cell>
        </row>
        <row r="36">
          <cell r="A36">
            <v>442190</v>
          </cell>
          <cell r="B36" t="str">
            <v>General Service Unbilled Rev</v>
          </cell>
          <cell r="C36">
            <v>729591</v>
          </cell>
          <cell r="D36">
            <v>4063455</v>
          </cell>
          <cell r="E36">
            <v>1478462</v>
          </cell>
          <cell r="F36">
            <v>-1143387</v>
          </cell>
          <cell r="G36">
            <v>614856</v>
          </cell>
          <cell r="H36">
            <v>-215111</v>
          </cell>
          <cell r="I36">
            <v>-548631</v>
          </cell>
          <cell r="J36">
            <v>-83418</v>
          </cell>
          <cell r="K36">
            <v>92645</v>
          </cell>
          <cell r="L36">
            <v>-660</v>
          </cell>
          <cell r="M36">
            <v>-905769</v>
          </cell>
          <cell r="N36">
            <v>-113949</v>
          </cell>
        </row>
        <row r="37">
          <cell r="A37">
            <v>442200</v>
          </cell>
          <cell r="B37" t="str">
            <v>Industrial Service</v>
          </cell>
          <cell r="C37">
            <v>3972404</v>
          </cell>
          <cell r="D37">
            <v>1969198</v>
          </cell>
          <cell r="E37">
            <v>3954267</v>
          </cell>
          <cell r="F37">
            <v>-1659601</v>
          </cell>
          <cell r="G37">
            <v>14464283</v>
          </cell>
          <cell r="H37">
            <v>8318054</v>
          </cell>
          <cell r="I37">
            <v>5951604</v>
          </cell>
          <cell r="J37">
            <v>5447426</v>
          </cell>
          <cell r="K37">
            <v>5320997</v>
          </cell>
          <cell r="L37">
            <v>5635479</v>
          </cell>
          <cell r="M37">
            <v>4897732</v>
          </cell>
          <cell r="N37">
            <v>4992959</v>
          </cell>
        </row>
        <row r="38">
          <cell r="A38">
            <v>442290</v>
          </cell>
          <cell r="B38" t="str">
            <v>Industrial Svc Unbilled Rev</v>
          </cell>
          <cell r="C38">
            <v>471838</v>
          </cell>
          <cell r="D38">
            <v>2930083</v>
          </cell>
          <cell r="E38">
            <v>1310669</v>
          </cell>
          <cell r="F38">
            <v>3317816</v>
          </cell>
          <cell r="G38">
            <v>-5389169</v>
          </cell>
          <cell r="H38">
            <v>27957</v>
          </cell>
          <cell r="I38">
            <v>-260645</v>
          </cell>
          <cell r="J38">
            <v>134075</v>
          </cell>
          <cell r="K38">
            <v>-410</v>
          </cell>
          <cell r="L38">
            <v>-73741</v>
          </cell>
          <cell r="M38">
            <v>-459750</v>
          </cell>
          <cell r="N38">
            <v>-97654</v>
          </cell>
        </row>
        <row r="39">
          <cell r="A39">
            <v>444000</v>
          </cell>
          <cell r="B39" t="str">
            <v>Public St &amp; Highway Lighting</v>
          </cell>
          <cell r="C39">
            <v>126445</v>
          </cell>
          <cell r="D39">
            <v>6442</v>
          </cell>
          <cell r="E39">
            <v>157495</v>
          </cell>
          <cell r="F39">
            <v>308278</v>
          </cell>
          <cell r="G39">
            <v>157099</v>
          </cell>
          <cell r="H39">
            <v>-277282</v>
          </cell>
          <cell r="I39">
            <v>145719</v>
          </cell>
          <cell r="J39">
            <v>138959</v>
          </cell>
          <cell r="K39">
            <v>145467</v>
          </cell>
          <cell r="L39">
            <v>149998</v>
          </cell>
          <cell r="M39">
            <v>134501</v>
          </cell>
          <cell r="N39">
            <v>144690</v>
          </cell>
        </row>
        <row r="40">
          <cell r="A40">
            <v>445000</v>
          </cell>
          <cell r="B40" t="str">
            <v>Other Sales to Public Auth</v>
          </cell>
          <cell r="C40">
            <v>1480112</v>
          </cell>
          <cell r="D40">
            <v>810616</v>
          </cell>
          <cell r="E40">
            <v>1737755</v>
          </cell>
          <cell r="F40">
            <v>301033</v>
          </cell>
          <cell r="G40">
            <v>4078750</v>
          </cell>
          <cell r="H40">
            <v>2246766</v>
          </cell>
          <cell r="I40">
            <v>2270293</v>
          </cell>
          <cell r="J40">
            <v>1979262</v>
          </cell>
          <cell r="K40">
            <v>1746711</v>
          </cell>
          <cell r="L40">
            <v>2075244</v>
          </cell>
          <cell r="M40">
            <v>1936255</v>
          </cell>
          <cell r="N40">
            <v>2001293</v>
          </cell>
        </row>
        <row r="41">
          <cell r="A41">
            <v>445090</v>
          </cell>
          <cell r="B41" t="str">
            <v>OPA Unbilled</v>
          </cell>
          <cell r="C41">
            <v>181945</v>
          </cell>
          <cell r="D41">
            <v>1025391</v>
          </cell>
          <cell r="E41">
            <v>102472</v>
          </cell>
          <cell r="F41">
            <v>1020498</v>
          </cell>
          <cell r="G41">
            <v>-2024669</v>
          </cell>
          <cell r="H41">
            <v>758578</v>
          </cell>
          <cell r="I41">
            <v>-144423</v>
          </cell>
          <cell r="J41">
            <v>90988</v>
          </cell>
          <cell r="K41">
            <v>29149</v>
          </cell>
          <cell r="L41">
            <v>565</v>
          </cell>
          <cell r="M41">
            <v>-211112</v>
          </cell>
          <cell r="N41">
            <v>-6283</v>
          </cell>
        </row>
        <row r="42">
          <cell r="A42">
            <v>447150</v>
          </cell>
          <cell r="B42" t="str">
            <v>Sales For Resale - Outside</v>
          </cell>
          <cell r="C42">
            <v>6453862</v>
          </cell>
          <cell r="D42">
            <v>1161650</v>
          </cell>
          <cell r="E42">
            <v>2838263</v>
          </cell>
          <cell r="F42">
            <v>9883465</v>
          </cell>
          <cell r="G42">
            <v>1355895</v>
          </cell>
          <cell r="H42">
            <v>1018215</v>
          </cell>
          <cell r="I42">
            <v>370152</v>
          </cell>
          <cell r="J42">
            <v>0</v>
          </cell>
          <cell r="K42">
            <v>1099751</v>
          </cell>
          <cell r="L42">
            <v>1188322</v>
          </cell>
          <cell r="M42">
            <v>1419790</v>
          </cell>
          <cell r="N42">
            <v>1027055</v>
          </cell>
        </row>
        <row r="43">
          <cell r="A43">
            <v>448000</v>
          </cell>
          <cell r="B43" t="str">
            <v>Interdepartmental Sales-Elec</v>
          </cell>
          <cell r="C43">
            <v>76984</v>
          </cell>
          <cell r="D43">
            <v>3325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4694</v>
          </cell>
          <cell r="J43">
            <v>4349</v>
          </cell>
          <cell r="K43">
            <v>4038</v>
          </cell>
          <cell r="L43">
            <v>8922</v>
          </cell>
          <cell r="M43">
            <v>9456</v>
          </cell>
          <cell r="N43">
            <v>8746</v>
          </cell>
        </row>
        <row r="44">
          <cell r="A44">
            <v>449100</v>
          </cell>
          <cell r="B44" t="str">
            <v>Provisions For Rate Refunds</v>
          </cell>
          <cell r="C44">
            <v>-261422</v>
          </cell>
          <cell r="D44">
            <v>70013</v>
          </cell>
          <cell r="E44">
            <v>-1642884</v>
          </cell>
          <cell r="F44">
            <v>-2072437</v>
          </cell>
          <cell r="G44">
            <v>-1342898</v>
          </cell>
          <cell r="H44">
            <v>366497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449111</v>
          </cell>
          <cell r="B45" t="str">
            <v>Tax reform - Retail</v>
          </cell>
          <cell r="C45">
            <v>9230</v>
          </cell>
          <cell r="D45">
            <v>9230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450100</v>
          </cell>
          <cell r="B46" t="str">
            <v>Late Pmt and Forf Disc</v>
          </cell>
          <cell r="C46">
            <v>0</v>
          </cell>
          <cell r="D46">
            <v>-1038</v>
          </cell>
          <cell r="E46">
            <v>1038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451100</v>
          </cell>
          <cell r="B47" t="str">
            <v>Misc Service Revenue</v>
          </cell>
          <cell r="C47">
            <v>26084</v>
          </cell>
          <cell r="D47">
            <v>-28337</v>
          </cell>
          <cell r="E47">
            <v>-18109</v>
          </cell>
          <cell r="F47">
            <v>-149818</v>
          </cell>
          <cell r="G47">
            <v>200541</v>
          </cell>
          <cell r="H47">
            <v>239087</v>
          </cell>
          <cell r="I47">
            <v>20833</v>
          </cell>
          <cell r="J47">
            <v>20833</v>
          </cell>
          <cell r="K47">
            <v>20833</v>
          </cell>
          <cell r="L47">
            <v>20833</v>
          </cell>
          <cell r="M47">
            <v>20833</v>
          </cell>
          <cell r="N47">
            <v>20833</v>
          </cell>
        </row>
        <row r="48">
          <cell r="A48">
            <v>454004</v>
          </cell>
          <cell r="B48" t="str">
            <v>Rent - Joint Use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454100</v>
          </cell>
          <cell r="B49" t="str">
            <v>Extra-Facilities</v>
          </cell>
          <cell r="C49">
            <v>0</v>
          </cell>
          <cell r="D49">
            <v>0</v>
          </cell>
          <cell r="E49">
            <v>42</v>
          </cell>
          <cell r="F49">
            <v>132</v>
          </cell>
          <cell r="G49">
            <v>63</v>
          </cell>
          <cell r="H49">
            <v>51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454200</v>
          </cell>
          <cell r="B50" t="str">
            <v>Pole &amp; Line Attachments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18111</v>
          </cell>
          <cell r="J50">
            <v>18111</v>
          </cell>
          <cell r="K50">
            <v>18111</v>
          </cell>
          <cell r="L50">
            <v>18111</v>
          </cell>
          <cell r="M50">
            <v>18112</v>
          </cell>
          <cell r="N50">
            <v>18112</v>
          </cell>
        </row>
        <row r="51">
          <cell r="A51">
            <v>454210</v>
          </cell>
          <cell r="B51" t="str">
            <v>Foreign Pole Revenue</v>
          </cell>
          <cell r="C51">
            <v>0</v>
          </cell>
          <cell r="D51">
            <v>0</v>
          </cell>
          <cell r="E51">
            <v>15640</v>
          </cell>
          <cell r="F51">
            <v>14659</v>
          </cell>
          <cell r="G51">
            <v>0</v>
          </cell>
          <cell r="H51">
            <v>4570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454300</v>
          </cell>
          <cell r="B52" t="str">
            <v>Tower Lease Revenues</v>
          </cell>
          <cell r="C52">
            <v>281</v>
          </cell>
          <cell r="D52">
            <v>281</v>
          </cell>
          <cell r="E52">
            <v>281</v>
          </cell>
          <cell r="F52">
            <v>281</v>
          </cell>
          <cell r="G52">
            <v>281</v>
          </cell>
          <cell r="H52">
            <v>10656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454400</v>
          </cell>
          <cell r="B53" t="str">
            <v>Other Electric Rents</v>
          </cell>
          <cell r="C53">
            <v>90796</v>
          </cell>
          <cell r="D53">
            <v>30502</v>
          </cell>
          <cell r="E53">
            <v>46055</v>
          </cell>
          <cell r="F53">
            <v>-26980</v>
          </cell>
          <cell r="G53">
            <v>235762</v>
          </cell>
          <cell r="H53">
            <v>97710</v>
          </cell>
          <cell r="I53">
            <v>108333</v>
          </cell>
          <cell r="J53">
            <v>108333</v>
          </cell>
          <cell r="K53">
            <v>108333</v>
          </cell>
          <cell r="L53">
            <v>108333</v>
          </cell>
          <cell r="M53">
            <v>108333</v>
          </cell>
          <cell r="N53">
            <v>108333</v>
          </cell>
        </row>
        <row r="54">
          <cell r="A54">
            <v>454601</v>
          </cell>
          <cell r="B54" t="str">
            <v>Other Miscellaneous Revenue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456025</v>
          </cell>
          <cell r="B55" t="str">
            <v>RSG Rev - MISO Make Whole</v>
          </cell>
          <cell r="C55">
            <v>37393</v>
          </cell>
          <cell r="D55">
            <v>170522</v>
          </cell>
          <cell r="E55">
            <v>83101</v>
          </cell>
          <cell r="F55">
            <v>312113</v>
          </cell>
          <cell r="G55">
            <v>958955</v>
          </cell>
          <cell r="H55">
            <v>550934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456040</v>
          </cell>
          <cell r="B56" t="str">
            <v>Sales Use Tax Coll Fee</v>
          </cell>
          <cell r="C56">
            <v>50</v>
          </cell>
          <cell r="D56">
            <v>50</v>
          </cell>
          <cell r="E56">
            <v>50</v>
          </cell>
          <cell r="F56">
            <v>50</v>
          </cell>
          <cell r="G56">
            <v>50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456075</v>
          </cell>
          <cell r="B57" t="str">
            <v>Data Processing Service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456110</v>
          </cell>
          <cell r="B58" t="str">
            <v>Transmission Charge PTP</v>
          </cell>
          <cell r="C58">
            <v>16599</v>
          </cell>
          <cell r="D58">
            <v>11336</v>
          </cell>
          <cell r="E58">
            <v>11007</v>
          </cell>
          <cell r="F58">
            <v>14168</v>
          </cell>
          <cell r="G58">
            <v>14481</v>
          </cell>
          <cell r="H58">
            <v>14947</v>
          </cell>
          <cell r="I58">
            <v>12083</v>
          </cell>
          <cell r="J58">
            <v>12083</v>
          </cell>
          <cell r="K58">
            <v>12083</v>
          </cell>
          <cell r="L58">
            <v>12083</v>
          </cell>
          <cell r="M58">
            <v>12083</v>
          </cell>
          <cell r="N58">
            <v>12083</v>
          </cell>
        </row>
        <row r="59">
          <cell r="A59">
            <v>456111</v>
          </cell>
          <cell r="B59" t="str">
            <v>Other Transmission Revenues</v>
          </cell>
          <cell r="C59">
            <v>129258</v>
          </cell>
          <cell r="D59">
            <v>109054</v>
          </cell>
          <cell r="E59">
            <v>158342</v>
          </cell>
          <cell r="F59">
            <v>1738484</v>
          </cell>
          <cell r="G59">
            <v>831989</v>
          </cell>
          <cell r="H59">
            <v>753877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456970</v>
          </cell>
          <cell r="B60" t="str">
            <v>Wheel Transmission Rev - ED</v>
          </cell>
          <cell r="C60">
            <v>5058</v>
          </cell>
          <cell r="D60">
            <v>4493</v>
          </cell>
          <cell r="E60">
            <v>3775</v>
          </cell>
          <cell r="F60">
            <v>4464</v>
          </cell>
          <cell r="G60">
            <v>5122</v>
          </cell>
          <cell r="H60">
            <v>4915</v>
          </cell>
          <cell r="I60">
            <v>2042</v>
          </cell>
          <cell r="J60">
            <v>2042</v>
          </cell>
          <cell r="K60">
            <v>2042</v>
          </cell>
          <cell r="L60">
            <v>2042</v>
          </cell>
          <cell r="M60">
            <v>2042</v>
          </cell>
          <cell r="N60">
            <v>2042</v>
          </cell>
        </row>
        <row r="61">
          <cell r="A61">
            <v>457105</v>
          </cell>
          <cell r="B61" t="str">
            <v>Scheduling &amp; Dispatch Revenues</v>
          </cell>
          <cell r="C61">
            <v>21172</v>
          </cell>
          <cell r="D61">
            <v>20390</v>
          </cell>
          <cell r="E61">
            <v>18541</v>
          </cell>
          <cell r="F61">
            <v>7670</v>
          </cell>
          <cell r="G61">
            <v>18295</v>
          </cell>
          <cell r="H61">
            <v>20429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457204</v>
          </cell>
          <cell r="B62" t="str">
            <v>PJM Reactive Rev</v>
          </cell>
          <cell r="C62">
            <v>157311</v>
          </cell>
          <cell r="D62">
            <v>156887</v>
          </cell>
          <cell r="E62">
            <v>156938</v>
          </cell>
          <cell r="F62">
            <v>156926</v>
          </cell>
          <cell r="G62">
            <v>155835</v>
          </cell>
          <cell r="H62">
            <v>157101</v>
          </cell>
          <cell r="I62">
            <v>156750</v>
          </cell>
          <cell r="J62">
            <v>156750</v>
          </cell>
          <cell r="K62">
            <v>156750</v>
          </cell>
          <cell r="L62">
            <v>156750</v>
          </cell>
          <cell r="M62">
            <v>156750</v>
          </cell>
          <cell r="N62">
            <v>156750</v>
          </cell>
        </row>
        <row r="63">
          <cell r="A63">
            <v>500000</v>
          </cell>
          <cell r="B63" t="str">
            <v>Suprvsn and Engrg - Steam Oper</v>
          </cell>
          <cell r="C63">
            <v>202883</v>
          </cell>
          <cell r="D63">
            <v>199864</v>
          </cell>
          <cell r="E63">
            <v>196839</v>
          </cell>
          <cell r="F63">
            <v>194310</v>
          </cell>
          <cell r="G63">
            <v>210765</v>
          </cell>
          <cell r="H63">
            <v>169285</v>
          </cell>
          <cell r="I63">
            <v>63332</v>
          </cell>
          <cell r="J63">
            <v>69160</v>
          </cell>
          <cell r="K63">
            <v>68472</v>
          </cell>
          <cell r="L63">
            <v>69273</v>
          </cell>
          <cell r="M63">
            <v>48352</v>
          </cell>
          <cell r="N63">
            <v>48130</v>
          </cell>
        </row>
        <row r="64">
          <cell r="A64">
            <v>501110</v>
          </cell>
          <cell r="B64" t="str">
            <v>Coal Consumed-Fossil Steam</v>
          </cell>
          <cell r="C64">
            <v>6885985</v>
          </cell>
          <cell r="D64">
            <v>4444352</v>
          </cell>
          <cell r="E64">
            <v>6032691</v>
          </cell>
          <cell r="F64">
            <v>8522735</v>
          </cell>
          <cell r="G64">
            <v>7226973</v>
          </cell>
          <cell r="H64">
            <v>3207071</v>
          </cell>
          <cell r="I64">
            <v>6957181</v>
          </cell>
          <cell r="J64">
            <v>1267642</v>
          </cell>
          <cell r="K64">
            <v>6465066</v>
          </cell>
          <cell r="L64">
            <v>7626583</v>
          </cell>
          <cell r="M64">
            <v>8438776</v>
          </cell>
          <cell r="N64">
            <v>7729615</v>
          </cell>
        </row>
        <row r="65">
          <cell r="A65">
            <v>501150</v>
          </cell>
          <cell r="B65" t="str">
            <v>Coal &amp; Other Fuel Handling</v>
          </cell>
          <cell r="C65">
            <v>67682</v>
          </cell>
          <cell r="D65">
            <v>79543</v>
          </cell>
          <cell r="E65">
            <v>79793</v>
          </cell>
          <cell r="F65">
            <v>82155</v>
          </cell>
          <cell r="G65">
            <v>99799</v>
          </cell>
          <cell r="H65">
            <v>77803</v>
          </cell>
          <cell r="I65">
            <v>82775</v>
          </cell>
          <cell r="J65">
            <v>82711</v>
          </cell>
          <cell r="K65">
            <v>82750</v>
          </cell>
          <cell r="L65">
            <v>103547</v>
          </cell>
          <cell r="M65">
            <v>80051</v>
          </cell>
          <cell r="N65">
            <v>80418</v>
          </cell>
        </row>
        <row r="66">
          <cell r="A66">
            <v>501180</v>
          </cell>
          <cell r="B66" t="str">
            <v>Sale Of Fly Ash-Revenues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945</v>
          </cell>
          <cell r="J66">
            <v>0</v>
          </cell>
          <cell r="K66">
            <v>0</v>
          </cell>
          <cell r="L66">
            <v>945</v>
          </cell>
          <cell r="M66">
            <v>0</v>
          </cell>
          <cell r="N66">
            <v>0</v>
          </cell>
        </row>
        <row r="67">
          <cell r="A67">
            <v>501190</v>
          </cell>
          <cell r="B67" t="str">
            <v>Sale Of Fly Ash-Expenses</v>
          </cell>
          <cell r="C67">
            <v>51176</v>
          </cell>
          <cell r="D67">
            <v>60864</v>
          </cell>
          <cell r="E67">
            <v>61049</v>
          </cell>
          <cell r="F67">
            <v>71165</v>
          </cell>
          <cell r="G67">
            <v>48528</v>
          </cell>
          <cell r="H67">
            <v>27489</v>
          </cell>
          <cell r="I67">
            <v>343712</v>
          </cell>
          <cell r="J67">
            <v>343715</v>
          </cell>
          <cell r="K67">
            <v>343713</v>
          </cell>
          <cell r="L67">
            <v>343716</v>
          </cell>
          <cell r="M67">
            <v>343668</v>
          </cell>
          <cell r="N67">
            <v>343636</v>
          </cell>
        </row>
        <row r="68">
          <cell r="A68">
            <v>501310</v>
          </cell>
          <cell r="B68" t="str">
            <v>Oil Consumed-Fossil Steam</v>
          </cell>
          <cell r="C68">
            <v>154733</v>
          </cell>
          <cell r="D68">
            <v>184625</v>
          </cell>
          <cell r="E68">
            <v>584268</v>
          </cell>
          <cell r="F68">
            <v>242397</v>
          </cell>
          <cell r="G68">
            <v>128605</v>
          </cell>
          <cell r="H68">
            <v>363894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501996</v>
          </cell>
          <cell r="B69" t="str">
            <v>Fuel Expense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232103</v>
          </cell>
          <cell r="J69">
            <v>0</v>
          </cell>
          <cell r="K69">
            <v>678687</v>
          </cell>
          <cell r="L69">
            <v>802897</v>
          </cell>
          <cell r="M69">
            <v>949697</v>
          </cell>
          <cell r="N69">
            <v>645664</v>
          </cell>
        </row>
        <row r="70">
          <cell r="A70">
            <v>502020</v>
          </cell>
          <cell r="B70" t="str">
            <v>Ammonia - Qualifying</v>
          </cell>
          <cell r="C70">
            <v>112733</v>
          </cell>
          <cell r="D70">
            <v>94533</v>
          </cell>
          <cell r="E70">
            <v>179694</v>
          </cell>
          <cell r="F70">
            <v>232445</v>
          </cell>
          <cell r="G70">
            <v>119906</v>
          </cell>
          <cell r="H70">
            <v>69650</v>
          </cell>
          <cell r="I70">
            <v>31500</v>
          </cell>
          <cell r="J70">
            <v>5000</v>
          </cell>
          <cell r="K70">
            <v>44000</v>
          </cell>
          <cell r="L70">
            <v>39400</v>
          </cell>
          <cell r="M70">
            <v>49700</v>
          </cell>
          <cell r="N70">
            <v>46700</v>
          </cell>
        </row>
        <row r="71">
          <cell r="A71">
            <v>502040</v>
          </cell>
          <cell r="B71" t="str">
            <v>COST OF LIME</v>
          </cell>
          <cell r="C71">
            <v>1396441</v>
          </cell>
          <cell r="D71">
            <v>845059</v>
          </cell>
          <cell r="E71">
            <v>1218077</v>
          </cell>
          <cell r="F71">
            <v>1595631</v>
          </cell>
          <cell r="G71">
            <v>1421439</v>
          </cell>
          <cell r="H71">
            <v>622526</v>
          </cell>
          <cell r="I71">
            <v>728200</v>
          </cell>
          <cell r="J71">
            <v>115300</v>
          </cell>
          <cell r="K71">
            <v>1015700</v>
          </cell>
          <cell r="L71">
            <v>909700</v>
          </cell>
          <cell r="M71">
            <v>1331100</v>
          </cell>
          <cell r="N71">
            <v>1248400</v>
          </cell>
        </row>
        <row r="72">
          <cell r="A72">
            <v>502100</v>
          </cell>
          <cell r="B72" t="str">
            <v>Fossil Steam Exp-Other</v>
          </cell>
          <cell r="C72">
            <v>275258</v>
          </cell>
          <cell r="D72">
            <v>299487</v>
          </cell>
          <cell r="E72">
            <v>293639</v>
          </cell>
          <cell r="F72">
            <v>349380</v>
          </cell>
          <cell r="G72">
            <v>456863</v>
          </cell>
          <cell r="H72">
            <v>317179</v>
          </cell>
          <cell r="I72">
            <v>266693</v>
          </cell>
          <cell r="J72">
            <v>266103</v>
          </cell>
          <cell r="K72">
            <v>266255</v>
          </cell>
          <cell r="L72">
            <v>372909</v>
          </cell>
          <cell r="M72">
            <v>263014</v>
          </cell>
          <cell r="N72">
            <v>265117</v>
          </cell>
        </row>
        <row r="73">
          <cell r="A73">
            <v>502410</v>
          </cell>
          <cell r="B73" t="str">
            <v>Steam Oper-Bottom Ash/Fly Ash</v>
          </cell>
          <cell r="C73">
            <v>-2209</v>
          </cell>
          <cell r="D73">
            <v>33</v>
          </cell>
          <cell r="E73">
            <v>0</v>
          </cell>
          <cell r="F73">
            <v>1627</v>
          </cell>
          <cell r="G73">
            <v>6</v>
          </cell>
          <cell r="H73">
            <v>2107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505000</v>
          </cell>
          <cell r="B74" t="str">
            <v>Electric Expenses-Steam Oper</v>
          </cell>
          <cell r="C74">
            <v>70272</v>
          </cell>
          <cell r="D74">
            <v>32499</v>
          </cell>
          <cell r="E74">
            <v>52423</v>
          </cell>
          <cell r="F74">
            <v>60062</v>
          </cell>
          <cell r="G74">
            <v>101683</v>
          </cell>
          <cell r="H74">
            <v>52879</v>
          </cell>
          <cell r="I74">
            <v>96844</v>
          </cell>
          <cell r="J74">
            <v>96706</v>
          </cell>
          <cell r="K74">
            <v>96791</v>
          </cell>
          <cell r="L74">
            <v>141393</v>
          </cell>
          <cell r="M74">
            <v>95720</v>
          </cell>
          <cell r="N74">
            <v>96531</v>
          </cell>
        </row>
        <row r="75">
          <cell r="A75">
            <v>506000</v>
          </cell>
          <cell r="B75" t="str">
            <v>Misc Fossil Power Expenses</v>
          </cell>
          <cell r="C75">
            <v>103575</v>
          </cell>
          <cell r="D75">
            <v>79624</v>
          </cell>
          <cell r="E75">
            <v>122874</v>
          </cell>
          <cell r="F75">
            <v>130511</v>
          </cell>
          <cell r="G75">
            <v>77673</v>
          </cell>
          <cell r="H75">
            <v>87853</v>
          </cell>
          <cell r="I75">
            <v>193399</v>
          </cell>
          <cell r="J75">
            <v>129289</v>
          </cell>
          <cell r="K75">
            <v>128632</v>
          </cell>
          <cell r="L75">
            <v>775516</v>
          </cell>
          <cell r="M75">
            <v>137622</v>
          </cell>
          <cell r="N75">
            <v>141971</v>
          </cell>
        </row>
        <row r="76">
          <cell r="A76">
            <v>507000</v>
          </cell>
          <cell r="B76" t="str">
            <v>Steam Power Gen-Op Rents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509030</v>
          </cell>
          <cell r="B77" t="str">
            <v>SO2 Emission Expense</v>
          </cell>
          <cell r="C77">
            <v>32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509210</v>
          </cell>
          <cell r="B78" t="str">
            <v>Seasonal NOx Emission Expense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509212</v>
          </cell>
          <cell r="B79" t="str">
            <v>Annual NOx Emission Expense</v>
          </cell>
          <cell r="C79">
            <v>83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510000</v>
          </cell>
          <cell r="B80" t="str">
            <v>Suprvsn and Engrng-Steam Maint</v>
          </cell>
          <cell r="C80">
            <v>155677</v>
          </cell>
          <cell r="D80">
            <v>140294</v>
          </cell>
          <cell r="E80">
            <v>139686</v>
          </cell>
          <cell r="F80">
            <v>131911</v>
          </cell>
          <cell r="G80">
            <v>132359</v>
          </cell>
          <cell r="H80">
            <v>145766</v>
          </cell>
          <cell r="I80">
            <v>250034</v>
          </cell>
          <cell r="J80">
            <v>53245</v>
          </cell>
          <cell r="K80">
            <v>247939</v>
          </cell>
          <cell r="L80">
            <v>248478</v>
          </cell>
          <cell r="M80">
            <v>245369</v>
          </cell>
          <cell r="N80">
            <v>246577</v>
          </cell>
        </row>
        <row r="81">
          <cell r="A81">
            <v>510100</v>
          </cell>
          <cell r="B81" t="str">
            <v>Suprvsn &amp; Engrng-Steam Maint R</v>
          </cell>
          <cell r="C81">
            <v>9731</v>
          </cell>
          <cell r="D81">
            <v>1915</v>
          </cell>
          <cell r="E81">
            <v>2023</v>
          </cell>
          <cell r="F81">
            <v>2310</v>
          </cell>
          <cell r="G81">
            <v>2818</v>
          </cell>
          <cell r="H81">
            <v>27349</v>
          </cell>
          <cell r="I81">
            <v>1560</v>
          </cell>
          <cell r="J81">
            <v>1542</v>
          </cell>
          <cell r="K81">
            <v>1915</v>
          </cell>
          <cell r="L81">
            <v>2250</v>
          </cell>
          <cell r="M81">
            <v>1116</v>
          </cell>
          <cell r="N81">
            <v>1129</v>
          </cell>
        </row>
        <row r="82">
          <cell r="A82">
            <v>511000</v>
          </cell>
          <cell r="B82" t="str">
            <v>Maint Of Structures-Steam</v>
          </cell>
          <cell r="C82">
            <v>566836</v>
          </cell>
          <cell r="D82">
            <v>379353</v>
          </cell>
          <cell r="E82">
            <v>713033</v>
          </cell>
          <cell r="F82">
            <v>708893</v>
          </cell>
          <cell r="G82">
            <v>514395</v>
          </cell>
          <cell r="H82">
            <v>862017</v>
          </cell>
          <cell r="I82">
            <v>306228</v>
          </cell>
          <cell r="J82">
            <v>302935</v>
          </cell>
          <cell r="K82">
            <v>303060</v>
          </cell>
          <cell r="L82">
            <v>334123</v>
          </cell>
          <cell r="M82">
            <v>355110</v>
          </cell>
          <cell r="N82">
            <v>356782</v>
          </cell>
        </row>
        <row r="83">
          <cell r="A83">
            <v>512100</v>
          </cell>
          <cell r="B83" t="str">
            <v>Maint Of Boiler Plant-Other</v>
          </cell>
          <cell r="C83">
            <v>548085</v>
          </cell>
          <cell r="D83">
            <v>996195</v>
          </cell>
          <cell r="E83">
            <v>525733</v>
          </cell>
          <cell r="F83">
            <v>501272</v>
          </cell>
          <cell r="G83">
            <v>403448</v>
          </cell>
          <cell r="H83">
            <v>532882</v>
          </cell>
          <cell r="I83">
            <v>820406</v>
          </cell>
          <cell r="J83">
            <v>2307318</v>
          </cell>
          <cell r="K83">
            <v>1095393</v>
          </cell>
          <cell r="L83">
            <v>551285</v>
          </cell>
          <cell r="M83">
            <v>515608</v>
          </cell>
          <cell r="N83">
            <v>631567</v>
          </cell>
        </row>
        <row r="84">
          <cell r="A84">
            <v>513100</v>
          </cell>
          <cell r="B84" t="str">
            <v>Maint Of Electric Plant-Other</v>
          </cell>
          <cell r="C84">
            <v>341454</v>
          </cell>
          <cell r="D84">
            <v>230299</v>
          </cell>
          <cell r="E84">
            <v>9854</v>
          </cell>
          <cell r="F84">
            <v>243011</v>
          </cell>
          <cell r="G84">
            <v>213867</v>
          </cell>
          <cell r="H84">
            <v>83548</v>
          </cell>
          <cell r="I84">
            <v>99462</v>
          </cell>
          <cell r="J84">
            <v>99333</v>
          </cell>
          <cell r="K84">
            <v>99412</v>
          </cell>
          <cell r="L84">
            <v>98931</v>
          </cell>
          <cell r="M84">
            <v>93944</v>
          </cell>
          <cell r="N84">
            <v>119705</v>
          </cell>
        </row>
        <row r="85">
          <cell r="A85">
            <v>514000</v>
          </cell>
          <cell r="B85" t="str">
            <v>Maintenance - Misc Steam Plant</v>
          </cell>
          <cell r="C85">
            <v>149590</v>
          </cell>
          <cell r="D85">
            <v>156053</v>
          </cell>
          <cell r="E85">
            <v>184170</v>
          </cell>
          <cell r="F85">
            <v>209671</v>
          </cell>
          <cell r="G85">
            <v>164436</v>
          </cell>
          <cell r="H85">
            <v>100423</v>
          </cell>
          <cell r="I85">
            <v>34021</v>
          </cell>
          <cell r="J85">
            <v>33983</v>
          </cell>
          <cell r="K85">
            <v>34006</v>
          </cell>
          <cell r="L85">
            <v>41120</v>
          </cell>
          <cell r="M85">
            <v>33708</v>
          </cell>
          <cell r="N85">
            <v>33934</v>
          </cell>
        </row>
        <row r="86">
          <cell r="A86">
            <v>514300</v>
          </cell>
          <cell r="B86" t="str">
            <v>Maintenance - Misc Steam Plant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524000</v>
          </cell>
          <cell r="B87" t="str">
            <v>Misc Expenses - Nuc Oper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-6</v>
          </cell>
          <cell r="H87">
            <v>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531100</v>
          </cell>
          <cell r="B88" t="str">
            <v>Maint  Electric Plt-Other-Nuc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-8</v>
          </cell>
          <cell r="H88">
            <v>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539000</v>
          </cell>
          <cell r="B89" t="str">
            <v>Misc Hydraulic Expenses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543000</v>
          </cell>
          <cell r="B90" t="str">
            <v>Maint-Reservoir,Dam &amp; Waterway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546000</v>
          </cell>
          <cell r="B91" t="str">
            <v>Suprvsn and Enginring-CT Oper</v>
          </cell>
          <cell r="C91">
            <v>26463</v>
          </cell>
          <cell r="D91">
            <v>22864</v>
          </cell>
          <cell r="E91">
            <v>25419</v>
          </cell>
          <cell r="F91">
            <v>22456</v>
          </cell>
          <cell r="G91">
            <v>27961</v>
          </cell>
          <cell r="H91">
            <v>28672</v>
          </cell>
          <cell r="I91">
            <v>4419</v>
          </cell>
          <cell r="J91">
            <v>4403</v>
          </cell>
          <cell r="K91">
            <v>4413</v>
          </cell>
          <cell r="L91">
            <v>5731</v>
          </cell>
          <cell r="M91">
            <v>5628</v>
          </cell>
          <cell r="N91">
            <v>5672</v>
          </cell>
        </row>
        <row r="92">
          <cell r="A92">
            <v>547100</v>
          </cell>
          <cell r="B92" t="str">
            <v>Natural Gas</v>
          </cell>
          <cell r="C92">
            <v>312250</v>
          </cell>
          <cell r="D92">
            <v>290095</v>
          </cell>
          <cell r="E92">
            <v>219</v>
          </cell>
          <cell r="F92">
            <v>893000</v>
          </cell>
          <cell r="G92">
            <v>2102900</v>
          </cell>
          <cell r="H92">
            <v>1206684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547150</v>
          </cell>
          <cell r="B93" t="str">
            <v>Natural Gas Handling-CT</v>
          </cell>
          <cell r="C93">
            <v>2595</v>
          </cell>
          <cell r="D93">
            <v>2609</v>
          </cell>
          <cell r="E93">
            <v>2612</v>
          </cell>
          <cell r="F93">
            <v>2479</v>
          </cell>
          <cell r="G93">
            <v>2084</v>
          </cell>
          <cell r="H93">
            <v>2016</v>
          </cell>
          <cell r="I93">
            <v>2636</v>
          </cell>
          <cell r="J93">
            <v>2638</v>
          </cell>
          <cell r="K93">
            <v>2637</v>
          </cell>
          <cell r="L93">
            <v>2669</v>
          </cell>
          <cell r="M93">
            <v>2568</v>
          </cell>
          <cell r="N93">
            <v>2546</v>
          </cell>
        </row>
        <row r="94">
          <cell r="A94">
            <v>547200</v>
          </cell>
          <cell r="B94" t="str">
            <v>Oil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548100</v>
          </cell>
          <cell r="B95" t="str">
            <v>Generation Expenses-Other CT</v>
          </cell>
          <cell r="C95">
            <v>2070</v>
          </cell>
          <cell r="D95">
            <v>1977</v>
          </cell>
          <cell r="E95">
            <v>1848</v>
          </cell>
          <cell r="F95">
            <v>1750</v>
          </cell>
          <cell r="G95">
            <v>2123</v>
          </cell>
          <cell r="H95">
            <v>298</v>
          </cell>
          <cell r="I95">
            <v>1655</v>
          </cell>
          <cell r="J95">
            <v>1615</v>
          </cell>
          <cell r="K95">
            <v>1606</v>
          </cell>
          <cell r="L95">
            <v>1648</v>
          </cell>
          <cell r="M95">
            <v>1537</v>
          </cell>
          <cell r="N95">
            <v>1539</v>
          </cell>
        </row>
        <row r="96">
          <cell r="A96">
            <v>548200</v>
          </cell>
          <cell r="B96" t="str">
            <v>Prime Movers - Generators- CT</v>
          </cell>
          <cell r="C96">
            <v>4981</v>
          </cell>
          <cell r="D96">
            <v>18012</v>
          </cell>
          <cell r="E96">
            <v>5867</v>
          </cell>
          <cell r="F96">
            <v>17284</v>
          </cell>
          <cell r="G96">
            <v>36209</v>
          </cell>
          <cell r="H96">
            <v>8053</v>
          </cell>
          <cell r="I96">
            <v>11702</v>
          </cell>
          <cell r="J96">
            <v>11748</v>
          </cell>
          <cell r="K96">
            <v>11762</v>
          </cell>
          <cell r="L96">
            <v>19170</v>
          </cell>
          <cell r="M96">
            <v>11499</v>
          </cell>
          <cell r="N96">
            <v>11633</v>
          </cell>
        </row>
        <row r="97">
          <cell r="A97">
            <v>549000</v>
          </cell>
          <cell r="B97" t="str">
            <v>Misc-Power Generation Expenses</v>
          </cell>
          <cell r="C97">
            <v>113056</v>
          </cell>
          <cell r="D97">
            <v>91526</v>
          </cell>
          <cell r="E97">
            <v>100011</v>
          </cell>
          <cell r="F97">
            <v>102997</v>
          </cell>
          <cell r="G97">
            <v>122709</v>
          </cell>
          <cell r="H97">
            <v>135431</v>
          </cell>
          <cell r="I97">
            <v>49901</v>
          </cell>
          <cell r="J97">
            <v>44501</v>
          </cell>
          <cell r="K97">
            <v>42235</v>
          </cell>
          <cell r="L97">
            <v>49503</v>
          </cell>
          <cell r="M97">
            <v>42867</v>
          </cell>
          <cell r="N97">
            <v>52265</v>
          </cell>
        </row>
        <row r="98">
          <cell r="A98">
            <v>551000</v>
          </cell>
          <cell r="B98" t="str">
            <v>Suprvsn and Enginring-CT Maint</v>
          </cell>
          <cell r="C98">
            <v>20288</v>
          </cell>
          <cell r="D98">
            <v>21417</v>
          </cell>
          <cell r="E98">
            <v>18595</v>
          </cell>
          <cell r="F98">
            <v>18258</v>
          </cell>
          <cell r="G98">
            <v>18415</v>
          </cell>
          <cell r="H98">
            <v>15972</v>
          </cell>
          <cell r="I98">
            <v>36464</v>
          </cell>
          <cell r="J98">
            <v>36425</v>
          </cell>
          <cell r="K98">
            <v>36449</v>
          </cell>
          <cell r="L98">
            <v>36309</v>
          </cell>
          <cell r="M98">
            <v>36860</v>
          </cell>
          <cell r="N98">
            <v>37092</v>
          </cell>
        </row>
        <row r="99">
          <cell r="A99">
            <v>552000</v>
          </cell>
          <cell r="B99" t="str">
            <v>Maintenance Of Structures-CT</v>
          </cell>
          <cell r="C99">
            <v>18577</v>
          </cell>
          <cell r="D99">
            <v>12375</v>
          </cell>
          <cell r="E99">
            <v>12879</v>
          </cell>
          <cell r="F99">
            <v>18746</v>
          </cell>
          <cell r="G99">
            <v>12831</v>
          </cell>
          <cell r="H99">
            <v>7403</v>
          </cell>
          <cell r="I99">
            <v>22505</v>
          </cell>
          <cell r="J99">
            <v>12505</v>
          </cell>
          <cell r="K99">
            <v>12505</v>
          </cell>
          <cell r="L99">
            <v>12640</v>
          </cell>
          <cell r="M99">
            <v>12310</v>
          </cell>
          <cell r="N99">
            <v>12310</v>
          </cell>
        </row>
        <row r="100">
          <cell r="A100">
            <v>552220</v>
          </cell>
          <cell r="B100" t="str">
            <v>Solar: Maint of Structures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553000</v>
          </cell>
          <cell r="B101" t="str">
            <v>Maint-Gentg and Elect Equip-CT</v>
          </cell>
          <cell r="C101">
            <v>142351</v>
          </cell>
          <cell r="D101">
            <v>88298</v>
          </cell>
          <cell r="E101">
            <v>66446</v>
          </cell>
          <cell r="F101">
            <v>76867</v>
          </cell>
          <cell r="G101">
            <v>14002</v>
          </cell>
          <cell r="H101">
            <v>41425</v>
          </cell>
          <cell r="I101">
            <v>21749</v>
          </cell>
          <cell r="J101">
            <v>218298</v>
          </cell>
          <cell r="K101">
            <v>8163</v>
          </cell>
          <cell r="L101">
            <v>15253</v>
          </cell>
          <cell r="M101">
            <v>54583</v>
          </cell>
          <cell r="N101">
            <v>8140</v>
          </cell>
        </row>
        <row r="102">
          <cell r="A102">
            <v>554000</v>
          </cell>
          <cell r="B102" t="str">
            <v>Misc Power Generation Plant-CT</v>
          </cell>
          <cell r="C102">
            <v>28149</v>
          </cell>
          <cell r="D102">
            <v>20798</v>
          </cell>
          <cell r="E102">
            <v>26851</v>
          </cell>
          <cell r="F102">
            <v>44529</v>
          </cell>
          <cell r="G102">
            <v>19296</v>
          </cell>
          <cell r="H102">
            <v>34294</v>
          </cell>
          <cell r="I102">
            <v>24086</v>
          </cell>
          <cell r="J102">
            <v>24528</v>
          </cell>
          <cell r="K102">
            <v>23702</v>
          </cell>
          <cell r="L102">
            <v>31438</v>
          </cell>
          <cell r="M102">
            <v>23525</v>
          </cell>
          <cell r="N102">
            <v>24498</v>
          </cell>
        </row>
        <row r="103">
          <cell r="A103">
            <v>555028</v>
          </cell>
          <cell r="B103" t="str">
            <v>Purch Pwr - Non-native - net</v>
          </cell>
          <cell r="C103">
            <v>309349</v>
          </cell>
          <cell r="D103">
            <v>0</v>
          </cell>
          <cell r="E103">
            <v>0</v>
          </cell>
          <cell r="F103">
            <v>196501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555200</v>
          </cell>
          <cell r="B104" t="str">
            <v>Interchange Power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555202</v>
          </cell>
          <cell r="B105" t="str">
            <v>Purch Power-Fuel Clause</v>
          </cell>
          <cell r="C105">
            <v>8613988</v>
          </cell>
          <cell r="D105">
            <v>9779771</v>
          </cell>
          <cell r="E105">
            <v>7376676</v>
          </cell>
          <cell r="F105">
            <v>13923927</v>
          </cell>
          <cell r="G105">
            <v>13549414</v>
          </cell>
          <cell r="H105">
            <v>29051643</v>
          </cell>
          <cell r="I105">
            <v>2313352</v>
          </cell>
          <cell r="J105">
            <v>9286966</v>
          </cell>
          <cell r="K105">
            <v>1224376</v>
          </cell>
          <cell r="L105">
            <v>1051162</v>
          </cell>
          <cell r="M105">
            <v>1941038</v>
          </cell>
          <cell r="N105">
            <v>1727100</v>
          </cell>
        </row>
        <row r="106">
          <cell r="A106">
            <v>556000</v>
          </cell>
          <cell r="B106" t="str">
            <v>System Cnts &amp; Load Dispatching</v>
          </cell>
          <cell r="C106">
            <v>0</v>
          </cell>
          <cell r="D106">
            <v>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7421</v>
          </cell>
          <cell r="J106">
            <v>7421</v>
          </cell>
          <cell r="K106">
            <v>7421</v>
          </cell>
          <cell r="L106">
            <v>7486</v>
          </cell>
          <cell r="M106">
            <v>7201</v>
          </cell>
          <cell r="N106">
            <v>7201</v>
          </cell>
        </row>
        <row r="107">
          <cell r="A107">
            <v>557000</v>
          </cell>
          <cell r="B107" t="str">
            <v>Other Expenses-Oper</v>
          </cell>
          <cell r="C107">
            <v>-678233</v>
          </cell>
          <cell r="D107">
            <v>82421</v>
          </cell>
          <cell r="E107">
            <v>140885</v>
          </cell>
          <cell r="F107">
            <v>676395</v>
          </cell>
          <cell r="G107">
            <v>1272415</v>
          </cell>
          <cell r="H107">
            <v>-497385</v>
          </cell>
          <cell r="I107">
            <v>493923</v>
          </cell>
          <cell r="J107">
            <v>514794</v>
          </cell>
          <cell r="K107">
            <v>434273</v>
          </cell>
          <cell r="L107">
            <v>3717766</v>
          </cell>
          <cell r="M107">
            <v>1089704</v>
          </cell>
          <cell r="N107">
            <v>372831</v>
          </cell>
        </row>
        <row r="108">
          <cell r="A108">
            <v>557450</v>
          </cell>
          <cell r="B108" t="str">
            <v>Commissions/Brokerage Expense</v>
          </cell>
          <cell r="C108">
            <v>5547</v>
          </cell>
          <cell r="D108">
            <v>4827</v>
          </cell>
          <cell r="E108">
            <v>3991</v>
          </cell>
          <cell r="F108">
            <v>16619</v>
          </cell>
          <cell r="G108">
            <v>4455</v>
          </cell>
          <cell r="H108">
            <v>4200</v>
          </cell>
          <cell r="I108">
            <v>6177</v>
          </cell>
          <cell r="J108">
            <v>6177</v>
          </cell>
          <cell r="K108">
            <v>6177</v>
          </cell>
          <cell r="L108">
            <v>6177</v>
          </cell>
          <cell r="M108">
            <v>6177</v>
          </cell>
          <cell r="N108">
            <v>6177</v>
          </cell>
        </row>
        <row r="109">
          <cell r="A109">
            <v>557451</v>
          </cell>
          <cell r="B109" t="str">
            <v>EA &amp; Coal Broker Fees</v>
          </cell>
          <cell r="C109">
            <v>0</v>
          </cell>
          <cell r="D109">
            <v>0</v>
          </cell>
          <cell r="E109">
            <v>0</v>
          </cell>
          <cell r="F109">
            <v>2500</v>
          </cell>
          <cell r="G109">
            <v>10000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557980</v>
          </cell>
          <cell r="B110" t="str">
            <v>Retail Deferred Fuel Expenses</v>
          </cell>
          <cell r="C110">
            <v>-1412615</v>
          </cell>
          <cell r="D110">
            <v>-5063626</v>
          </cell>
          <cell r="E110">
            <v>2682648</v>
          </cell>
          <cell r="F110">
            <v>-275616</v>
          </cell>
          <cell r="G110">
            <v>-2516636</v>
          </cell>
          <cell r="H110">
            <v>-15254182</v>
          </cell>
          <cell r="I110">
            <v>1567803</v>
          </cell>
          <cell r="J110">
            <v>-2242597</v>
          </cell>
          <cell r="K110">
            <v>1019339</v>
          </cell>
          <cell r="L110">
            <v>4891162</v>
          </cell>
          <cell r="M110">
            <v>-1948260</v>
          </cell>
          <cell r="N110">
            <v>-204564</v>
          </cell>
        </row>
        <row r="111">
          <cell r="A111">
            <v>560000</v>
          </cell>
          <cell r="B111" t="str">
            <v>Supervsn and Engrng-Trans Oper</v>
          </cell>
          <cell r="C111">
            <v>380</v>
          </cell>
          <cell r="D111">
            <v>377</v>
          </cell>
          <cell r="E111">
            <v>481</v>
          </cell>
          <cell r="F111">
            <v>405</v>
          </cell>
          <cell r="G111">
            <v>274</v>
          </cell>
          <cell r="H111">
            <v>304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561100</v>
          </cell>
          <cell r="B112" t="str">
            <v>Load Dispatch-Reliability</v>
          </cell>
          <cell r="C112">
            <v>7737</v>
          </cell>
          <cell r="D112">
            <v>6926</v>
          </cell>
          <cell r="E112">
            <v>6827</v>
          </cell>
          <cell r="F112">
            <v>6943</v>
          </cell>
          <cell r="G112">
            <v>6497</v>
          </cell>
          <cell r="H112">
            <v>6892</v>
          </cell>
          <cell r="I112">
            <v>9723</v>
          </cell>
          <cell r="J112">
            <v>9724</v>
          </cell>
          <cell r="K112">
            <v>9723</v>
          </cell>
          <cell r="L112">
            <v>9757</v>
          </cell>
          <cell r="M112">
            <v>9420</v>
          </cell>
          <cell r="N112">
            <v>9720</v>
          </cell>
        </row>
        <row r="113">
          <cell r="A113">
            <v>561200</v>
          </cell>
          <cell r="B113" t="str">
            <v>Load Dispatch-Mnitor&amp;OprTrnSys</v>
          </cell>
          <cell r="C113">
            <v>34945</v>
          </cell>
          <cell r="D113">
            <v>32300</v>
          </cell>
          <cell r="E113">
            <v>31385</v>
          </cell>
          <cell r="F113">
            <v>31558</v>
          </cell>
          <cell r="G113">
            <v>30198</v>
          </cell>
          <cell r="H113">
            <v>32279</v>
          </cell>
          <cell r="I113">
            <v>23259</v>
          </cell>
          <cell r="J113">
            <v>23263</v>
          </cell>
          <cell r="K113">
            <v>23261</v>
          </cell>
          <cell r="L113">
            <v>23298</v>
          </cell>
          <cell r="M113">
            <v>26907</v>
          </cell>
          <cell r="N113">
            <v>24262</v>
          </cell>
        </row>
        <row r="114">
          <cell r="A114">
            <v>561300</v>
          </cell>
          <cell r="B114" t="str">
            <v>Load Dispatch - TransSvc&amp;Sch</v>
          </cell>
          <cell r="C114">
            <v>4734</v>
          </cell>
          <cell r="D114">
            <v>4346</v>
          </cell>
          <cell r="E114">
            <v>4237</v>
          </cell>
          <cell r="F114">
            <v>4264</v>
          </cell>
          <cell r="G114">
            <v>4067</v>
          </cell>
          <cell r="H114">
            <v>4343</v>
          </cell>
          <cell r="I114">
            <v>9680</v>
          </cell>
          <cell r="J114">
            <v>9681</v>
          </cell>
          <cell r="K114">
            <v>9681</v>
          </cell>
          <cell r="L114">
            <v>9714</v>
          </cell>
          <cell r="M114">
            <v>9489</v>
          </cell>
          <cell r="N114">
            <v>9624</v>
          </cell>
        </row>
        <row r="115">
          <cell r="A115">
            <v>561400</v>
          </cell>
          <cell r="B115" t="str">
            <v>Scheduling-Sys Cntrl&amp;Disp Svs</v>
          </cell>
          <cell r="C115">
            <v>219626</v>
          </cell>
          <cell r="D115">
            <v>197368</v>
          </cell>
          <cell r="E115">
            <v>191142</v>
          </cell>
          <cell r="F115">
            <v>132727</v>
          </cell>
          <cell r="G115">
            <v>14784</v>
          </cell>
          <cell r="H115">
            <v>170978</v>
          </cell>
          <cell r="I115">
            <v>100000</v>
          </cell>
          <cell r="J115">
            <v>100000</v>
          </cell>
          <cell r="K115">
            <v>100000</v>
          </cell>
          <cell r="L115">
            <v>100000</v>
          </cell>
          <cell r="M115">
            <v>100000</v>
          </cell>
          <cell r="N115">
            <v>100000</v>
          </cell>
        </row>
        <row r="116">
          <cell r="A116">
            <v>561800</v>
          </cell>
          <cell r="B116" t="str">
            <v>Reliability-Plan&amp;Stds Dev</v>
          </cell>
          <cell r="C116">
            <v>170327</v>
          </cell>
          <cell r="D116">
            <v>169769</v>
          </cell>
          <cell r="E116">
            <v>170239</v>
          </cell>
          <cell r="F116">
            <v>171368</v>
          </cell>
          <cell r="G116">
            <v>172494</v>
          </cell>
          <cell r="H116">
            <v>172282</v>
          </cell>
          <cell r="I116">
            <v>166667</v>
          </cell>
          <cell r="J116">
            <v>166667</v>
          </cell>
          <cell r="K116">
            <v>166667</v>
          </cell>
          <cell r="L116">
            <v>166667</v>
          </cell>
          <cell r="M116">
            <v>166667</v>
          </cell>
          <cell r="N116">
            <v>166667</v>
          </cell>
        </row>
        <row r="117">
          <cell r="A117">
            <v>562000</v>
          </cell>
          <cell r="B117" t="str">
            <v>Station Expenses</v>
          </cell>
          <cell r="C117">
            <v>11238</v>
          </cell>
          <cell r="D117">
            <v>9721</v>
          </cell>
          <cell r="E117">
            <v>13992</v>
          </cell>
          <cell r="F117">
            <v>23926</v>
          </cell>
          <cell r="G117">
            <v>12469</v>
          </cell>
          <cell r="H117">
            <v>3319</v>
          </cell>
          <cell r="I117">
            <v>14145</v>
          </cell>
          <cell r="J117">
            <v>6384</v>
          </cell>
          <cell r="K117">
            <v>8134</v>
          </cell>
          <cell r="L117">
            <v>8702</v>
          </cell>
          <cell r="M117">
            <v>24407</v>
          </cell>
          <cell r="N117">
            <v>6215</v>
          </cell>
        </row>
        <row r="118">
          <cell r="A118">
            <v>563000</v>
          </cell>
          <cell r="B118" t="str">
            <v>Overhead Line Expenses-Trans</v>
          </cell>
          <cell r="C118">
            <v>279</v>
          </cell>
          <cell r="D118">
            <v>1940</v>
          </cell>
          <cell r="E118">
            <v>0</v>
          </cell>
          <cell r="F118">
            <v>48960</v>
          </cell>
          <cell r="G118">
            <v>0</v>
          </cell>
          <cell r="H118">
            <v>0</v>
          </cell>
          <cell r="I118">
            <v>228</v>
          </cell>
          <cell r="J118">
            <v>3573</v>
          </cell>
          <cell r="K118">
            <v>7309</v>
          </cell>
          <cell r="L118">
            <v>5991</v>
          </cell>
          <cell r="M118">
            <v>9070</v>
          </cell>
          <cell r="N118">
            <v>8637</v>
          </cell>
        </row>
        <row r="119">
          <cell r="A119">
            <v>565000</v>
          </cell>
          <cell r="B119" t="str">
            <v>Transm Of Elec By Others</v>
          </cell>
          <cell r="C119">
            <v>1845203</v>
          </cell>
          <cell r="D119">
            <v>1438319</v>
          </cell>
          <cell r="E119">
            <v>1626625</v>
          </cell>
          <cell r="F119">
            <v>2076662</v>
          </cell>
          <cell r="G119">
            <v>1747987</v>
          </cell>
          <cell r="H119">
            <v>1926407</v>
          </cell>
          <cell r="I119">
            <v>1747531</v>
          </cell>
          <cell r="J119">
            <v>1747531</v>
          </cell>
          <cell r="K119">
            <v>1747531</v>
          </cell>
          <cell r="L119">
            <v>1747531</v>
          </cell>
          <cell r="M119">
            <v>1747531</v>
          </cell>
          <cell r="N119">
            <v>1747531</v>
          </cell>
        </row>
        <row r="120">
          <cell r="A120">
            <v>566000</v>
          </cell>
          <cell r="B120" t="str">
            <v>Misc Trans Exp-Other</v>
          </cell>
          <cell r="C120">
            <v>9239</v>
          </cell>
          <cell r="D120">
            <v>12329</v>
          </cell>
          <cell r="E120">
            <v>8084</v>
          </cell>
          <cell r="F120">
            <v>8898</v>
          </cell>
          <cell r="G120">
            <v>7885</v>
          </cell>
          <cell r="H120">
            <v>8170</v>
          </cell>
          <cell r="I120">
            <v>44093</v>
          </cell>
          <cell r="J120">
            <v>15298</v>
          </cell>
          <cell r="K120">
            <v>18642</v>
          </cell>
          <cell r="L120">
            <v>50357</v>
          </cell>
          <cell r="M120">
            <v>13712</v>
          </cell>
          <cell r="N120">
            <v>13408</v>
          </cell>
        </row>
        <row r="121">
          <cell r="A121">
            <v>566100</v>
          </cell>
          <cell r="B121" t="str">
            <v>Misc Trans-Trans Lines Related</v>
          </cell>
          <cell r="C121">
            <v>748</v>
          </cell>
          <cell r="D121">
            <v>746</v>
          </cell>
          <cell r="E121">
            <v>718</v>
          </cell>
          <cell r="F121">
            <v>644</v>
          </cell>
          <cell r="G121">
            <v>244</v>
          </cell>
          <cell r="H121">
            <v>221</v>
          </cell>
          <cell r="I121">
            <v>486</v>
          </cell>
          <cell r="J121">
            <v>487</v>
          </cell>
          <cell r="K121">
            <v>487</v>
          </cell>
          <cell r="L121">
            <v>487</v>
          </cell>
          <cell r="M121">
            <v>475</v>
          </cell>
          <cell r="N121">
            <v>473</v>
          </cell>
        </row>
        <row r="122">
          <cell r="A122">
            <v>569000</v>
          </cell>
          <cell r="B122" t="str">
            <v>Maint Of Structures-Trans</v>
          </cell>
          <cell r="C122">
            <v>919</v>
          </cell>
          <cell r="D122">
            <v>5096</v>
          </cell>
          <cell r="E122">
            <v>431</v>
          </cell>
          <cell r="F122">
            <v>3653</v>
          </cell>
          <cell r="G122">
            <v>1998</v>
          </cell>
          <cell r="H122">
            <v>0</v>
          </cell>
          <cell r="I122">
            <v>1312</v>
          </cell>
          <cell r="J122">
            <v>700</v>
          </cell>
          <cell r="K122">
            <v>558</v>
          </cell>
          <cell r="L122">
            <v>640</v>
          </cell>
          <cell r="M122">
            <v>858</v>
          </cell>
          <cell r="N122">
            <v>491</v>
          </cell>
        </row>
        <row r="123">
          <cell r="A123">
            <v>569200</v>
          </cell>
          <cell r="B123" t="str">
            <v>Maint Of Computer Software</v>
          </cell>
          <cell r="C123">
            <v>7113</v>
          </cell>
          <cell r="D123">
            <v>8919</v>
          </cell>
          <cell r="E123">
            <v>7670</v>
          </cell>
          <cell r="F123">
            <v>8533</v>
          </cell>
          <cell r="G123">
            <v>6305</v>
          </cell>
          <cell r="H123">
            <v>6732</v>
          </cell>
          <cell r="I123">
            <v>5682</v>
          </cell>
          <cell r="J123">
            <v>5685</v>
          </cell>
          <cell r="K123">
            <v>5684</v>
          </cell>
          <cell r="L123">
            <v>5686</v>
          </cell>
          <cell r="M123">
            <v>5908</v>
          </cell>
          <cell r="N123">
            <v>5671</v>
          </cell>
        </row>
        <row r="124">
          <cell r="A124">
            <v>570100</v>
          </cell>
          <cell r="B124" t="str">
            <v>Maint  Stat Equip-Other- Trans</v>
          </cell>
          <cell r="C124">
            <v>9272</v>
          </cell>
          <cell r="D124">
            <v>8440</v>
          </cell>
          <cell r="E124">
            <v>76255</v>
          </cell>
          <cell r="F124">
            <v>-35239</v>
          </cell>
          <cell r="G124">
            <v>8835</v>
          </cell>
          <cell r="H124">
            <v>7504</v>
          </cell>
          <cell r="I124">
            <v>2268</v>
          </cell>
          <cell r="J124">
            <v>2452</v>
          </cell>
          <cell r="K124">
            <v>1538</v>
          </cell>
          <cell r="L124">
            <v>8273</v>
          </cell>
          <cell r="M124">
            <v>12042</v>
          </cell>
          <cell r="N124">
            <v>5972</v>
          </cell>
        </row>
        <row r="125">
          <cell r="A125">
            <v>570200</v>
          </cell>
          <cell r="B125" t="str">
            <v>Main-Cir BrkrsTrnsf Mtrs-Trans</v>
          </cell>
          <cell r="C125">
            <v>3891</v>
          </cell>
          <cell r="D125">
            <v>17867</v>
          </cell>
          <cell r="E125">
            <v>27848</v>
          </cell>
          <cell r="F125">
            <v>5572</v>
          </cell>
          <cell r="G125">
            <v>17617</v>
          </cell>
          <cell r="H125">
            <v>10121</v>
          </cell>
          <cell r="I125">
            <v>6070</v>
          </cell>
          <cell r="J125">
            <v>4584</v>
          </cell>
          <cell r="K125">
            <v>3004</v>
          </cell>
          <cell r="L125">
            <v>5661</v>
          </cell>
          <cell r="M125">
            <v>8388</v>
          </cell>
          <cell r="N125">
            <v>5129</v>
          </cell>
        </row>
        <row r="126">
          <cell r="A126">
            <v>571000</v>
          </cell>
          <cell r="B126" t="str">
            <v>Maint Of Overhead Lines-Trans</v>
          </cell>
          <cell r="C126">
            <v>36852</v>
          </cell>
          <cell r="D126">
            <v>36257</v>
          </cell>
          <cell r="E126">
            <v>17886</v>
          </cell>
          <cell r="F126">
            <v>26622</v>
          </cell>
          <cell r="G126">
            <v>77251</v>
          </cell>
          <cell r="H126">
            <v>45197</v>
          </cell>
          <cell r="I126">
            <v>241377</v>
          </cell>
          <cell r="J126">
            <v>195155</v>
          </cell>
          <cell r="K126">
            <v>119178</v>
          </cell>
          <cell r="L126">
            <v>62125</v>
          </cell>
          <cell r="M126">
            <v>46402</v>
          </cell>
          <cell r="N126">
            <v>44498</v>
          </cell>
        </row>
        <row r="127">
          <cell r="A127">
            <v>575700</v>
          </cell>
          <cell r="B127" t="str">
            <v>Market Faciliation-Mntr&amp;Comp</v>
          </cell>
          <cell r="C127">
            <v>141665</v>
          </cell>
          <cell r="D127">
            <v>166164</v>
          </cell>
          <cell r="E127">
            <v>148552</v>
          </cell>
          <cell r="F127">
            <v>179900</v>
          </cell>
          <cell r="G127">
            <v>181032</v>
          </cell>
          <cell r="H127">
            <v>177672</v>
          </cell>
          <cell r="I127">
            <v>242238</v>
          </cell>
          <cell r="J127">
            <v>242238</v>
          </cell>
          <cell r="K127">
            <v>242238</v>
          </cell>
          <cell r="L127">
            <v>242238</v>
          </cell>
          <cell r="M127">
            <v>242238</v>
          </cell>
          <cell r="N127">
            <v>242238</v>
          </cell>
        </row>
        <row r="128">
          <cell r="A128">
            <v>580000</v>
          </cell>
          <cell r="B128" t="str">
            <v>Supervsn and Engring-Dist Oper</v>
          </cell>
          <cell r="C128">
            <v>5219</v>
          </cell>
          <cell r="D128">
            <v>37773</v>
          </cell>
          <cell r="E128">
            <v>-26396</v>
          </cell>
          <cell r="F128">
            <v>10804</v>
          </cell>
          <cell r="G128">
            <v>12609</v>
          </cell>
          <cell r="H128">
            <v>9172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581004</v>
          </cell>
          <cell r="B129" t="str">
            <v>Load Dispatch-Dist of Elec</v>
          </cell>
          <cell r="C129">
            <v>31581</v>
          </cell>
          <cell r="D129">
            <v>-5654</v>
          </cell>
          <cell r="E129">
            <v>29187</v>
          </cell>
          <cell r="F129">
            <v>19915</v>
          </cell>
          <cell r="G129">
            <v>34230</v>
          </cell>
          <cell r="H129">
            <v>19574</v>
          </cell>
          <cell r="I129">
            <v>25870</v>
          </cell>
          <cell r="J129">
            <v>25870</v>
          </cell>
          <cell r="K129">
            <v>25870</v>
          </cell>
          <cell r="L129">
            <v>36457</v>
          </cell>
          <cell r="M129">
            <v>51107</v>
          </cell>
          <cell r="N129">
            <v>27100</v>
          </cell>
        </row>
        <row r="130">
          <cell r="A130">
            <v>582100</v>
          </cell>
          <cell r="B130" t="str">
            <v>Station Expenses-Other-Dist</v>
          </cell>
          <cell r="C130">
            <v>17898</v>
          </cell>
          <cell r="D130">
            <v>3580</v>
          </cell>
          <cell r="E130">
            <v>18179</v>
          </cell>
          <cell r="F130">
            <v>10842</v>
          </cell>
          <cell r="G130">
            <v>7097</v>
          </cell>
          <cell r="H130">
            <v>3140</v>
          </cell>
          <cell r="I130">
            <v>6199</v>
          </cell>
          <cell r="J130">
            <v>4280</v>
          </cell>
          <cell r="K130">
            <v>6095</v>
          </cell>
          <cell r="L130">
            <v>5607</v>
          </cell>
          <cell r="M130">
            <v>2616</v>
          </cell>
          <cell r="N130">
            <v>1883</v>
          </cell>
        </row>
        <row r="131">
          <cell r="A131">
            <v>583100</v>
          </cell>
          <cell r="B131" t="str">
            <v>Overhead Line Exps-Other-Dist</v>
          </cell>
          <cell r="C131">
            <v>0</v>
          </cell>
          <cell r="D131">
            <v>25686</v>
          </cell>
          <cell r="E131">
            <v>69091</v>
          </cell>
          <cell r="F131">
            <v>27567</v>
          </cell>
          <cell r="G131">
            <v>0</v>
          </cell>
          <cell r="H131">
            <v>2728</v>
          </cell>
          <cell r="I131">
            <v>13752</v>
          </cell>
          <cell r="J131">
            <v>13864</v>
          </cell>
          <cell r="K131">
            <v>7909</v>
          </cell>
          <cell r="L131">
            <v>7969</v>
          </cell>
          <cell r="M131">
            <v>7909</v>
          </cell>
          <cell r="N131">
            <v>8039</v>
          </cell>
        </row>
        <row r="132">
          <cell r="A132">
            <v>583200</v>
          </cell>
          <cell r="B132" t="str">
            <v>Transf Set Rem Reset Test-Dist</v>
          </cell>
          <cell r="C132">
            <v>5606</v>
          </cell>
          <cell r="D132">
            <v>4919</v>
          </cell>
          <cell r="E132">
            <v>5126</v>
          </cell>
          <cell r="F132">
            <v>5947</v>
          </cell>
          <cell r="G132">
            <v>7208</v>
          </cell>
          <cell r="H132">
            <v>36134</v>
          </cell>
          <cell r="I132">
            <v>9005</v>
          </cell>
          <cell r="J132">
            <v>9078</v>
          </cell>
          <cell r="K132">
            <v>9078</v>
          </cell>
          <cell r="L132">
            <v>10345</v>
          </cell>
          <cell r="M132">
            <v>10886</v>
          </cell>
          <cell r="N132">
            <v>10886</v>
          </cell>
        </row>
        <row r="133">
          <cell r="A133">
            <v>584000</v>
          </cell>
          <cell r="B133" t="str">
            <v>Underground Line Expenses-Dist</v>
          </cell>
          <cell r="C133">
            <v>25053</v>
          </cell>
          <cell r="D133">
            <v>64626</v>
          </cell>
          <cell r="E133">
            <v>72359</v>
          </cell>
          <cell r="F133">
            <v>61533</v>
          </cell>
          <cell r="G133">
            <v>38796</v>
          </cell>
          <cell r="H133">
            <v>40489</v>
          </cell>
          <cell r="I133">
            <v>34607</v>
          </cell>
          <cell r="J133">
            <v>24332</v>
          </cell>
          <cell r="K133">
            <v>25519</v>
          </cell>
          <cell r="L133">
            <v>23810</v>
          </cell>
          <cell r="M133">
            <v>22534</v>
          </cell>
          <cell r="N133">
            <v>23908</v>
          </cell>
        </row>
        <row r="134">
          <cell r="A134">
            <v>586000</v>
          </cell>
          <cell r="B134" t="str">
            <v>Meter Expenses-Dist</v>
          </cell>
          <cell r="C134">
            <v>56405</v>
          </cell>
          <cell r="D134">
            <v>59628</v>
          </cell>
          <cell r="E134">
            <v>51705</v>
          </cell>
          <cell r="F134">
            <v>47937</v>
          </cell>
          <cell r="G134">
            <v>40546</v>
          </cell>
          <cell r="H134">
            <v>36020</v>
          </cell>
          <cell r="I134">
            <v>16087</v>
          </cell>
          <cell r="J134">
            <v>16076</v>
          </cell>
          <cell r="K134">
            <v>16062</v>
          </cell>
          <cell r="L134">
            <v>21690</v>
          </cell>
          <cell r="M134">
            <v>16334</v>
          </cell>
          <cell r="N134">
            <v>16393</v>
          </cell>
        </row>
        <row r="135">
          <cell r="A135">
            <v>587000</v>
          </cell>
          <cell r="B135" t="str">
            <v>Cust Install Exp-Other Dist</v>
          </cell>
          <cell r="C135">
            <v>66939</v>
          </cell>
          <cell r="D135">
            <v>50471</v>
          </cell>
          <cell r="E135">
            <v>57491</v>
          </cell>
          <cell r="F135">
            <v>59252</v>
          </cell>
          <cell r="G135">
            <v>70207</v>
          </cell>
          <cell r="H135">
            <v>56978</v>
          </cell>
          <cell r="I135">
            <v>58809</v>
          </cell>
          <cell r="J135">
            <v>59968</v>
          </cell>
          <cell r="K135">
            <v>62319</v>
          </cell>
          <cell r="L135">
            <v>89484</v>
          </cell>
          <cell r="M135">
            <v>57724</v>
          </cell>
          <cell r="N135">
            <v>61464</v>
          </cell>
        </row>
        <row r="136">
          <cell r="A136">
            <v>588100</v>
          </cell>
          <cell r="B136" t="str">
            <v>Misc Distribution Exp-Other</v>
          </cell>
          <cell r="C136">
            <v>110015</v>
          </cell>
          <cell r="D136">
            <v>119744</v>
          </cell>
          <cell r="E136">
            <v>111154</v>
          </cell>
          <cell r="F136">
            <v>77487</v>
          </cell>
          <cell r="G136">
            <v>181954</v>
          </cell>
          <cell r="H136">
            <v>92082</v>
          </cell>
          <cell r="I136">
            <v>229991</v>
          </cell>
          <cell r="J136">
            <v>234301</v>
          </cell>
          <cell r="K136">
            <v>215558</v>
          </cell>
          <cell r="L136">
            <v>319845</v>
          </cell>
          <cell r="M136">
            <v>258183</v>
          </cell>
          <cell r="N136">
            <v>209304</v>
          </cell>
        </row>
        <row r="137">
          <cell r="A137">
            <v>588300</v>
          </cell>
          <cell r="B137" t="str">
            <v>Load Mang-Gen and Control-Dist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588700</v>
          </cell>
          <cell r="B138" t="str">
            <v>Intcon Study Costs (D)</v>
          </cell>
          <cell r="C138">
            <v>0</v>
          </cell>
          <cell r="D138">
            <v>2959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589000</v>
          </cell>
          <cell r="B139" t="str">
            <v>Rents-Dist Oper</v>
          </cell>
          <cell r="C139">
            <v>0</v>
          </cell>
          <cell r="D139">
            <v>0</v>
          </cell>
          <cell r="E139">
            <v>3275</v>
          </cell>
          <cell r="F139">
            <v>1087</v>
          </cell>
          <cell r="G139">
            <v>1325</v>
          </cell>
          <cell r="H139">
            <v>-1481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590000</v>
          </cell>
          <cell r="B140" t="str">
            <v>Supervsn and Engrng-Dist Maint</v>
          </cell>
          <cell r="C140">
            <v>8578</v>
          </cell>
          <cell r="D140">
            <v>8528</v>
          </cell>
          <cell r="E140">
            <v>8718</v>
          </cell>
          <cell r="F140">
            <v>8226</v>
          </cell>
          <cell r="G140">
            <v>7614</v>
          </cell>
          <cell r="H140">
            <v>9798</v>
          </cell>
          <cell r="I140">
            <v>9281</v>
          </cell>
          <cell r="J140">
            <v>9258</v>
          </cell>
          <cell r="K140">
            <v>9231</v>
          </cell>
          <cell r="L140">
            <v>9912</v>
          </cell>
          <cell r="M140">
            <v>8930</v>
          </cell>
          <cell r="N140">
            <v>9045</v>
          </cell>
        </row>
        <row r="141">
          <cell r="A141">
            <v>591000</v>
          </cell>
          <cell r="B141" t="str">
            <v>Maintenance Of Structures-Dist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345</v>
          </cell>
          <cell r="J141">
            <v>66</v>
          </cell>
          <cell r="K141">
            <v>113</v>
          </cell>
          <cell r="L141">
            <v>278</v>
          </cell>
          <cell r="M141">
            <v>1211</v>
          </cell>
          <cell r="N141">
            <v>317</v>
          </cell>
        </row>
        <row r="142">
          <cell r="A142">
            <v>592100</v>
          </cell>
          <cell r="B142" t="str">
            <v>Maint Station Equip-Other-Dist</v>
          </cell>
          <cell r="C142">
            <v>4772</v>
          </cell>
          <cell r="D142">
            <v>5445</v>
          </cell>
          <cell r="E142">
            <v>6666</v>
          </cell>
          <cell r="F142">
            <v>5721</v>
          </cell>
          <cell r="G142">
            <v>5411</v>
          </cell>
          <cell r="H142">
            <v>6967</v>
          </cell>
          <cell r="I142">
            <v>3703</v>
          </cell>
          <cell r="J142">
            <v>5785</v>
          </cell>
          <cell r="K142">
            <v>1887</v>
          </cell>
          <cell r="L142">
            <v>4953</v>
          </cell>
          <cell r="M142">
            <v>15024</v>
          </cell>
          <cell r="N142">
            <v>7803</v>
          </cell>
        </row>
        <row r="143">
          <cell r="A143">
            <v>592200</v>
          </cell>
          <cell r="B143" t="str">
            <v>Cir BrkrsTrnsf Mters Rely-Dist</v>
          </cell>
          <cell r="C143">
            <v>23856</v>
          </cell>
          <cell r="D143">
            <v>20989</v>
          </cell>
          <cell r="E143">
            <v>32639</v>
          </cell>
          <cell r="F143">
            <v>38666</v>
          </cell>
          <cell r="G143">
            <v>21699</v>
          </cell>
          <cell r="H143">
            <v>33027</v>
          </cell>
          <cell r="I143">
            <v>8165</v>
          </cell>
          <cell r="J143">
            <v>6221</v>
          </cell>
          <cell r="K143">
            <v>4144</v>
          </cell>
          <cell r="L143">
            <v>7614</v>
          </cell>
          <cell r="M143">
            <v>10495</v>
          </cell>
          <cell r="N143">
            <v>6412</v>
          </cell>
        </row>
        <row r="144">
          <cell r="A144">
            <v>593000</v>
          </cell>
          <cell r="B144" t="str">
            <v>Maint Overhd Lines-Other-Dist</v>
          </cell>
          <cell r="C144">
            <v>242524</v>
          </cell>
          <cell r="D144">
            <v>125509</v>
          </cell>
          <cell r="E144">
            <v>262609</v>
          </cell>
          <cell r="F144">
            <v>658263</v>
          </cell>
          <cell r="G144">
            <v>1477909</v>
          </cell>
          <cell r="H144">
            <v>-468647</v>
          </cell>
          <cell r="I144">
            <v>308056</v>
          </cell>
          <cell r="J144">
            <v>242940</v>
          </cell>
          <cell r="K144">
            <v>253945</v>
          </cell>
          <cell r="L144">
            <v>328710</v>
          </cell>
          <cell r="M144">
            <v>241603</v>
          </cell>
          <cell r="N144">
            <v>245857</v>
          </cell>
        </row>
        <row r="145">
          <cell r="A145">
            <v>593100</v>
          </cell>
          <cell r="B145" t="str">
            <v>Right-Of-Way Maintenance-Dist</v>
          </cell>
          <cell r="C145">
            <v>335131</v>
          </cell>
          <cell r="D145">
            <v>406395</v>
          </cell>
          <cell r="E145">
            <v>330797</v>
          </cell>
          <cell r="F145">
            <v>410968</v>
          </cell>
          <cell r="G145">
            <v>345090</v>
          </cell>
          <cell r="H145">
            <v>561476</v>
          </cell>
          <cell r="I145">
            <v>473444</v>
          </cell>
          <cell r="J145">
            <v>302403</v>
          </cell>
          <cell r="K145">
            <v>300609</v>
          </cell>
          <cell r="L145">
            <v>300609</v>
          </cell>
          <cell r="M145">
            <v>309287</v>
          </cell>
          <cell r="N145">
            <v>309286</v>
          </cell>
        </row>
        <row r="146">
          <cell r="A146">
            <v>594000</v>
          </cell>
          <cell r="B146" t="str">
            <v>Maint-Underground Lines-Dist</v>
          </cell>
          <cell r="C146">
            <v>24092</v>
          </cell>
          <cell r="D146">
            <v>4304</v>
          </cell>
          <cell r="E146">
            <v>22029</v>
          </cell>
          <cell r="F146">
            <v>18507</v>
          </cell>
          <cell r="G146">
            <v>15000</v>
          </cell>
          <cell r="H146">
            <v>31556</v>
          </cell>
          <cell r="I146">
            <v>5366</v>
          </cell>
          <cell r="J146">
            <v>4159</v>
          </cell>
          <cell r="K146">
            <v>3012</v>
          </cell>
          <cell r="L146">
            <v>4859</v>
          </cell>
          <cell r="M146">
            <v>4061</v>
          </cell>
          <cell r="N146">
            <v>3055</v>
          </cell>
        </row>
        <row r="147">
          <cell r="A147">
            <v>595100</v>
          </cell>
          <cell r="B147" t="str">
            <v>Maint Line Transfrs-Other-Dist</v>
          </cell>
          <cell r="C147">
            <v>1371</v>
          </cell>
          <cell r="D147">
            <v>1488</v>
          </cell>
          <cell r="E147">
            <v>1584</v>
          </cell>
          <cell r="F147">
            <v>1326</v>
          </cell>
          <cell r="G147">
            <v>1365</v>
          </cell>
          <cell r="H147">
            <v>1527</v>
          </cell>
          <cell r="I147">
            <v>11431</v>
          </cell>
          <cell r="J147">
            <v>1406</v>
          </cell>
          <cell r="K147">
            <v>1398</v>
          </cell>
          <cell r="L147">
            <v>1435</v>
          </cell>
          <cell r="M147">
            <v>1336</v>
          </cell>
          <cell r="N147">
            <v>1338</v>
          </cell>
        </row>
        <row r="148">
          <cell r="A148">
            <v>596000</v>
          </cell>
          <cell r="B148" t="str">
            <v>Maint-StreetLightng/Signl-Dist</v>
          </cell>
          <cell r="C148">
            <v>14471</v>
          </cell>
          <cell r="D148">
            <v>10803</v>
          </cell>
          <cell r="E148">
            <v>10700</v>
          </cell>
          <cell r="F148">
            <v>13779</v>
          </cell>
          <cell r="G148">
            <v>20348</v>
          </cell>
          <cell r="H148">
            <v>21478</v>
          </cell>
          <cell r="I148">
            <v>14099</v>
          </cell>
          <cell r="J148">
            <v>13198</v>
          </cell>
          <cell r="K148">
            <v>12586</v>
          </cell>
          <cell r="L148">
            <v>15080</v>
          </cell>
          <cell r="M148">
            <v>16658</v>
          </cell>
          <cell r="N148">
            <v>16331</v>
          </cell>
        </row>
        <row r="149">
          <cell r="A149">
            <v>597000</v>
          </cell>
          <cell r="B149" t="str">
            <v>Maintenance Of Meters-Dist</v>
          </cell>
          <cell r="C149">
            <v>30256</v>
          </cell>
          <cell r="D149">
            <v>31296</v>
          </cell>
          <cell r="E149">
            <v>33976</v>
          </cell>
          <cell r="F149">
            <v>30902</v>
          </cell>
          <cell r="G149">
            <v>39223</v>
          </cell>
          <cell r="H149">
            <v>31145</v>
          </cell>
          <cell r="I149">
            <v>34946</v>
          </cell>
          <cell r="J149">
            <v>34933</v>
          </cell>
          <cell r="K149">
            <v>34918</v>
          </cell>
          <cell r="L149">
            <v>42156</v>
          </cell>
          <cell r="M149">
            <v>28363</v>
          </cell>
          <cell r="N149">
            <v>28431</v>
          </cell>
        </row>
        <row r="150">
          <cell r="A150">
            <v>598100</v>
          </cell>
          <cell r="B150" t="str">
            <v>Main Misc Dist Plt - Other - Dist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786</v>
          </cell>
          <cell r="J150">
            <v>786</v>
          </cell>
          <cell r="K150">
            <v>786</v>
          </cell>
          <cell r="L150">
            <v>786</v>
          </cell>
          <cell r="M150">
            <v>786</v>
          </cell>
          <cell r="N150">
            <v>786</v>
          </cell>
        </row>
        <row r="151">
          <cell r="A151">
            <v>901000</v>
          </cell>
          <cell r="B151" t="str">
            <v>Supervision-Cust Accts</v>
          </cell>
          <cell r="C151">
            <v>10755</v>
          </cell>
          <cell r="D151">
            <v>9371</v>
          </cell>
          <cell r="E151">
            <v>8456</v>
          </cell>
          <cell r="F151">
            <v>9512</v>
          </cell>
          <cell r="G151">
            <v>8146</v>
          </cell>
          <cell r="H151">
            <v>8905</v>
          </cell>
          <cell r="I151">
            <v>-91</v>
          </cell>
          <cell r="J151">
            <v>-16</v>
          </cell>
          <cell r="K151">
            <v>81</v>
          </cell>
          <cell r="L151">
            <v>-496</v>
          </cell>
          <cell r="M151">
            <v>-1086</v>
          </cell>
          <cell r="N151">
            <v>98</v>
          </cell>
        </row>
        <row r="152">
          <cell r="A152">
            <v>902000</v>
          </cell>
          <cell r="B152" t="str">
            <v>Meter Reading Expense</v>
          </cell>
          <cell r="C152">
            <v>19817</v>
          </cell>
          <cell r="D152">
            <v>19701</v>
          </cell>
          <cell r="E152">
            <v>17846</v>
          </cell>
          <cell r="F152">
            <v>18442</v>
          </cell>
          <cell r="G152">
            <v>22440</v>
          </cell>
          <cell r="H152">
            <v>16813</v>
          </cell>
          <cell r="I152">
            <v>19345</v>
          </cell>
          <cell r="J152">
            <v>19345</v>
          </cell>
          <cell r="K152">
            <v>19345</v>
          </cell>
          <cell r="L152">
            <v>27129</v>
          </cell>
          <cell r="M152">
            <v>11430</v>
          </cell>
          <cell r="N152">
            <v>11430</v>
          </cell>
        </row>
        <row r="153">
          <cell r="A153">
            <v>903000</v>
          </cell>
          <cell r="B153" t="str">
            <v>Cust Records &amp; Collection Exp</v>
          </cell>
          <cell r="C153">
            <v>319473</v>
          </cell>
          <cell r="D153">
            <v>338803</v>
          </cell>
          <cell r="E153">
            <v>330044</v>
          </cell>
          <cell r="F153">
            <v>252883</v>
          </cell>
          <cell r="G153">
            <v>336448</v>
          </cell>
          <cell r="H153">
            <v>265563</v>
          </cell>
          <cell r="I153">
            <v>291484</v>
          </cell>
          <cell r="J153">
            <v>296050</v>
          </cell>
          <cell r="K153">
            <v>243711</v>
          </cell>
          <cell r="L153">
            <v>243798</v>
          </cell>
          <cell r="M153">
            <v>266757</v>
          </cell>
          <cell r="N153">
            <v>199212</v>
          </cell>
        </row>
        <row r="154">
          <cell r="A154">
            <v>903100</v>
          </cell>
          <cell r="B154" t="str">
            <v>Cust Contracts &amp; Orders-Local</v>
          </cell>
          <cell r="C154">
            <v>42158</v>
          </cell>
          <cell r="D154">
            <v>31184</v>
          </cell>
          <cell r="E154">
            <v>31302</v>
          </cell>
          <cell r="F154">
            <v>31220</v>
          </cell>
          <cell r="G154">
            <v>32137</v>
          </cell>
          <cell r="H154">
            <v>14101</v>
          </cell>
          <cell r="I154">
            <v>42446</v>
          </cell>
          <cell r="J154">
            <v>36851</v>
          </cell>
          <cell r="K154">
            <v>36846</v>
          </cell>
          <cell r="L154">
            <v>43283</v>
          </cell>
          <cell r="M154">
            <v>36432</v>
          </cell>
          <cell r="N154">
            <v>36290</v>
          </cell>
        </row>
        <row r="155">
          <cell r="A155">
            <v>903200</v>
          </cell>
          <cell r="B155" t="str">
            <v>Cust Billing &amp; Acct</v>
          </cell>
          <cell r="C155">
            <v>97756</v>
          </cell>
          <cell r="D155">
            <v>68945</v>
          </cell>
          <cell r="E155">
            <v>72335</v>
          </cell>
          <cell r="F155">
            <v>71472</v>
          </cell>
          <cell r="G155">
            <v>80157</v>
          </cell>
          <cell r="H155">
            <v>59290</v>
          </cell>
          <cell r="I155">
            <v>54927</v>
          </cell>
          <cell r="J155">
            <v>49665</v>
          </cell>
          <cell r="K155">
            <v>49661</v>
          </cell>
          <cell r="L155">
            <v>59580</v>
          </cell>
          <cell r="M155">
            <v>48674</v>
          </cell>
          <cell r="N155">
            <v>48342</v>
          </cell>
        </row>
        <row r="156">
          <cell r="A156">
            <v>903300</v>
          </cell>
          <cell r="B156" t="str">
            <v>Cust Collecting-Local</v>
          </cell>
          <cell r="C156">
            <v>38509</v>
          </cell>
          <cell r="D156">
            <v>29206</v>
          </cell>
          <cell r="E156">
            <v>27081</v>
          </cell>
          <cell r="F156">
            <v>26760</v>
          </cell>
          <cell r="G156">
            <v>31105</v>
          </cell>
          <cell r="H156">
            <v>13383</v>
          </cell>
          <cell r="I156">
            <v>48025</v>
          </cell>
          <cell r="J156">
            <v>38004</v>
          </cell>
          <cell r="K156">
            <v>40934</v>
          </cell>
          <cell r="L156">
            <v>52962</v>
          </cell>
          <cell r="M156">
            <v>37426</v>
          </cell>
          <cell r="N156">
            <v>40552</v>
          </cell>
        </row>
        <row r="157">
          <cell r="A157">
            <v>903400</v>
          </cell>
          <cell r="B157" t="str">
            <v>Cust Receiv &amp; Collect Exp-Edp</v>
          </cell>
          <cell r="C157">
            <v>3247</v>
          </cell>
          <cell r="D157">
            <v>3337</v>
          </cell>
          <cell r="E157">
            <v>1896</v>
          </cell>
          <cell r="F157">
            <v>2219</v>
          </cell>
          <cell r="G157">
            <v>2350</v>
          </cell>
          <cell r="H157">
            <v>2527</v>
          </cell>
          <cell r="I157">
            <v>5795</v>
          </cell>
          <cell r="J157">
            <v>2911</v>
          </cell>
          <cell r="K157">
            <v>4096</v>
          </cell>
          <cell r="L157">
            <v>6228</v>
          </cell>
          <cell r="M157">
            <v>2747</v>
          </cell>
          <cell r="N157">
            <v>3813</v>
          </cell>
        </row>
        <row r="158">
          <cell r="A158">
            <v>903891</v>
          </cell>
          <cell r="B158" t="str">
            <v>IC Collection Agent Revenue</v>
          </cell>
          <cell r="C158">
            <v>-17545</v>
          </cell>
          <cell r="D158">
            <v>0</v>
          </cell>
          <cell r="E158">
            <v>-18809</v>
          </cell>
          <cell r="F158">
            <v>-37516</v>
          </cell>
          <cell r="G158">
            <v>-22770</v>
          </cell>
          <cell r="H158">
            <v>-21288</v>
          </cell>
          <cell r="I158">
            <v>-13623</v>
          </cell>
          <cell r="J158">
            <v>-12763</v>
          </cell>
          <cell r="K158">
            <v>-14546</v>
          </cell>
          <cell r="L158">
            <v>-18976</v>
          </cell>
          <cell r="M158">
            <v>-18628</v>
          </cell>
          <cell r="N158">
            <v>-20159</v>
          </cell>
        </row>
        <row r="159">
          <cell r="A159">
            <v>904000</v>
          </cell>
          <cell r="B159" t="str">
            <v>Uncollectible Accounts</v>
          </cell>
          <cell r="C159">
            <v>0</v>
          </cell>
          <cell r="D159">
            <v>-32837</v>
          </cell>
          <cell r="E159">
            <v>-10704</v>
          </cell>
          <cell r="F159">
            <v>-10419</v>
          </cell>
          <cell r="G159">
            <v>-26479</v>
          </cell>
          <cell r="H159">
            <v>-26903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904001</v>
          </cell>
          <cell r="B160" t="str">
            <v>BAD DEBT EXPENSE</v>
          </cell>
          <cell r="C160">
            <v>176</v>
          </cell>
          <cell r="D160">
            <v>8032</v>
          </cell>
          <cell r="E160">
            <v>6988</v>
          </cell>
          <cell r="F160">
            <v>216</v>
          </cell>
          <cell r="G160">
            <v>57636</v>
          </cell>
          <cell r="H160">
            <v>-34616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904003</v>
          </cell>
          <cell r="B161" t="str">
            <v>Cust Acctg-Loss On Sale-A/R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129816</v>
          </cell>
          <cell r="J161">
            <v>145934</v>
          </cell>
          <cell r="K161">
            <v>153078</v>
          </cell>
          <cell r="L161">
            <v>169684</v>
          </cell>
          <cell r="M161">
            <v>126455</v>
          </cell>
          <cell r="N161">
            <v>79063</v>
          </cell>
        </row>
        <row r="162">
          <cell r="A162">
            <v>904891</v>
          </cell>
          <cell r="B162" t="str">
            <v>IC Loss on Sale of AR with VIE (I)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905000</v>
          </cell>
          <cell r="B163" t="str">
            <v>Misc Customer Accts Expenses</v>
          </cell>
          <cell r="C163">
            <v>0</v>
          </cell>
          <cell r="D163">
            <v>16</v>
          </cell>
          <cell r="E163">
            <v>6</v>
          </cell>
          <cell r="F163">
            <v>0</v>
          </cell>
          <cell r="G163">
            <v>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908000</v>
          </cell>
          <cell r="B164" t="str">
            <v>Cust Asst Exp-Conservation Pro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111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909650</v>
          </cell>
          <cell r="B165" t="str">
            <v>Misc Advertising Expenses</v>
          </cell>
          <cell r="C165">
            <v>1515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773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910000</v>
          </cell>
          <cell r="B166" t="str">
            <v>Misc Cust Serv/Inform Exp</v>
          </cell>
          <cell r="C166">
            <v>26480</v>
          </cell>
          <cell r="D166">
            <v>18549</v>
          </cell>
          <cell r="E166">
            <v>12797</v>
          </cell>
          <cell r="F166">
            <v>10782</v>
          </cell>
          <cell r="G166">
            <v>21818</v>
          </cell>
          <cell r="H166">
            <v>13221</v>
          </cell>
          <cell r="I166">
            <v>14904</v>
          </cell>
          <cell r="J166">
            <v>14639</v>
          </cell>
          <cell r="K166">
            <v>12899</v>
          </cell>
          <cell r="L166">
            <v>15623</v>
          </cell>
          <cell r="M166">
            <v>14386</v>
          </cell>
          <cell r="N166">
            <v>10963</v>
          </cell>
        </row>
        <row r="167">
          <cell r="A167">
            <v>910100</v>
          </cell>
          <cell r="B167" t="str">
            <v>Exp-Rs Reg Prod/Svces-CstAccts</v>
          </cell>
          <cell r="C167">
            <v>5618</v>
          </cell>
          <cell r="D167">
            <v>9745</v>
          </cell>
          <cell r="E167">
            <v>16077</v>
          </cell>
          <cell r="F167">
            <v>6031</v>
          </cell>
          <cell r="G167">
            <v>10825</v>
          </cell>
          <cell r="H167">
            <v>5165</v>
          </cell>
          <cell r="I167">
            <v>9583</v>
          </cell>
          <cell r="J167">
            <v>9586</v>
          </cell>
          <cell r="K167">
            <v>9584</v>
          </cell>
          <cell r="L167">
            <v>9587</v>
          </cell>
          <cell r="M167">
            <v>41088</v>
          </cell>
          <cell r="N167">
            <v>8718</v>
          </cell>
        </row>
        <row r="168">
          <cell r="A168">
            <v>911000</v>
          </cell>
          <cell r="B168" t="str">
            <v>Supervision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912000</v>
          </cell>
          <cell r="B169" t="str">
            <v>Demonstrating &amp; Selling Exp</v>
          </cell>
          <cell r="C169">
            <v>116865</v>
          </cell>
          <cell r="D169">
            <v>105776</v>
          </cell>
          <cell r="E169">
            <v>113018</v>
          </cell>
          <cell r="F169">
            <v>121637</v>
          </cell>
          <cell r="G169">
            <v>111102</v>
          </cell>
          <cell r="H169">
            <v>121086</v>
          </cell>
          <cell r="I169">
            <v>149455</v>
          </cell>
          <cell r="J169">
            <v>126774</v>
          </cell>
          <cell r="K169">
            <v>128132</v>
          </cell>
          <cell r="L169">
            <v>147065</v>
          </cell>
          <cell r="M169">
            <v>912067</v>
          </cell>
          <cell r="N169">
            <v>71294</v>
          </cell>
        </row>
        <row r="170">
          <cell r="A170">
            <v>913001</v>
          </cell>
          <cell r="B170" t="str">
            <v>Advertising Expense</v>
          </cell>
          <cell r="C170">
            <v>4343</v>
          </cell>
          <cell r="D170">
            <v>3175</v>
          </cell>
          <cell r="E170">
            <v>-273</v>
          </cell>
          <cell r="F170">
            <v>2838</v>
          </cell>
          <cell r="G170">
            <v>5886</v>
          </cell>
          <cell r="H170">
            <v>-17</v>
          </cell>
          <cell r="I170">
            <v>3463</v>
          </cell>
          <cell r="J170">
            <v>3463</v>
          </cell>
          <cell r="K170">
            <v>3463</v>
          </cell>
          <cell r="L170">
            <v>3463</v>
          </cell>
          <cell r="M170">
            <v>39096</v>
          </cell>
          <cell r="N170">
            <v>0</v>
          </cell>
        </row>
        <row r="171">
          <cell r="A171">
            <v>920000</v>
          </cell>
          <cell r="B171" t="str">
            <v>A &amp; G Salaries</v>
          </cell>
          <cell r="C171">
            <v>860832</v>
          </cell>
          <cell r="D171">
            <v>593610</v>
          </cell>
          <cell r="E171">
            <v>627375</v>
          </cell>
          <cell r="F171">
            <v>907067</v>
          </cell>
          <cell r="G171">
            <v>632772</v>
          </cell>
          <cell r="H171">
            <v>635170</v>
          </cell>
          <cell r="I171">
            <v>510374</v>
          </cell>
          <cell r="J171">
            <v>639832</v>
          </cell>
          <cell r="K171">
            <v>640322</v>
          </cell>
          <cell r="L171">
            <v>586495</v>
          </cell>
          <cell r="M171">
            <v>1764223</v>
          </cell>
          <cell r="N171">
            <v>535249</v>
          </cell>
        </row>
        <row r="172">
          <cell r="A172">
            <v>920100</v>
          </cell>
          <cell r="B172" t="str">
            <v>Salaries &amp; Wages - Proj Supt -</v>
          </cell>
          <cell r="C172">
            <v>0</v>
          </cell>
          <cell r="D172">
            <v>34</v>
          </cell>
          <cell r="E172">
            <v>0</v>
          </cell>
          <cell r="F172">
            <v>16</v>
          </cell>
          <cell r="G172">
            <v>12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920300</v>
          </cell>
          <cell r="B173" t="str">
            <v>Project Development Labor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921100</v>
          </cell>
          <cell r="B174" t="str">
            <v>Employee Expenses</v>
          </cell>
          <cell r="C174">
            <v>4360</v>
          </cell>
          <cell r="D174">
            <v>30073</v>
          </cell>
          <cell r="E174">
            <v>6205</v>
          </cell>
          <cell r="F174">
            <v>12685</v>
          </cell>
          <cell r="G174">
            <v>17639</v>
          </cell>
          <cell r="H174">
            <v>13295</v>
          </cell>
          <cell r="I174">
            <v>1416</v>
          </cell>
          <cell r="J174">
            <v>351</v>
          </cell>
          <cell r="K174">
            <v>333</v>
          </cell>
          <cell r="L174">
            <v>1813</v>
          </cell>
          <cell r="M174">
            <v>66663</v>
          </cell>
          <cell r="N174">
            <v>21490</v>
          </cell>
        </row>
        <row r="175">
          <cell r="A175">
            <v>921101</v>
          </cell>
          <cell r="B175" t="str">
            <v>Employee Exp - NC</v>
          </cell>
          <cell r="C175">
            <v>0</v>
          </cell>
          <cell r="D175">
            <v>3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921110</v>
          </cell>
          <cell r="B176" t="str">
            <v>Relocation Expenses</v>
          </cell>
          <cell r="C176">
            <v>0</v>
          </cell>
          <cell r="D176">
            <v>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</row>
        <row r="177">
          <cell r="A177">
            <v>921200</v>
          </cell>
          <cell r="B177" t="str">
            <v>Office Expenses</v>
          </cell>
          <cell r="C177">
            <v>63775</v>
          </cell>
          <cell r="D177">
            <v>34640</v>
          </cell>
          <cell r="E177">
            <v>27127</v>
          </cell>
          <cell r="F177">
            <v>17430</v>
          </cell>
          <cell r="G177">
            <v>182904</v>
          </cell>
          <cell r="H177">
            <v>-97543</v>
          </cell>
          <cell r="I177">
            <v>37355</v>
          </cell>
          <cell r="J177">
            <v>17024</v>
          </cell>
          <cell r="K177">
            <v>19870</v>
          </cell>
          <cell r="L177">
            <v>37996</v>
          </cell>
          <cell r="M177">
            <v>-23606</v>
          </cell>
          <cell r="N177">
            <v>10614</v>
          </cell>
        </row>
        <row r="178">
          <cell r="A178">
            <v>921300</v>
          </cell>
          <cell r="B178" t="str">
            <v>Telephone And Telegraph Exp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921400</v>
          </cell>
          <cell r="B179" t="str">
            <v>Computer Services Expenses</v>
          </cell>
          <cell r="C179">
            <v>9145</v>
          </cell>
          <cell r="D179">
            <v>10096</v>
          </cell>
          <cell r="E179">
            <v>52008</v>
          </cell>
          <cell r="F179">
            <v>23437</v>
          </cell>
          <cell r="G179">
            <v>22501</v>
          </cell>
          <cell r="H179">
            <v>6810</v>
          </cell>
          <cell r="I179">
            <v>15807</v>
          </cell>
          <cell r="J179">
            <v>15487</v>
          </cell>
          <cell r="K179">
            <v>15289</v>
          </cell>
          <cell r="L179">
            <v>14628</v>
          </cell>
          <cell r="M179">
            <v>24060</v>
          </cell>
          <cell r="N179">
            <v>12995</v>
          </cell>
        </row>
        <row r="180">
          <cell r="A180">
            <v>921540</v>
          </cell>
          <cell r="B180" t="str">
            <v>Computer Rent (Go Only)</v>
          </cell>
          <cell r="C180">
            <v>12435</v>
          </cell>
          <cell r="D180">
            <v>11670</v>
          </cell>
          <cell r="E180">
            <v>12500</v>
          </cell>
          <cell r="F180">
            <v>13298</v>
          </cell>
          <cell r="G180">
            <v>12639</v>
          </cell>
          <cell r="H180">
            <v>11657</v>
          </cell>
          <cell r="I180">
            <v>836</v>
          </cell>
          <cell r="J180">
            <v>836</v>
          </cell>
          <cell r="K180">
            <v>836</v>
          </cell>
          <cell r="L180">
            <v>836</v>
          </cell>
          <cell r="M180">
            <v>836</v>
          </cell>
          <cell r="N180">
            <v>836</v>
          </cell>
        </row>
        <row r="181">
          <cell r="A181">
            <v>921600</v>
          </cell>
          <cell r="B181" t="str">
            <v>Other</v>
          </cell>
          <cell r="C181">
            <v>0</v>
          </cell>
          <cell r="D181">
            <v>2</v>
          </cell>
          <cell r="E181">
            <v>5</v>
          </cell>
          <cell r="F181">
            <v>7</v>
          </cell>
          <cell r="G181">
            <v>0</v>
          </cell>
          <cell r="H181">
            <v>7</v>
          </cell>
          <cell r="I181">
            <v>5</v>
          </cell>
          <cell r="J181">
            <v>5</v>
          </cell>
          <cell r="K181">
            <v>5</v>
          </cell>
          <cell r="L181">
            <v>5</v>
          </cell>
          <cell r="M181">
            <v>5</v>
          </cell>
          <cell r="N181">
            <v>5</v>
          </cell>
        </row>
        <row r="182">
          <cell r="A182">
            <v>921980</v>
          </cell>
          <cell r="B182" t="str">
            <v>Office Supplies &amp; Expenses</v>
          </cell>
          <cell r="C182">
            <v>208102</v>
          </cell>
          <cell r="D182">
            <v>183607</v>
          </cell>
          <cell r="E182">
            <v>214376</v>
          </cell>
          <cell r="F182">
            <v>185357</v>
          </cell>
          <cell r="G182">
            <v>189958</v>
          </cell>
          <cell r="H182">
            <v>199927</v>
          </cell>
          <cell r="I182">
            <v>206674</v>
          </cell>
          <cell r="J182">
            <v>206459</v>
          </cell>
          <cell r="K182">
            <v>206319</v>
          </cell>
          <cell r="L182">
            <v>205457</v>
          </cell>
          <cell r="M182">
            <v>196602</v>
          </cell>
          <cell r="N182">
            <v>208589</v>
          </cell>
        </row>
        <row r="183">
          <cell r="A183">
            <v>922000</v>
          </cell>
          <cell r="B183" t="str">
            <v>Admin  Exp Transfer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923000</v>
          </cell>
          <cell r="B184" t="str">
            <v>Outside Services Employed</v>
          </cell>
          <cell r="C184">
            <v>137297</v>
          </cell>
          <cell r="D184">
            <v>88284</v>
          </cell>
          <cell r="E184">
            <v>104042</v>
          </cell>
          <cell r="F184">
            <v>157500</v>
          </cell>
          <cell r="G184">
            <v>231953</v>
          </cell>
          <cell r="H184">
            <v>47368</v>
          </cell>
          <cell r="I184">
            <v>150086</v>
          </cell>
          <cell r="J184">
            <v>122831</v>
          </cell>
          <cell r="K184">
            <v>102992</v>
          </cell>
          <cell r="L184">
            <v>174774</v>
          </cell>
          <cell r="M184">
            <v>343609</v>
          </cell>
          <cell r="N184">
            <v>79065</v>
          </cell>
        </row>
        <row r="185">
          <cell r="A185">
            <v>923980</v>
          </cell>
          <cell r="B185" t="str">
            <v>Outside Services Employee &amp;</v>
          </cell>
          <cell r="C185">
            <v>749</v>
          </cell>
          <cell r="D185">
            <v>1903</v>
          </cell>
          <cell r="E185">
            <v>-774</v>
          </cell>
          <cell r="F185">
            <v>-450</v>
          </cell>
          <cell r="G185">
            <v>-1014</v>
          </cell>
          <cell r="H185">
            <v>-989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924000</v>
          </cell>
          <cell r="B186" t="str">
            <v>Property Insurance</v>
          </cell>
          <cell r="C186">
            <v>-74</v>
          </cell>
          <cell r="D186">
            <v>479</v>
          </cell>
          <cell r="E186">
            <v>479</v>
          </cell>
          <cell r="F186">
            <v>-246</v>
          </cell>
          <cell r="G186">
            <v>3407</v>
          </cell>
          <cell r="H186">
            <v>479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924050</v>
          </cell>
          <cell r="B187" t="str">
            <v>Inter-Co Prop Ins Exp</v>
          </cell>
          <cell r="C187">
            <v>107028</v>
          </cell>
          <cell r="D187">
            <v>107028</v>
          </cell>
          <cell r="E187">
            <v>107028</v>
          </cell>
          <cell r="F187">
            <v>107028</v>
          </cell>
          <cell r="G187">
            <v>107028</v>
          </cell>
          <cell r="H187">
            <v>107028</v>
          </cell>
          <cell r="I187">
            <v>124104</v>
          </cell>
          <cell r="J187">
            <v>124104</v>
          </cell>
          <cell r="K187">
            <v>124104</v>
          </cell>
          <cell r="L187">
            <v>124104</v>
          </cell>
          <cell r="M187">
            <v>135104</v>
          </cell>
          <cell r="N187">
            <v>135104</v>
          </cell>
        </row>
        <row r="188">
          <cell r="A188">
            <v>924980</v>
          </cell>
          <cell r="B188" t="str">
            <v>Property Insurance For Corp.</v>
          </cell>
          <cell r="C188">
            <v>14782</v>
          </cell>
          <cell r="D188">
            <v>14782</v>
          </cell>
          <cell r="E188">
            <v>14782</v>
          </cell>
          <cell r="F188">
            <v>14782</v>
          </cell>
          <cell r="G188">
            <v>14782</v>
          </cell>
          <cell r="H188">
            <v>14782</v>
          </cell>
          <cell r="I188">
            <v>14879</v>
          </cell>
          <cell r="J188">
            <v>14879</v>
          </cell>
          <cell r="K188">
            <v>14879</v>
          </cell>
          <cell r="L188">
            <v>14879</v>
          </cell>
          <cell r="M188">
            <v>15143</v>
          </cell>
          <cell r="N188">
            <v>15143</v>
          </cell>
        </row>
        <row r="189">
          <cell r="A189">
            <v>925000</v>
          </cell>
          <cell r="B189" t="str">
            <v>Injuries &amp; Damages</v>
          </cell>
          <cell r="C189">
            <v>12263</v>
          </cell>
          <cell r="D189">
            <v>13574</v>
          </cell>
          <cell r="E189">
            <v>13889</v>
          </cell>
          <cell r="F189">
            <v>12589</v>
          </cell>
          <cell r="G189">
            <v>13929</v>
          </cell>
          <cell r="H189">
            <v>11409</v>
          </cell>
          <cell r="I189">
            <v>11321</v>
          </cell>
          <cell r="J189">
            <v>11321</v>
          </cell>
          <cell r="K189">
            <v>11321</v>
          </cell>
          <cell r="L189">
            <v>11321</v>
          </cell>
          <cell r="M189">
            <v>17706</v>
          </cell>
          <cell r="N189">
            <v>25108</v>
          </cell>
        </row>
        <row r="190">
          <cell r="A190">
            <v>925051</v>
          </cell>
          <cell r="B190" t="str">
            <v>INTER-CO GEN LIAB EXP</v>
          </cell>
          <cell r="C190">
            <v>21832</v>
          </cell>
          <cell r="D190">
            <v>21832</v>
          </cell>
          <cell r="E190">
            <v>21832</v>
          </cell>
          <cell r="F190">
            <v>21832</v>
          </cell>
          <cell r="G190">
            <v>21832</v>
          </cell>
          <cell r="H190">
            <v>21832</v>
          </cell>
          <cell r="I190">
            <v>27080</v>
          </cell>
          <cell r="J190">
            <v>27080</v>
          </cell>
          <cell r="K190">
            <v>27080</v>
          </cell>
          <cell r="L190">
            <v>27080</v>
          </cell>
          <cell r="M190">
            <v>29806</v>
          </cell>
          <cell r="N190">
            <v>29806</v>
          </cell>
        </row>
        <row r="191">
          <cell r="A191">
            <v>925100</v>
          </cell>
          <cell r="B191" t="str">
            <v>Accrued Inj And Damages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925200</v>
          </cell>
          <cell r="B192" t="str">
            <v>Injuries And Damages-Other</v>
          </cell>
          <cell r="C192">
            <v>461</v>
          </cell>
          <cell r="D192">
            <v>484</v>
          </cell>
          <cell r="E192">
            <v>438</v>
          </cell>
          <cell r="F192">
            <v>385</v>
          </cell>
          <cell r="G192">
            <v>450</v>
          </cell>
          <cell r="H192">
            <v>474</v>
          </cell>
          <cell r="I192">
            <v>428</v>
          </cell>
          <cell r="J192">
            <v>428</v>
          </cell>
          <cell r="K192">
            <v>428</v>
          </cell>
          <cell r="L192">
            <v>428</v>
          </cell>
          <cell r="M192">
            <v>428</v>
          </cell>
          <cell r="N192">
            <v>428</v>
          </cell>
        </row>
        <row r="193">
          <cell r="A193">
            <v>925980</v>
          </cell>
          <cell r="B193" t="str">
            <v>Injuries And Damages For Corp.</v>
          </cell>
          <cell r="C193">
            <v>988</v>
          </cell>
          <cell r="D193">
            <v>988</v>
          </cell>
          <cell r="E193">
            <v>988</v>
          </cell>
          <cell r="F193">
            <v>988</v>
          </cell>
          <cell r="G193">
            <v>988</v>
          </cell>
          <cell r="H193">
            <v>988</v>
          </cell>
          <cell r="I193">
            <v>5617</v>
          </cell>
          <cell r="J193">
            <v>12153</v>
          </cell>
          <cell r="K193">
            <v>37852</v>
          </cell>
          <cell r="L193">
            <v>3273</v>
          </cell>
          <cell r="M193">
            <v>1268</v>
          </cell>
          <cell r="N193">
            <v>1268</v>
          </cell>
        </row>
        <row r="194">
          <cell r="A194">
            <v>926000</v>
          </cell>
          <cell r="B194" t="str">
            <v>Employee Benefits</v>
          </cell>
          <cell r="C194">
            <v>522172</v>
          </cell>
          <cell r="D194">
            <v>228829</v>
          </cell>
          <cell r="E194">
            <v>272412</v>
          </cell>
          <cell r="F194">
            <v>-257846</v>
          </cell>
          <cell r="G194">
            <v>320132</v>
          </cell>
          <cell r="H194">
            <v>258942</v>
          </cell>
          <cell r="I194">
            <v>392047</v>
          </cell>
          <cell r="J194">
            <v>309723</v>
          </cell>
          <cell r="K194">
            <v>312869</v>
          </cell>
          <cell r="L194">
            <v>395677</v>
          </cell>
          <cell r="M194">
            <v>376891</v>
          </cell>
          <cell r="N194">
            <v>318531</v>
          </cell>
        </row>
        <row r="195">
          <cell r="A195">
            <v>926430</v>
          </cell>
          <cell r="B195" t="str">
            <v>Employees'Recreation Expense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926600</v>
          </cell>
          <cell r="B196" t="str">
            <v>Employee Benefits-Transferred</v>
          </cell>
          <cell r="C196">
            <v>236769</v>
          </cell>
          <cell r="D196">
            <v>212878</v>
          </cell>
          <cell r="E196">
            <v>239316</v>
          </cell>
          <cell r="F196">
            <v>154686</v>
          </cell>
          <cell r="G196">
            <v>190381</v>
          </cell>
          <cell r="H196">
            <v>299738</v>
          </cell>
          <cell r="I196">
            <v>235134</v>
          </cell>
          <cell r="J196">
            <v>187455</v>
          </cell>
          <cell r="K196">
            <v>234652</v>
          </cell>
          <cell r="L196">
            <v>227121</v>
          </cell>
          <cell r="M196">
            <v>723408</v>
          </cell>
          <cell r="N196">
            <v>203026</v>
          </cell>
        </row>
        <row r="197">
          <cell r="A197">
            <v>926999</v>
          </cell>
          <cell r="B197" t="str">
            <v>Non Serv Pension (ASU 2017-07)</v>
          </cell>
          <cell r="C197">
            <v>-48589</v>
          </cell>
          <cell r="D197">
            <v>-48589</v>
          </cell>
          <cell r="E197">
            <v>-48589</v>
          </cell>
          <cell r="F197">
            <v>-48589</v>
          </cell>
          <cell r="G197">
            <v>-48589</v>
          </cell>
          <cell r="H197">
            <v>-48589</v>
          </cell>
          <cell r="I197">
            <v>-62304</v>
          </cell>
          <cell r="J197">
            <v>-62304</v>
          </cell>
          <cell r="K197">
            <v>-62304</v>
          </cell>
          <cell r="L197">
            <v>-62304</v>
          </cell>
          <cell r="M197">
            <v>-71499</v>
          </cell>
          <cell r="N197">
            <v>-71499</v>
          </cell>
        </row>
        <row r="198">
          <cell r="A198">
            <v>928000</v>
          </cell>
          <cell r="B198" t="str">
            <v>Regulatory Expenses (Go)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688</v>
          </cell>
          <cell r="H198">
            <v>1596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928006</v>
          </cell>
          <cell r="B199" t="str">
            <v>State Reg Comm Proceeding</v>
          </cell>
          <cell r="C199">
            <v>67600</v>
          </cell>
          <cell r="D199">
            <v>67600</v>
          </cell>
          <cell r="E199">
            <v>67600</v>
          </cell>
          <cell r="F199">
            <v>67600</v>
          </cell>
          <cell r="G199">
            <v>58548</v>
          </cell>
          <cell r="H199">
            <v>58548</v>
          </cell>
          <cell r="I199">
            <v>75688</v>
          </cell>
          <cell r="J199">
            <v>75688</v>
          </cell>
          <cell r="K199">
            <v>75688</v>
          </cell>
          <cell r="L199">
            <v>75688</v>
          </cell>
          <cell r="M199">
            <v>75688</v>
          </cell>
          <cell r="N199">
            <v>75688</v>
          </cell>
        </row>
        <row r="200">
          <cell r="A200">
            <v>928053</v>
          </cell>
          <cell r="B200" t="str">
            <v>Travel Exp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929000</v>
          </cell>
          <cell r="B201" t="str">
            <v>Duplicate Chrgs-Enrgy To Exp</v>
          </cell>
          <cell r="C201">
            <v>-7124</v>
          </cell>
          <cell r="D201">
            <v>-4384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929500</v>
          </cell>
          <cell r="B202" t="str">
            <v>Admin Exp Transf</v>
          </cell>
          <cell r="C202">
            <v>-38793</v>
          </cell>
          <cell r="D202">
            <v>-47805</v>
          </cell>
          <cell r="E202">
            <v>-32882</v>
          </cell>
          <cell r="F202">
            <v>-40367</v>
          </cell>
          <cell r="G202">
            <v>-86775</v>
          </cell>
          <cell r="H202">
            <v>-41587</v>
          </cell>
          <cell r="I202">
            <v>-72393</v>
          </cell>
          <cell r="J202">
            <v>-72393</v>
          </cell>
          <cell r="K202">
            <v>-72393</v>
          </cell>
          <cell r="L202">
            <v>-89758</v>
          </cell>
          <cell r="M202">
            <v>-70122</v>
          </cell>
          <cell r="N202">
            <v>-70122</v>
          </cell>
        </row>
        <row r="203">
          <cell r="A203">
            <v>930150</v>
          </cell>
          <cell r="B203" t="str">
            <v>Miscellaneous Advertising Exp</v>
          </cell>
          <cell r="C203">
            <v>4106</v>
          </cell>
          <cell r="D203">
            <v>13924</v>
          </cell>
          <cell r="E203">
            <v>10829</v>
          </cell>
          <cell r="F203">
            <v>15759</v>
          </cell>
          <cell r="G203">
            <v>4253</v>
          </cell>
          <cell r="H203">
            <v>1817</v>
          </cell>
          <cell r="I203">
            <v>38305</v>
          </cell>
          <cell r="J203">
            <v>20038</v>
          </cell>
          <cell r="K203">
            <v>29486</v>
          </cell>
          <cell r="L203">
            <v>38268</v>
          </cell>
          <cell r="M203">
            <v>19888</v>
          </cell>
          <cell r="N203">
            <v>29484</v>
          </cell>
        </row>
        <row r="204">
          <cell r="A204">
            <v>930200</v>
          </cell>
          <cell r="B204" t="str">
            <v>Misc General Expenses</v>
          </cell>
          <cell r="C204">
            <v>18449</v>
          </cell>
          <cell r="D204">
            <v>31128</v>
          </cell>
          <cell r="E204">
            <v>28549</v>
          </cell>
          <cell r="F204">
            <v>54393</v>
          </cell>
          <cell r="G204">
            <v>36474</v>
          </cell>
          <cell r="H204">
            <v>100564</v>
          </cell>
          <cell r="I204">
            <v>40388</v>
          </cell>
          <cell r="J204">
            <v>39161</v>
          </cell>
          <cell r="K204">
            <v>37116</v>
          </cell>
          <cell r="L204">
            <v>38327</v>
          </cell>
          <cell r="M204">
            <v>53066</v>
          </cell>
          <cell r="N204">
            <v>30715</v>
          </cell>
        </row>
        <row r="205">
          <cell r="A205">
            <v>930210</v>
          </cell>
          <cell r="B205" t="str">
            <v>Industry Association Dues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2375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42878</v>
          </cell>
          <cell r="N205">
            <v>0</v>
          </cell>
        </row>
        <row r="206">
          <cell r="A206">
            <v>930220</v>
          </cell>
          <cell r="B206" t="str">
            <v>Exp Of Servicing Securities</v>
          </cell>
          <cell r="C206">
            <v>78580</v>
          </cell>
          <cell r="D206">
            <v>2988</v>
          </cell>
          <cell r="E206">
            <v>3487</v>
          </cell>
          <cell r="F206">
            <v>56105</v>
          </cell>
          <cell r="G206">
            <v>-24</v>
          </cell>
          <cell r="H206">
            <v>-77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930230</v>
          </cell>
          <cell r="B207" t="str">
            <v>Dues To Various Organizations</v>
          </cell>
          <cell r="C207">
            <v>994</v>
          </cell>
          <cell r="D207">
            <v>1016</v>
          </cell>
          <cell r="E207">
            <v>960</v>
          </cell>
          <cell r="F207">
            <v>1</v>
          </cell>
          <cell r="G207">
            <v>1394</v>
          </cell>
          <cell r="H207">
            <v>9765</v>
          </cell>
          <cell r="I207">
            <v>5292</v>
          </cell>
          <cell r="J207">
            <v>5538</v>
          </cell>
          <cell r="K207">
            <v>5292</v>
          </cell>
          <cell r="L207">
            <v>5872</v>
          </cell>
          <cell r="M207">
            <v>49299</v>
          </cell>
          <cell r="N207">
            <v>1563</v>
          </cell>
        </row>
        <row r="208">
          <cell r="A208">
            <v>930240</v>
          </cell>
          <cell r="B208" t="str">
            <v>Director'S Expenses</v>
          </cell>
          <cell r="C208">
            <v>-1063</v>
          </cell>
          <cell r="D208">
            <v>5229</v>
          </cell>
          <cell r="E208">
            <v>27315</v>
          </cell>
          <cell r="F208">
            <v>35</v>
          </cell>
          <cell r="G208">
            <v>5702</v>
          </cell>
          <cell r="H208">
            <v>0</v>
          </cell>
          <cell r="I208">
            <v>259</v>
          </cell>
          <cell r="J208">
            <v>5856</v>
          </cell>
          <cell r="K208">
            <v>259</v>
          </cell>
          <cell r="L208">
            <v>5856</v>
          </cell>
          <cell r="M208">
            <v>259</v>
          </cell>
          <cell r="N208">
            <v>259</v>
          </cell>
        </row>
        <row r="209">
          <cell r="A209">
            <v>930250</v>
          </cell>
          <cell r="B209" t="str">
            <v>Buy\Sell Transf Employee Homes</v>
          </cell>
          <cell r="C209">
            <v>0</v>
          </cell>
          <cell r="D209">
            <v>393</v>
          </cell>
          <cell r="E209">
            <v>592</v>
          </cell>
          <cell r="F209">
            <v>603</v>
          </cell>
          <cell r="G209">
            <v>1089</v>
          </cell>
          <cell r="H209">
            <v>825</v>
          </cell>
          <cell r="I209">
            <v>100</v>
          </cell>
          <cell r="J209">
            <v>100</v>
          </cell>
          <cell r="K209">
            <v>100</v>
          </cell>
          <cell r="L209">
            <v>100</v>
          </cell>
          <cell r="M209">
            <v>100</v>
          </cell>
          <cell r="N209">
            <v>100</v>
          </cell>
        </row>
        <row r="210">
          <cell r="A210">
            <v>930600</v>
          </cell>
          <cell r="B210" t="str">
            <v>Leased Circuit Charges-Other</v>
          </cell>
          <cell r="C210">
            <v>34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930700</v>
          </cell>
          <cell r="B211" t="str">
            <v>Research &amp; Development</v>
          </cell>
          <cell r="C211">
            <v>732</v>
          </cell>
          <cell r="D211">
            <v>721</v>
          </cell>
          <cell r="E211">
            <v>1512</v>
          </cell>
          <cell r="F211">
            <v>-116</v>
          </cell>
          <cell r="G211">
            <v>-724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930940</v>
          </cell>
          <cell r="B212" t="str">
            <v>General Expenses</v>
          </cell>
          <cell r="C212">
            <v>3</v>
          </cell>
          <cell r="D212">
            <v>7</v>
          </cell>
          <cell r="E212">
            <v>3</v>
          </cell>
          <cell r="F212">
            <v>2</v>
          </cell>
          <cell r="G212">
            <v>130</v>
          </cell>
          <cell r="H212">
            <v>13</v>
          </cell>
          <cell r="I212">
            <v>186</v>
          </cell>
          <cell r="J212">
            <v>0</v>
          </cell>
          <cell r="K212">
            <v>0</v>
          </cell>
          <cell r="L212">
            <v>0</v>
          </cell>
          <cell r="M212">
            <v>186</v>
          </cell>
          <cell r="N212">
            <v>186</v>
          </cell>
        </row>
        <row r="213">
          <cell r="A213">
            <v>931001</v>
          </cell>
          <cell r="B213" t="str">
            <v>Rents-A&amp;G</v>
          </cell>
          <cell r="C213">
            <v>2897</v>
          </cell>
          <cell r="D213">
            <v>3221</v>
          </cell>
          <cell r="E213">
            <v>4202</v>
          </cell>
          <cell r="F213">
            <v>3683</v>
          </cell>
          <cell r="G213">
            <v>4167</v>
          </cell>
          <cell r="H213">
            <v>3518</v>
          </cell>
          <cell r="I213">
            <v>4388</v>
          </cell>
          <cell r="J213">
            <v>4388</v>
          </cell>
          <cell r="K213">
            <v>4388</v>
          </cell>
          <cell r="L213">
            <v>4388</v>
          </cell>
          <cell r="M213">
            <v>4047</v>
          </cell>
          <cell r="N213">
            <v>4402</v>
          </cell>
        </row>
        <row r="214">
          <cell r="A214">
            <v>931003</v>
          </cell>
          <cell r="B214" t="str">
            <v>Lease Amortization Expense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931008</v>
          </cell>
          <cell r="B215" t="str">
            <v>A&amp;G Rents-IC</v>
          </cell>
          <cell r="C215">
            <v>68992</v>
          </cell>
          <cell r="D215">
            <v>69056</v>
          </cell>
          <cell r="E215">
            <v>70794</v>
          </cell>
          <cell r="F215">
            <v>70449</v>
          </cell>
          <cell r="G215">
            <v>70912</v>
          </cell>
          <cell r="H215">
            <v>70979</v>
          </cell>
          <cell r="I215">
            <v>70186</v>
          </cell>
          <cell r="J215">
            <v>70186</v>
          </cell>
          <cell r="K215">
            <v>70186</v>
          </cell>
          <cell r="L215">
            <v>70186</v>
          </cell>
          <cell r="M215">
            <v>216781</v>
          </cell>
          <cell r="N215">
            <v>216781</v>
          </cell>
        </row>
        <row r="216">
          <cell r="A216">
            <v>932000</v>
          </cell>
          <cell r="B216" t="str">
            <v>Maintenance Of Gen Plant-Gas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935100</v>
          </cell>
          <cell r="B217" t="str">
            <v>Maint General Plant-Elec</v>
          </cell>
          <cell r="C217">
            <v>0</v>
          </cell>
          <cell r="D217">
            <v>720</v>
          </cell>
          <cell r="E217">
            <v>0</v>
          </cell>
          <cell r="F217">
            <v>5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935200</v>
          </cell>
          <cell r="B218" t="str">
            <v>Cust Infor &amp; Computer Control</v>
          </cell>
          <cell r="C218">
            <v>3</v>
          </cell>
          <cell r="D218">
            <v>1</v>
          </cell>
          <cell r="E218">
            <v>4</v>
          </cell>
          <cell r="F218">
            <v>1</v>
          </cell>
          <cell r="G218">
            <v>21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</sheetData>
      <sheetData sheetId="6">
        <row r="11">
          <cell r="A11" t="str">
            <v>Account</v>
          </cell>
        </row>
      </sheetData>
      <sheetData sheetId="7">
        <row r="11">
          <cell r="A11">
            <v>403002</v>
          </cell>
        </row>
      </sheetData>
      <sheetData sheetId="8">
        <row r="12">
          <cell r="A12">
            <v>440000</v>
          </cell>
        </row>
      </sheetData>
      <sheetData sheetId="9"/>
      <sheetData sheetId="10">
        <row r="3">
          <cell r="A3" t="str">
            <v>C319</v>
          </cell>
        </row>
      </sheetData>
      <sheetData sheetId="11">
        <row r="16">
          <cell r="C16">
            <v>6.4119999999999996E-2</v>
          </cell>
        </row>
      </sheetData>
      <sheetData sheetId="12"/>
      <sheetData sheetId="13">
        <row r="18">
          <cell r="I18">
            <v>2247062477</v>
          </cell>
        </row>
      </sheetData>
      <sheetData sheetId="14"/>
      <sheetData sheetId="15">
        <row r="250">
          <cell r="C250">
            <v>0.71360000000000001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6">
          <cell r="E36">
            <v>944214806</v>
          </cell>
        </row>
      </sheetData>
      <sheetData sheetId="23"/>
      <sheetData sheetId="24"/>
      <sheetData sheetId="25">
        <row r="32">
          <cell r="F32">
            <v>34571513</v>
          </cell>
        </row>
      </sheetData>
      <sheetData sheetId="26"/>
      <sheetData sheetId="27"/>
      <sheetData sheetId="28">
        <row r="24">
          <cell r="P24">
            <v>0</v>
          </cell>
        </row>
      </sheetData>
      <sheetData sheetId="29">
        <row r="24">
          <cell r="L24">
            <v>-96553</v>
          </cell>
        </row>
      </sheetData>
      <sheetData sheetId="30"/>
      <sheetData sheetId="31">
        <row r="88">
          <cell r="H88">
            <v>821642470</v>
          </cell>
        </row>
      </sheetData>
      <sheetData sheetId="32">
        <row r="17">
          <cell r="G17">
            <v>75176777</v>
          </cell>
        </row>
      </sheetData>
      <sheetData sheetId="33">
        <row r="20">
          <cell r="E20">
            <v>440073404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4">
          <cell r="AC94">
            <v>1535229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14">
          <cell r="G114">
            <v>2325642</v>
          </cell>
        </row>
        <row r="158">
          <cell r="T158">
            <v>1107</v>
          </cell>
          <cell r="U158" t="str">
            <v xml:space="preserve">Interest Charges  </v>
          </cell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W159">
            <v>43393247</v>
          </cell>
          <cell r="X159">
            <v>30619376</v>
          </cell>
        </row>
        <row r="161">
          <cell r="T161" t="str">
            <v>Perm</v>
          </cell>
          <cell r="U161" t="str">
            <v>Permanent Differences</v>
          </cell>
          <cell r="W161">
            <v>145256</v>
          </cell>
          <cell r="X161">
            <v>145256</v>
          </cell>
        </row>
        <row r="163">
          <cell r="U163" t="str">
            <v>Temporary Differences:</v>
          </cell>
        </row>
        <row r="164">
          <cell r="T164" t="str">
            <v>T13A08</v>
          </cell>
          <cell r="U164" t="str">
            <v>Accounting Depreciation</v>
          </cell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W166">
            <v>-41492747</v>
          </cell>
          <cell r="X166">
            <v>-40025499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1.3342383</v>
          </cell>
        </row>
      </sheetData>
      <sheetData sheetId="96">
        <row r="16">
          <cell r="G16">
            <v>573358858.32812393</v>
          </cell>
        </row>
      </sheetData>
      <sheetData sheetId="97">
        <row r="14">
          <cell r="M14">
            <v>2021</v>
          </cell>
        </row>
      </sheetData>
      <sheetData sheetId="98"/>
      <sheetData sheetId="99"/>
      <sheetData sheetId="100"/>
      <sheetData sheetId="101"/>
      <sheetData sheetId="102">
        <row r="10">
          <cell r="H10">
            <v>286045345</v>
          </cell>
        </row>
      </sheetData>
      <sheetData sheetId="103"/>
      <sheetData sheetId="104"/>
      <sheetData sheetId="105"/>
      <sheetData sheetId="106"/>
      <sheetData sheetId="107">
        <row r="21">
          <cell r="M21">
            <v>7.5260000000000007E-2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>
        <row r="6">
          <cell r="E6" t="str">
            <v>STAFF-DR-01-024</v>
          </cell>
        </row>
      </sheetData>
      <sheetData sheetId="115"/>
      <sheetData sheetId="116">
        <row r="57">
          <cell r="J57">
            <v>0.65415999999999996</v>
          </cell>
        </row>
      </sheetData>
      <sheetData sheetId="117"/>
      <sheetData sheetId="118"/>
      <sheetData sheetId="119"/>
      <sheetData sheetId="120"/>
      <sheetData sheetId="121">
        <row r="56">
          <cell r="J56">
            <v>0.64614000000000005</v>
          </cell>
        </row>
      </sheetData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BD71-C89A-4D8E-8FBB-79622E82CD75}">
  <sheetPr>
    <pageSetUpPr fitToPage="1"/>
  </sheetPr>
  <dimension ref="A1:T61"/>
  <sheetViews>
    <sheetView tabSelected="1" view="pageLayout" zoomScaleNormal="75" workbookViewId="0">
      <selection activeCell="C43" sqref="C43"/>
    </sheetView>
  </sheetViews>
  <sheetFormatPr defaultColWidth="8" defaultRowHeight="15" x14ac:dyDescent="0.2"/>
  <cols>
    <col min="1" max="1" width="6.42578125" style="6" customWidth="1"/>
    <col min="2" max="2" width="1.28515625" style="6" customWidth="1"/>
    <col min="3" max="3" width="63.28515625" style="6" customWidth="1"/>
    <col min="4" max="4" width="1.85546875" style="6" customWidth="1"/>
    <col min="5" max="5" width="20.28515625" style="6" customWidth="1"/>
    <col min="6" max="6" width="1.5703125" style="6" customWidth="1"/>
    <col min="7" max="7" width="22" style="6" customWidth="1"/>
    <col min="8" max="8" width="1.85546875" style="6" customWidth="1"/>
    <col min="9" max="9" width="19" style="6" customWidth="1"/>
    <col min="10" max="10" width="1.85546875" style="6" customWidth="1"/>
    <col min="11" max="11" width="17.85546875" style="6" customWidth="1"/>
    <col min="12" max="12" width="7" style="5" customWidth="1"/>
    <col min="13" max="13" width="12.140625" style="6" bestFit="1" customWidth="1"/>
    <col min="14" max="14" width="8" style="6" customWidth="1"/>
    <col min="15" max="15" width="14.7109375" style="6" customWidth="1"/>
    <col min="16" max="16" width="16.85546875" style="6" bestFit="1" customWidth="1"/>
    <col min="17" max="17" width="27.7109375" style="6" customWidth="1"/>
    <col min="18" max="18" width="14" style="6" customWidth="1"/>
    <col min="19" max="19" width="14.7109375" style="6" customWidth="1"/>
    <col min="20" max="20" width="13.7109375" style="6" customWidth="1"/>
    <col min="21" max="16384" width="8" style="6"/>
  </cols>
  <sheetData>
    <row r="1" spans="1:2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4"/>
    </row>
    <row r="2" spans="1:20" ht="15.75" x14ac:dyDescent="0.25">
      <c r="A2" s="7" t="s">
        <v>1</v>
      </c>
      <c r="B2" s="2"/>
      <c r="C2" s="2"/>
      <c r="D2" s="2"/>
      <c r="E2" s="2"/>
      <c r="F2" s="2"/>
      <c r="G2" s="2"/>
      <c r="H2" s="2"/>
      <c r="I2" s="8"/>
      <c r="J2" s="2"/>
      <c r="K2" s="9"/>
    </row>
    <row r="3" spans="1:20" ht="15.75" x14ac:dyDescent="0.25">
      <c r="B3" s="2"/>
      <c r="C3" s="2"/>
      <c r="D3" s="2"/>
      <c r="E3" s="2"/>
      <c r="F3" s="2"/>
      <c r="G3" s="2"/>
      <c r="H3" s="2"/>
      <c r="I3" s="1"/>
      <c r="J3" s="2"/>
      <c r="K3" s="2"/>
    </row>
    <row r="4" spans="1:20" x14ac:dyDescent="0.2">
      <c r="B4" s="2"/>
      <c r="C4" s="2"/>
      <c r="D4" s="2"/>
      <c r="E4" s="2"/>
      <c r="F4" s="2"/>
      <c r="G4" s="2"/>
      <c r="H4" s="2"/>
      <c r="J4" s="2"/>
      <c r="K4" s="2"/>
    </row>
    <row r="5" spans="1:20" x14ac:dyDescent="0.2">
      <c r="A5" s="9"/>
      <c r="B5" s="2"/>
      <c r="C5" s="2"/>
      <c r="D5" s="2"/>
      <c r="E5" s="2"/>
      <c r="F5" s="2"/>
      <c r="G5" s="2"/>
      <c r="H5" s="2"/>
      <c r="I5" s="2"/>
      <c r="J5" s="2"/>
      <c r="K5" s="2"/>
    </row>
    <row r="6" spans="1:20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0" x14ac:dyDescent="0.2">
      <c r="K7" s="5"/>
    </row>
    <row r="8" spans="1:20" x14ac:dyDescent="0.2">
      <c r="E8" s="5" t="s">
        <v>2</v>
      </c>
      <c r="G8" s="2"/>
      <c r="H8" s="11"/>
      <c r="I8" s="2"/>
      <c r="K8" s="2"/>
    </row>
    <row r="9" spans="1:20" x14ac:dyDescent="0.2">
      <c r="A9" s="5" t="s">
        <v>3</v>
      </c>
      <c r="E9" s="5" t="s">
        <v>4</v>
      </c>
      <c r="G9" s="5" t="s">
        <v>5</v>
      </c>
      <c r="H9" s="5"/>
      <c r="I9" s="5" t="s">
        <v>6</v>
      </c>
      <c r="K9" s="5"/>
    </row>
    <row r="10" spans="1:20" x14ac:dyDescent="0.2">
      <c r="A10" s="5" t="s">
        <v>7</v>
      </c>
      <c r="C10" s="4" t="s">
        <v>8</v>
      </c>
      <c r="E10" s="5" t="s">
        <v>9</v>
      </c>
      <c r="G10" s="104">
        <v>45535</v>
      </c>
      <c r="H10" s="5"/>
      <c r="I10" s="5" t="s">
        <v>10</v>
      </c>
      <c r="K10" s="5" t="s">
        <v>11</v>
      </c>
    </row>
    <row r="11" spans="1:20" x14ac:dyDescent="0.2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20" x14ac:dyDescent="0.2">
      <c r="A12" s="5"/>
      <c r="Q12" s="13"/>
    </row>
    <row r="13" spans="1:20" x14ac:dyDescent="0.2">
      <c r="A13" s="5">
        <v>1</v>
      </c>
      <c r="C13" s="6" t="s">
        <v>12</v>
      </c>
      <c r="E13" s="5" t="s">
        <v>13</v>
      </c>
      <c r="G13" s="15">
        <v>990016162</v>
      </c>
      <c r="H13" s="14"/>
      <c r="I13" s="15">
        <v>901535332</v>
      </c>
      <c r="J13" s="14"/>
      <c r="K13" s="15">
        <f>I13-G13</f>
        <v>-88480830</v>
      </c>
      <c r="L13" s="16" t="s">
        <v>14</v>
      </c>
      <c r="M13" s="17"/>
      <c r="Q13" s="18"/>
      <c r="R13" s="19"/>
      <c r="S13" s="20"/>
      <c r="T13" s="21"/>
    </row>
    <row r="14" spans="1:20" x14ac:dyDescent="0.2">
      <c r="A14" s="5"/>
      <c r="E14" s="5"/>
      <c r="G14" s="14"/>
      <c r="H14" s="14"/>
      <c r="I14" s="14"/>
      <c r="J14" s="14"/>
      <c r="K14" s="14"/>
      <c r="Q14" s="18"/>
      <c r="R14" s="19"/>
      <c r="S14" s="20"/>
      <c r="T14" s="21"/>
    </row>
    <row r="15" spans="1:20" x14ac:dyDescent="0.2">
      <c r="A15" s="5">
        <v>2</v>
      </c>
      <c r="C15" s="6" t="s">
        <v>15</v>
      </c>
      <c r="E15" s="5" t="s">
        <v>16</v>
      </c>
      <c r="G15" s="22">
        <v>-209943816</v>
      </c>
      <c r="H15" s="14"/>
      <c r="I15" s="22">
        <v>-238499918</v>
      </c>
      <c r="J15" s="14"/>
      <c r="K15" s="22">
        <f>I15-G15</f>
        <v>-28556102</v>
      </c>
      <c r="L15" s="16" t="s">
        <v>14</v>
      </c>
      <c r="M15" s="17"/>
      <c r="Q15" s="18"/>
      <c r="R15" s="19"/>
      <c r="S15" s="20"/>
      <c r="T15" s="21"/>
    </row>
    <row r="16" spans="1:20" x14ac:dyDescent="0.2">
      <c r="A16" s="5"/>
      <c r="E16" s="5"/>
      <c r="G16" s="14"/>
      <c r="H16" s="14"/>
      <c r="I16" s="14"/>
      <c r="J16" s="14"/>
      <c r="K16" s="14"/>
      <c r="Q16" s="18"/>
      <c r="R16" s="19"/>
      <c r="S16" s="20"/>
      <c r="T16" s="21"/>
    </row>
    <row r="17" spans="1:20" x14ac:dyDescent="0.2">
      <c r="A17" s="5">
        <v>3</v>
      </c>
      <c r="C17" s="6" t="s">
        <v>17</v>
      </c>
      <c r="E17" s="5"/>
      <c r="G17" s="14">
        <f>SUM(G13:G15)</f>
        <v>780072346</v>
      </c>
      <c r="H17" s="14"/>
      <c r="I17" s="14">
        <f>SUM(I13:I15)</f>
        <v>663035414</v>
      </c>
      <c r="J17" s="14"/>
      <c r="K17" s="14">
        <f>SUM(K13:K15)</f>
        <v>-117036932</v>
      </c>
      <c r="M17" s="17"/>
      <c r="Q17" s="18"/>
      <c r="R17" s="19"/>
      <c r="S17" s="20"/>
      <c r="T17" s="21"/>
    </row>
    <row r="18" spans="1:20" x14ac:dyDescent="0.2">
      <c r="A18" s="5"/>
      <c r="E18" s="5"/>
      <c r="G18" s="14"/>
      <c r="H18" s="14"/>
      <c r="I18" s="14"/>
      <c r="J18" s="14"/>
      <c r="K18" s="14"/>
      <c r="Q18" s="18"/>
      <c r="R18" s="19"/>
      <c r="S18" s="20"/>
      <c r="T18" s="23"/>
    </row>
    <row r="19" spans="1:20" x14ac:dyDescent="0.2">
      <c r="A19" s="5">
        <v>4</v>
      </c>
      <c r="C19" s="6" t="s">
        <v>18</v>
      </c>
      <c r="E19" s="24" t="s">
        <v>19</v>
      </c>
      <c r="G19" s="25">
        <v>0</v>
      </c>
      <c r="H19" s="14"/>
      <c r="I19" s="25">
        <v>0</v>
      </c>
      <c r="J19" s="14"/>
      <c r="K19" s="25">
        <f>I19-G19</f>
        <v>0</v>
      </c>
      <c r="L19" s="16"/>
      <c r="M19" s="17"/>
      <c r="T19" s="21"/>
    </row>
    <row r="20" spans="1:20" x14ac:dyDescent="0.2">
      <c r="A20" s="5"/>
      <c r="E20" s="5"/>
      <c r="G20" s="14"/>
      <c r="H20" s="14"/>
      <c r="I20" s="14"/>
      <c r="J20" s="14"/>
      <c r="K20" s="14"/>
    </row>
    <row r="21" spans="1:20" x14ac:dyDescent="0.2">
      <c r="A21" s="5">
        <v>5</v>
      </c>
      <c r="C21" s="6" t="s">
        <v>20</v>
      </c>
      <c r="E21" s="24" t="s">
        <v>21</v>
      </c>
      <c r="G21" s="25">
        <v>2824655</v>
      </c>
      <c r="H21" s="14"/>
      <c r="I21" s="25">
        <v>460861</v>
      </c>
      <c r="J21" s="14"/>
      <c r="K21" s="25">
        <f>I21-G21</f>
        <v>-2363794</v>
      </c>
      <c r="L21" s="16" t="s">
        <v>22</v>
      </c>
      <c r="M21" s="17"/>
    </row>
    <row r="22" spans="1:20" x14ac:dyDescent="0.2">
      <c r="A22" s="5"/>
      <c r="E22" s="5"/>
      <c r="G22" s="14"/>
      <c r="H22" s="14"/>
      <c r="I22" s="14"/>
      <c r="J22" s="14"/>
      <c r="K22" s="14"/>
    </row>
    <row r="23" spans="1:20" x14ac:dyDescent="0.2">
      <c r="A23" s="5">
        <v>6</v>
      </c>
      <c r="C23" s="6" t="s">
        <v>23</v>
      </c>
      <c r="E23" s="5" t="s">
        <v>21</v>
      </c>
      <c r="G23" s="14">
        <v>3389369</v>
      </c>
      <c r="H23" s="14"/>
      <c r="I23" s="14">
        <v>2440832</v>
      </c>
      <c r="J23" s="14"/>
      <c r="K23" s="25">
        <f>I23-G23</f>
        <v>-948537</v>
      </c>
      <c r="L23" s="16"/>
      <c r="M23" s="17"/>
    </row>
    <row r="24" spans="1:20" x14ac:dyDescent="0.2">
      <c r="A24" s="5"/>
      <c r="E24" s="5"/>
      <c r="G24" s="14"/>
      <c r="H24" s="14"/>
      <c r="I24" s="14"/>
      <c r="J24" s="14"/>
      <c r="K24" s="14"/>
    </row>
    <row r="25" spans="1:20" x14ac:dyDescent="0.2">
      <c r="A25" s="5">
        <v>7</v>
      </c>
      <c r="C25" s="6" t="s">
        <v>24</v>
      </c>
      <c r="E25" s="5"/>
      <c r="G25" s="14"/>
      <c r="H25" s="14"/>
      <c r="I25" s="14"/>
      <c r="J25" s="14"/>
      <c r="K25" s="14"/>
    </row>
    <row r="26" spans="1:20" x14ac:dyDescent="0.2">
      <c r="A26" s="5"/>
      <c r="E26" s="5"/>
      <c r="G26" s="14"/>
      <c r="H26" s="14"/>
      <c r="I26" s="14"/>
      <c r="J26" s="14"/>
      <c r="K26" s="14"/>
    </row>
    <row r="27" spans="1:20" x14ac:dyDescent="0.2">
      <c r="A27" s="5">
        <v>8</v>
      </c>
      <c r="C27" s="6" t="s">
        <v>25</v>
      </c>
      <c r="E27" s="5" t="s">
        <v>26</v>
      </c>
      <c r="G27" s="14">
        <v>-2528681</v>
      </c>
      <c r="H27" s="14"/>
      <c r="I27" s="14">
        <v>-1801940</v>
      </c>
      <c r="J27" s="14"/>
      <c r="K27" s="25">
        <f>I27-G27</f>
        <v>726741</v>
      </c>
      <c r="L27" s="16"/>
      <c r="M27" s="17"/>
    </row>
    <row r="28" spans="1:20" x14ac:dyDescent="0.2">
      <c r="A28" s="5"/>
      <c r="E28" s="5"/>
      <c r="G28" s="14"/>
      <c r="H28" s="14"/>
      <c r="I28" s="14"/>
      <c r="J28" s="14"/>
      <c r="K28" s="14"/>
    </row>
    <row r="29" spans="1:20" x14ac:dyDescent="0.2">
      <c r="A29" s="5">
        <v>9</v>
      </c>
      <c r="C29" s="6" t="s">
        <v>27</v>
      </c>
      <c r="E29" s="5" t="s">
        <v>26</v>
      </c>
      <c r="G29" s="14">
        <v>0</v>
      </c>
      <c r="H29" s="14"/>
      <c r="I29" s="14">
        <v>0</v>
      </c>
      <c r="J29" s="14"/>
      <c r="K29" s="25">
        <f>I29-G29</f>
        <v>0</v>
      </c>
      <c r="L29" s="16"/>
      <c r="M29" s="17"/>
    </row>
    <row r="30" spans="1:20" x14ac:dyDescent="0.2">
      <c r="A30" s="5"/>
      <c r="E30" s="5"/>
      <c r="G30" s="14"/>
      <c r="H30" s="14"/>
      <c r="I30" s="14"/>
      <c r="J30" s="14"/>
      <c r="K30" s="14"/>
    </row>
    <row r="31" spans="1:20" x14ac:dyDescent="0.2">
      <c r="A31" s="5">
        <v>10</v>
      </c>
      <c r="C31" s="6" t="s">
        <v>28</v>
      </c>
      <c r="E31" s="5" t="s">
        <v>26</v>
      </c>
      <c r="G31" s="14">
        <v>-106454971</v>
      </c>
      <c r="H31" s="14"/>
      <c r="I31" s="14">
        <v>-91641963</v>
      </c>
      <c r="J31" s="14"/>
      <c r="K31" s="25">
        <f>I31-G31</f>
        <v>14813008</v>
      </c>
      <c r="L31" s="16" t="s">
        <v>29</v>
      </c>
      <c r="M31" s="17"/>
    </row>
    <row r="32" spans="1:20" x14ac:dyDescent="0.2">
      <c r="A32" s="5"/>
      <c r="E32" s="5"/>
      <c r="G32" s="14"/>
      <c r="H32" s="14"/>
      <c r="I32" s="14"/>
      <c r="J32" s="14"/>
      <c r="K32" s="14"/>
    </row>
    <row r="33" spans="1:13" x14ac:dyDescent="0.2">
      <c r="A33" s="5">
        <v>11</v>
      </c>
      <c r="C33" s="6" t="s">
        <v>30</v>
      </c>
      <c r="E33" s="5" t="s">
        <v>26</v>
      </c>
      <c r="G33" s="14">
        <v>-30522510</v>
      </c>
      <c r="H33" s="14"/>
      <c r="I33" s="14">
        <v>-27220455</v>
      </c>
      <c r="J33" s="14"/>
      <c r="K33" s="25">
        <f>I33-G33</f>
        <v>3302055</v>
      </c>
      <c r="L33" s="16" t="s">
        <v>31</v>
      </c>
      <c r="M33" s="17"/>
    </row>
    <row r="34" spans="1:13" x14ac:dyDescent="0.2">
      <c r="A34" s="5"/>
      <c r="E34" s="5"/>
      <c r="G34" s="14"/>
      <c r="H34" s="14"/>
      <c r="I34" s="14"/>
      <c r="J34" s="14"/>
      <c r="K34" s="14"/>
    </row>
    <row r="35" spans="1:13" x14ac:dyDescent="0.2">
      <c r="A35" s="5">
        <v>12</v>
      </c>
      <c r="C35" s="6" t="s">
        <v>32</v>
      </c>
      <c r="E35" s="5" t="s">
        <v>26</v>
      </c>
      <c r="G35" s="103">
        <v>817218</v>
      </c>
      <c r="H35" s="14"/>
      <c r="I35" s="103">
        <v>1536717</v>
      </c>
      <c r="J35" s="14"/>
      <c r="K35" s="22">
        <f>I35-G35</f>
        <v>719499</v>
      </c>
      <c r="L35" s="16"/>
      <c r="M35" s="17"/>
    </row>
    <row r="36" spans="1:13" x14ac:dyDescent="0.2">
      <c r="A36" s="5"/>
      <c r="G36" s="14"/>
      <c r="H36" s="14"/>
      <c r="I36" s="14"/>
      <c r="J36" s="14"/>
      <c r="K36" s="14"/>
    </row>
    <row r="37" spans="1:13" ht="15.75" thickBot="1" x14ac:dyDescent="0.25">
      <c r="A37" s="5">
        <v>13</v>
      </c>
      <c r="C37" s="6" t="s">
        <v>33</v>
      </c>
      <c r="G37" s="26">
        <f>SUM(G17:G35)</f>
        <v>647597426</v>
      </c>
      <c r="H37" s="14"/>
      <c r="I37" s="26">
        <f>SUM(I17:I35)</f>
        <v>546809466</v>
      </c>
      <c r="J37" s="14"/>
      <c r="K37" s="27">
        <f>I37-G37</f>
        <v>-100787960</v>
      </c>
      <c r="L37" s="16"/>
      <c r="M37" s="17"/>
    </row>
    <row r="38" spans="1:13" ht="15.75" thickTop="1" x14ac:dyDescent="0.2">
      <c r="A38" s="5"/>
    </row>
    <row r="39" spans="1:13" x14ac:dyDescent="0.2">
      <c r="A39" s="5"/>
      <c r="C39" s="28"/>
    </row>
    <row r="40" spans="1:13" x14ac:dyDescent="0.2">
      <c r="A40" s="5"/>
    </row>
    <row r="41" spans="1:13" x14ac:dyDescent="0.2">
      <c r="A41" s="5"/>
      <c r="C41" s="29" t="s">
        <v>98</v>
      </c>
      <c r="G41" s="30"/>
      <c r="L41" s="31"/>
    </row>
    <row r="42" spans="1:13" x14ac:dyDescent="0.2">
      <c r="A42" s="5"/>
      <c r="C42" s="29" t="s">
        <v>99</v>
      </c>
      <c r="G42" s="30"/>
      <c r="L42" s="31"/>
    </row>
    <row r="43" spans="1:13" x14ac:dyDescent="0.2">
      <c r="A43" s="5"/>
      <c r="C43" s="29" t="s">
        <v>104</v>
      </c>
      <c r="G43" s="30"/>
      <c r="L43" s="31"/>
    </row>
    <row r="44" spans="1:13" x14ac:dyDescent="0.2">
      <c r="A44" s="5"/>
      <c r="C44" s="29" t="s">
        <v>34</v>
      </c>
      <c r="G44" s="30"/>
      <c r="L44" s="31"/>
    </row>
    <row r="45" spans="1:13" x14ac:dyDescent="0.2">
      <c r="A45" s="5"/>
      <c r="C45" s="29" t="s">
        <v>100</v>
      </c>
      <c r="G45" s="30"/>
      <c r="L45" s="31"/>
    </row>
    <row r="46" spans="1:13" x14ac:dyDescent="0.2">
      <c r="A46" s="5"/>
      <c r="C46" s="6" t="s">
        <v>101</v>
      </c>
      <c r="G46" s="30"/>
      <c r="L46" s="31"/>
    </row>
    <row r="47" spans="1:13" x14ac:dyDescent="0.2">
      <c r="A47" s="5"/>
      <c r="C47" s="29" t="s">
        <v>102</v>
      </c>
      <c r="G47" s="30"/>
      <c r="L47" s="31"/>
    </row>
    <row r="48" spans="1:13" x14ac:dyDescent="0.2">
      <c r="A48" s="5"/>
      <c r="C48" s="6" t="s">
        <v>103</v>
      </c>
      <c r="G48" s="30"/>
      <c r="L48" s="31"/>
    </row>
    <row r="49" spans="1:12" x14ac:dyDescent="0.2">
      <c r="A49" s="5"/>
      <c r="G49" s="30"/>
      <c r="L49" s="31"/>
    </row>
    <row r="50" spans="1:12" x14ac:dyDescent="0.2">
      <c r="G50" s="30"/>
    </row>
    <row r="51" spans="1:12" x14ac:dyDescent="0.2">
      <c r="G51" s="30"/>
    </row>
    <row r="52" spans="1:12" x14ac:dyDescent="0.2">
      <c r="G52" s="30"/>
    </row>
    <row r="53" spans="1:12" x14ac:dyDescent="0.2">
      <c r="G53" s="30"/>
    </row>
    <row r="54" spans="1:12" x14ac:dyDescent="0.2">
      <c r="G54" s="30"/>
    </row>
    <row r="55" spans="1:12" x14ac:dyDescent="0.2">
      <c r="G55" s="30"/>
    </row>
    <row r="56" spans="1:12" x14ac:dyDescent="0.2">
      <c r="G56" s="30"/>
    </row>
    <row r="57" spans="1:12" x14ac:dyDescent="0.2">
      <c r="G57" s="30"/>
      <c r="L57" s="6"/>
    </row>
    <row r="58" spans="1:12" x14ac:dyDescent="0.2">
      <c r="G58" s="30"/>
      <c r="L58" s="6"/>
    </row>
    <row r="59" spans="1:12" x14ac:dyDescent="0.2">
      <c r="G59" s="30"/>
      <c r="L59" s="6"/>
    </row>
    <row r="60" spans="1:12" x14ac:dyDescent="0.2">
      <c r="G60" s="30"/>
      <c r="L60" s="6"/>
    </row>
    <row r="61" spans="1:12" x14ac:dyDescent="0.2">
      <c r="G61" s="30"/>
      <c r="L61" s="6"/>
    </row>
  </sheetData>
  <pageMargins left="1" right="0.75" top="0.98425196850393704" bottom="0" header="0.5" footer="0"/>
  <pageSetup scale="52" orientation="portrait" r:id="rId1"/>
  <headerFooter alignWithMargins="0">
    <oddHeader>&amp;R&amp;"Times New Roman,Bold"&amp;10KyPSC Case No. 2025-00125
STAFF-DR-01-019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3FC6-2AF1-469B-856C-C92347C7181A}">
  <sheetPr>
    <pageSetUpPr fitToPage="1"/>
  </sheetPr>
  <dimension ref="A1:U59"/>
  <sheetViews>
    <sheetView view="pageLayout" zoomScaleNormal="75" workbookViewId="0">
      <selection activeCell="C33" sqref="C33"/>
    </sheetView>
  </sheetViews>
  <sheetFormatPr defaultColWidth="8" defaultRowHeight="15" x14ac:dyDescent="0.2"/>
  <cols>
    <col min="1" max="1" width="6.5703125" style="33" customWidth="1"/>
    <col min="2" max="2" width="0.85546875" style="33" customWidth="1"/>
    <col min="3" max="3" width="27.5703125" style="33" customWidth="1"/>
    <col min="4" max="4" width="1.140625" style="33" customWidth="1"/>
    <col min="5" max="5" width="15.85546875" style="33" customWidth="1"/>
    <col min="6" max="6" width="1.140625" style="33" customWidth="1"/>
    <col min="7" max="7" width="20.5703125" style="33" customWidth="1"/>
    <col min="8" max="8" width="0.85546875" style="33" customWidth="1"/>
    <col min="9" max="9" width="18.85546875" style="33" customWidth="1"/>
    <col min="10" max="10" width="1.42578125" style="33" customWidth="1"/>
    <col min="11" max="11" width="20.85546875" style="33" customWidth="1"/>
    <col min="12" max="12" width="5.28515625" style="33" customWidth="1"/>
    <col min="13" max="13" width="15.5703125" style="33" customWidth="1"/>
    <col min="14" max="14" width="12.140625" style="33" customWidth="1"/>
    <col min="15" max="16384" width="8" style="33"/>
  </cols>
  <sheetData>
    <row r="1" spans="1:21" ht="15.75" x14ac:dyDescent="0.25">
      <c r="A1" s="1" t="str">
        <f>'SCH_B1- Gas'!A1</f>
        <v>DUKE ENERGY KENTUCKY, INC.</v>
      </c>
      <c r="B1" s="32"/>
      <c r="C1" s="32"/>
      <c r="D1" s="32"/>
      <c r="E1" s="32"/>
      <c r="F1" s="32"/>
      <c r="G1" s="32"/>
      <c r="H1" s="32"/>
      <c r="I1" s="1"/>
      <c r="L1" s="32"/>
    </row>
    <row r="2" spans="1:21" ht="15.75" x14ac:dyDescent="0.25">
      <c r="A2" s="1" t="s">
        <v>35</v>
      </c>
      <c r="B2" s="32"/>
      <c r="C2" s="32"/>
      <c r="D2" s="32"/>
      <c r="E2" s="32"/>
      <c r="F2" s="32"/>
      <c r="G2" s="32"/>
      <c r="H2" s="32"/>
      <c r="I2" s="8"/>
      <c r="J2" s="32"/>
      <c r="K2" s="9"/>
      <c r="L2" s="9"/>
    </row>
    <row r="3" spans="1:21" ht="15.75" x14ac:dyDescent="0.25">
      <c r="A3" s="34"/>
      <c r="B3" s="32"/>
      <c r="C3" s="32"/>
      <c r="D3" s="32"/>
      <c r="E3" s="32"/>
      <c r="F3" s="32"/>
      <c r="G3" s="32"/>
      <c r="H3" s="32"/>
      <c r="I3" s="1"/>
      <c r="J3" s="32"/>
      <c r="K3" s="32"/>
      <c r="L3" s="9"/>
      <c r="U3" s="34"/>
    </row>
    <row r="4" spans="1:21" ht="15.75" x14ac:dyDescent="0.25">
      <c r="B4" s="32"/>
      <c r="C4" s="32"/>
      <c r="D4" s="32"/>
      <c r="E4" s="32"/>
      <c r="F4" s="32"/>
      <c r="G4" s="32"/>
      <c r="H4" s="32"/>
      <c r="I4" s="9"/>
      <c r="J4" s="32"/>
      <c r="K4" s="32"/>
      <c r="L4" s="9"/>
      <c r="U4" s="34"/>
    </row>
    <row r="5" spans="1:21" x14ac:dyDescent="0.2">
      <c r="A5" s="35"/>
      <c r="B5" s="35"/>
      <c r="C5" s="35"/>
      <c r="D5" s="35"/>
      <c r="E5" s="35"/>
      <c r="F5" s="35"/>
      <c r="G5" s="35"/>
      <c r="H5" s="35"/>
      <c r="I5" s="36"/>
      <c r="J5" s="35"/>
      <c r="K5" s="35"/>
      <c r="L5" s="35"/>
    </row>
    <row r="6" spans="1:21" x14ac:dyDescent="0.2">
      <c r="A6" s="37"/>
      <c r="B6" s="37"/>
      <c r="C6" s="37"/>
      <c r="D6" s="37"/>
      <c r="E6" s="37"/>
      <c r="F6" s="37"/>
      <c r="G6" s="38"/>
      <c r="H6" s="39"/>
      <c r="I6" s="38"/>
      <c r="J6" s="37"/>
      <c r="K6" s="37"/>
    </row>
    <row r="7" spans="1:2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21" x14ac:dyDescent="0.2">
      <c r="A8" s="35" t="s">
        <v>3</v>
      </c>
      <c r="G8" s="35" t="s">
        <v>5</v>
      </c>
      <c r="H8" s="35"/>
      <c r="I8" s="35" t="s">
        <v>6</v>
      </c>
      <c r="K8" s="35"/>
    </row>
    <row r="9" spans="1:21" x14ac:dyDescent="0.2">
      <c r="A9" s="35" t="s">
        <v>7</v>
      </c>
      <c r="C9" s="35" t="s">
        <v>36</v>
      </c>
      <c r="E9" s="35" t="s">
        <v>9</v>
      </c>
      <c r="F9" s="35"/>
      <c r="G9" s="41">
        <f>'SCH_B1- Gas'!G10</f>
        <v>45535</v>
      </c>
      <c r="H9" s="41"/>
      <c r="I9" s="35" t="s">
        <v>10</v>
      </c>
      <c r="J9" s="35"/>
      <c r="K9" s="35" t="s">
        <v>11</v>
      </c>
    </row>
    <row r="10" spans="1:21" x14ac:dyDescent="0.2">
      <c r="A10" s="37"/>
      <c r="B10" s="37"/>
      <c r="C10" s="37"/>
      <c r="D10" s="37"/>
      <c r="E10" s="37"/>
      <c r="F10" s="37"/>
      <c r="G10" s="42"/>
      <c r="H10" s="42"/>
      <c r="I10" s="42"/>
      <c r="J10" s="39"/>
      <c r="K10" s="42"/>
    </row>
    <row r="12" spans="1:21" ht="15.75" x14ac:dyDescent="0.25">
      <c r="A12" s="35">
        <v>1</v>
      </c>
      <c r="C12" s="43" t="s">
        <v>37</v>
      </c>
    </row>
    <row r="13" spans="1:21" x14ac:dyDescent="0.2">
      <c r="A13" s="35">
        <v>2</v>
      </c>
      <c r="C13" s="33" t="s">
        <v>38</v>
      </c>
      <c r="E13" s="35"/>
      <c r="F13" s="35"/>
      <c r="G13" s="45">
        <v>1213386708</v>
      </c>
      <c r="H13" s="44"/>
      <c r="I13" s="45">
        <v>1167693555</v>
      </c>
      <c r="J13" s="44"/>
      <c r="K13" s="45">
        <f>I13-G13</f>
        <v>-45693153</v>
      </c>
      <c r="L13" s="46" t="s">
        <v>14</v>
      </c>
      <c r="N13" s="17"/>
    </row>
    <row r="14" spans="1:21" x14ac:dyDescent="0.2">
      <c r="A14" s="35">
        <v>3</v>
      </c>
      <c r="C14" s="33" t="s">
        <v>39</v>
      </c>
      <c r="E14" s="35" t="s">
        <v>40</v>
      </c>
      <c r="F14" s="35"/>
      <c r="G14" s="49">
        <v>928845651</v>
      </c>
      <c r="H14" s="47"/>
      <c r="I14" s="56">
        <v>788806405</v>
      </c>
      <c r="J14" s="47"/>
      <c r="K14" s="49">
        <f>I14-G14</f>
        <v>-140039246</v>
      </c>
      <c r="L14" s="46" t="s">
        <v>22</v>
      </c>
      <c r="N14" s="17"/>
    </row>
    <row r="15" spans="1:21" x14ac:dyDescent="0.2">
      <c r="A15" s="35">
        <v>4</v>
      </c>
      <c r="C15" s="33" t="s">
        <v>41</v>
      </c>
      <c r="E15" s="50" t="s">
        <v>42</v>
      </c>
      <c r="F15" s="51"/>
      <c r="G15" s="102">
        <v>0</v>
      </c>
      <c r="H15" s="47"/>
      <c r="I15" s="102">
        <v>165113616</v>
      </c>
      <c r="J15" s="48"/>
      <c r="K15" s="52">
        <f>I15-G15</f>
        <v>165113616</v>
      </c>
      <c r="L15" s="46" t="s">
        <v>29</v>
      </c>
      <c r="N15" s="17"/>
    </row>
    <row r="16" spans="1:21" x14ac:dyDescent="0.2">
      <c r="A16" s="35">
        <v>5</v>
      </c>
      <c r="G16" s="44"/>
      <c r="H16" s="44"/>
      <c r="I16" s="44"/>
      <c r="J16" s="44"/>
      <c r="K16" s="44"/>
      <c r="L16" s="35"/>
    </row>
    <row r="17" spans="1:16" ht="15.75" thickBot="1" x14ac:dyDescent="0.25">
      <c r="A17" s="35">
        <v>6</v>
      </c>
      <c r="C17" s="33" t="s">
        <v>43</v>
      </c>
      <c r="G17" s="53">
        <f>SUM(G13:G15)</f>
        <v>2142232359</v>
      </c>
      <c r="H17" s="54"/>
      <c r="I17" s="53">
        <f>SUM(I13:I15)</f>
        <v>2121613576</v>
      </c>
      <c r="J17" s="44"/>
      <c r="K17" s="53">
        <f>SUM(K13:K15)</f>
        <v>-20618783</v>
      </c>
      <c r="L17" s="35"/>
    </row>
    <row r="18" spans="1:16" ht="15.75" thickTop="1" x14ac:dyDescent="0.2">
      <c r="A18" s="35">
        <v>7</v>
      </c>
      <c r="G18" s="44"/>
      <c r="H18" s="44"/>
      <c r="I18" s="44"/>
      <c r="J18" s="44"/>
      <c r="K18" s="44"/>
      <c r="L18" s="35"/>
    </row>
    <row r="19" spans="1:16" ht="15.75" x14ac:dyDescent="0.25">
      <c r="A19" s="35">
        <v>8</v>
      </c>
      <c r="C19" s="43" t="s">
        <v>44</v>
      </c>
      <c r="G19" s="44"/>
      <c r="H19" s="44"/>
      <c r="I19" s="44"/>
      <c r="J19" s="44"/>
      <c r="K19" s="44"/>
      <c r="L19" s="35"/>
      <c r="M19" s="55"/>
      <c r="N19" s="55"/>
      <c r="O19" s="55"/>
    </row>
    <row r="20" spans="1:16" x14ac:dyDescent="0.2">
      <c r="A20" s="35">
        <v>9</v>
      </c>
      <c r="C20" s="33" t="s">
        <v>38</v>
      </c>
      <c r="E20" s="35"/>
      <c r="F20" s="35"/>
      <c r="G20" s="45">
        <v>406989885</v>
      </c>
      <c r="H20" s="45"/>
      <c r="I20" s="45">
        <v>328291329</v>
      </c>
      <c r="J20" s="44"/>
      <c r="K20" s="45">
        <f>I20-G20</f>
        <v>-78698556</v>
      </c>
      <c r="L20" s="46" t="s">
        <v>14</v>
      </c>
      <c r="N20" s="17"/>
    </row>
    <row r="21" spans="1:16" x14ac:dyDescent="0.2">
      <c r="A21" s="35">
        <v>10</v>
      </c>
      <c r="C21" s="33" t="s">
        <v>39</v>
      </c>
      <c r="E21" s="35"/>
      <c r="F21" s="35"/>
      <c r="G21" s="49">
        <v>311550325</v>
      </c>
      <c r="H21" s="56"/>
      <c r="I21" s="49">
        <v>221769378</v>
      </c>
      <c r="J21" s="47"/>
      <c r="K21" s="49">
        <f>I21-G21</f>
        <v>-89780947</v>
      </c>
      <c r="L21" s="46" t="s">
        <v>22</v>
      </c>
      <c r="N21" s="17"/>
    </row>
    <row r="22" spans="1:16" x14ac:dyDescent="0.2">
      <c r="A22" s="35">
        <v>11</v>
      </c>
      <c r="C22" s="33" t="s">
        <v>41</v>
      </c>
      <c r="E22" s="50"/>
      <c r="F22" s="51"/>
      <c r="G22" s="52">
        <v>0</v>
      </c>
      <c r="H22" s="56"/>
      <c r="I22" s="52">
        <v>46421845</v>
      </c>
      <c r="J22" s="48"/>
      <c r="K22" s="52">
        <f>I22-G22</f>
        <v>46421845</v>
      </c>
      <c r="L22" s="46" t="s">
        <v>29</v>
      </c>
      <c r="N22" s="17"/>
    </row>
    <row r="23" spans="1:16" x14ac:dyDescent="0.2">
      <c r="A23" s="35">
        <v>12</v>
      </c>
      <c r="G23" s="44"/>
      <c r="H23" s="44"/>
      <c r="I23" s="44"/>
      <c r="J23" s="44"/>
      <c r="K23" s="44"/>
    </row>
    <row r="24" spans="1:16" ht="15.75" thickBot="1" x14ac:dyDescent="0.25">
      <c r="A24" s="35">
        <v>13</v>
      </c>
      <c r="C24" s="33" t="s">
        <v>45</v>
      </c>
      <c r="G24" s="53">
        <f>SUM(G20:G22)</f>
        <v>718540210</v>
      </c>
      <c r="H24" s="54"/>
      <c r="I24" s="53">
        <f>SUM(I20:I22)</f>
        <v>596482552</v>
      </c>
      <c r="J24" s="44"/>
      <c r="K24" s="53">
        <f>SUM(K20:K22)</f>
        <v>-122057658</v>
      </c>
    </row>
    <row r="25" spans="1:16" ht="15.75" thickTop="1" x14ac:dyDescent="0.2">
      <c r="L25" s="9"/>
      <c r="P25" s="57"/>
    </row>
    <row r="26" spans="1:16" x14ac:dyDescent="0.2">
      <c r="L26" s="9"/>
      <c r="P26" s="57"/>
    </row>
    <row r="27" spans="1:16" x14ac:dyDescent="0.2">
      <c r="C27" s="58" t="s">
        <v>46</v>
      </c>
      <c r="L27" s="9"/>
      <c r="P27" s="57"/>
    </row>
    <row r="28" spans="1:16" x14ac:dyDescent="0.2">
      <c r="C28" s="33" t="s">
        <v>95</v>
      </c>
      <c r="L28" s="9"/>
      <c r="P28" s="57"/>
    </row>
    <row r="29" spans="1:16" x14ac:dyDescent="0.2">
      <c r="C29" s="33" t="s">
        <v>47</v>
      </c>
      <c r="L29" s="9"/>
      <c r="P29" s="57"/>
    </row>
    <row r="30" spans="1:16" x14ac:dyDescent="0.2">
      <c r="C30" s="33" t="s">
        <v>96</v>
      </c>
      <c r="L30" s="9"/>
      <c r="P30" s="57"/>
    </row>
    <row r="31" spans="1:16" x14ac:dyDescent="0.2">
      <c r="C31" s="58" t="s">
        <v>48</v>
      </c>
      <c r="I31" s="6"/>
      <c r="L31" s="9"/>
      <c r="P31" s="57"/>
    </row>
    <row r="32" spans="1:16" x14ac:dyDescent="0.2">
      <c r="C32" s="33" t="s">
        <v>97</v>
      </c>
      <c r="I32" s="5"/>
      <c r="P32" s="57"/>
    </row>
    <row r="33" spans="3:16" x14ac:dyDescent="0.2">
      <c r="C33" s="33" t="s">
        <v>105</v>
      </c>
      <c r="P33" s="57"/>
    </row>
    <row r="34" spans="3:16" x14ac:dyDescent="0.2">
      <c r="P34" s="57"/>
    </row>
    <row r="35" spans="3:16" x14ac:dyDescent="0.2">
      <c r="P35" s="59"/>
    </row>
    <row r="36" spans="3:16" x14ac:dyDescent="0.2">
      <c r="L36" s="35"/>
      <c r="P36" s="59"/>
    </row>
    <row r="37" spans="3:16" x14ac:dyDescent="0.2">
      <c r="L37" s="60"/>
      <c r="P37" s="59"/>
    </row>
    <row r="38" spans="3:16" x14ac:dyDescent="0.2">
      <c r="L38" s="35"/>
      <c r="P38" s="59"/>
    </row>
    <row r="39" spans="3:16" x14ac:dyDescent="0.2">
      <c r="L39" s="35"/>
      <c r="P39" s="59"/>
    </row>
    <row r="40" spans="3:16" x14ac:dyDescent="0.2">
      <c r="L40" s="35"/>
      <c r="P40" s="59"/>
    </row>
    <row r="41" spans="3:16" x14ac:dyDescent="0.2">
      <c r="L41" s="35"/>
      <c r="P41" s="59"/>
    </row>
    <row r="42" spans="3:16" x14ac:dyDescent="0.2">
      <c r="L42" s="35"/>
      <c r="P42" s="59"/>
    </row>
    <row r="43" spans="3:16" x14ac:dyDescent="0.2">
      <c r="L43" s="35"/>
      <c r="P43" s="59"/>
    </row>
    <row r="44" spans="3:16" x14ac:dyDescent="0.2">
      <c r="L44" s="35"/>
      <c r="P44" s="59"/>
    </row>
    <row r="45" spans="3:16" x14ac:dyDescent="0.2">
      <c r="L45" s="35"/>
      <c r="P45" s="59"/>
    </row>
    <row r="46" spans="3:16" x14ac:dyDescent="0.2">
      <c r="L46" s="35"/>
      <c r="P46" s="59"/>
    </row>
    <row r="47" spans="3:16" x14ac:dyDescent="0.2">
      <c r="L47" s="35"/>
      <c r="P47" s="59"/>
    </row>
    <row r="48" spans="3:16" x14ac:dyDescent="0.2">
      <c r="L48" s="35"/>
      <c r="P48" s="59"/>
    </row>
    <row r="49" spans="12:16" x14ac:dyDescent="0.2">
      <c r="L49" s="35"/>
      <c r="P49" s="59"/>
    </row>
    <row r="50" spans="12:16" x14ac:dyDescent="0.2">
      <c r="L50" s="35"/>
      <c r="P50" s="59"/>
    </row>
    <row r="51" spans="12:16" x14ac:dyDescent="0.2">
      <c r="L51" s="35"/>
      <c r="P51" s="59"/>
    </row>
    <row r="52" spans="12:16" x14ac:dyDescent="0.2">
      <c r="L52" s="35"/>
      <c r="P52" s="59"/>
    </row>
    <row r="53" spans="12:16" x14ac:dyDescent="0.2">
      <c r="L53" s="35"/>
      <c r="P53" s="57"/>
    </row>
    <row r="54" spans="12:16" x14ac:dyDescent="0.2">
      <c r="L54" s="35"/>
      <c r="P54" s="57"/>
    </row>
    <row r="55" spans="12:16" x14ac:dyDescent="0.2">
      <c r="L55" s="9"/>
      <c r="P55" s="57"/>
    </row>
    <row r="56" spans="12:16" x14ac:dyDescent="0.2">
      <c r="P56" s="57"/>
    </row>
    <row r="57" spans="12:16" x14ac:dyDescent="0.2">
      <c r="P57" s="57"/>
    </row>
    <row r="58" spans="12:16" x14ac:dyDescent="0.2">
      <c r="P58" s="57"/>
    </row>
    <row r="59" spans="12:16" x14ac:dyDescent="0.2">
      <c r="P59" s="57"/>
    </row>
  </sheetData>
  <pageMargins left="1" right="0.75" top="0.98425196850393704" bottom="0" header="0.5" footer="0"/>
  <pageSetup scale="71" orientation="portrait" r:id="rId1"/>
  <headerFooter alignWithMargins="0">
    <oddHeader>&amp;R&amp;"Times New Roman,Bold"&amp;10KyPSC Case No. 2025-00125
STAFF-DR-01-019 Attachment
Page &amp;P of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6486-3097-4969-B3F5-AB6524CF5232}">
  <sheetPr syncVertical="1" syncRef="A1" transitionEvaluation="1" transitionEntry="1">
    <pageSetUpPr fitToPage="1"/>
  </sheetPr>
  <dimension ref="A1:K144"/>
  <sheetViews>
    <sheetView view="pageLayout" zoomScaleNormal="80" workbookViewId="0">
      <selection activeCell="G26" sqref="G26"/>
    </sheetView>
  </sheetViews>
  <sheetFormatPr defaultColWidth="17.85546875" defaultRowHeight="15" x14ac:dyDescent="0.2"/>
  <cols>
    <col min="1" max="1" width="6.42578125" style="64" customWidth="1"/>
    <col min="2" max="2" width="0.7109375" style="64" customWidth="1"/>
    <col min="3" max="3" width="49.7109375" style="64" customWidth="1"/>
    <col min="4" max="4" width="0.85546875" style="64" customWidth="1"/>
    <col min="5" max="5" width="17.7109375" style="68" customWidth="1"/>
    <col min="6" max="6" width="0.85546875" style="64" customWidth="1"/>
    <col min="7" max="7" width="17.7109375" style="64" customWidth="1"/>
    <col min="8" max="8" width="0.85546875" style="64" customWidth="1"/>
    <col min="9" max="9" width="16.85546875" style="64" customWidth="1"/>
    <col min="10" max="10" width="9.28515625" style="64" customWidth="1"/>
    <col min="11" max="11" width="13.28515625" style="64" customWidth="1"/>
    <col min="12" max="12" width="5.42578125" style="64" customWidth="1"/>
    <col min="13" max="16384" width="17.85546875" style="64"/>
  </cols>
  <sheetData>
    <row r="1" spans="1:11" ht="15.75" x14ac:dyDescent="0.25">
      <c r="A1" s="61" t="str">
        <f>'SCH_B1- Gas'!A1</f>
        <v>DUKE ENERGY KENTUCKY, INC.</v>
      </c>
      <c r="B1" s="62"/>
      <c r="C1" s="62"/>
      <c r="D1" s="62"/>
      <c r="E1" s="63"/>
      <c r="F1" s="62"/>
      <c r="G1" s="61"/>
      <c r="H1" s="62"/>
    </row>
    <row r="2" spans="1:11" ht="15.75" x14ac:dyDescent="0.25">
      <c r="A2" s="61" t="s">
        <v>49</v>
      </c>
      <c r="B2" s="62"/>
      <c r="C2" s="62"/>
      <c r="D2" s="62"/>
      <c r="E2" s="62"/>
      <c r="F2" s="62"/>
      <c r="G2" s="8"/>
      <c r="H2" s="63"/>
    </row>
    <row r="3" spans="1:11" ht="15.75" x14ac:dyDescent="0.25">
      <c r="B3" s="62"/>
      <c r="C3" s="62"/>
      <c r="D3" s="62"/>
      <c r="E3" s="62"/>
      <c r="F3" s="62"/>
      <c r="G3" s="1"/>
      <c r="H3" s="63"/>
    </row>
    <row r="4" spans="1:11" x14ac:dyDescent="0.2">
      <c r="B4" s="62"/>
      <c r="C4" s="62"/>
      <c r="D4" s="62"/>
      <c r="E4" s="62"/>
      <c r="F4" s="62"/>
      <c r="H4" s="63"/>
    </row>
    <row r="5" spans="1:11" x14ac:dyDescent="0.2">
      <c r="A5" s="65"/>
      <c r="B5" s="62"/>
      <c r="C5" s="66"/>
      <c r="D5" s="62"/>
      <c r="E5" s="62"/>
      <c r="F5" s="62"/>
      <c r="G5" s="62"/>
      <c r="H5" s="63"/>
      <c r="I5" s="62"/>
    </row>
    <row r="6" spans="1:11" x14ac:dyDescent="0.2">
      <c r="A6" s="67"/>
      <c r="E6" s="64"/>
      <c r="H6" s="68"/>
    </row>
    <row r="7" spans="1:11" x14ac:dyDescent="0.2">
      <c r="A7" s="69" t="s">
        <v>3</v>
      </c>
      <c r="B7" s="69"/>
      <c r="C7" s="69"/>
      <c r="D7" s="69"/>
      <c r="E7" s="18" t="s">
        <v>50</v>
      </c>
      <c r="F7" s="69"/>
      <c r="G7" s="69" t="s">
        <v>6</v>
      </c>
      <c r="H7" s="70"/>
      <c r="I7" s="69"/>
      <c r="J7" s="71"/>
    </row>
    <row r="8" spans="1:11" x14ac:dyDescent="0.2">
      <c r="A8" s="72" t="s">
        <v>51</v>
      </c>
      <c r="B8" s="72"/>
      <c r="C8" s="72" t="s">
        <v>52</v>
      </c>
      <c r="D8" s="72"/>
      <c r="E8" s="73">
        <f>'SCH_B1- Gas'!G10</f>
        <v>45535</v>
      </c>
      <c r="F8" s="72"/>
      <c r="G8" s="74" t="s">
        <v>10</v>
      </c>
      <c r="H8" s="75"/>
      <c r="I8" s="74" t="s">
        <v>11</v>
      </c>
    </row>
    <row r="9" spans="1:11" x14ac:dyDescent="0.2">
      <c r="A9" s="76"/>
      <c r="D9" s="67"/>
      <c r="E9" s="77"/>
      <c r="F9" s="67"/>
      <c r="G9" s="77"/>
      <c r="H9" s="78"/>
      <c r="I9" s="77"/>
    </row>
    <row r="10" spans="1:11" x14ac:dyDescent="0.2">
      <c r="A10" s="76">
        <v>1</v>
      </c>
      <c r="B10" s="79" t="s">
        <v>53</v>
      </c>
      <c r="D10" s="67"/>
      <c r="E10" s="80">
        <v>130489361</v>
      </c>
      <c r="F10" s="67"/>
      <c r="G10" s="80">
        <v>149565657</v>
      </c>
      <c r="H10" s="17"/>
      <c r="I10" s="80">
        <f>G10-E10</f>
        <v>19076296</v>
      </c>
      <c r="J10" s="81" t="s">
        <v>14</v>
      </c>
      <c r="K10" s="17"/>
    </row>
    <row r="11" spans="1:11" x14ac:dyDescent="0.2">
      <c r="A11" s="76">
        <v>2</v>
      </c>
      <c r="B11" s="82"/>
      <c r="C11" s="82"/>
      <c r="D11" s="67"/>
      <c r="E11" s="84"/>
      <c r="F11" s="67"/>
      <c r="G11" s="84"/>
      <c r="H11" s="17"/>
      <c r="I11" s="84"/>
    </row>
    <row r="12" spans="1:11" x14ac:dyDescent="0.2">
      <c r="A12" s="76">
        <v>3</v>
      </c>
      <c r="B12" s="79" t="s">
        <v>54</v>
      </c>
      <c r="C12" s="82"/>
      <c r="D12" s="67"/>
      <c r="E12" s="85"/>
      <c r="F12" s="67"/>
      <c r="G12" s="85"/>
      <c r="H12" s="17"/>
      <c r="I12" s="85"/>
    </row>
    <row r="13" spans="1:11" x14ac:dyDescent="0.2">
      <c r="A13" s="76">
        <v>4</v>
      </c>
      <c r="B13" s="79" t="s">
        <v>55</v>
      </c>
      <c r="C13" s="82"/>
      <c r="D13" s="67"/>
      <c r="E13" s="85"/>
      <c r="F13" s="67"/>
      <c r="G13" s="85"/>
      <c r="H13" s="17"/>
      <c r="I13" s="85"/>
      <c r="J13" s="67"/>
    </row>
    <row r="14" spans="1:11" x14ac:dyDescent="0.2">
      <c r="A14" s="76">
        <v>5</v>
      </c>
      <c r="B14" s="82"/>
      <c r="C14" s="79" t="s">
        <v>56</v>
      </c>
      <c r="D14" s="67"/>
      <c r="E14" s="85"/>
      <c r="F14" s="67"/>
      <c r="G14" s="85"/>
      <c r="H14" s="17"/>
      <c r="I14" s="85"/>
      <c r="J14" s="67"/>
    </row>
    <row r="15" spans="1:11" x14ac:dyDescent="0.2">
      <c r="A15" s="76">
        <v>6</v>
      </c>
      <c r="B15" s="79" t="s">
        <v>57</v>
      </c>
      <c r="C15" s="79" t="s">
        <v>58</v>
      </c>
      <c r="D15" s="67"/>
      <c r="E15" s="86">
        <v>0</v>
      </c>
      <c r="F15" s="67"/>
      <c r="G15" s="86">
        <v>0</v>
      </c>
      <c r="H15" s="17"/>
      <c r="I15" s="86">
        <f>G15-E15</f>
        <v>0</v>
      </c>
      <c r="K15" s="17"/>
    </row>
    <row r="16" spans="1:11" x14ac:dyDescent="0.2">
      <c r="A16" s="76">
        <v>7</v>
      </c>
      <c r="B16" s="79"/>
      <c r="C16" s="79" t="s">
        <v>59</v>
      </c>
      <c r="D16" s="67"/>
      <c r="E16" s="87">
        <v>3458</v>
      </c>
      <c r="F16" s="67"/>
      <c r="G16" s="87">
        <v>1627</v>
      </c>
      <c r="H16" s="17"/>
      <c r="I16" s="87">
        <f>G16-E16</f>
        <v>-1831</v>
      </c>
      <c r="J16" s="81"/>
      <c r="K16" s="17"/>
    </row>
    <row r="17" spans="1:11" x14ac:dyDescent="0.2">
      <c r="A17" s="76">
        <v>8</v>
      </c>
      <c r="B17" s="82"/>
      <c r="C17" s="79" t="s">
        <v>60</v>
      </c>
      <c r="D17" s="88"/>
      <c r="E17" s="85">
        <f>SUM(E15:E16)</f>
        <v>3458</v>
      </c>
      <c r="F17" s="67"/>
      <c r="G17" s="85">
        <f>SUM(G15:G16)</f>
        <v>1627</v>
      </c>
      <c r="H17" s="17"/>
      <c r="I17" s="85">
        <f>G17-E17</f>
        <v>-1831</v>
      </c>
      <c r="J17" s="81"/>
      <c r="K17" s="17"/>
    </row>
    <row r="18" spans="1:11" x14ac:dyDescent="0.2">
      <c r="A18" s="76">
        <v>9</v>
      </c>
      <c r="B18" s="82"/>
      <c r="C18" s="79"/>
      <c r="D18" s="88"/>
      <c r="E18" s="85"/>
      <c r="F18" s="67"/>
      <c r="G18" s="85"/>
      <c r="H18" s="17"/>
      <c r="I18" s="85"/>
      <c r="J18" s="81"/>
      <c r="K18" s="17"/>
    </row>
    <row r="19" spans="1:11" x14ac:dyDescent="0.2">
      <c r="A19" s="76">
        <v>10</v>
      </c>
      <c r="B19" s="82"/>
      <c r="C19" s="79" t="s">
        <v>61</v>
      </c>
      <c r="D19" s="88"/>
      <c r="E19" s="85"/>
      <c r="F19" s="67"/>
      <c r="G19" s="85"/>
      <c r="H19" s="17"/>
      <c r="I19" s="85"/>
      <c r="J19" s="81"/>
      <c r="K19" s="17"/>
    </row>
    <row r="20" spans="1:11" x14ac:dyDescent="0.2">
      <c r="A20" s="76">
        <v>11</v>
      </c>
      <c r="B20" s="82"/>
      <c r="C20" s="79" t="s">
        <v>62</v>
      </c>
      <c r="D20" s="88"/>
      <c r="E20" s="85">
        <v>45820547</v>
      </c>
      <c r="F20" s="67"/>
      <c r="G20" s="85">
        <v>56979326</v>
      </c>
      <c r="H20" s="17"/>
      <c r="I20" s="86">
        <f t="shared" ref="I20:I29" si="0">G20-E20</f>
        <v>11158779</v>
      </c>
      <c r="J20" s="81" t="s">
        <v>22</v>
      </c>
      <c r="K20" s="17"/>
    </row>
    <row r="21" spans="1:11" x14ac:dyDescent="0.2">
      <c r="A21" s="76">
        <v>12</v>
      </c>
      <c r="B21" s="82"/>
      <c r="C21" s="79" t="s">
        <v>59</v>
      </c>
      <c r="D21" s="88"/>
      <c r="E21" s="85">
        <v>536295</v>
      </c>
      <c r="F21" s="67"/>
      <c r="G21" s="85">
        <v>640605</v>
      </c>
      <c r="H21" s="17"/>
      <c r="I21" s="86">
        <f t="shared" si="0"/>
        <v>104310</v>
      </c>
      <c r="J21" s="89"/>
      <c r="K21" s="17"/>
    </row>
    <row r="22" spans="1:11" x14ac:dyDescent="0.2">
      <c r="A22" s="76">
        <v>13</v>
      </c>
      <c r="B22" s="82"/>
      <c r="C22" s="79" t="s">
        <v>63</v>
      </c>
      <c r="D22" s="88"/>
      <c r="E22" s="90">
        <f>SUM(E20:E21)</f>
        <v>46356842</v>
      </c>
      <c r="F22" s="67"/>
      <c r="G22" s="90">
        <f>SUM(G20:G21)</f>
        <v>57619931</v>
      </c>
      <c r="H22" s="17"/>
      <c r="I22" s="91">
        <f t="shared" si="0"/>
        <v>11263089</v>
      </c>
      <c r="J22" s="81"/>
      <c r="K22" s="17"/>
    </row>
    <row r="23" spans="1:11" x14ac:dyDescent="0.2">
      <c r="A23" s="76">
        <v>14</v>
      </c>
      <c r="B23" s="79"/>
      <c r="C23" s="79" t="s">
        <v>64</v>
      </c>
      <c r="D23" s="67"/>
      <c r="E23" s="85">
        <v>338515</v>
      </c>
      <c r="F23" s="67"/>
      <c r="G23" s="85">
        <v>-362391</v>
      </c>
      <c r="H23" s="17"/>
      <c r="I23" s="86">
        <f t="shared" si="0"/>
        <v>-700906</v>
      </c>
      <c r="J23" s="81"/>
      <c r="K23" s="17"/>
    </row>
    <row r="24" spans="1:11" x14ac:dyDescent="0.2">
      <c r="A24" s="76">
        <v>15</v>
      </c>
      <c r="B24" s="79"/>
      <c r="C24" s="79" t="s">
        <v>65</v>
      </c>
      <c r="D24" s="67"/>
      <c r="E24" s="85">
        <v>7601690</v>
      </c>
      <c r="F24" s="67"/>
      <c r="G24" s="85">
        <v>8491894</v>
      </c>
      <c r="H24" s="17"/>
      <c r="I24" s="86">
        <f t="shared" si="0"/>
        <v>890204</v>
      </c>
      <c r="J24" s="81"/>
      <c r="K24" s="17"/>
    </row>
    <row r="25" spans="1:11" x14ac:dyDescent="0.2">
      <c r="A25" s="76">
        <v>16</v>
      </c>
      <c r="B25" s="79"/>
      <c r="C25" s="79" t="s">
        <v>66</v>
      </c>
      <c r="D25" s="67"/>
      <c r="E25" s="86">
        <v>4912021</v>
      </c>
      <c r="F25" s="67"/>
      <c r="G25" s="86">
        <v>4429496</v>
      </c>
      <c r="H25" s="17"/>
      <c r="I25" s="86">
        <f t="shared" si="0"/>
        <v>-482525</v>
      </c>
      <c r="J25" s="89"/>
      <c r="K25" s="17"/>
    </row>
    <row r="26" spans="1:11" x14ac:dyDescent="0.2">
      <c r="A26" s="76">
        <v>17</v>
      </c>
      <c r="B26" s="82"/>
      <c r="C26" s="79" t="s">
        <v>67</v>
      </c>
      <c r="D26" s="67"/>
      <c r="E26" s="86">
        <v>748424</v>
      </c>
      <c r="F26" s="67"/>
      <c r="G26" s="86">
        <v>712867</v>
      </c>
      <c r="H26" s="17"/>
      <c r="I26" s="86">
        <f t="shared" si="0"/>
        <v>-35557</v>
      </c>
      <c r="J26" s="81"/>
      <c r="K26" s="17"/>
    </row>
    <row r="27" spans="1:11" x14ac:dyDescent="0.2">
      <c r="A27" s="76">
        <v>18</v>
      </c>
      <c r="B27" s="82"/>
      <c r="C27" s="79" t="s">
        <v>69</v>
      </c>
      <c r="D27" s="67"/>
      <c r="E27" s="86">
        <v>40321</v>
      </c>
      <c r="F27" s="67"/>
      <c r="G27" s="86">
        <v>65836</v>
      </c>
      <c r="H27" s="17"/>
      <c r="I27" s="86">
        <f t="shared" si="0"/>
        <v>25515</v>
      </c>
      <c r="J27" s="81"/>
      <c r="K27" s="17"/>
    </row>
    <row r="28" spans="1:11" x14ac:dyDescent="0.2">
      <c r="A28" s="76">
        <v>19</v>
      </c>
      <c r="B28" s="82"/>
      <c r="C28" s="79" t="s">
        <v>70</v>
      </c>
      <c r="D28" s="67"/>
      <c r="E28" s="86">
        <v>7796964</v>
      </c>
      <c r="F28" s="67"/>
      <c r="G28" s="86">
        <v>7797164</v>
      </c>
      <c r="H28" s="17"/>
      <c r="I28" s="86">
        <f t="shared" si="0"/>
        <v>200</v>
      </c>
      <c r="J28" s="81"/>
      <c r="K28" s="17"/>
    </row>
    <row r="29" spans="1:11" x14ac:dyDescent="0.2">
      <c r="A29" s="76">
        <v>20</v>
      </c>
      <c r="B29" s="82"/>
      <c r="C29" s="79" t="s">
        <v>71</v>
      </c>
      <c r="D29" s="67"/>
      <c r="E29" s="86">
        <v>619551</v>
      </c>
      <c r="F29" s="67"/>
      <c r="G29" s="86">
        <v>-1657848</v>
      </c>
      <c r="H29" s="17"/>
      <c r="I29" s="86">
        <f t="shared" si="0"/>
        <v>-2277399</v>
      </c>
      <c r="J29" s="89" t="s">
        <v>29</v>
      </c>
      <c r="K29" s="17"/>
    </row>
    <row r="30" spans="1:11" x14ac:dyDescent="0.2">
      <c r="A30" s="76">
        <v>21</v>
      </c>
      <c r="B30" s="82"/>
      <c r="C30" s="79" t="s">
        <v>72</v>
      </c>
      <c r="D30" s="67"/>
      <c r="E30" s="80">
        <f>E17+SUM(E22:E29)</f>
        <v>68417786</v>
      </c>
      <c r="F30" s="67"/>
      <c r="G30" s="80">
        <f>G17+SUM(G22:G29)</f>
        <v>77098576</v>
      </c>
      <c r="H30" s="17"/>
      <c r="I30" s="80">
        <f>I17+SUM(I22:I29)</f>
        <v>8680790</v>
      </c>
      <c r="J30" s="81"/>
      <c r="K30" s="17"/>
    </row>
    <row r="31" spans="1:11" x14ac:dyDescent="0.2">
      <c r="A31" s="76">
        <v>22</v>
      </c>
      <c r="B31" s="82"/>
      <c r="C31" s="82"/>
      <c r="D31" s="67"/>
      <c r="E31" s="84"/>
      <c r="F31" s="67"/>
      <c r="G31" s="84"/>
      <c r="H31" s="17"/>
      <c r="I31" s="84"/>
      <c r="J31" s="81"/>
    </row>
    <row r="32" spans="1:11" x14ac:dyDescent="0.2">
      <c r="A32" s="76">
        <v>23</v>
      </c>
      <c r="B32" s="82"/>
      <c r="C32" s="79" t="s">
        <v>73</v>
      </c>
      <c r="D32" s="67"/>
      <c r="E32" s="87">
        <v>22688430</v>
      </c>
      <c r="F32" s="67"/>
      <c r="G32" s="87">
        <v>23774518</v>
      </c>
      <c r="H32" s="17"/>
      <c r="I32" s="87">
        <f>G32-E32</f>
        <v>1086088</v>
      </c>
      <c r="J32" s="81" t="s">
        <v>31</v>
      </c>
      <c r="K32" s="17"/>
    </row>
    <row r="33" spans="1:11" x14ac:dyDescent="0.2">
      <c r="A33" s="76">
        <v>24</v>
      </c>
      <c r="B33" s="82"/>
      <c r="C33" s="82"/>
      <c r="D33" s="67"/>
      <c r="E33" s="84"/>
      <c r="F33" s="67"/>
      <c r="G33" s="84"/>
      <c r="H33" s="17"/>
      <c r="I33" s="84"/>
      <c r="J33" s="81"/>
    </row>
    <row r="34" spans="1:11" x14ac:dyDescent="0.2">
      <c r="A34" s="76">
        <v>25</v>
      </c>
      <c r="B34" s="82"/>
      <c r="C34" s="79" t="s">
        <v>74</v>
      </c>
      <c r="D34" s="67"/>
      <c r="E34" s="85"/>
      <c r="F34" s="67"/>
      <c r="G34" s="85"/>
      <c r="H34" s="17"/>
      <c r="I34" s="85"/>
      <c r="J34" s="81"/>
    </row>
    <row r="35" spans="1:11" x14ac:dyDescent="0.2">
      <c r="A35" s="76">
        <v>26</v>
      </c>
      <c r="B35" s="82"/>
      <c r="C35" s="79" t="s">
        <v>75</v>
      </c>
      <c r="D35" s="67"/>
      <c r="E35" s="86">
        <v>381157</v>
      </c>
      <c r="F35" s="67"/>
      <c r="G35" s="86">
        <v>168698</v>
      </c>
      <c r="H35" s="17"/>
      <c r="I35" s="86">
        <f>G35-E35</f>
        <v>-212459</v>
      </c>
      <c r="J35" s="81"/>
      <c r="K35" s="17"/>
    </row>
    <row r="36" spans="1:11" x14ac:dyDescent="0.2">
      <c r="A36" s="76">
        <v>27</v>
      </c>
      <c r="B36" s="82"/>
      <c r="C36" s="79" t="s">
        <v>68</v>
      </c>
      <c r="D36" s="67"/>
      <c r="E36" s="86">
        <v>6970994</v>
      </c>
      <c r="F36" s="67"/>
      <c r="G36" s="86">
        <v>3671461</v>
      </c>
      <c r="H36" s="17"/>
      <c r="I36" s="86">
        <f>G36-E36</f>
        <v>-3299533</v>
      </c>
      <c r="J36" s="81" t="s">
        <v>76</v>
      </c>
      <c r="K36" s="17"/>
    </row>
    <row r="37" spans="1:11" x14ac:dyDescent="0.2">
      <c r="A37" s="76">
        <v>28</v>
      </c>
      <c r="B37" s="82"/>
      <c r="C37" s="79" t="s">
        <v>77</v>
      </c>
      <c r="D37" s="67"/>
      <c r="E37" s="80">
        <f>SUM(E35:E36)</f>
        <v>7352151</v>
      </c>
      <c r="F37" s="67"/>
      <c r="G37" s="80">
        <f>SUM(G35:G36)</f>
        <v>3840159</v>
      </c>
      <c r="H37" s="17"/>
      <c r="I37" s="80">
        <f>G37-E37</f>
        <v>-3511992</v>
      </c>
      <c r="J37" s="69"/>
      <c r="K37" s="17"/>
    </row>
    <row r="38" spans="1:11" x14ac:dyDescent="0.2">
      <c r="A38" s="76">
        <v>29</v>
      </c>
      <c r="B38" s="79"/>
      <c r="C38" s="82"/>
      <c r="D38" s="67"/>
      <c r="E38" s="85"/>
      <c r="F38" s="67"/>
      <c r="G38" s="85"/>
      <c r="H38" s="17"/>
      <c r="I38" s="85"/>
      <c r="J38" s="69"/>
    </row>
    <row r="39" spans="1:11" x14ac:dyDescent="0.2">
      <c r="A39" s="76">
        <v>30</v>
      </c>
      <c r="B39" s="82"/>
      <c r="C39" s="79" t="s">
        <v>78</v>
      </c>
      <c r="D39" s="67"/>
      <c r="E39" s="82"/>
      <c r="F39" s="67"/>
      <c r="G39" s="82"/>
      <c r="H39" s="17"/>
      <c r="I39" s="82"/>
      <c r="J39" s="81"/>
    </row>
    <row r="40" spans="1:11" x14ac:dyDescent="0.2">
      <c r="A40" s="76">
        <v>31</v>
      </c>
      <c r="B40" s="82"/>
      <c r="C40" s="79" t="s">
        <v>79</v>
      </c>
      <c r="D40" s="67"/>
      <c r="E40" s="85">
        <v>-2917438</v>
      </c>
      <c r="F40" s="67"/>
      <c r="G40" s="85">
        <v>1964983</v>
      </c>
      <c r="H40" s="17"/>
      <c r="I40" s="85">
        <f>G40-E40</f>
        <v>4882421</v>
      </c>
      <c r="J40" s="81"/>
      <c r="K40" s="17"/>
    </row>
    <row r="41" spans="1:11" x14ac:dyDescent="0.2">
      <c r="A41" s="76">
        <v>32</v>
      </c>
      <c r="B41" s="82"/>
      <c r="C41" s="79" t="s">
        <v>80</v>
      </c>
      <c r="D41" s="67"/>
      <c r="E41" s="85">
        <v>3941191</v>
      </c>
      <c r="F41" s="67"/>
      <c r="G41" s="85">
        <v>-484843</v>
      </c>
      <c r="H41" s="17"/>
      <c r="I41" s="85">
        <f>G41-E41</f>
        <v>-4426034</v>
      </c>
      <c r="J41" s="81"/>
      <c r="K41" s="17"/>
    </row>
    <row r="42" spans="1:11" x14ac:dyDescent="0.2">
      <c r="A42" s="76">
        <v>33</v>
      </c>
      <c r="B42" s="82"/>
      <c r="C42" s="79" t="s">
        <v>81</v>
      </c>
      <c r="D42" s="67"/>
      <c r="E42" s="80">
        <f>SUM(E40:E41)</f>
        <v>1023753</v>
      </c>
      <c r="F42" s="67"/>
      <c r="G42" s="80">
        <f>SUM(G40:G41)</f>
        <v>1480140</v>
      </c>
      <c r="H42" s="17"/>
      <c r="I42" s="80">
        <f>G42-E42</f>
        <v>456387</v>
      </c>
      <c r="J42" s="81"/>
      <c r="K42" s="17"/>
    </row>
    <row r="43" spans="1:11" x14ac:dyDescent="0.2">
      <c r="A43" s="76">
        <v>34</v>
      </c>
      <c r="B43" s="82"/>
      <c r="C43" s="82"/>
      <c r="D43" s="67"/>
      <c r="E43" s="92"/>
      <c r="F43" s="67"/>
      <c r="G43" s="92"/>
      <c r="H43" s="17"/>
      <c r="I43" s="84"/>
      <c r="J43" s="69"/>
    </row>
    <row r="44" spans="1:11" x14ac:dyDescent="0.2">
      <c r="A44" s="76">
        <v>35</v>
      </c>
      <c r="B44" s="82"/>
      <c r="C44" s="79" t="s">
        <v>82</v>
      </c>
      <c r="D44" s="67"/>
      <c r="E44" s="82"/>
      <c r="F44" s="67"/>
      <c r="G44" s="82"/>
      <c r="H44" s="17"/>
      <c r="I44" s="82"/>
      <c r="J44" s="81"/>
    </row>
    <row r="45" spans="1:11" x14ac:dyDescent="0.2">
      <c r="A45" s="76">
        <v>36</v>
      </c>
      <c r="B45" s="82"/>
      <c r="C45" s="79" t="s">
        <v>83</v>
      </c>
      <c r="D45" s="67"/>
      <c r="E45" s="85">
        <v>-8480577</v>
      </c>
      <c r="F45" s="67"/>
      <c r="G45" s="85">
        <v>9142847</v>
      </c>
      <c r="H45" s="17"/>
      <c r="I45" s="85">
        <f>G45-E45</f>
        <v>17623424</v>
      </c>
      <c r="J45" s="81"/>
      <c r="K45" s="17"/>
    </row>
    <row r="46" spans="1:11" x14ac:dyDescent="0.2">
      <c r="A46" s="76">
        <v>37</v>
      </c>
      <c r="B46" s="82"/>
      <c r="C46" s="79" t="s">
        <v>80</v>
      </c>
      <c r="D46" s="67"/>
      <c r="E46" s="85">
        <v>13034662</v>
      </c>
      <c r="F46" s="67"/>
      <c r="G46" s="85">
        <v>-3391629</v>
      </c>
      <c r="H46" s="17"/>
      <c r="I46" s="85">
        <f>G46-E46</f>
        <v>-16426291</v>
      </c>
      <c r="J46" s="81"/>
      <c r="K46" s="17"/>
    </row>
    <row r="47" spans="1:11" x14ac:dyDescent="0.2">
      <c r="A47" s="76">
        <v>38</v>
      </c>
      <c r="B47" s="82"/>
      <c r="C47" s="79" t="s">
        <v>84</v>
      </c>
      <c r="D47" s="67"/>
      <c r="E47" s="85">
        <v>0</v>
      </c>
      <c r="F47" s="67"/>
      <c r="G47" s="85">
        <v>0</v>
      </c>
      <c r="H47" s="17"/>
      <c r="I47" s="85">
        <f>G47-E47</f>
        <v>0</v>
      </c>
      <c r="J47" s="89"/>
      <c r="K47" s="17"/>
    </row>
    <row r="48" spans="1:11" x14ac:dyDescent="0.2">
      <c r="A48" s="76">
        <v>39</v>
      </c>
      <c r="B48" s="82"/>
      <c r="C48" s="79" t="s">
        <v>85</v>
      </c>
      <c r="D48" s="67"/>
      <c r="E48" s="80">
        <f>SUM(E45:E47)</f>
        <v>4554085</v>
      </c>
      <c r="F48" s="67"/>
      <c r="G48" s="80">
        <f>SUM(G45:G47)</f>
        <v>5751218</v>
      </c>
      <c r="H48" s="17"/>
      <c r="I48" s="80">
        <f>G48-E48</f>
        <v>1197133</v>
      </c>
      <c r="J48" s="81"/>
      <c r="K48" s="17"/>
    </row>
    <row r="49" spans="1:11" x14ac:dyDescent="0.2">
      <c r="A49" s="76">
        <v>40</v>
      </c>
      <c r="B49" s="82"/>
      <c r="C49" s="82"/>
      <c r="D49" s="67"/>
      <c r="E49" s="92"/>
      <c r="F49" s="67"/>
      <c r="G49" s="92"/>
      <c r="H49" s="17"/>
      <c r="I49" s="84"/>
      <c r="J49" s="81"/>
    </row>
    <row r="50" spans="1:11" x14ac:dyDescent="0.2">
      <c r="A50" s="76">
        <v>41</v>
      </c>
      <c r="B50" s="82"/>
      <c r="C50" s="79" t="s">
        <v>86</v>
      </c>
      <c r="D50" s="67"/>
      <c r="E50" s="93">
        <f>E48+E42+E37+E32+E30</f>
        <v>104036205</v>
      </c>
      <c r="F50" s="67"/>
      <c r="G50" s="93">
        <f>G48+G42+G37+G32+G30</f>
        <v>111944611</v>
      </c>
      <c r="H50" s="17"/>
      <c r="I50" s="93">
        <f>G50-E50</f>
        <v>7908406</v>
      </c>
      <c r="J50" s="81"/>
      <c r="K50" s="17"/>
    </row>
    <row r="51" spans="1:11" x14ac:dyDescent="0.2">
      <c r="A51" s="76">
        <v>42</v>
      </c>
      <c r="B51" s="82"/>
      <c r="C51" s="82"/>
      <c r="D51" s="67"/>
      <c r="E51" s="84"/>
      <c r="F51" s="67"/>
      <c r="G51" s="84"/>
      <c r="H51" s="17"/>
      <c r="I51" s="84"/>
      <c r="J51" s="81"/>
    </row>
    <row r="52" spans="1:11" ht="15.75" thickBot="1" x14ac:dyDescent="0.25">
      <c r="A52" s="76">
        <v>43</v>
      </c>
      <c r="B52" s="82"/>
      <c r="C52" s="79" t="s">
        <v>87</v>
      </c>
      <c r="D52" s="67"/>
      <c r="E52" s="94">
        <f>E10-E50</f>
        <v>26453156</v>
      </c>
      <c r="F52" s="67"/>
      <c r="G52" s="94">
        <f>G10-G50</f>
        <v>37621046</v>
      </c>
      <c r="H52" s="17"/>
      <c r="I52" s="94">
        <f>G52-E52</f>
        <v>11167890</v>
      </c>
      <c r="J52" s="81"/>
      <c r="K52" s="17"/>
    </row>
    <row r="53" spans="1:11" ht="15.75" thickTop="1" x14ac:dyDescent="0.2">
      <c r="A53" s="82"/>
      <c r="B53" s="82"/>
      <c r="C53" s="82"/>
      <c r="E53" s="83"/>
      <c r="F53" s="67"/>
      <c r="G53" s="84"/>
      <c r="H53" s="68"/>
      <c r="I53" s="84"/>
    </row>
    <row r="54" spans="1:11" x14ac:dyDescent="0.2">
      <c r="A54" s="82"/>
      <c r="B54" s="82"/>
      <c r="C54" s="95"/>
      <c r="E54" s="96"/>
      <c r="G54" s="84"/>
      <c r="H54" s="68"/>
      <c r="I54" s="84"/>
    </row>
    <row r="55" spans="1:11" x14ac:dyDescent="0.2">
      <c r="A55" s="82"/>
      <c r="B55" s="82"/>
      <c r="C55" s="97" t="s">
        <v>88</v>
      </c>
      <c r="E55" s="84"/>
      <c r="G55" s="84"/>
      <c r="H55" s="68"/>
      <c r="I55" s="84"/>
    </row>
    <row r="56" spans="1:11" x14ac:dyDescent="0.2">
      <c r="A56" s="82"/>
      <c r="B56" s="82"/>
      <c r="C56" s="97" t="s">
        <v>89</v>
      </c>
      <c r="E56" s="84"/>
      <c r="G56" s="84"/>
      <c r="H56" s="68"/>
      <c r="I56" s="84"/>
    </row>
    <row r="57" spans="1:11" x14ac:dyDescent="0.2">
      <c r="A57" s="82"/>
      <c r="B57" s="82"/>
      <c r="C57" s="97" t="s">
        <v>90</v>
      </c>
      <c r="E57" s="84"/>
      <c r="G57" s="84"/>
      <c r="H57" s="68"/>
      <c r="I57" s="84"/>
    </row>
    <row r="58" spans="1:11" x14ac:dyDescent="0.2">
      <c r="A58" s="82"/>
      <c r="B58" s="82"/>
      <c r="C58" s="97" t="s">
        <v>91</v>
      </c>
      <c r="E58" s="84"/>
      <c r="G58" s="84"/>
      <c r="H58" s="68"/>
      <c r="I58" s="84"/>
    </row>
    <row r="59" spans="1:11" x14ac:dyDescent="0.2">
      <c r="A59" s="82"/>
      <c r="B59" s="82"/>
      <c r="C59" s="97" t="s">
        <v>92</v>
      </c>
      <c r="E59" s="84"/>
      <c r="G59" s="84"/>
      <c r="H59" s="68"/>
      <c r="I59" s="84"/>
    </row>
    <row r="60" spans="1:11" x14ac:dyDescent="0.2">
      <c r="A60" s="82"/>
      <c r="B60" s="82"/>
      <c r="C60" s="97" t="s">
        <v>93</v>
      </c>
      <c r="E60" s="84"/>
      <c r="G60" s="84"/>
      <c r="H60" s="68"/>
      <c r="I60" s="84"/>
    </row>
    <row r="61" spans="1:11" x14ac:dyDescent="0.2">
      <c r="A61" s="82"/>
      <c r="B61" s="82"/>
      <c r="C61" s="97"/>
      <c r="E61" s="84"/>
      <c r="G61" s="84"/>
      <c r="H61" s="68"/>
      <c r="I61" s="84"/>
    </row>
    <row r="62" spans="1:11" x14ac:dyDescent="0.2">
      <c r="A62" s="82"/>
      <c r="B62" s="82"/>
      <c r="C62" s="97"/>
      <c r="E62" s="84"/>
      <c r="G62" s="84"/>
      <c r="H62" s="68"/>
      <c r="I62" s="84"/>
    </row>
    <row r="63" spans="1:11" x14ac:dyDescent="0.2">
      <c r="A63" s="82"/>
      <c r="B63" s="82"/>
      <c r="E63" s="84"/>
      <c r="G63" s="84"/>
      <c r="H63" s="68"/>
      <c r="I63" s="84"/>
    </row>
    <row r="64" spans="1:11" x14ac:dyDescent="0.2">
      <c r="A64" s="82"/>
      <c r="B64" s="79"/>
      <c r="C64" s="98"/>
      <c r="E64" s="86"/>
      <c r="G64" s="86"/>
      <c r="H64" s="77"/>
      <c r="I64" s="86"/>
      <c r="J64" s="17"/>
    </row>
    <row r="65" spans="1:10" x14ac:dyDescent="0.2">
      <c r="A65" s="82"/>
      <c r="B65" s="79"/>
      <c r="C65" s="97"/>
      <c r="E65" s="86"/>
      <c r="G65" s="86"/>
      <c r="H65" s="77"/>
      <c r="I65" s="86"/>
      <c r="J65" s="17"/>
    </row>
    <row r="66" spans="1:10" x14ac:dyDescent="0.2">
      <c r="A66" s="82"/>
      <c r="B66" s="79"/>
      <c r="C66" s="29"/>
      <c r="E66" s="86"/>
      <c r="G66" s="86"/>
      <c r="H66" s="77"/>
      <c r="I66" s="86"/>
      <c r="J66" s="17"/>
    </row>
    <row r="67" spans="1:10" x14ac:dyDescent="0.2">
      <c r="A67" s="82"/>
      <c r="B67" s="79"/>
      <c r="C67" s="97"/>
      <c r="E67" s="86"/>
      <c r="G67" s="86"/>
      <c r="H67" s="77"/>
      <c r="I67" s="86"/>
      <c r="J67" s="17"/>
    </row>
    <row r="68" spans="1:10" x14ac:dyDescent="0.2">
      <c r="A68" s="82"/>
      <c r="B68" s="79"/>
      <c r="C68" s="99"/>
      <c r="E68" s="86"/>
      <c r="G68" s="86"/>
      <c r="H68" s="77"/>
      <c r="I68" s="86"/>
      <c r="J68" s="17"/>
    </row>
    <row r="69" spans="1:10" x14ac:dyDescent="0.2">
      <c r="A69" s="82"/>
      <c r="B69" s="79"/>
      <c r="C69" s="82"/>
      <c r="E69" s="86"/>
      <c r="G69" s="86"/>
      <c r="H69" s="77"/>
      <c r="I69" s="86"/>
      <c r="J69" s="17"/>
    </row>
    <row r="70" spans="1:10" x14ac:dyDescent="0.2">
      <c r="A70" s="82"/>
      <c r="B70" s="82"/>
      <c r="C70" s="82"/>
      <c r="E70" s="88"/>
      <c r="G70" s="88" t="s">
        <v>94</v>
      </c>
    </row>
    <row r="71" spans="1:10" x14ac:dyDescent="0.2">
      <c r="E71" s="64"/>
      <c r="H71" s="77"/>
      <c r="I71" s="77"/>
    </row>
    <row r="72" spans="1:10" x14ac:dyDescent="0.2">
      <c r="E72" s="77"/>
      <c r="G72" s="100"/>
      <c r="H72" s="77"/>
      <c r="I72" s="77"/>
    </row>
    <row r="73" spans="1:10" x14ac:dyDescent="0.2">
      <c r="E73" s="77"/>
      <c r="G73" s="77"/>
      <c r="H73" s="77"/>
      <c r="I73" s="77"/>
    </row>
    <row r="74" spans="1:10" x14ac:dyDescent="0.2">
      <c r="E74" s="101"/>
      <c r="G74" s="101"/>
      <c r="H74" s="101"/>
      <c r="I74" s="101"/>
    </row>
    <row r="75" spans="1:10" x14ac:dyDescent="0.2">
      <c r="E75" s="77"/>
      <c r="G75" s="77"/>
      <c r="H75" s="77"/>
      <c r="I75" s="77"/>
    </row>
    <row r="76" spans="1:10" x14ac:dyDescent="0.2">
      <c r="E76" s="77"/>
      <c r="G76" s="77"/>
      <c r="H76" s="77"/>
      <c r="I76" s="77"/>
    </row>
    <row r="77" spans="1:10" x14ac:dyDescent="0.2">
      <c r="E77" s="77"/>
      <c r="G77" s="77"/>
      <c r="H77" s="77"/>
      <c r="I77" s="77"/>
    </row>
    <row r="78" spans="1:10" x14ac:dyDescent="0.2">
      <c r="E78" s="77"/>
      <c r="G78" s="77"/>
      <c r="H78" s="77"/>
      <c r="I78" s="77"/>
    </row>
    <row r="79" spans="1:10" x14ac:dyDescent="0.2">
      <c r="E79" s="77"/>
      <c r="G79" s="77"/>
      <c r="H79" s="77"/>
      <c r="I79" s="77"/>
    </row>
    <row r="80" spans="1:10" x14ac:dyDescent="0.2">
      <c r="E80" s="64"/>
    </row>
    <row r="81" spans="5:5" x14ac:dyDescent="0.2">
      <c r="E81" s="64"/>
    </row>
    <row r="82" spans="5:5" x14ac:dyDescent="0.2">
      <c r="E82" s="64"/>
    </row>
    <row r="83" spans="5:5" x14ac:dyDescent="0.2">
      <c r="E83" s="64"/>
    </row>
    <row r="84" spans="5:5" x14ac:dyDescent="0.2">
      <c r="E84" s="64"/>
    </row>
    <row r="85" spans="5:5" x14ac:dyDescent="0.2">
      <c r="E85" s="64"/>
    </row>
    <row r="86" spans="5:5" x14ac:dyDescent="0.2">
      <c r="E86" s="64"/>
    </row>
    <row r="87" spans="5:5" x14ac:dyDescent="0.2">
      <c r="E87" s="64"/>
    </row>
    <row r="88" spans="5:5" x14ac:dyDescent="0.2">
      <c r="E88" s="64"/>
    </row>
    <row r="89" spans="5:5" x14ac:dyDescent="0.2">
      <c r="E89" s="64"/>
    </row>
    <row r="90" spans="5:5" x14ac:dyDescent="0.2">
      <c r="E90" s="64"/>
    </row>
    <row r="91" spans="5:5" x14ac:dyDescent="0.2">
      <c r="E91" s="64"/>
    </row>
    <row r="92" spans="5:5" x14ac:dyDescent="0.2">
      <c r="E92" s="64"/>
    </row>
    <row r="93" spans="5:5" x14ac:dyDescent="0.2">
      <c r="E93" s="64"/>
    </row>
    <row r="94" spans="5:5" x14ac:dyDescent="0.2">
      <c r="E94" s="64"/>
    </row>
    <row r="95" spans="5:5" x14ac:dyDescent="0.2">
      <c r="E95" s="64"/>
    </row>
    <row r="96" spans="5:5" x14ac:dyDescent="0.2">
      <c r="E96" s="64"/>
    </row>
    <row r="97" spans="5:5" x14ac:dyDescent="0.2">
      <c r="E97" s="64"/>
    </row>
    <row r="98" spans="5:5" x14ac:dyDescent="0.2">
      <c r="E98" s="64"/>
    </row>
    <row r="99" spans="5:5" x14ac:dyDescent="0.2">
      <c r="E99" s="64"/>
    </row>
    <row r="100" spans="5:5" x14ac:dyDescent="0.2">
      <c r="E100" s="64"/>
    </row>
    <row r="101" spans="5:5" x14ac:dyDescent="0.2">
      <c r="E101" s="64"/>
    </row>
    <row r="102" spans="5:5" x14ac:dyDescent="0.2">
      <c r="E102" s="64"/>
    </row>
    <row r="103" spans="5:5" x14ac:dyDescent="0.2">
      <c r="E103" s="64"/>
    </row>
    <row r="104" spans="5:5" x14ac:dyDescent="0.2">
      <c r="E104" s="64"/>
    </row>
    <row r="105" spans="5:5" x14ac:dyDescent="0.2">
      <c r="E105" s="64"/>
    </row>
    <row r="106" spans="5:5" x14ac:dyDescent="0.2">
      <c r="E106" s="64"/>
    </row>
    <row r="107" spans="5:5" x14ac:dyDescent="0.2">
      <c r="E107" s="64"/>
    </row>
    <row r="108" spans="5:5" x14ac:dyDescent="0.2">
      <c r="E108" s="64"/>
    </row>
    <row r="109" spans="5:5" x14ac:dyDescent="0.2">
      <c r="E109" s="64"/>
    </row>
    <row r="110" spans="5:5" x14ac:dyDescent="0.2">
      <c r="E110" s="64"/>
    </row>
    <row r="111" spans="5:5" x14ac:dyDescent="0.2">
      <c r="E111" s="64"/>
    </row>
    <row r="112" spans="5:5" x14ac:dyDescent="0.2">
      <c r="E112" s="64"/>
    </row>
    <row r="113" spans="5:5" x14ac:dyDescent="0.2">
      <c r="E113" s="64"/>
    </row>
    <row r="114" spans="5:5" x14ac:dyDescent="0.2">
      <c r="E114" s="64"/>
    </row>
    <row r="115" spans="5:5" x14ac:dyDescent="0.2">
      <c r="E115" s="64"/>
    </row>
    <row r="116" spans="5:5" x14ac:dyDescent="0.2">
      <c r="E116" s="64"/>
    </row>
    <row r="117" spans="5:5" x14ac:dyDescent="0.2">
      <c r="E117" s="64"/>
    </row>
    <row r="118" spans="5:5" x14ac:dyDescent="0.2">
      <c r="E118" s="64"/>
    </row>
    <row r="119" spans="5:5" x14ac:dyDescent="0.2">
      <c r="E119" s="64"/>
    </row>
    <row r="120" spans="5:5" x14ac:dyDescent="0.2">
      <c r="E120" s="64"/>
    </row>
    <row r="121" spans="5:5" x14ac:dyDescent="0.2">
      <c r="E121" s="64"/>
    </row>
    <row r="122" spans="5:5" x14ac:dyDescent="0.2">
      <c r="E122" s="64"/>
    </row>
    <row r="123" spans="5:5" x14ac:dyDescent="0.2">
      <c r="E123" s="64"/>
    </row>
    <row r="124" spans="5:5" x14ac:dyDescent="0.2">
      <c r="E124" s="64"/>
    </row>
    <row r="125" spans="5:5" x14ac:dyDescent="0.2">
      <c r="E125" s="64"/>
    </row>
    <row r="126" spans="5:5" x14ac:dyDescent="0.2">
      <c r="E126" s="64"/>
    </row>
    <row r="127" spans="5:5" x14ac:dyDescent="0.2">
      <c r="E127" s="64"/>
    </row>
    <row r="128" spans="5:5" x14ac:dyDescent="0.2">
      <c r="E128" s="64"/>
    </row>
    <row r="129" spans="5:5" x14ac:dyDescent="0.2">
      <c r="E129" s="64"/>
    </row>
    <row r="130" spans="5:5" x14ac:dyDescent="0.2">
      <c r="E130" s="64"/>
    </row>
    <row r="131" spans="5:5" x14ac:dyDescent="0.2">
      <c r="E131" s="64"/>
    </row>
    <row r="132" spans="5:5" x14ac:dyDescent="0.2">
      <c r="E132" s="64"/>
    </row>
    <row r="133" spans="5:5" x14ac:dyDescent="0.2">
      <c r="E133" s="64"/>
    </row>
    <row r="134" spans="5:5" x14ac:dyDescent="0.2">
      <c r="E134" s="64"/>
    </row>
    <row r="135" spans="5:5" x14ac:dyDescent="0.2">
      <c r="E135" s="64"/>
    </row>
    <row r="136" spans="5:5" x14ac:dyDescent="0.2">
      <c r="E136" s="64"/>
    </row>
    <row r="137" spans="5:5" x14ac:dyDescent="0.2">
      <c r="E137" s="64"/>
    </row>
    <row r="138" spans="5:5" x14ac:dyDescent="0.2">
      <c r="E138" s="64"/>
    </row>
    <row r="139" spans="5:5" x14ac:dyDescent="0.2">
      <c r="E139" s="64"/>
    </row>
    <row r="140" spans="5:5" x14ac:dyDescent="0.2">
      <c r="E140" s="64"/>
    </row>
    <row r="141" spans="5:5" x14ac:dyDescent="0.2">
      <c r="E141" s="64"/>
    </row>
    <row r="142" spans="5:5" x14ac:dyDescent="0.2">
      <c r="E142" s="64"/>
    </row>
    <row r="143" spans="5:5" x14ac:dyDescent="0.2">
      <c r="E143" s="64"/>
    </row>
    <row r="144" spans="5:5" x14ac:dyDescent="0.2">
      <c r="E144" s="64"/>
    </row>
  </sheetData>
  <pageMargins left="1" right="0.75" top="0.98425196850393704" bottom="0" header="0.5" footer="0"/>
  <pageSetup scale="67" orientation="portrait" r:id="rId1"/>
  <headerFooter alignWithMargins="0">
    <oddHeader>&amp;R&amp;"Times New Roman,Bold"&amp;10KyPSC Case No. 2025-00125
STAFF-DR-01-019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CBA5B-3DE4-4BF4-BB87-95540C633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9D58A-AB59-4B76-A4BD-2335D2B8B8F3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6c836d23-bd62-4bc8-8279-d47645d2dce0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77C705D-7DBB-4863-8812-39478501C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SCH_B1- Gas</vt:lpstr>
      <vt:lpstr>SCH_J1</vt:lpstr>
      <vt:lpstr>Gas Income Statement</vt:lpstr>
      <vt:lpstr>'Gas Income Statement'!Print_Area</vt:lpstr>
      <vt:lpstr>'SCH_B1- Gas'!Print_Area</vt:lpstr>
      <vt:lpstr>SCH_J1!Print_Area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Sunderman, Minna</cp:lastModifiedBy>
  <cp:lastPrinted>2025-06-16T18:30:51Z</cp:lastPrinted>
  <dcterms:created xsi:type="dcterms:W3CDTF">2025-06-11T18:36:51Z</dcterms:created>
  <dcterms:modified xsi:type="dcterms:W3CDTF">2025-06-16T18:31:02Z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