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STAFF's 1st Set of Data Requests (56)/"/>
    </mc:Choice>
  </mc:AlternateContent>
  <xr:revisionPtr revIDLastSave="0" documentId="13_ncr:1_{6751B9CE-BFFE-42EA-A3FA-7768E74E2886}" xr6:coauthVersionLast="47" xr6:coauthVersionMax="47" xr10:uidLastSave="{00000000-0000-0000-0000-000000000000}"/>
  <bookViews>
    <workbookView xWindow="-120" yWindow="-120" windowWidth="29040" windowHeight="15720" xr2:uid="{82727741-69A8-4D20-91CC-FC89DF026450}"/>
  </bookViews>
  <sheets>
    <sheet name="Summary" sheetId="1" r:id="rId1"/>
  </sheets>
  <definedNames>
    <definedName name="_xlnm.Print_Area" localSheetId="0">Summary!$A$1:$I$25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A15" i="1"/>
  <c r="E19" i="1"/>
  <c r="E15" i="1" l="1"/>
  <c r="A17" i="1"/>
  <c r="D21" i="1" l="1"/>
  <c r="E17" i="1" l="1"/>
  <c r="C21" i="1"/>
  <c r="E21" i="1" s="1"/>
</calcChain>
</file>

<file path=xl/sharedStrings.xml><?xml version="1.0" encoding="utf-8"?>
<sst xmlns="http://schemas.openxmlformats.org/spreadsheetml/2006/main" count="21" uniqueCount="20">
  <si>
    <t>This analysis represents amounts in account 0930700 which are also represented in DR 7(B), which is an analysis of 930 accounts.</t>
  </si>
  <si>
    <t>2)</t>
  </si>
  <si>
    <t>Columns A and B are reflected in FERC Form 2; page 335, line 2b. These costs have been allocated to DEK.</t>
  </si>
  <si>
    <t>1)</t>
  </si>
  <si>
    <t>Notes:</t>
  </si>
  <si>
    <t>Base Period</t>
  </si>
  <si>
    <t>Sum</t>
  </si>
  <si>
    <r>
      <t xml:space="preserve">(B) </t>
    </r>
    <r>
      <rPr>
        <b/>
        <vertAlign val="superscript"/>
        <sz val="10"/>
        <rFont val="Arial"/>
        <family val="2"/>
      </rPr>
      <t>1, 2</t>
    </r>
  </si>
  <si>
    <r>
      <t>(A)</t>
    </r>
    <r>
      <rPr>
        <b/>
        <vertAlign val="superscript"/>
        <sz val="10"/>
        <rFont val="Arial"/>
        <family val="2"/>
      </rPr>
      <t xml:space="preserve"> 1, 2</t>
    </r>
  </si>
  <si>
    <t>Externally</t>
  </si>
  <si>
    <t>Internally</t>
  </si>
  <si>
    <t>NO.</t>
  </si>
  <si>
    <t>Incurred</t>
  </si>
  <si>
    <t>Year</t>
  </si>
  <si>
    <t>Costs</t>
  </si>
  <si>
    <t xml:space="preserve">Costs </t>
  </si>
  <si>
    <t>For the 3 Most Recent Calendar Years and Base Period</t>
  </si>
  <si>
    <t>Analysis of R&amp;D Activities</t>
  </si>
  <si>
    <t>Case No. 2025-00125</t>
  </si>
  <si>
    <t>Duke Energy Kentucky,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</si>
</sst>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Courier"/>
      <family val="3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0" fontId="0" fillId="0" borderId="0" xfId="0" applyAlignment="1">
      <alignment horizontal="right" vertical="top"/>
    </xf>
    <xf numFmtId="164" fontId="3" fillId="0" borderId="0" xfId="1" applyNumberFormat="1" applyFont="1" applyFill="1" applyAlignment="1" applyProtection="1">
      <alignment horizontal="right"/>
    </xf>
    <xf numFmtId="164" fontId="3" fillId="0" borderId="0" xfId="1" applyNumberFormat="1" applyFont="1" applyFill="1"/>
    <xf numFmtId="0" fontId="3" fillId="0" borderId="0" xfId="2" applyFont="1" applyAlignment="1">
      <alignment horizontal="center"/>
    </xf>
    <xf numFmtId="43" fontId="0" fillId="0" borderId="0" xfId="0" applyNumberFormat="1"/>
    <xf numFmtId="164" fontId="3" fillId="0" borderId="1" xfId="1" applyNumberFormat="1" applyFont="1" applyFill="1" applyBorder="1"/>
    <xf numFmtId="164" fontId="3" fillId="0" borderId="0" xfId="1" applyNumberFormat="1" applyFont="1" applyFill="1" applyProtection="1">
      <protection locked="0"/>
    </xf>
    <xf numFmtId="0" fontId="5" fillId="0" borderId="2" xfId="2" applyFont="1" applyBorder="1" applyAlignment="1">
      <alignment horizontal="center"/>
    </xf>
    <xf numFmtId="0" fontId="3" fillId="0" borderId="2" xfId="2" applyFont="1" applyBorder="1" applyAlignment="1">
      <alignment horizontal="fill"/>
    </xf>
    <xf numFmtId="0" fontId="5" fillId="0" borderId="2" xfId="2" applyFont="1" applyBorder="1" applyAlignment="1">
      <alignment horizontal="fill"/>
    </xf>
    <xf numFmtId="37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0" fontId="3" fillId="0" borderId="0" xfId="2" applyFont="1"/>
    <xf numFmtId="0" fontId="7" fillId="0" borderId="0" xfId="0" applyFont="1"/>
    <xf numFmtId="0" fontId="3" fillId="0" borderId="0" xfId="2" applyFont="1" applyAlignment="1">
      <alignment horizontal="centerContinuous"/>
    </xf>
    <xf numFmtId="0" fontId="2" fillId="0" borderId="0" xfId="0" applyFont="1"/>
    <xf numFmtId="0" fontId="0" fillId="0" borderId="0" xfId="0" applyAlignment="1">
      <alignment horizontal="left" wrapText="1"/>
    </xf>
    <xf numFmtId="0" fontId="5" fillId="0" borderId="0" xfId="2" applyFont="1" applyAlignment="1">
      <alignment horizontal="center"/>
    </xf>
    <xf numFmtId="37" fontId="5" fillId="0" borderId="0" xfId="2" applyNumberFormat="1" applyFont="1" applyAlignment="1">
      <alignment horizontal="center"/>
    </xf>
  </cellXfs>
  <cellStyles count="3">
    <cellStyle name="Comma" xfId="1" builtinId="3"/>
    <cellStyle name="Normal" xfId="0" builtinId="0"/>
    <cellStyle name="Normal_SCH_F4" xfId="2" xr:uid="{E722B367-8A4E-4FF3-B104-9E2A0EEA26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3E2AA-DA36-4E3B-BC09-01D5EAB22404}">
  <sheetPr>
    <pageSetUpPr fitToPage="1"/>
  </sheetPr>
  <dimension ref="A3:H25"/>
  <sheetViews>
    <sheetView tabSelected="1" view="pageLayout" zoomScaleNormal="100" workbookViewId="0">
      <selection activeCell="H12" sqref="H12"/>
    </sheetView>
  </sheetViews>
  <sheetFormatPr defaultRowHeight="15" x14ac:dyDescent="0.25"/>
  <cols>
    <col min="1" max="1" width="13.42578125" bestFit="1" customWidth="1"/>
    <col min="2" max="2" width="3.85546875" customWidth="1"/>
    <col min="4" max="4" width="10.140625" customWidth="1"/>
    <col min="5" max="5" width="10.42578125" bestFit="1" customWidth="1"/>
    <col min="6" max="6" width="9.42578125" bestFit="1" customWidth="1"/>
    <col min="7" max="8" width="10.42578125" bestFit="1" customWidth="1"/>
  </cols>
  <sheetData>
    <row r="3" spans="1:8" s="16" customFormat="1" x14ac:dyDescent="0.25">
      <c r="A3" s="18" t="s">
        <v>19</v>
      </c>
      <c r="B3" s="18"/>
      <c r="C3" s="18"/>
      <c r="D3" s="18"/>
      <c r="E3" s="18"/>
      <c r="F3" s="18"/>
      <c r="G3" s="18"/>
      <c r="H3" s="18"/>
    </row>
    <row r="4" spans="1:8" s="16" customFormat="1" x14ac:dyDescent="0.25">
      <c r="A4" s="18" t="s">
        <v>18</v>
      </c>
      <c r="B4" s="18"/>
      <c r="C4" s="18"/>
      <c r="D4" s="18"/>
      <c r="E4" s="18"/>
      <c r="F4" s="18"/>
      <c r="G4" s="18"/>
      <c r="H4" s="18"/>
    </row>
    <row r="5" spans="1:8" s="16" customFormat="1" x14ac:dyDescent="0.25">
      <c r="A5" s="19" t="s">
        <v>17</v>
      </c>
      <c r="B5" s="19"/>
      <c r="C5" s="19"/>
      <c r="D5" s="19"/>
      <c r="E5" s="19"/>
      <c r="F5" s="19"/>
      <c r="G5" s="19"/>
      <c r="H5" s="19"/>
    </row>
    <row r="6" spans="1:8" s="16" customFormat="1" x14ac:dyDescent="0.25">
      <c r="A6" s="18" t="s">
        <v>16</v>
      </c>
      <c r="B6" s="18"/>
      <c r="C6" s="18"/>
      <c r="D6" s="18"/>
      <c r="E6" s="18"/>
      <c r="F6" s="18"/>
      <c r="G6" s="18"/>
      <c r="H6" s="18"/>
    </row>
    <row r="8" spans="1:8" x14ac:dyDescent="0.25">
      <c r="A8" s="9"/>
      <c r="B8" s="9"/>
      <c r="C8" s="9"/>
      <c r="D8" s="9"/>
      <c r="E8" s="9"/>
      <c r="F8" s="9"/>
      <c r="G8" s="9"/>
      <c r="H8" s="9"/>
    </row>
    <row r="9" spans="1:8" x14ac:dyDescent="0.25">
      <c r="B9" s="15"/>
      <c r="C9" s="12" t="s">
        <v>15</v>
      </c>
      <c r="D9" s="11" t="s">
        <v>14</v>
      </c>
      <c r="E9" s="14"/>
    </row>
    <row r="10" spans="1:8" x14ac:dyDescent="0.25">
      <c r="A10" s="12" t="s">
        <v>13</v>
      </c>
      <c r="B10" s="13"/>
      <c r="C10" s="12" t="s">
        <v>12</v>
      </c>
      <c r="D10" s="12" t="s">
        <v>12</v>
      </c>
      <c r="E10" s="11"/>
    </row>
    <row r="11" spans="1:8" x14ac:dyDescent="0.25">
      <c r="A11" s="12" t="s">
        <v>11</v>
      </c>
      <c r="B11" s="13"/>
      <c r="C11" s="12" t="s">
        <v>10</v>
      </c>
      <c r="D11" s="12" t="s">
        <v>9</v>
      </c>
      <c r="E11" s="11"/>
    </row>
    <row r="12" spans="1:8" x14ac:dyDescent="0.25">
      <c r="A12" s="10"/>
      <c r="B12" s="9"/>
      <c r="C12" s="8" t="s">
        <v>8</v>
      </c>
      <c r="D12" s="8" t="s">
        <v>7</v>
      </c>
      <c r="E12" s="8" t="s">
        <v>6</v>
      </c>
    </row>
    <row r="13" spans="1:8" x14ac:dyDescent="0.25">
      <c r="A13" s="4">
        <v>2022</v>
      </c>
      <c r="C13" s="3">
        <v>0</v>
      </c>
      <c r="D13" s="3">
        <v>-10</v>
      </c>
      <c r="E13" s="2">
        <f>ROUND(C13,0)+ROUND(D13,0)</f>
        <v>-10</v>
      </c>
    </row>
    <row r="14" spans="1:8" x14ac:dyDescent="0.25">
      <c r="A14" s="4"/>
      <c r="C14" s="3"/>
      <c r="D14" s="3"/>
      <c r="E14" s="2"/>
    </row>
    <row r="15" spans="1:8" ht="16.5" customHeight="1" x14ac:dyDescent="0.25">
      <c r="A15" s="4">
        <f>A13+1</f>
        <v>2023</v>
      </c>
      <c r="C15" s="3">
        <v>0</v>
      </c>
      <c r="D15" s="3">
        <v>0</v>
      </c>
      <c r="E15" s="2">
        <f>ROUND(C15,0)+ROUND(D15,0)</f>
        <v>0</v>
      </c>
    </row>
    <row r="16" spans="1:8" x14ac:dyDescent="0.25">
      <c r="A16" s="4"/>
      <c r="C16" s="3"/>
      <c r="D16" s="3"/>
      <c r="E16" s="2"/>
    </row>
    <row r="17" spans="1:8" x14ac:dyDescent="0.25">
      <c r="A17" s="4">
        <f>A15+1</f>
        <v>2024</v>
      </c>
      <c r="C17" s="3">
        <v>0</v>
      </c>
      <c r="D17" s="3">
        <v>0</v>
      </c>
      <c r="E17" s="2">
        <f>ROUND(C17,0)+ROUND(D17,0)</f>
        <v>0</v>
      </c>
    </row>
    <row r="18" spans="1:8" x14ac:dyDescent="0.25">
      <c r="A18" s="4"/>
      <c r="C18" s="7"/>
      <c r="D18" s="7"/>
      <c r="E18" s="2"/>
    </row>
    <row r="19" spans="1:8" x14ac:dyDescent="0.25">
      <c r="A19" s="4" t="s">
        <v>5</v>
      </c>
      <c r="C19" s="3">
        <v>0</v>
      </c>
      <c r="D19" s="3">
        <v>0</v>
      </c>
      <c r="E19" s="2">
        <f>ROUND(C19,0)+ROUND(D19,0)</f>
        <v>0</v>
      </c>
    </row>
    <row r="20" spans="1:8" x14ac:dyDescent="0.25">
      <c r="A20" s="4"/>
      <c r="C20" s="3"/>
      <c r="D20" s="3"/>
      <c r="E20" s="2"/>
    </row>
    <row r="21" spans="1:8" x14ac:dyDescent="0.25">
      <c r="A21" s="4"/>
      <c r="C21" s="6">
        <f>ROUND(C13,0)+ROUND(C15,0)+ROUND(C17,0)+ROUND(C19,0)</f>
        <v>0</v>
      </c>
      <c r="D21" s="6">
        <f>ROUND(D13,0)+ROUND(D15,0)+ROUND(D17,0)+ROUND(D19,0)</f>
        <v>-10</v>
      </c>
      <c r="E21" s="6">
        <f>ROUND(C21,0)+ROUND(D21,0)</f>
        <v>-10</v>
      </c>
      <c r="F21" s="5"/>
    </row>
    <row r="22" spans="1:8" x14ac:dyDescent="0.25">
      <c r="A22" s="4"/>
      <c r="C22" s="3"/>
      <c r="D22" s="3"/>
      <c r="E22" s="3"/>
      <c r="F22" s="3"/>
      <c r="G22" s="3"/>
      <c r="H22" s="2"/>
    </row>
    <row r="23" spans="1:8" x14ac:dyDescent="0.25">
      <c r="A23" s="4" t="s">
        <v>4</v>
      </c>
      <c r="C23" s="3"/>
      <c r="D23" s="3"/>
      <c r="E23" s="3"/>
      <c r="F23" s="3"/>
      <c r="G23" s="3"/>
      <c r="H23" s="2"/>
    </row>
    <row r="24" spans="1:8" ht="29.25" customHeight="1" x14ac:dyDescent="0.25">
      <c r="A24" s="1" t="s">
        <v>3</v>
      </c>
      <c r="B24" s="17" t="s">
        <v>2</v>
      </c>
      <c r="C24" s="17"/>
      <c r="D24" s="17"/>
      <c r="E24" s="17"/>
      <c r="F24" s="17"/>
      <c r="G24" s="17"/>
      <c r="H24" s="17"/>
    </row>
    <row r="25" spans="1:8" ht="29.25" customHeight="1" x14ac:dyDescent="0.25">
      <c r="A25" s="1" t="s">
        <v>1</v>
      </c>
      <c r="B25" s="17" t="s">
        <v>0</v>
      </c>
      <c r="C25" s="17"/>
      <c r="D25" s="17"/>
      <c r="E25" s="17"/>
      <c r="F25" s="17"/>
      <c r="G25" s="17"/>
      <c r="H25" s="17"/>
    </row>
  </sheetData>
  <mergeCells count="6">
    <mergeCell ref="B25:H25"/>
    <mergeCell ref="A3:H3"/>
    <mergeCell ref="A4:H4"/>
    <mergeCell ref="A5:H5"/>
    <mergeCell ref="A6:H6"/>
    <mergeCell ref="B24:H24"/>
  </mergeCells>
  <pageMargins left="0.7" right="0.7" top="0.94791666666666663" bottom="0.75" header="0.3" footer="0.3"/>
  <pageSetup fitToHeight="0" orientation="portrait" horizontalDpi="1200" verticalDpi="1200" r:id="rId1"/>
  <headerFooter>
    <oddHeader>&amp;R&amp;"Times New Roman,Bold"&amp;10KyPSC Case No. 2025-00125
STAFF-DR-01-008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>i:0#.f|membership|linda.miller@duke-energy.com,#i:0#.f|membership|linda.miller@duke-energy.com,#Linda.Miller@duke-energy.com,#,#Miller, Linda,#,#15350,#Dir, Gas &amp; Fuel Accounting</DisplayName>
        <AccountId>70</AccountId>
        <AccountType/>
      </UserInfo>
    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5C0E55-80C6-4B40-93DE-AE40174EEA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A40E51-1CD8-4D84-AD27-F5813558A9A6}">
  <ds:schemaRefs>
    <ds:schemaRef ds:uri="http://schemas.microsoft.com/office/infopath/2007/PartnerControls"/>
    <ds:schemaRef ds:uri="http://purl.org/dc/dcmitype/"/>
    <ds:schemaRef ds:uri="6c836d23-bd62-4bc8-8279-d47645d2dce0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F79A1EF-36C3-4C60-8EB3-45DFBE61D4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R&amp;D 2022, 2023, 2024</dc:subject>
  <dc:creator>Vu, Thien</dc:creator>
  <cp:lastModifiedBy>Sunderman, Minna</cp:lastModifiedBy>
  <cp:lastPrinted>2025-06-10T23:34:42Z</cp:lastPrinted>
  <dcterms:created xsi:type="dcterms:W3CDTF">2025-05-13T20:43:46Z</dcterms:created>
  <dcterms:modified xsi:type="dcterms:W3CDTF">2025-06-16T16:05:33Z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