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FDB0F829-88AC-4012-86A3-0DDDA225798A}" xr6:coauthVersionLast="47" xr6:coauthVersionMax="47" xr10:uidLastSave="{00000000-0000-0000-0000-000000000000}"/>
  <bookViews>
    <workbookView xWindow="-120" yWindow="-120" windowWidth="29040" windowHeight="15720" xr2:uid="{AA2A6F5E-0ED9-45E7-BF18-B9DD297E7210}"/>
  </bookViews>
  <sheets>
    <sheet name="STAFF-DR-01-002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WIT1">[1]LOGO!$G$6</definedName>
    <definedName name="_WIT10">[1]LOGO!$G$15</definedName>
    <definedName name="_Wit11">[1]LOGO!$G$16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AAbpData">[2]BP_Data!$A$3:$H$134</definedName>
    <definedName name="AAABudget">'[1]BP Bdgt Data'!$A$1:$H$118</definedName>
    <definedName name="AAAfpBdgt">'[1]FP Bdgt Data'!$A$2:$M$121</definedName>
    <definedName name="AccountFP">'[1]FORECASTED PERIOD'!$A$13:$A$154</definedName>
    <definedName name="ACtable">'[2]Actual Data'!$A$3:$N$138</definedName>
    <definedName name="ALLOCTABLE">[1]ALLOCTABLE!$A$1:$C$33</definedName>
    <definedName name="AmountFP">'[1]FORECASTED PERIOD'!$E$13:$E$154</definedName>
    <definedName name="APPORT">[1]SCH_E1!$AK$264</definedName>
    <definedName name="Base_Period">[1]LOGO!$B$10</definedName>
    <definedName name="Base1">'[2]BASE PERIOD'!$F$13:$F$157</definedName>
    <definedName name="Base10">'[2]BASE PERIOD'!$O$13:$O$157</definedName>
    <definedName name="Base11">'[2]BASE PERIOD'!$P$13:$P$157</definedName>
    <definedName name="Base12">'[2]BASE PERIOD'!$Q$13:$Q$157</definedName>
    <definedName name="Base2">'[2]BASE PERIOD'!$G$13:$G$157</definedName>
    <definedName name="Base3">'[2]BASE PERIOD'!$H$13:$H$157</definedName>
    <definedName name="Base4">'[2]BASE PERIOD'!$I$13:$I$157</definedName>
    <definedName name="Base5">'[2]BASE PERIOD'!$J$13:$J$157</definedName>
    <definedName name="Base6">'[2]BASE PERIOD'!$K$13:$K$157</definedName>
    <definedName name="Base7">'[2]BASE PERIOD'!$L$13:$L$157</definedName>
    <definedName name="Base8">'[2]BASE PERIOD'!$M$13:$M$157</definedName>
    <definedName name="Base9">'[2]BASE PERIOD'!$N$13:$N$157</definedName>
    <definedName name="BasePeriod">'[2]BASE PERIOD'!$A$13:$Q$157</definedName>
    <definedName name="BPActRev1">'[1]BP Actual Rev'!$E$5:$E$61</definedName>
    <definedName name="BPActRev2">'[1]BP Actual Rev'!$F$5:$F$61</definedName>
    <definedName name="BPActRev3">'[1]BP Actual Rev'!$G$5:$G$61</definedName>
    <definedName name="BPActRev4">'[1]BP Actual Rev'!$H$5:$H$61</definedName>
    <definedName name="BPActRev5">'[1]BP Actual Rev'!$I$5:$I$61</definedName>
    <definedName name="BPActRev6">'[1]BP Actual Rev'!$J$5:$J$61</definedName>
    <definedName name="BPActRevAccount">'[1]BP Actual Rev'!$A$5:$A$61</definedName>
    <definedName name="BPActRevProduct">'[1]BP Actual Rev'!$C$5:$C$61</definedName>
    <definedName name="BPBdgtRev1">'[1]BP Bdgt Rev'!$D$2:$D$45</definedName>
    <definedName name="BPBdgtRev2">'[1]BP Bdgt Rev'!$E$2:$E$45</definedName>
    <definedName name="BPBdgtRev3">'[1]BP Bdgt Rev'!$F$2:$F$45</definedName>
    <definedName name="BPBdgtRev4">'[1]BP Bdgt Rev'!$G$2:$G$45</definedName>
    <definedName name="BPBdgtRev5">'[1]BP Bdgt Rev'!$H$2:$H$45</definedName>
    <definedName name="BPBdgtRev6">'[1]BP Bdgt Rev'!$I$2:$I$45</definedName>
    <definedName name="BPBdgtRevAccount">'[1]BP Bdgt Rev'!$A$2:$A$45</definedName>
    <definedName name="BPBdgtRevProduct">'[1]BP Bdgt Rev'!$B$2:$B$45</definedName>
    <definedName name="BPRev1">'[1]BP Rev by Product'!$G$12:$G$76</definedName>
    <definedName name="BPRev10">'[1]BP Rev by Product'!$P$12:$P$76</definedName>
    <definedName name="BPrev11">'[1]BP Rev by Product'!$Q$12:$Q$76</definedName>
    <definedName name="BPRev12">'[1]BP Rev by Product'!$R$12:$R$76</definedName>
    <definedName name="BPRev2">'[1]BP Rev by Product'!$H$12:$H$76</definedName>
    <definedName name="BPRev3">'[1]BP Rev by Product'!$I$12:$I$76</definedName>
    <definedName name="BPRev4">'[1]BP Rev by Product'!$J$12:$J$76</definedName>
    <definedName name="BPRev5">'[1]BP Rev by Product'!$K$12:$K$76</definedName>
    <definedName name="BPRev6">'[1]BP Rev by Product'!$L$12:$L$76</definedName>
    <definedName name="BPRev7">'[1]BP Rev by Product'!$M$12:$M$76</definedName>
    <definedName name="BPRev8">'[1]BP Rev by Product'!$N$12:$N$76</definedName>
    <definedName name="BPRev9">'[1]BP Rev by Product'!$O$12:$O$76</definedName>
    <definedName name="BPREVACCT">'[1]BP Rev by Product'!$A$12:$A$76</definedName>
    <definedName name="BPREVPROD">'[1]BP Rev by Product'!$D$12:$D$76</definedName>
    <definedName name="BPrevTotal">'[1]BP Rev by Product'!$F$12:$F$76</definedName>
    <definedName name="BPvFPamountBP">'[1]BP vs FP by Acct'!$F$13:$F$154</definedName>
    <definedName name="BPvFPamountFP">'[1]BP vs FP by Acct'!$H$13:$H$154</definedName>
    <definedName name="BPvFPcode">'[1]BP vs FP by Acct'!$C$13:$C$154</definedName>
    <definedName name="C_1_PROEXP">[1]SCH_C1!$G$23</definedName>
    <definedName name="CASE">[1]LOGO!$B$6</definedName>
    <definedName name="CODE">'[2]BASE PERIOD'!$C$13:$C$157</definedName>
    <definedName name="CodeF">'[1]FORECASTED PERIOD'!$C$13:$C$154</definedName>
    <definedName name="CommonG">'[1]SCH B-2.1'!$C$167</definedName>
    <definedName name="COMPANY">[1]LOGO!$B$5</definedName>
    <definedName name="COMPTAX">[1]LOGO!$C$24</definedName>
    <definedName name="D_1_INTADJ">[1]SCH_D2.19!$AF$93</definedName>
    <definedName name="Data">[1]LOGO!$B$12</definedName>
    <definedName name="DataB">[1]LOGO!$B$14</definedName>
    <definedName name="DataF">[1]LOGO!$B$13</definedName>
    <definedName name="DEPT">[1]LOGO!$B$9</definedName>
    <definedName name="ExpGRCF">[1]SCH_H!$I$81</definedName>
    <definedName name="FERCFP">'[1]FORECASTED PERIOD'!$D$13:$D$154</definedName>
    <definedName name="FIT">[1]LOGO!$C$23</definedName>
    <definedName name="Forecast">[1]LOGO!$B$11</definedName>
    <definedName name="Forecast1">'[1]FORECASTED PERIOD'!$F$13:$F$154</definedName>
    <definedName name="Forecast10">'[1]FORECASTED PERIOD'!$O$13:$O$154</definedName>
    <definedName name="Forecast11">'[1]FORECASTED PERIOD'!$P$13:$P$154</definedName>
    <definedName name="Forecast12">'[1]FORECASTED PERIOD'!$Q$13:$Q$154</definedName>
    <definedName name="Forecast2">'[1]FORECASTED PERIOD'!$G$13:$G$154</definedName>
    <definedName name="Forecast3">'[1]FORECASTED PERIOD'!$H$13:$H$154</definedName>
    <definedName name="forecast4">'[1]FORECASTED PERIOD'!$I$13:$I$154</definedName>
    <definedName name="Forecast5">'[1]FORECASTED PERIOD'!$J$13:$J$154</definedName>
    <definedName name="Forecast6">'[1]FORECASTED PERIOD'!$K$13:$K$154</definedName>
    <definedName name="Forecast7">'[1]FORECASTED PERIOD'!$L$13:$L$154</definedName>
    <definedName name="Forecast8">'[1]FORECASTED PERIOD'!$M$13:$M$154</definedName>
    <definedName name="Forecast9">'[1]FORECASTED PERIOD'!$N$13:$N$154</definedName>
    <definedName name="FPERIOD">'[1]FORECASTED PERIOD'!$A$12:$Q$154</definedName>
    <definedName name="FPRev1">'[1]FP Rev by Product'!$G$12:$G$74</definedName>
    <definedName name="FPrev10">'[1]FP Rev by Product'!$P$12:$P$74</definedName>
    <definedName name="FPRev11">'[1]FP Rev by Product'!$Q$12:$Q$74</definedName>
    <definedName name="FPRev12">'[1]FP Rev by Product'!$R$12:$R$74</definedName>
    <definedName name="FPRev2">'[1]FP Rev by Product'!$H$12:$H$74</definedName>
    <definedName name="FPRev3">'[1]FP Rev by Product'!$I$12:$I$74</definedName>
    <definedName name="FPRev4">'[1]FP Rev by Product'!$J$12:$J$74</definedName>
    <definedName name="FPRev5">'[1]FP Rev by Product'!$K$12:$K$74</definedName>
    <definedName name="FPRev6">'[1]FP Rev by Product'!$L$12:$L$74</definedName>
    <definedName name="FPrev7">'[1]FP Rev by Product'!$M$12:$M$74</definedName>
    <definedName name="FPRev8">'[1]FP Rev by Product'!$N$12:$N$74</definedName>
    <definedName name="FPrev9">'[1]FP Rev by Product'!$O$12:$O$74</definedName>
    <definedName name="FPRevAcct">'[1]FP Rev by Product'!$A$12:$A$74</definedName>
    <definedName name="FPRevProd">'[1]FP Rev by Product'!$D$12:$D$74</definedName>
    <definedName name="GRBR_BP">'[1]RB vs Cap BP Staff DR, pg3'!$F$56</definedName>
    <definedName name="GRBR_FP">'[1]RB vs CAP FP 16(6)(f) Page 3'!$F$56</definedName>
    <definedName name="GRCF">[1]SCH_H!$I$34</definedName>
    <definedName name="GRCFdiff">'[1]Rate Case Drivers'!$J$20</definedName>
    <definedName name="GRCFold">'[1]Rate Case Drivers'!$C$20</definedName>
    <definedName name="GROSS_REVENUE_CONVERSION_FACTOR">[1]SCH_H!$I$34</definedName>
    <definedName name="KPSC">[1]LOGO!$C$21</definedName>
    <definedName name="KPSCMaint">[1]LOGO!$C$21</definedName>
    <definedName name="KyAvgAlloc">[1]SCH_D2.20!$BE$231</definedName>
    <definedName name="MINCR">[1]SCH_C1!$G$17</definedName>
    <definedName name="OMtable">'[2]O&amp;M Table'!$A$11:$Z$143</definedName>
    <definedName name="PERIOD">[1]LOGO!$B$7</definedName>
    <definedName name="PeriodF">[1]LOGO!$B$8</definedName>
    <definedName name="PLANT_IN_SERVICE">[1]SCH_B1!$I$18</definedName>
    <definedName name="_xlnm.Print_Area" localSheetId="0">'STAFF-DR-01-002'!$A$9:$BD$41</definedName>
    <definedName name="_xlnm.Print_Titles" localSheetId="0">'STAFF-DR-01-002'!$A:$D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[1]SCH_C2!$J$41</definedName>
    <definedName name="SIT">[1]LOGO!$C$22</definedName>
    <definedName name="Testyear">[1]LOGO!$F$18</definedName>
    <definedName name="TESTYR">[1]LOGO!$B$10</definedName>
    <definedName name="Type">[1]LOGO!$B$15</definedName>
    <definedName name="UncollExp">[1]LOGO!$C$20</definedName>
    <definedName name="UncollRatio">[1]LOGO!$C$20</definedName>
    <definedName name="WPB2.2_iAccount">'[1]WPB-2.2i Erlanger'!$C$9:$C$38</definedName>
    <definedName name="WPB2.2_iAllocCost">'[1]WPB-2.2i Erlanger'!$E$9:$E$38</definedName>
    <definedName name="WPB2.2_iBook">'[1]WPB-2.2i Erlanger'!$H$9:$H$38</definedName>
    <definedName name="WPB2.2i_AllocRes">'[1]WPB-2.2i Erlanger'!$F$9:$F$38</definedName>
    <definedName name="WPB2_2iCode">'[1]WPB-2.2i Erlanger'!$B$9:$B$38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J39" i="1"/>
  <c r="K39" i="1"/>
  <c r="N39" i="1"/>
  <c r="O39" i="1"/>
  <c r="R39" i="1"/>
  <c r="S39" i="1"/>
  <c r="V39" i="1"/>
  <c r="W39" i="1"/>
  <c r="Z39" i="1"/>
  <c r="AA39" i="1"/>
  <c r="AD39" i="1"/>
  <c r="AE39" i="1"/>
  <c r="AH39" i="1"/>
  <c r="AI39" i="1"/>
  <c r="AL39" i="1"/>
  <c r="AM39" i="1"/>
  <c r="AP39" i="1"/>
  <c r="AQ39" i="1"/>
  <c r="AT39" i="1"/>
  <c r="AU39" i="1"/>
  <c r="AX39" i="1"/>
  <c r="AY39" i="1"/>
  <c r="BB39" i="1"/>
  <c r="BC39" i="1"/>
  <c r="BD35" i="1" l="1"/>
  <c r="AZ35" i="1"/>
  <c r="AV35" i="1"/>
  <c r="AR35" i="1"/>
  <c r="AN35" i="1"/>
  <c r="AJ35" i="1"/>
  <c r="AF35" i="1"/>
  <c r="X35" i="1"/>
  <c r="T35" i="1"/>
  <c r="P35" i="1"/>
  <c r="L35" i="1"/>
  <c r="E35" i="1"/>
  <c r="BD34" i="1"/>
  <c r="AZ34" i="1"/>
  <c r="AV34" i="1"/>
  <c r="AR34" i="1"/>
  <c r="AN34" i="1"/>
  <c r="AJ34" i="1"/>
  <c r="AF34" i="1"/>
  <c r="AB34" i="1"/>
  <c r="X34" i="1"/>
  <c r="T34" i="1"/>
  <c r="P34" i="1"/>
  <c r="E34" i="1"/>
  <c r="BD33" i="1"/>
  <c r="AZ33" i="1"/>
  <c r="AV33" i="1"/>
  <c r="AR33" i="1"/>
  <c r="AN33" i="1"/>
  <c r="AJ33" i="1"/>
  <c r="AF33" i="1"/>
  <c r="AB33" i="1"/>
  <c r="X33" i="1"/>
  <c r="T33" i="1"/>
  <c r="L33" i="1"/>
  <c r="E33" i="1"/>
  <c r="BD32" i="1"/>
  <c r="AZ32" i="1"/>
  <c r="AV32" i="1"/>
  <c r="AR32" i="1"/>
  <c r="AN32" i="1"/>
  <c r="AJ32" i="1"/>
  <c r="AF32" i="1"/>
  <c r="X32" i="1"/>
  <c r="T32" i="1"/>
  <c r="P32" i="1"/>
  <c r="L32" i="1"/>
  <c r="E32" i="1"/>
  <c r="BD31" i="1"/>
  <c r="AZ31" i="1"/>
  <c r="AV31" i="1"/>
  <c r="AR31" i="1"/>
  <c r="AN31" i="1"/>
  <c r="AJ31" i="1"/>
  <c r="AF31" i="1"/>
  <c r="AB31" i="1"/>
  <c r="X31" i="1"/>
  <c r="T31" i="1"/>
  <c r="P31" i="1"/>
  <c r="E31" i="1"/>
  <c r="BD30" i="1"/>
  <c r="AZ30" i="1"/>
  <c r="AV30" i="1"/>
  <c r="AR30" i="1"/>
  <c r="AN30" i="1"/>
  <c r="AJ30" i="1"/>
  <c r="AF30" i="1"/>
  <c r="AB30" i="1"/>
  <c r="X30" i="1"/>
  <c r="T30" i="1"/>
  <c r="P30" i="1"/>
  <c r="L30" i="1"/>
  <c r="E30" i="1"/>
  <c r="BD29" i="1"/>
  <c r="AZ29" i="1"/>
  <c r="AV29" i="1"/>
  <c r="AR29" i="1"/>
  <c r="AN29" i="1"/>
  <c r="AJ29" i="1"/>
  <c r="AF29" i="1"/>
  <c r="X29" i="1"/>
  <c r="T29" i="1"/>
  <c r="P29" i="1"/>
  <c r="L29" i="1"/>
  <c r="E29" i="1"/>
  <c r="BD28" i="1"/>
  <c r="AZ28" i="1"/>
  <c r="AV28" i="1"/>
  <c r="AR28" i="1"/>
  <c r="AN28" i="1"/>
  <c r="AJ28" i="1"/>
  <c r="AF28" i="1"/>
  <c r="AB28" i="1"/>
  <c r="X28" i="1"/>
  <c r="T28" i="1"/>
  <c r="P28" i="1"/>
  <c r="E28" i="1"/>
  <c r="BD27" i="1"/>
  <c r="AZ27" i="1"/>
  <c r="AV27" i="1"/>
  <c r="AR27" i="1"/>
  <c r="AN27" i="1"/>
  <c r="AJ27" i="1"/>
  <c r="AF27" i="1"/>
  <c r="AB27" i="1"/>
  <c r="X27" i="1"/>
  <c r="T27" i="1"/>
  <c r="P27" i="1"/>
  <c r="L27" i="1"/>
  <c r="E27" i="1"/>
  <c r="BD26" i="1"/>
  <c r="AZ26" i="1"/>
  <c r="AV26" i="1"/>
  <c r="AR26" i="1"/>
  <c r="AN26" i="1"/>
  <c r="AJ26" i="1"/>
  <c r="AF26" i="1"/>
  <c r="X26" i="1"/>
  <c r="T26" i="1"/>
  <c r="P26" i="1"/>
  <c r="L26" i="1"/>
  <c r="E26" i="1"/>
  <c r="BD25" i="1"/>
  <c r="AZ25" i="1"/>
  <c r="AV25" i="1"/>
  <c r="AR25" i="1"/>
  <c r="AN25" i="1"/>
  <c r="AJ25" i="1"/>
  <c r="AF25" i="1"/>
  <c r="AB25" i="1"/>
  <c r="X25" i="1"/>
  <c r="T25" i="1"/>
  <c r="P25" i="1"/>
  <c r="E25" i="1"/>
  <c r="BD24" i="1"/>
  <c r="AZ24" i="1"/>
  <c r="AV24" i="1"/>
  <c r="AR24" i="1"/>
  <c r="AN24" i="1"/>
  <c r="AJ24" i="1"/>
  <c r="AF24" i="1"/>
  <c r="AB24" i="1"/>
  <c r="X24" i="1"/>
  <c r="T24" i="1"/>
  <c r="P24" i="1"/>
  <c r="L24" i="1"/>
  <c r="E24" i="1"/>
  <c r="BD23" i="1"/>
  <c r="AZ23" i="1"/>
  <c r="AV23" i="1"/>
  <c r="AR23" i="1"/>
  <c r="AN23" i="1"/>
  <c r="AJ23" i="1"/>
  <c r="AF23" i="1"/>
  <c r="X23" i="1"/>
  <c r="T23" i="1"/>
  <c r="P23" i="1"/>
  <c r="L23" i="1"/>
  <c r="E23" i="1"/>
  <c r="BD22" i="1"/>
  <c r="AZ22" i="1"/>
  <c r="AV22" i="1"/>
  <c r="AR22" i="1"/>
  <c r="AN22" i="1"/>
  <c r="AJ22" i="1"/>
  <c r="AF22" i="1"/>
  <c r="AB22" i="1"/>
  <c r="X22" i="1"/>
  <c r="T22" i="1"/>
  <c r="P22" i="1"/>
  <c r="E22" i="1"/>
  <c r="BD21" i="1"/>
  <c r="AZ21" i="1"/>
  <c r="AV21" i="1"/>
  <c r="AR21" i="1"/>
  <c r="AN21" i="1"/>
  <c r="AJ21" i="1"/>
  <c r="AF21" i="1"/>
  <c r="AB21" i="1"/>
  <c r="X21" i="1"/>
  <c r="T21" i="1"/>
  <c r="P21" i="1"/>
  <c r="L21" i="1"/>
  <c r="E21" i="1"/>
  <c r="BD20" i="1"/>
  <c r="AZ20" i="1"/>
  <c r="AV20" i="1"/>
  <c r="AR20" i="1"/>
  <c r="AN20" i="1"/>
  <c r="AJ20" i="1"/>
  <c r="AF20" i="1"/>
  <c r="X20" i="1"/>
  <c r="T20" i="1"/>
  <c r="P20" i="1"/>
  <c r="L20" i="1"/>
  <c r="E20" i="1"/>
  <c r="BD19" i="1"/>
  <c r="AZ19" i="1"/>
  <c r="AV19" i="1"/>
  <c r="AR19" i="1"/>
  <c r="AN19" i="1"/>
  <c r="AJ19" i="1"/>
  <c r="AF19" i="1"/>
  <c r="AB19" i="1"/>
  <c r="X19" i="1"/>
  <c r="T19" i="1"/>
  <c r="P19" i="1"/>
  <c r="E19" i="1"/>
  <c r="BD18" i="1"/>
  <c r="AZ18" i="1"/>
  <c r="AV18" i="1"/>
  <c r="AR18" i="1"/>
  <c r="AN18" i="1"/>
  <c r="AJ18" i="1"/>
  <c r="AF18" i="1"/>
  <c r="AB18" i="1"/>
  <c r="X18" i="1"/>
  <c r="T18" i="1"/>
  <c r="P18" i="1"/>
  <c r="L18" i="1"/>
  <c r="E18" i="1"/>
  <c r="BD17" i="1"/>
  <c r="AZ17" i="1"/>
  <c r="AV17" i="1"/>
  <c r="AR17" i="1"/>
  <c r="AN17" i="1"/>
  <c r="AJ17" i="1"/>
  <c r="AF17" i="1"/>
  <c r="AB17" i="1"/>
  <c r="X17" i="1"/>
  <c r="T17" i="1"/>
  <c r="P17" i="1"/>
  <c r="L17" i="1"/>
  <c r="E17" i="1"/>
  <c r="BD16" i="1"/>
  <c r="AZ16" i="1"/>
  <c r="AV16" i="1"/>
  <c r="AR16" i="1"/>
  <c r="AN16" i="1"/>
  <c r="AJ16" i="1"/>
  <c r="AF16" i="1"/>
  <c r="AB16" i="1"/>
  <c r="X16" i="1"/>
  <c r="T16" i="1"/>
  <c r="P16" i="1"/>
  <c r="E16" i="1"/>
  <c r="BD15" i="1"/>
  <c r="AZ15" i="1"/>
  <c r="AV15" i="1"/>
  <c r="AR15" i="1"/>
  <c r="AN15" i="1"/>
  <c r="AJ15" i="1"/>
  <c r="AF15" i="1"/>
  <c r="AB15" i="1"/>
  <c r="X15" i="1"/>
  <c r="T15" i="1"/>
  <c r="P15" i="1"/>
  <c r="L15" i="1"/>
  <c r="E15" i="1"/>
  <c r="BD14" i="1"/>
  <c r="AV14" i="1"/>
  <c r="AR14" i="1"/>
  <c r="AN14" i="1"/>
  <c r="AJ14" i="1"/>
  <c r="AF14" i="1"/>
  <c r="AB14" i="1"/>
  <c r="X14" i="1"/>
  <c r="T14" i="1"/>
  <c r="P14" i="1"/>
  <c r="L14" i="1"/>
  <c r="E14" i="1"/>
  <c r="BD13" i="1"/>
  <c r="AZ13" i="1"/>
  <c r="AV13" i="1"/>
  <c r="AR13" i="1"/>
  <c r="AN13" i="1"/>
  <c r="AJ13" i="1"/>
  <c r="AF13" i="1"/>
  <c r="AB13" i="1"/>
  <c r="X13" i="1"/>
  <c r="T13" i="1"/>
  <c r="P13" i="1"/>
  <c r="E13" i="1"/>
  <c r="BD12" i="1"/>
  <c r="AZ12" i="1"/>
  <c r="AV12" i="1"/>
  <c r="AR12" i="1"/>
  <c r="AN12" i="1"/>
  <c r="AJ12" i="1"/>
  <c r="AF12" i="1"/>
  <c r="AB12" i="1"/>
  <c r="X12" i="1"/>
  <c r="T12" i="1"/>
  <c r="P12" i="1"/>
  <c r="L12" i="1"/>
  <c r="E12" i="1"/>
  <c r="AV11" i="1"/>
  <c r="AR11" i="1"/>
  <c r="X11" i="1"/>
  <c r="T11" i="1"/>
  <c r="E11" i="1"/>
  <c r="F11" i="1" l="1"/>
  <c r="F13" i="1"/>
  <c r="H13" i="1" s="1"/>
  <c r="F14" i="1"/>
  <c r="H14" i="1" s="1"/>
  <c r="F20" i="1"/>
  <c r="H20" i="1" s="1"/>
  <c r="F23" i="1"/>
  <c r="H23" i="1" s="1"/>
  <c r="L13" i="1"/>
  <c r="F32" i="1"/>
  <c r="H32" i="1" s="1"/>
  <c r="AB32" i="1"/>
  <c r="AB35" i="1"/>
  <c r="F35" i="1"/>
  <c r="H35" i="1" s="1"/>
  <c r="F25" i="1"/>
  <c r="H25" i="1" s="1"/>
  <c r="L25" i="1"/>
  <c r="AB20" i="1"/>
  <c r="AZ11" i="1"/>
  <c r="F22" i="1"/>
  <c r="AB26" i="1"/>
  <c r="F26" i="1"/>
  <c r="H26" i="1" s="1"/>
  <c r="F17" i="1"/>
  <c r="H17" i="1" s="1"/>
  <c r="F34" i="1"/>
  <c r="L34" i="1"/>
  <c r="AZ14" i="1"/>
  <c r="L22" i="1"/>
  <c r="F31" i="1"/>
  <c r="L31" i="1"/>
  <c r="AB29" i="1"/>
  <c r="F29" i="1"/>
  <c r="H29" i="1" s="1"/>
  <c r="F16" i="1"/>
  <c r="AB23" i="1"/>
  <c r="F28" i="1"/>
  <c r="L28" i="1"/>
  <c r="F19" i="1"/>
  <c r="L19" i="1"/>
  <c r="AB11" i="1"/>
  <c r="L16" i="1"/>
  <c r="F33" i="1"/>
  <c r="P33" i="1"/>
  <c r="AF11" i="1"/>
  <c r="BD11" i="1"/>
  <c r="L11" i="1"/>
  <c r="AJ11" i="1"/>
  <c r="F12" i="1"/>
  <c r="H12" i="1" s="1"/>
  <c r="F15" i="1"/>
  <c r="H15" i="1" s="1"/>
  <c r="F18" i="1"/>
  <c r="H18" i="1" s="1"/>
  <c r="F21" i="1"/>
  <c r="H21" i="1" s="1"/>
  <c r="F24" i="1"/>
  <c r="H24" i="1" s="1"/>
  <c r="F27" i="1"/>
  <c r="F30" i="1"/>
  <c r="P11" i="1"/>
  <c r="AN11" i="1"/>
  <c r="G26" i="1" l="1"/>
  <c r="H11" i="1"/>
  <c r="G18" i="1"/>
  <c r="G23" i="1"/>
  <c r="G20" i="1"/>
  <c r="G11" i="1"/>
  <c r="G14" i="1"/>
  <c r="G13" i="1"/>
  <c r="G12" i="1"/>
  <c r="G25" i="1"/>
  <c r="H16" i="1"/>
  <c r="G16" i="1"/>
  <c r="G35" i="1"/>
  <c r="H30" i="1"/>
  <c r="G30" i="1"/>
  <c r="H27" i="1"/>
  <c r="G27" i="1"/>
  <c r="H28" i="1"/>
  <c r="G28" i="1"/>
  <c r="G29" i="1"/>
  <c r="H33" i="1"/>
  <c r="G33" i="1"/>
  <c r="G21" i="1"/>
  <c r="G32" i="1"/>
  <c r="H22" i="1"/>
  <c r="G22" i="1"/>
  <c r="H19" i="1"/>
  <c r="G19" i="1"/>
  <c r="H31" i="1"/>
  <c r="G31" i="1"/>
  <c r="H34" i="1"/>
  <c r="G34" i="1"/>
  <c r="G17" i="1"/>
  <c r="G15" i="1"/>
  <c r="G24" i="1"/>
</calcChain>
</file>

<file path=xl/sharedStrings.xml><?xml version="1.0" encoding="utf-8"?>
<sst xmlns="http://schemas.openxmlformats.org/spreadsheetml/2006/main" count="57" uniqueCount="45">
  <si>
    <t>Total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</si>
  <si>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</si>
  <si>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</si>
  <si>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</si>
  <si>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</si>
  <si>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</si>
  <si>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</si>
  <si>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</si>
  <si>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</si>
  <si>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</si>
  <si>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</si>
  <si>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</si>
  <si>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</si>
  <si>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Account</t>
  </si>
  <si>
    <t>Description</t>
  </si>
  <si>
    <t>Prior 12 Months</t>
  </si>
  <si>
    <t>Base Period</t>
  </si>
  <si>
    <t>Variance</t>
  </si>
  <si>
    <t>% Change</t>
  </si>
  <si>
    <t>Late Payment</t>
  </si>
  <si>
    <t>Residential Sales-Gas</t>
  </si>
  <si>
    <t>Gas Residential Sales-Unbilled</t>
  </si>
  <si>
    <t>Industrial Sales-Gas</t>
  </si>
  <si>
    <t>Gas Industrial Sales Unbilled</t>
  </si>
  <si>
    <t>Gas Commercial Sales</t>
  </si>
  <si>
    <t>Gas Commercial Sales Unbilled</t>
  </si>
  <si>
    <t>Other Sales to Public Auth-Gas</t>
  </si>
  <si>
    <t>Gas OPA Unbilled</t>
  </si>
  <si>
    <t>Gas Public St Hwy Ltng</t>
  </si>
  <si>
    <t>Interdepartmental Sales</t>
  </si>
  <si>
    <t>Discounts Earn/Lost-Gas</t>
  </si>
  <si>
    <t>Misc Service Revenue-Gas</t>
  </si>
  <si>
    <t>IC Misc Svc Reg Gas Reg</t>
  </si>
  <si>
    <t>Transp Gas of Others</t>
  </si>
  <si>
    <t>IC Gas Transp Rev Reg</t>
  </si>
  <si>
    <t>Comm Gas Transp Only</t>
  </si>
  <si>
    <t>Comm Gas Transp Unbilled</t>
  </si>
  <si>
    <t>Indust Gas Transp Only</t>
  </si>
  <si>
    <t>Indust Gas Transp Unbilled</t>
  </si>
  <si>
    <t>OPA Gas Transp Only</t>
  </si>
  <si>
    <t>OPA Gas Transp Unbilled</t>
  </si>
  <si>
    <t>Transportation Fees</t>
  </si>
  <si>
    <t>Gas Losses Damaged Lines</t>
  </si>
  <si>
    <t>Provision for Rate Refund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</si>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</sst>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0.00%;\(0.00\)%;&quot;-&quot;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name val="Courier"/>
      <family val="3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1" applyFont="1" applyBorder="1" applyAlignment="1">
      <alignment horizontal="centerContinuous"/>
    </xf>
    <xf numFmtId="17" fontId="5" fillId="0" borderId="1" xfId="1" quotePrefix="1" applyNumberFormat="1" applyFont="1" applyBorder="1" applyAlignment="1">
      <alignment horizontal="centerContinuous"/>
    </xf>
    <xf numFmtId="0" fontId="4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2" fillId="0" borderId="0" xfId="1" applyFont="1"/>
    <xf numFmtId="37" fontId="1" fillId="0" borderId="0" xfId="1" applyNumberFormat="1" applyFont="1"/>
    <xf numFmtId="165" fontId="1" fillId="0" borderId="0" xfId="2" quotePrefix="1" applyNumberFormat="1" applyFont="1" applyAlignment="1">
      <alignment horizontal="right"/>
    </xf>
    <xf numFmtId="37" fontId="2" fillId="0" borderId="0" xfId="1" applyNumberFormat="1" applyFont="1"/>
    <xf numFmtId="0" fontId="2" fillId="0" borderId="0" xfId="1" quotePrefix="1" applyFont="1"/>
    <xf numFmtId="1" fontId="2" fillId="0" borderId="0" xfId="0" applyNumberFormat="1" applyFont="1" applyAlignment="1">
      <alignment horizontal="left"/>
    </xf>
    <xf numFmtId="41" fontId="0" fillId="0" borderId="0" xfId="0" applyNumberFormat="1"/>
    <xf numFmtId="41" fontId="1" fillId="0" borderId="0" xfId="1" applyNumberFormat="1" applyFont="1"/>
    <xf numFmtId="41" fontId="7" fillId="0" borderId="0" xfId="0" applyNumberFormat="1" applyFont="1"/>
    <xf numFmtId="41" fontId="1" fillId="0" borderId="0" xfId="0" applyNumberFormat="1" applyFont="1"/>
    <xf numFmtId="0" fontId="0" fillId="0" borderId="0" xfId="1" quotePrefix="1" applyFont="1"/>
    <xf numFmtId="43" fontId="1" fillId="0" borderId="0" xfId="3" applyFont="1"/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</cellXfs>
  <cellStyles count="4">
    <cellStyle name="Comma" xfId="3" builtinId="3"/>
    <cellStyle name="Normal" xfId="0" builtinId="0"/>
    <cellStyle name="Normal_KPSC GAS SFRs-Forward Looking" xfId="1" xr:uid="{0780FF19-C83F-41C4-B260-FCB967471BA5}"/>
    <cellStyle name="Normal_SCH_11" xfId="2" xr:uid="{75C8A858-6E56-48EA-80BC-BFE9048314B9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incyfile1\rates2\Rate%20Case%20Filings\DEK%20Gas%20Case%202025-00125\SFR%20Model\KPSC%20GAS%20SFRs-2025%20-%20FP%20working%20copy.xlsm" TargetMode="External"/><Relationship Id="rId1" Type="http://schemas.openxmlformats.org/officeDocument/2006/relationships/externalLinkPath" Target="/Rate%20Case%20Filings/DEK%20Gas%20Case%202025-00125/SFR%20Model/KPSC%20GAS%20SFRs-2025%20-%20FP%20working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incyfile1\rates2\Rate%20Case%20Filings\DEK%20Gas%20Case%202025-00125\Discovery\STAFF%201st%20Set%205.7.2025\STAFF-DR-01-002%20Base%20period%20vs%20prior%2012%20months\Account%20Table%20v2.xlsx" TargetMode="External"/><Relationship Id="rId1" Type="http://schemas.openxmlformats.org/officeDocument/2006/relationships/externalLinkPath" Target="Account%20Tab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ALLOCTABLE"/>
      <sheetName val="GOTO"/>
      <sheetName val="PRINT"/>
      <sheetName val="STAFF-DR-01-002"/>
      <sheetName val="O&amp;M Table"/>
      <sheetName val="BP_Data"/>
      <sheetName val="BASE PERIOD"/>
      <sheetName val="BP Rev by Product"/>
      <sheetName val="BP Bdgt Data"/>
      <sheetName val="BP Bdgt Rev"/>
      <sheetName val="FP Bdgt Data"/>
      <sheetName val="BP Actual Rev"/>
      <sheetName val="STAFF-DR-01-001a"/>
      <sheetName val="FP Rev by Product"/>
      <sheetName val="FORECASTED PERIOD"/>
      <sheetName val="BP vs FP by Acct"/>
      <sheetName val="Rate Case Drivers"/>
      <sheetName val="SCH_A Rate Base"/>
      <sheetName val="SCH_B1"/>
      <sheetName val="WPB-1b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WPB-2.2j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(not used)"/>
      <sheetName val="Staff-DR-01-052(not used)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BP Staff DR, pg1"/>
      <sheetName val="RB vs Cap BP Staff DR, pg2"/>
      <sheetName val="RB vs Cap BP Staff DR, pg3"/>
      <sheetName val="RB vs Cap BP Staff DR, pg4"/>
      <sheetName val="RB vs CAP BP Staff DR, pg5"/>
      <sheetName val="FP vs. BP RB Ratio Compare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2025-00125</v>
          </cell>
          <cell r="G6" t="str">
            <v>J. P. BROWN</v>
          </cell>
        </row>
        <row r="7">
          <cell r="B7" t="str">
            <v>FOR THE TWELVE MONTHS ENDED AUGUST 31, 2025</v>
          </cell>
          <cell r="G7" t="str">
            <v>D. J. HEITKAMP</v>
          </cell>
        </row>
        <row r="8">
          <cell r="B8" t="str">
            <v>FOR THE TWELVE MONTHS ENDED DECEMBER 31, 2026</v>
          </cell>
          <cell r="G8" t="str">
            <v>J. R. PANIZZA</v>
          </cell>
        </row>
        <row r="9">
          <cell r="B9" t="str">
            <v>GAS DEPARTMENT</v>
          </cell>
          <cell r="G9" t="str">
            <v>S. S. MITCHELL</v>
          </cell>
        </row>
        <row r="10">
          <cell r="B10" t="str">
            <v>12 MONTHS ENDED AUGUST 31, 2025</v>
          </cell>
        </row>
        <row r="11">
          <cell r="B11" t="str">
            <v>12 MONTHS ENDED DECEMBER 31, 2026</v>
          </cell>
          <cell r="G11" t="str">
            <v>C. C. HUDSON / L. L. MILLER</v>
          </cell>
        </row>
        <row r="12">
          <cell r="B12" t="str">
            <v>DATA: "X" BASE PERIOD   FORECASTED PERIOD</v>
          </cell>
          <cell r="G12" t="str">
            <v>C. C. HUDSON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C. C. HUDSON</v>
          </cell>
        </row>
        <row r="15">
          <cell r="B15" t="str">
            <v xml:space="preserve">TYPE OF FILING:  "X" ORIGINAL   UPDATED    REVISED  </v>
          </cell>
          <cell r="G15" t="str">
            <v>T. J. HEATH JR.</v>
          </cell>
        </row>
        <row r="16">
          <cell r="G16" t="str">
            <v>J. R. PANIZZA / J. P. BROWN</v>
          </cell>
        </row>
        <row r="17">
          <cell r="G17" t="str">
            <v>L. B. PHILEMON</v>
          </cell>
        </row>
        <row r="18">
          <cell r="F18" t="str">
            <v>DECEMBER 31, 2026</v>
          </cell>
        </row>
        <row r="20">
          <cell r="C20">
            <v>5.0699999999999999E-3</v>
          </cell>
        </row>
        <row r="21">
          <cell r="C21">
            <v>1.554E-3</v>
          </cell>
        </row>
        <row r="22">
          <cell r="C22">
            <v>0.05</v>
          </cell>
        </row>
        <row r="23">
          <cell r="C23">
            <v>0.21</v>
          </cell>
        </row>
        <row r="24">
          <cell r="C24">
            <v>0.21121992574199999</v>
          </cell>
        </row>
      </sheetData>
      <sheetData sheetId="2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3"/>
      <sheetData sheetId="4"/>
      <sheetData sheetId="5"/>
      <sheetData sheetId="6">
        <row r="11">
          <cell r="A11">
            <v>403002</v>
          </cell>
        </row>
      </sheetData>
      <sheetData sheetId="7">
        <row r="3">
          <cell r="A3">
            <v>403002</v>
          </cell>
        </row>
      </sheetData>
      <sheetData sheetId="8">
        <row r="13">
          <cell r="A13">
            <v>403002</v>
          </cell>
        </row>
      </sheetData>
      <sheetData sheetId="9">
        <row r="12">
          <cell r="A12">
            <v>450100</v>
          </cell>
          <cell r="D12" t="str">
            <v xml:space="preserve"> </v>
          </cell>
          <cell r="F12">
            <v>188560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54860</v>
          </cell>
          <cell r="N12">
            <v>40120</v>
          </cell>
          <cell r="O12">
            <v>29990</v>
          </cell>
          <cell r="P12">
            <v>17760</v>
          </cell>
          <cell r="Q12">
            <v>25620</v>
          </cell>
          <cell r="R12">
            <v>20210</v>
          </cell>
        </row>
        <row r="13">
          <cell r="A13">
            <v>480000</v>
          </cell>
          <cell r="D13" t="str">
            <v>BOTHRV</v>
          </cell>
          <cell r="F13">
            <v>31829935</v>
          </cell>
          <cell r="G13">
            <v>527517</v>
          </cell>
          <cell r="H13">
            <v>716473</v>
          </cell>
          <cell r="I13">
            <v>1366464</v>
          </cell>
          <cell r="J13">
            <v>4638586</v>
          </cell>
          <cell r="K13">
            <v>6920971</v>
          </cell>
          <cell r="L13">
            <v>6769690</v>
          </cell>
          <cell r="M13">
            <v>5026966</v>
          </cell>
          <cell r="N13">
            <v>2839138</v>
          </cell>
          <cell r="O13">
            <v>1231793</v>
          </cell>
          <cell r="P13">
            <v>744482</v>
          </cell>
          <cell r="Q13">
            <v>546115</v>
          </cell>
          <cell r="R13">
            <v>501740</v>
          </cell>
        </row>
        <row r="14">
          <cell r="A14">
            <v>480000</v>
          </cell>
          <cell r="D14" t="str">
            <v>RCCHRG</v>
          </cell>
          <cell r="F14">
            <v>20047283</v>
          </cell>
          <cell r="G14">
            <v>1714105</v>
          </cell>
          <cell r="H14">
            <v>1711897</v>
          </cell>
          <cell r="I14">
            <v>1717680</v>
          </cell>
          <cell r="J14">
            <v>1719568</v>
          </cell>
          <cell r="K14">
            <v>1735484</v>
          </cell>
          <cell r="L14">
            <v>1678220</v>
          </cell>
          <cell r="M14">
            <v>1628444</v>
          </cell>
          <cell r="N14">
            <v>1631319</v>
          </cell>
          <cell r="O14">
            <v>1629051</v>
          </cell>
          <cell r="P14">
            <v>1627372</v>
          </cell>
          <cell r="Q14">
            <v>1626922</v>
          </cell>
          <cell r="R14">
            <v>1627221</v>
          </cell>
        </row>
        <row r="15">
          <cell r="A15">
            <v>480000</v>
          </cell>
          <cell r="D15" t="str">
            <v>RGDSM</v>
          </cell>
          <cell r="F15">
            <v>-399635</v>
          </cell>
          <cell r="G15">
            <v>-10017</v>
          </cell>
          <cell r="H15">
            <v>-13642</v>
          </cell>
          <cell r="I15">
            <v>-26047</v>
          </cell>
          <cell r="J15">
            <v>-88365</v>
          </cell>
          <cell r="K15">
            <v>-132149</v>
          </cell>
          <cell r="L15">
            <v>-129415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F16">
            <v>35221281</v>
          </cell>
          <cell r="G16">
            <v>521363</v>
          </cell>
          <cell r="H16">
            <v>708328</v>
          </cell>
          <cell r="I16">
            <v>1349588</v>
          </cell>
          <cell r="J16">
            <v>5217851</v>
          </cell>
          <cell r="K16">
            <v>7785240</v>
          </cell>
          <cell r="L16">
            <v>7623715</v>
          </cell>
          <cell r="M16">
            <v>3964548</v>
          </cell>
          <cell r="N16">
            <v>2432997</v>
          </cell>
          <cell r="O16">
            <v>1422913</v>
          </cell>
          <cell r="P16">
            <v>1427538</v>
          </cell>
          <cell r="Q16">
            <v>1381537</v>
          </cell>
          <cell r="R16">
            <v>1385663</v>
          </cell>
        </row>
        <row r="17">
          <cell r="A17">
            <v>480000</v>
          </cell>
          <cell r="D17" t="str">
            <v>RKGWNA</v>
          </cell>
          <cell r="F17">
            <v>1344904</v>
          </cell>
          <cell r="G17">
            <v>294</v>
          </cell>
          <cell r="H17">
            <v>186</v>
          </cell>
          <cell r="I17">
            <v>977920</v>
          </cell>
          <cell r="J17">
            <v>59436</v>
          </cell>
          <cell r="K17">
            <v>-81994</v>
          </cell>
          <cell r="L17">
            <v>389062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F18">
            <v>7209071</v>
          </cell>
          <cell r="G18">
            <v>140371</v>
          </cell>
          <cell r="H18">
            <v>191150</v>
          </cell>
          <cell r="I18">
            <v>364339</v>
          </cell>
          <cell r="J18">
            <v>1236330</v>
          </cell>
          <cell r="K18">
            <v>1845826</v>
          </cell>
          <cell r="L18">
            <v>1808037</v>
          </cell>
          <cell r="M18">
            <v>398749</v>
          </cell>
          <cell r="N18">
            <v>381487</v>
          </cell>
          <cell r="O18">
            <v>268645</v>
          </cell>
          <cell r="P18">
            <v>221095</v>
          </cell>
          <cell r="Q18">
            <v>183174</v>
          </cell>
          <cell r="R18">
            <v>169868</v>
          </cell>
        </row>
        <row r="19">
          <cell r="A19">
            <v>480000</v>
          </cell>
          <cell r="D19" t="str">
            <v>ROEASR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480000</v>
          </cell>
          <cell r="D20" t="str">
            <v>ROGTAX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480990</v>
          </cell>
          <cell r="D21" t="str">
            <v>UNBILL</v>
          </cell>
          <cell r="F21">
            <v>-665107</v>
          </cell>
          <cell r="G21">
            <v>-351322</v>
          </cell>
          <cell r="H21">
            <v>260259</v>
          </cell>
          <cell r="I21">
            <v>961974</v>
          </cell>
          <cell r="J21">
            <v>1401522</v>
          </cell>
          <cell r="K21">
            <v>835523</v>
          </cell>
          <cell r="L21">
            <v>518722</v>
          </cell>
          <cell r="M21">
            <v>-1684910</v>
          </cell>
          <cell r="N21">
            <v>-1115509</v>
          </cell>
          <cell r="O21">
            <v>-968007</v>
          </cell>
          <cell r="P21">
            <v>-367631</v>
          </cell>
          <cell r="Q21">
            <v>-191281</v>
          </cell>
          <cell r="R21">
            <v>35553</v>
          </cell>
        </row>
        <row r="22">
          <cell r="A22">
            <v>481000</v>
          </cell>
          <cell r="D22" t="str">
            <v>BOTHRV</v>
          </cell>
          <cell r="F22">
            <v>632633</v>
          </cell>
          <cell r="G22">
            <v>8673</v>
          </cell>
          <cell r="H22">
            <v>12202</v>
          </cell>
          <cell r="I22">
            <v>19176</v>
          </cell>
          <cell r="J22">
            <v>82530</v>
          </cell>
          <cell r="K22">
            <v>131303</v>
          </cell>
          <cell r="L22">
            <v>160988</v>
          </cell>
          <cell r="M22">
            <v>112654</v>
          </cell>
          <cell r="N22">
            <v>57111</v>
          </cell>
          <cell r="O22">
            <v>22212</v>
          </cell>
          <cell r="P22">
            <v>8540</v>
          </cell>
          <cell r="Q22">
            <v>8344</v>
          </cell>
          <cell r="R22">
            <v>8900</v>
          </cell>
        </row>
        <row r="23">
          <cell r="A23">
            <v>481000</v>
          </cell>
          <cell r="D23" t="str">
            <v>RCCHRG</v>
          </cell>
          <cell r="F23">
            <v>103814</v>
          </cell>
          <cell r="G23">
            <v>9141</v>
          </cell>
          <cell r="H23">
            <v>9270</v>
          </cell>
          <cell r="I23">
            <v>7260</v>
          </cell>
          <cell r="J23">
            <v>9164</v>
          </cell>
          <cell r="K23">
            <v>9371</v>
          </cell>
          <cell r="L23">
            <v>8874</v>
          </cell>
          <cell r="M23">
            <v>8394</v>
          </cell>
          <cell r="N23">
            <v>8484</v>
          </cell>
          <cell r="O23">
            <v>8425</v>
          </cell>
          <cell r="P23">
            <v>8419</v>
          </cell>
          <cell r="Q23">
            <v>8535</v>
          </cell>
          <cell r="R23">
            <v>8477</v>
          </cell>
        </row>
        <row r="24">
          <cell r="A24">
            <v>481000</v>
          </cell>
          <cell r="D24" t="str">
            <v>RGGCA</v>
          </cell>
          <cell r="F24">
            <v>1013823</v>
          </cell>
          <cell r="G24">
            <v>11939</v>
          </cell>
          <cell r="H24">
            <v>16889</v>
          </cell>
          <cell r="I24">
            <v>26545</v>
          </cell>
          <cell r="J24">
            <v>129050</v>
          </cell>
          <cell r="K24">
            <v>207003</v>
          </cell>
          <cell r="L24">
            <v>253803</v>
          </cell>
          <cell r="M24">
            <v>146147</v>
          </cell>
          <cell r="N24">
            <v>80257</v>
          </cell>
          <cell r="O24">
            <v>42032</v>
          </cell>
          <cell r="P24">
            <v>26645</v>
          </cell>
          <cell r="Q24">
            <v>33980</v>
          </cell>
          <cell r="R24">
            <v>39533</v>
          </cell>
        </row>
        <row r="25">
          <cell r="A25">
            <v>481000</v>
          </cell>
          <cell r="D25" t="str">
            <v>RKGWNA</v>
          </cell>
          <cell r="F25">
            <v>23024</v>
          </cell>
          <cell r="G25">
            <v>-108</v>
          </cell>
          <cell r="H25">
            <v>0</v>
          </cell>
          <cell r="I25">
            <v>10512</v>
          </cell>
          <cell r="J25">
            <v>5358</v>
          </cell>
          <cell r="K25">
            <v>-3334</v>
          </cell>
          <cell r="L25">
            <v>10596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481000</v>
          </cell>
          <cell r="D26" t="str">
            <v>ROGPMM</v>
          </cell>
          <cell r="F26">
            <v>93029</v>
          </cell>
          <cell r="G26">
            <v>956</v>
          </cell>
          <cell r="H26">
            <v>1303</v>
          </cell>
          <cell r="I26">
            <v>2031</v>
          </cell>
          <cell r="J26">
            <v>8817</v>
          </cell>
          <cell r="K26">
            <v>14027</v>
          </cell>
          <cell r="L26">
            <v>17198</v>
          </cell>
          <cell r="M26">
            <v>14699</v>
          </cell>
          <cell r="N26">
            <v>12584</v>
          </cell>
          <cell r="O26">
            <v>7936</v>
          </cell>
          <cell r="P26">
            <v>4127</v>
          </cell>
          <cell r="Q26">
            <v>4505</v>
          </cell>
          <cell r="R26">
            <v>4846</v>
          </cell>
        </row>
        <row r="27">
          <cell r="A27">
            <v>481090</v>
          </cell>
          <cell r="D27" t="str">
            <v>UNBILL</v>
          </cell>
          <cell r="F27">
            <v>9984</v>
          </cell>
          <cell r="G27">
            <v>-3564</v>
          </cell>
          <cell r="H27">
            <v>10345</v>
          </cell>
          <cell r="I27">
            <v>26485</v>
          </cell>
          <cell r="J27">
            <v>3918</v>
          </cell>
          <cell r="K27">
            <v>10357</v>
          </cell>
          <cell r="L27">
            <v>-7485</v>
          </cell>
          <cell r="M27">
            <v>-9354</v>
          </cell>
          <cell r="N27">
            <v>-20283</v>
          </cell>
          <cell r="O27">
            <v>-2489</v>
          </cell>
          <cell r="P27">
            <v>-543</v>
          </cell>
          <cell r="Q27">
            <v>87</v>
          </cell>
          <cell r="R27">
            <v>2510</v>
          </cell>
        </row>
        <row r="28">
          <cell r="A28">
            <v>481200</v>
          </cell>
          <cell r="D28" t="str">
            <v>BOTHRV</v>
          </cell>
          <cell r="F28">
            <v>10779135</v>
          </cell>
          <cell r="G28">
            <v>267334</v>
          </cell>
          <cell r="H28">
            <v>490998</v>
          </cell>
          <cell r="I28">
            <v>502448</v>
          </cell>
          <cell r="J28">
            <v>1471701</v>
          </cell>
          <cell r="K28">
            <v>2320734</v>
          </cell>
          <cell r="L28">
            <v>2408908</v>
          </cell>
          <cell r="M28">
            <v>1583453</v>
          </cell>
          <cell r="N28">
            <v>763586</v>
          </cell>
          <cell r="O28">
            <v>450492</v>
          </cell>
          <cell r="P28">
            <v>214716</v>
          </cell>
          <cell r="Q28">
            <v>156262</v>
          </cell>
          <cell r="R28">
            <v>148503</v>
          </cell>
        </row>
        <row r="29">
          <cell r="A29">
            <v>481200</v>
          </cell>
          <cell r="D29" t="str">
            <v>RCCHRG</v>
          </cell>
          <cell r="F29">
            <v>4359100</v>
          </cell>
          <cell r="G29">
            <v>387900</v>
          </cell>
          <cell r="H29">
            <v>392631</v>
          </cell>
          <cell r="I29">
            <v>390707</v>
          </cell>
          <cell r="J29">
            <v>402590</v>
          </cell>
          <cell r="K29">
            <v>404879</v>
          </cell>
          <cell r="L29">
            <v>388451</v>
          </cell>
          <cell r="M29">
            <v>344815</v>
          </cell>
          <cell r="N29">
            <v>335345</v>
          </cell>
          <cell r="O29">
            <v>331361</v>
          </cell>
          <cell r="P29">
            <v>329189</v>
          </cell>
          <cell r="Q29">
            <v>326541</v>
          </cell>
          <cell r="R29">
            <v>324691</v>
          </cell>
        </row>
        <row r="30">
          <cell r="A30">
            <v>481200</v>
          </cell>
          <cell r="D30" t="str">
            <v>RGDSM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RGGCA</v>
          </cell>
          <cell r="F31">
            <v>17470570</v>
          </cell>
          <cell r="G31">
            <v>370754</v>
          </cell>
          <cell r="H31">
            <v>680957</v>
          </cell>
          <cell r="I31">
            <v>695536</v>
          </cell>
          <cell r="J31">
            <v>2312267</v>
          </cell>
          <cell r="K31">
            <v>3662263</v>
          </cell>
          <cell r="L31">
            <v>3803255</v>
          </cell>
          <cell r="M31">
            <v>2054240</v>
          </cell>
          <cell r="N31">
            <v>1073080</v>
          </cell>
          <cell r="O31">
            <v>852455</v>
          </cell>
          <cell r="P31">
            <v>669851</v>
          </cell>
          <cell r="Q31">
            <v>636315</v>
          </cell>
          <cell r="R31">
            <v>659597</v>
          </cell>
        </row>
        <row r="32">
          <cell r="A32">
            <v>481200</v>
          </cell>
          <cell r="D32" t="str">
            <v>RKGWNA</v>
          </cell>
          <cell r="F32">
            <v>436494</v>
          </cell>
          <cell r="G32">
            <v>4846</v>
          </cell>
          <cell r="H32">
            <v>1725</v>
          </cell>
          <cell r="I32">
            <v>282650</v>
          </cell>
          <cell r="J32">
            <v>57657</v>
          </cell>
          <cell r="K32">
            <v>-23611</v>
          </cell>
          <cell r="L32">
            <v>113227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481200</v>
          </cell>
          <cell r="D33" t="str">
            <v>ROGPMM</v>
          </cell>
          <cell r="F33">
            <v>1600980</v>
          </cell>
          <cell r="G33">
            <v>26691</v>
          </cell>
          <cell r="H33">
            <v>52371</v>
          </cell>
          <cell r="I33">
            <v>53672</v>
          </cell>
          <cell r="J33">
            <v>155645</v>
          </cell>
          <cell r="K33">
            <v>250066</v>
          </cell>
          <cell r="L33">
            <v>257750</v>
          </cell>
          <cell r="M33">
            <v>206613</v>
          </cell>
          <cell r="N33">
            <v>168256</v>
          </cell>
          <cell r="O33">
            <v>160943</v>
          </cell>
          <cell r="P33">
            <v>103746</v>
          </cell>
          <cell r="Q33">
            <v>84367</v>
          </cell>
          <cell r="R33">
            <v>80860</v>
          </cell>
        </row>
        <row r="34">
          <cell r="A34">
            <v>481290</v>
          </cell>
          <cell r="D34" t="str">
            <v>UNBILL</v>
          </cell>
          <cell r="F34">
            <v>163598</v>
          </cell>
          <cell r="G34">
            <v>72302</v>
          </cell>
          <cell r="H34">
            <v>-82749</v>
          </cell>
          <cell r="I34">
            <v>629826</v>
          </cell>
          <cell r="J34">
            <v>494814</v>
          </cell>
          <cell r="K34">
            <v>299717</v>
          </cell>
          <cell r="L34">
            <v>285147</v>
          </cell>
          <cell r="M34">
            <v>-621649</v>
          </cell>
          <cell r="N34">
            <v>-397804</v>
          </cell>
          <cell r="O34">
            <v>-351972</v>
          </cell>
          <cell r="P34">
            <v>-254895</v>
          </cell>
          <cell r="Q34">
            <v>-64398</v>
          </cell>
          <cell r="R34">
            <v>155259</v>
          </cell>
        </row>
        <row r="35">
          <cell r="A35">
            <v>482000</v>
          </cell>
          <cell r="D35" t="str">
            <v>BOTHRV</v>
          </cell>
          <cell r="F35">
            <v>710007</v>
          </cell>
          <cell r="G35">
            <v>14102</v>
          </cell>
          <cell r="H35">
            <v>17016</v>
          </cell>
          <cell r="I35">
            <v>32918</v>
          </cell>
          <cell r="J35">
            <v>74932</v>
          </cell>
          <cell r="K35">
            <v>127855</v>
          </cell>
          <cell r="L35">
            <v>141339</v>
          </cell>
          <cell r="M35">
            <v>125053</v>
          </cell>
          <cell r="N35">
            <v>68617</v>
          </cell>
          <cell r="O35">
            <v>46905</v>
          </cell>
          <cell r="P35">
            <v>28404</v>
          </cell>
          <cell r="Q35">
            <v>19523</v>
          </cell>
          <cell r="R35">
            <v>13343</v>
          </cell>
        </row>
        <row r="36">
          <cell r="A36">
            <v>482000</v>
          </cell>
          <cell r="D36" t="str">
            <v>RCCHRG</v>
          </cell>
          <cell r="F36">
            <v>186415</v>
          </cell>
          <cell r="G36">
            <v>16298</v>
          </cell>
          <cell r="H36">
            <v>17091</v>
          </cell>
          <cell r="I36">
            <v>16714</v>
          </cell>
          <cell r="J36">
            <v>16625</v>
          </cell>
          <cell r="K36">
            <v>16625</v>
          </cell>
          <cell r="L36">
            <v>15834</v>
          </cell>
          <cell r="M36">
            <v>14669</v>
          </cell>
          <cell r="N36">
            <v>14613</v>
          </cell>
          <cell r="O36">
            <v>14589</v>
          </cell>
          <cell r="P36">
            <v>14485</v>
          </cell>
          <cell r="Q36">
            <v>14488</v>
          </cell>
          <cell r="R36">
            <v>14384</v>
          </cell>
        </row>
        <row r="37">
          <cell r="A37">
            <v>482000</v>
          </cell>
          <cell r="D37" t="str">
            <v>RGDSM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RGGCA</v>
          </cell>
          <cell r="F38">
            <v>1205026</v>
          </cell>
          <cell r="G38">
            <v>19468</v>
          </cell>
          <cell r="H38">
            <v>23529</v>
          </cell>
          <cell r="I38">
            <v>45566</v>
          </cell>
          <cell r="J38">
            <v>117403</v>
          </cell>
          <cell r="K38">
            <v>201433</v>
          </cell>
          <cell r="L38">
            <v>222826</v>
          </cell>
          <cell r="M38">
            <v>162233</v>
          </cell>
          <cell r="N38">
            <v>96430</v>
          </cell>
          <cell r="O38">
            <v>88756</v>
          </cell>
          <cell r="P38">
            <v>88615</v>
          </cell>
          <cell r="Q38">
            <v>79503</v>
          </cell>
          <cell r="R38">
            <v>59264</v>
          </cell>
        </row>
        <row r="39">
          <cell r="A39">
            <v>482000</v>
          </cell>
          <cell r="D39" t="str">
            <v>RKGWNA</v>
          </cell>
          <cell r="F39">
            <v>24640</v>
          </cell>
          <cell r="G39">
            <v>0</v>
          </cell>
          <cell r="H39">
            <v>7</v>
          </cell>
          <cell r="I39">
            <v>16828</v>
          </cell>
          <cell r="J39">
            <v>6174</v>
          </cell>
          <cell r="K39">
            <v>1741</v>
          </cell>
          <cell r="L39">
            <v>-110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482000</v>
          </cell>
          <cell r="D40" t="str">
            <v>ROGPMM</v>
          </cell>
          <cell r="F40">
            <v>123333</v>
          </cell>
          <cell r="G40">
            <v>1507</v>
          </cell>
          <cell r="H40">
            <v>1821</v>
          </cell>
          <cell r="I40">
            <v>3517</v>
          </cell>
          <cell r="J40">
            <v>8005</v>
          </cell>
          <cell r="K40">
            <v>13659</v>
          </cell>
          <cell r="L40">
            <v>15099</v>
          </cell>
          <cell r="M40">
            <v>16317</v>
          </cell>
          <cell r="N40">
            <v>15120</v>
          </cell>
          <cell r="O40">
            <v>16757</v>
          </cell>
          <cell r="P40">
            <v>13725</v>
          </cell>
          <cell r="Q40">
            <v>10541</v>
          </cell>
          <cell r="R40">
            <v>7265</v>
          </cell>
        </row>
        <row r="41">
          <cell r="A41">
            <v>482090</v>
          </cell>
          <cell r="D41" t="str">
            <v>UNBILL</v>
          </cell>
          <cell r="F41">
            <v>28826</v>
          </cell>
          <cell r="G41">
            <v>-25037</v>
          </cell>
          <cell r="H41">
            <v>19288</v>
          </cell>
          <cell r="I41">
            <v>49551</v>
          </cell>
          <cell r="J41">
            <v>22164</v>
          </cell>
          <cell r="K41">
            <v>13941</v>
          </cell>
          <cell r="L41">
            <v>12969</v>
          </cell>
          <cell r="M41">
            <v>-6060</v>
          </cell>
          <cell r="N41">
            <v>-65194</v>
          </cell>
          <cell r="O41">
            <v>-6525</v>
          </cell>
          <cell r="P41">
            <v>-22378</v>
          </cell>
          <cell r="Q41">
            <v>2541</v>
          </cell>
          <cell r="R41">
            <v>33566</v>
          </cell>
        </row>
        <row r="42">
          <cell r="A42">
            <v>482200</v>
          </cell>
          <cell r="D42" t="str">
            <v>BOTHRV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RCCHRG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482200</v>
          </cell>
          <cell r="D44" t="str">
            <v>RGGCA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484000</v>
          </cell>
          <cell r="D45" t="str">
            <v xml:space="preserve"> </v>
          </cell>
          <cell r="F45">
            <v>30845</v>
          </cell>
          <cell r="G45">
            <v>35</v>
          </cell>
          <cell r="H45">
            <v>36</v>
          </cell>
          <cell r="I45">
            <v>402</v>
          </cell>
          <cell r="J45">
            <v>1413</v>
          </cell>
          <cell r="K45">
            <v>5179</v>
          </cell>
          <cell r="L45">
            <v>8822</v>
          </cell>
          <cell r="M45">
            <v>3656</v>
          </cell>
          <cell r="N45">
            <v>2246</v>
          </cell>
          <cell r="O45">
            <v>1721</v>
          </cell>
          <cell r="P45">
            <v>2048</v>
          </cell>
          <cell r="Q45">
            <v>2555</v>
          </cell>
          <cell r="R45">
            <v>2732</v>
          </cell>
        </row>
        <row r="46">
          <cell r="A46">
            <v>487001</v>
          </cell>
          <cell r="D46" t="str">
            <v xml:space="preserve"> </v>
          </cell>
          <cell r="F46">
            <v>213643</v>
          </cell>
          <cell r="G46">
            <v>13960</v>
          </cell>
          <cell r="H46">
            <v>12764</v>
          </cell>
          <cell r="I46">
            <v>16164</v>
          </cell>
          <cell r="J46">
            <v>27558</v>
          </cell>
          <cell r="K46">
            <v>63998</v>
          </cell>
          <cell r="L46">
            <v>79199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488000</v>
          </cell>
          <cell r="D47" t="str">
            <v xml:space="preserve"> </v>
          </cell>
          <cell r="F47">
            <v>35744</v>
          </cell>
          <cell r="G47">
            <v>1042</v>
          </cell>
          <cell r="H47">
            <v>2323</v>
          </cell>
          <cell r="I47">
            <v>1715</v>
          </cell>
          <cell r="J47">
            <v>1686</v>
          </cell>
          <cell r="K47">
            <v>1183</v>
          </cell>
          <cell r="L47">
            <v>1797</v>
          </cell>
          <cell r="M47">
            <v>4333</v>
          </cell>
          <cell r="N47">
            <v>4333</v>
          </cell>
          <cell r="O47">
            <v>4333</v>
          </cell>
          <cell r="P47">
            <v>4333</v>
          </cell>
          <cell r="Q47">
            <v>4333</v>
          </cell>
          <cell r="R47">
            <v>4333</v>
          </cell>
        </row>
        <row r="48">
          <cell r="A48">
            <v>488100</v>
          </cell>
          <cell r="D48" t="str">
            <v xml:space="preserve"> 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489000</v>
          </cell>
          <cell r="D49" t="str">
            <v>BFTARV</v>
          </cell>
          <cell r="F49">
            <v>170</v>
          </cell>
          <cell r="G49">
            <v>170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489000</v>
          </cell>
          <cell r="D50" t="str">
            <v>BOTHRV</v>
          </cell>
          <cell r="F50">
            <v>1905567</v>
          </cell>
          <cell r="G50">
            <v>91429</v>
          </cell>
          <cell r="H50">
            <v>116758</v>
          </cell>
          <cell r="I50">
            <v>104745</v>
          </cell>
          <cell r="J50">
            <v>102897</v>
          </cell>
          <cell r="K50">
            <v>114999</v>
          </cell>
          <cell r="L50">
            <v>78325</v>
          </cell>
          <cell r="M50">
            <v>214370</v>
          </cell>
          <cell r="N50">
            <v>205517</v>
          </cell>
          <cell r="O50">
            <v>207919</v>
          </cell>
          <cell r="P50">
            <v>214248</v>
          </cell>
          <cell r="Q50">
            <v>226647</v>
          </cell>
          <cell r="R50">
            <v>227713</v>
          </cell>
        </row>
        <row r="51">
          <cell r="A51">
            <v>489000</v>
          </cell>
          <cell r="D51" t="str">
            <v>RCCHRG</v>
          </cell>
          <cell r="F51">
            <v>97170</v>
          </cell>
          <cell r="G51">
            <v>8170</v>
          </cell>
          <cell r="H51">
            <v>8170</v>
          </cell>
          <cell r="I51">
            <v>8170</v>
          </cell>
          <cell r="J51">
            <v>8170</v>
          </cell>
          <cell r="K51">
            <v>8170</v>
          </cell>
          <cell r="L51">
            <v>8170</v>
          </cell>
          <cell r="M51">
            <v>8223</v>
          </cell>
          <cell r="N51">
            <v>7920</v>
          </cell>
          <cell r="O51">
            <v>8023</v>
          </cell>
          <cell r="P51">
            <v>7920</v>
          </cell>
          <cell r="Q51">
            <v>8032</v>
          </cell>
          <cell r="R51">
            <v>8032</v>
          </cell>
        </row>
        <row r="52">
          <cell r="A52">
            <v>489000</v>
          </cell>
          <cell r="D52" t="str">
            <v>ROGPMM</v>
          </cell>
          <cell r="F52">
            <v>1013125</v>
          </cell>
          <cell r="G52">
            <v>2917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59032</v>
          </cell>
          <cell r="N52">
            <v>94746</v>
          </cell>
          <cell r="O52">
            <v>154936</v>
          </cell>
          <cell r="P52">
            <v>211903</v>
          </cell>
          <cell r="Q52">
            <v>243463</v>
          </cell>
          <cell r="R52">
            <v>246128</v>
          </cell>
        </row>
        <row r="53">
          <cell r="A53">
            <v>489000</v>
          </cell>
          <cell r="D53" t="str">
            <v xml:space="preserve"> </v>
          </cell>
          <cell r="F53">
            <v>402198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67033</v>
          </cell>
          <cell r="N53">
            <v>67033</v>
          </cell>
          <cell r="O53">
            <v>67033</v>
          </cell>
          <cell r="P53">
            <v>67033</v>
          </cell>
          <cell r="Q53">
            <v>67033</v>
          </cell>
          <cell r="R53">
            <v>67033</v>
          </cell>
        </row>
        <row r="54">
          <cell r="A54">
            <v>489010</v>
          </cell>
          <cell r="D54" t="str">
            <v xml:space="preserve"> </v>
          </cell>
          <cell r="F54">
            <v>1795608</v>
          </cell>
          <cell r="G54">
            <v>149634</v>
          </cell>
          <cell r="H54">
            <v>149634</v>
          </cell>
          <cell r="I54">
            <v>149634</v>
          </cell>
          <cell r="J54">
            <v>149634</v>
          </cell>
          <cell r="K54">
            <v>149634</v>
          </cell>
          <cell r="L54">
            <v>149634</v>
          </cell>
          <cell r="M54">
            <v>149634</v>
          </cell>
          <cell r="N54">
            <v>149634</v>
          </cell>
          <cell r="O54">
            <v>149634</v>
          </cell>
          <cell r="P54">
            <v>149634</v>
          </cell>
          <cell r="Q54">
            <v>149634</v>
          </cell>
          <cell r="R54">
            <v>149634</v>
          </cell>
        </row>
        <row r="55">
          <cell r="A55">
            <v>489020</v>
          </cell>
          <cell r="D55" t="str">
            <v>BOTHRV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BFTARV</v>
          </cell>
          <cell r="F56">
            <v>2256709</v>
          </cell>
          <cell r="G56">
            <v>75665</v>
          </cell>
          <cell r="H56">
            <v>88974</v>
          </cell>
          <cell r="I56">
            <v>169267</v>
          </cell>
          <cell r="J56">
            <v>265536</v>
          </cell>
          <cell r="K56">
            <v>347890</v>
          </cell>
          <cell r="L56">
            <v>288076</v>
          </cell>
          <cell r="M56">
            <v>290196</v>
          </cell>
          <cell r="N56">
            <v>176330</v>
          </cell>
          <cell r="O56">
            <v>151590</v>
          </cell>
          <cell r="P56">
            <v>132527</v>
          </cell>
          <cell r="Q56">
            <v>134648</v>
          </cell>
          <cell r="R56">
            <v>136010</v>
          </cell>
        </row>
        <row r="57">
          <cell r="A57">
            <v>489020</v>
          </cell>
          <cell r="D57" t="str">
            <v>MUAGAS</v>
          </cell>
          <cell r="F57">
            <v>629817</v>
          </cell>
          <cell r="G57">
            <v>310156</v>
          </cell>
          <cell r="H57">
            <v>0</v>
          </cell>
          <cell r="I57">
            <v>0</v>
          </cell>
          <cell r="J57">
            <v>319661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489020</v>
          </cell>
          <cell r="D58" t="str">
            <v>RCCHRG</v>
          </cell>
          <cell r="F58">
            <v>321689</v>
          </cell>
          <cell r="G58">
            <v>26230</v>
          </cell>
          <cell r="H58">
            <v>25370</v>
          </cell>
          <cell r="I58">
            <v>27090</v>
          </cell>
          <cell r="J58">
            <v>26660</v>
          </cell>
          <cell r="K58">
            <v>27090</v>
          </cell>
          <cell r="L58">
            <v>27090</v>
          </cell>
          <cell r="M58">
            <v>28311</v>
          </cell>
          <cell r="N58">
            <v>27428</v>
          </cell>
          <cell r="O58">
            <v>27007</v>
          </cell>
          <cell r="P58">
            <v>26742</v>
          </cell>
          <cell r="Q58">
            <v>26447</v>
          </cell>
          <cell r="R58">
            <v>26224</v>
          </cell>
        </row>
        <row r="59">
          <cell r="A59">
            <v>489020</v>
          </cell>
          <cell r="D59" t="str">
            <v>ROGPMM</v>
          </cell>
          <cell r="F59">
            <v>468393</v>
          </cell>
          <cell r="G59">
            <v>-77</v>
          </cell>
          <cell r="H59">
            <v>455</v>
          </cell>
          <cell r="I59">
            <v>641</v>
          </cell>
          <cell r="J59">
            <v>600</v>
          </cell>
          <cell r="K59">
            <v>968</v>
          </cell>
          <cell r="L59">
            <v>1283</v>
          </cell>
          <cell r="M59">
            <v>52092</v>
          </cell>
          <cell r="N59">
            <v>53295</v>
          </cell>
          <cell r="O59">
            <v>74209</v>
          </cell>
          <cell r="P59">
            <v>87178</v>
          </cell>
          <cell r="Q59">
            <v>97998</v>
          </cell>
          <cell r="R59">
            <v>99751</v>
          </cell>
        </row>
        <row r="60">
          <cell r="A60">
            <v>489020</v>
          </cell>
          <cell r="D60" t="str">
            <v>RGGCA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489025</v>
          </cell>
          <cell r="D61" t="str">
            <v>UNBILL</v>
          </cell>
          <cell r="F61">
            <v>64271</v>
          </cell>
          <cell r="G61">
            <v>22356</v>
          </cell>
          <cell r="H61">
            <v>-8763</v>
          </cell>
          <cell r="I61">
            <v>49624</v>
          </cell>
          <cell r="J61">
            <v>48559</v>
          </cell>
          <cell r="K61">
            <v>32779</v>
          </cell>
          <cell r="L61">
            <v>-24865</v>
          </cell>
          <cell r="M61">
            <v>-24544</v>
          </cell>
          <cell r="N61">
            <v>-16172</v>
          </cell>
          <cell r="O61">
            <v>-14811</v>
          </cell>
          <cell r="P61">
            <v>-6965</v>
          </cell>
          <cell r="Q61">
            <v>893</v>
          </cell>
          <cell r="R61">
            <v>6180</v>
          </cell>
        </row>
        <row r="62">
          <cell r="A62">
            <v>489030</v>
          </cell>
          <cell r="D62" t="str">
            <v>BOTHRV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489030</v>
          </cell>
          <cell r="D63" t="str">
            <v>BFTARV</v>
          </cell>
          <cell r="F63">
            <v>4557300</v>
          </cell>
          <cell r="G63">
            <v>298576</v>
          </cell>
          <cell r="H63">
            <v>356415</v>
          </cell>
          <cell r="I63">
            <v>360901</v>
          </cell>
          <cell r="J63">
            <v>421026</v>
          </cell>
          <cell r="K63">
            <v>505108</v>
          </cell>
          <cell r="L63">
            <v>434037</v>
          </cell>
          <cell r="M63">
            <v>465942</v>
          </cell>
          <cell r="N63">
            <v>372408</v>
          </cell>
          <cell r="O63">
            <v>336119</v>
          </cell>
          <cell r="P63">
            <v>331791</v>
          </cell>
          <cell r="Q63">
            <v>327993</v>
          </cell>
          <cell r="R63">
            <v>346984</v>
          </cell>
        </row>
        <row r="64">
          <cell r="A64">
            <v>489030</v>
          </cell>
          <cell r="D64" t="str">
            <v>RCCHRG</v>
          </cell>
          <cell r="F64">
            <v>223704</v>
          </cell>
          <cell r="G64">
            <v>15480</v>
          </cell>
          <cell r="H64">
            <v>15480</v>
          </cell>
          <cell r="I64">
            <v>15480</v>
          </cell>
          <cell r="J64">
            <v>15480</v>
          </cell>
          <cell r="K64">
            <v>15480</v>
          </cell>
          <cell r="L64">
            <v>15480</v>
          </cell>
          <cell r="M64">
            <v>21730</v>
          </cell>
          <cell r="N64">
            <v>21927</v>
          </cell>
          <cell r="O64">
            <v>21739</v>
          </cell>
          <cell r="P64">
            <v>21691</v>
          </cell>
          <cell r="Q64">
            <v>21958</v>
          </cell>
          <cell r="R64">
            <v>21779</v>
          </cell>
        </row>
        <row r="65">
          <cell r="A65">
            <v>489030</v>
          </cell>
          <cell r="D65" t="str">
            <v>ROGPMM</v>
          </cell>
          <cell r="F65">
            <v>936658</v>
          </cell>
          <cell r="G65">
            <v>-388</v>
          </cell>
          <cell r="H65">
            <v>1730</v>
          </cell>
          <cell r="I65">
            <v>1980</v>
          </cell>
          <cell r="J65">
            <v>1259</v>
          </cell>
          <cell r="K65">
            <v>1498</v>
          </cell>
          <cell r="L65">
            <v>1773</v>
          </cell>
          <cell r="M65">
            <v>75311</v>
          </cell>
          <cell r="N65">
            <v>98535</v>
          </cell>
          <cell r="O65">
            <v>141828</v>
          </cell>
          <cell r="P65">
            <v>187735</v>
          </cell>
          <cell r="Q65">
            <v>204946</v>
          </cell>
          <cell r="R65">
            <v>220451</v>
          </cell>
        </row>
        <row r="66">
          <cell r="A66">
            <v>489030</v>
          </cell>
          <cell r="D66" t="str">
            <v>RGGCA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489035</v>
          </cell>
          <cell r="D67" t="str">
            <v>UNBILL</v>
          </cell>
          <cell r="F67">
            <v>8837</v>
          </cell>
          <cell r="G67">
            <v>-9527</v>
          </cell>
          <cell r="H67">
            <v>30427</v>
          </cell>
          <cell r="I67">
            <v>61943</v>
          </cell>
          <cell r="J67">
            <v>16579</v>
          </cell>
          <cell r="K67">
            <v>32517</v>
          </cell>
          <cell r="L67">
            <v>-73222</v>
          </cell>
          <cell r="M67">
            <v>-10009</v>
          </cell>
          <cell r="N67">
            <v>-41948</v>
          </cell>
          <cell r="O67">
            <v>-10529</v>
          </cell>
          <cell r="P67">
            <v>-1409</v>
          </cell>
          <cell r="Q67">
            <v>2073</v>
          </cell>
          <cell r="R67">
            <v>11942</v>
          </cell>
        </row>
        <row r="68">
          <cell r="A68">
            <v>489040</v>
          </cell>
          <cell r="D68" t="str">
            <v>BOTHRV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489040</v>
          </cell>
          <cell r="D69" t="str">
            <v>BFTARV</v>
          </cell>
          <cell r="F69">
            <v>612803</v>
          </cell>
          <cell r="G69">
            <v>18178</v>
          </cell>
          <cell r="H69">
            <v>36017</v>
          </cell>
          <cell r="I69">
            <v>62590</v>
          </cell>
          <cell r="J69">
            <v>105533</v>
          </cell>
          <cell r="K69">
            <v>139983</v>
          </cell>
          <cell r="L69">
            <v>102616</v>
          </cell>
          <cell r="M69">
            <v>67652</v>
          </cell>
          <cell r="N69">
            <v>36200</v>
          </cell>
          <cell r="O69">
            <v>19832</v>
          </cell>
          <cell r="P69">
            <v>8256</v>
          </cell>
          <cell r="Q69">
            <v>8125</v>
          </cell>
          <cell r="R69">
            <v>7821</v>
          </cell>
        </row>
        <row r="70">
          <cell r="A70">
            <v>489040</v>
          </cell>
          <cell r="D70" t="str">
            <v>RCCHRG</v>
          </cell>
          <cell r="F70">
            <v>168113</v>
          </cell>
          <cell r="G70">
            <v>13760</v>
          </cell>
          <cell r="H70">
            <v>13760</v>
          </cell>
          <cell r="I70">
            <v>13760</v>
          </cell>
          <cell r="J70">
            <v>13760</v>
          </cell>
          <cell r="K70">
            <v>14190</v>
          </cell>
          <cell r="L70">
            <v>14190</v>
          </cell>
          <cell r="M70">
            <v>14397</v>
          </cell>
          <cell r="N70">
            <v>14346</v>
          </cell>
          <cell r="O70">
            <v>14233</v>
          </cell>
          <cell r="P70">
            <v>14035</v>
          </cell>
          <cell r="Q70">
            <v>13695</v>
          </cell>
          <cell r="R70">
            <v>13987</v>
          </cell>
        </row>
        <row r="71">
          <cell r="A71">
            <v>489040</v>
          </cell>
          <cell r="D71" t="str">
            <v>ROGPMM</v>
          </cell>
          <cell r="F71">
            <v>51208</v>
          </cell>
          <cell r="G71">
            <v>-57</v>
          </cell>
          <cell r="H71">
            <v>120</v>
          </cell>
          <cell r="I71">
            <v>204</v>
          </cell>
          <cell r="J71">
            <v>217</v>
          </cell>
          <cell r="K71">
            <v>360</v>
          </cell>
          <cell r="L71">
            <v>491</v>
          </cell>
          <cell r="M71">
            <v>12144</v>
          </cell>
          <cell r="N71">
            <v>10941</v>
          </cell>
          <cell r="O71">
            <v>9709</v>
          </cell>
          <cell r="P71">
            <v>5430</v>
          </cell>
          <cell r="Q71">
            <v>5913</v>
          </cell>
          <cell r="R71">
            <v>5736</v>
          </cell>
        </row>
        <row r="72">
          <cell r="A72">
            <v>489040</v>
          </cell>
          <cell r="D72" t="str">
            <v>RGGCA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489045</v>
          </cell>
          <cell r="D73" t="str">
            <v>UNBILL</v>
          </cell>
          <cell r="F73">
            <v>28930</v>
          </cell>
          <cell r="G73">
            <v>-7533</v>
          </cell>
          <cell r="H73">
            <v>12353</v>
          </cell>
          <cell r="I73">
            <v>26626</v>
          </cell>
          <cell r="J73">
            <v>12439</v>
          </cell>
          <cell r="K73">
            <v>9893</v>
          </cell>
          <cell r="L73">
            <v>-13787</v>
          </cell>
          <cell r="M73">
            <v>-338</v>
          </cell>
          <cell r="N73">
            <v>-12398</v>
          </cell>
          <cell r="O73">
            <v>-762</v>
          </cell>
          <cell r="P73">
            <v>-1048</v>
          </cell>
          <cell r="Q73">
            <v>641</v>
          </cell>
          <cell r="R73">
            <v>2844</v>
          </cell>
        </row>
        <row r="74">
          <cell r="A74">
            <v>489200</v>
          </cell>
          <cell r="F74">
            <v>-149</v>
          </cell>
          <cell r="G74">
            <v>-170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495031</v>
          </cell>
          <cell r="D75" t="str">
            <v xml:space="preserve"> </v>
          </cell>
          <cell r="F75">
            <v>2581</v>
          </cell>
          <cell r="G75">
            <v>1561</v>
          </cell>
          <cell r="H75">
            <v>215</v>
          </cell>
          <cell r="I75">
            <v>161</v>
          </cell>
          <cell r="J75">
            <v>16</v>
          </cell>
          <cell r="K75">
            <v>333</v>
          </cell>
          <cell r="L75">
            <v>295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496020</v>
          </cell>
          <cell r="D76" t="str">
            <v>BOTHRV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</sheetData>
      <sheetData sheetId="10">
        <row r="1">
          <cell r="A1" t="str">
            <v>Account ID CB</v>
          </cell>
          <cell r="B1" t="str">
            <v>Account Long Descr CB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</row>
        <row r="2">
          <cell r="A2">
            <v>403002</v>
          </cell>
          <cell r="B2" t="str">
            <v>Depr-Expense</v>
          </cell>
          <cell r="C2">
            <v>1709090</v>
          </cell>
          <cell r="D2">
            <v>1712401</v>
          </cell>
          <cell r="E2">
            <v>1715607</v>
          </cell>
          <cell r="F2">
            <v>1719552</v>
          </cell>
          <cell r="G2">
            <v>1724840</v>
          </cell>
          <cell r="H2">
            <v>1738001</v>
          </cell>
        </row>
        <row r="3">
          <cell r="A3">
            <v>404200</v>
          </cell>
          <cell r="B3" t="str">
            <v>Amort Of Elec Plt - Software</v>
          </cell>
          <cell r="C3">
            <v>251007</v>
          </cell>
          <cell r="D3">
            <v>239820</v>
          </cell>
          <cell r="E3">
            <v>238581</v>
          </cell>
          <cell r="F3">
            <v>238580</v>
          </cell>
          <cell r="G3">
            <v>234418</v>
          </cell>
          <cell r="H3">
            <v>234343</v>
          </cell>
        </row>
        <row r="4">
          <cell r="A4">
            <v>407305</v>
          </cell>
          <cell r="B4" t="str">
            <v>Regulatory Debits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408000</v>
          </cell>
          <cell r="B5" t="str">
            <v>Nc Property Tax-Electric</v>
          </cell>
          <cell r="C5">
            <v>2562</v>
          </cell>
          <cell r="D5">
            <v>2562</v>
          </cell>
          <cell r="E5">
            <v>2562</v>
          </cell>
          <cell r="F5">
            <v>2562</v>
          </cell>
          <cell r="G5">
            <v>2562</v>
          </cell>
          <cell r="H5">
            <v>2562</v>
          </cell>
        </row>
        <row r="6">
          <cell r="A6">
            <v>408040</v>
          </cell>
          <cell r="B6" t="str">
            <v>Nc Property Tx-Misc Nonutility</v>
          </cell>
        </row>
        <row r="7">
          <cell r="A7">
            <v>408121</v>
          </cell>
          <cell r="B7" t="str">
            <v>Taxes Property-Operating</v>
          </cell>
          <cell r="C7">
            <v>447321</v>
          </cell>
          <cell r="D7">
            <v>447321</v>
          </cell>
          <cell r="E7">
            <v>447321</v>
          </cell>
          <cell r="F7">
            <v>447321</v>
          </cell>
          <cell r="G7">
            <v>447321</v>
          </cell>
          <cell r="H7">
            <v>447321</v>
          </cell>
        </row>
        <row r="8">
          <cell r="A8">
            <v>408151</v>
          </cell>
          <cell r="B8" t="str">
            <v>Federal Unemployment Tax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408960</v>
          </cell>
          <cell r="B9" t="str">
            <v>Allocated Payroll Taxes</v>
          </cell>
          <cell r="C9">
            <v>42955</v>
          </cell>
          <cell r="D9">
            <v>42749</v>
          </cell>
          <cell r="E9">
            <v>53399</v>
          </cell>
          <cell r="F9">
            <v>43155</v>
          </cell>
          <cell r="G9">
            <v>43617</v>
          </cell>
          <cell r="H9">
            <v>43566</v>
          </cell>
        </row>
        <row r="10">
          <cell r="A10">
            <v>409102</v>
          </cell>
          <cell r="B10" t="str">
            <v>Sit Exp-Utility</v>
          </cell>
        </row>
        <row r="11">
          <cell r="A11">
            <v>409190</v>
          </cell>
          <cell r="B11" t="str">
            <v>Federal Income Tax-Electric-CY</v>
          </cell>
        </row>
        <row r="12">
          <cell r="A12">
            <v>409202</v>
          </cell>
          <cell r="B12" t="str">
            <v>SIT Exp - Non Utility</v>
          </cell>
        </row>
        <row r="13">
          <cell r="A13">
            <v>409220</v>
          </cell>
          <cell r="B13" t="str">
            <v>Federal Income Tax-Nonutlty-CY</v>
          </cell>
        </row>
        <row r="14">
          <cell r="A14">
            <v>410100</v>
          </cell>
          <cell r="B14" t="str">
            <v>DFIT: Utility: Current Year</v>
          </cell>
        </row>
        <row r="15">
          <cell r="A15">
            <v>410102</v>
          </cell>
          <cell r="B15" t="str">
            <v>DSIT: Utility: Current Year</v>
          </cell>
        </row>
        <row r="16">
          <cell r="A16">
            <v>419170</v>
          </cell>
          <cell r="B16" t="str">
            <v>AFUDC Equity</v>
          </cell>
        </row>
        <row r="17">
          <cell r="A17">
            <v>419429</v>
          </cell>
          <cell r="B17" t="str">
            <v>IC Moneypool - Interest Inc</v>
          </cell>
        </row>
        <row r="18">
          <cell r="A18">
            <v>426100</v>
          </cell>
          <cell r="B18" t="str">
            <v>Donations</v>
          </cell>
        </row>
        <row r="19">
          <cell r="A19">
            <v>426200</v>
          </cell>
          <cell r="B19" t="str">
            <v>Life Insurance Expense</v>
          </cell>
        </row>
        <row r="20">
          <cell r="A20">
            <v>426400</v>
          </cell>
          <cell r="B20" t="str">
            <v>Exp/Civic &amp; Political Activity</v>
          </cell>
        </row>
        <row r="21">
          <cell r="A21">
            <v>426509</v>
          </cell>
          <cell r="B21" t="str">
            <v>Loss on Sale of A/R</v>
          </cell>
        </row>
        <row r="22">
          <cell r="A22">
            <v>426512</v>
          </cell>
          <cell r="B22" t="str">
            <v>Donations</v>
          </cell>
        </row>
        <row r="23">
          <cell r="A23">
            <v>426521</v>
          </cell>
          <cell r="B23" t="str">
            <v>Sale of A/R Fees</v>
          </cell>
        </row>
        <row r="24">
          <cell r="A24">
            <v>426591</v>
          </cell>
          <cell r="B24" t="str">
            <v>I/C - Loss on Sale of A/R</v>
          </cell>
        </row>
        <row r="25">
          <cell r="A25">
            <v>426891</v>
          </cell>
          <cell r="B25" t="str">
            <v>IC Sale of AR Fees VIE</v>
          </cell>
        </row>
        <row r="26">
          <cell r="A26">
            <v>450100</v>
          </cell>
          <cell r="B26" t="str">
            <v>Late Payment</v>
          </cell>
          <cell r="C26">
            <v>54860</v>
          </cell>
          <cell r="D26">
            <v>40120</v>
          </cell>
          <cell r="E26">
            <v>29990</v>
          </cell>
          <cell r="F26">
            <v>17760</v>
          </cell>
          <cell r="G26">
            <v>25620</v>
          </cell>
          <cell r="H26">
            <v>20210</v>
          </cell>
        </row>
        <row r="27">
          <cell r="A27">
            <v>480000</v>
          </cell>
          <cell r="B27" t="str">
            <v>Residential Sales-Gas</v>
          </cell>
          <cell r="C27">
            <v>11018707</v>
          </cell>
          <cell r="D27">
            <v>7284941</v>
          </cell>
          <cell r="E27">
            <v>4552402</v>
          </cell>
          <cell r="F27">
            <v>4020487</v>
          </cell>
          <cell r="G27">
            <v>3737748</v>
          </cell>
          <cell r="H27">
            <v>3684492</v>
          </cell>
        </row>
        <row r="28">
          <cell r="A28">
            <v>480990</v>
          </cell>
          <cell r="B28" t="str">
            <v>Gas Residential Sales-Unbilled</v>
          </cell>
          <cell r="C28">
            <v>-1684910</v>
          </cell>
          <cell r="D28">
            <v>-1115509</v>
          </cell>
          <cell r="E28">
            <v>-968007</v>
          </cell>
          <cell r="F28">
            <v>-367631</v>
          </cell>
          <cell r="G28">
            <v>-191281</v>
          </cell>
          <cell r="H28">
            <v>35553</v>
          </cell>
        </row>
        <row r="29">
          <cell r="A29">
            <v>481000</v>
          </cell>
          <cell r="B29" t="str">
            <v>Industrial Sales-Gas</v>
          </cell>
          <cell r="C29">
            <v>281894</v>
          </cell>
          <cell r="D29">
            <v>158436</v>
          </cell>
          <cell r="E29">
            <v>80605</v>
          </cell>
          <cell r="F29">
            <v>47731</v>
          </cell>
          <cell r="G29">
            <v>55364</v>
          </cell>
          <cell r="H29">
            <v>61756</v>
          </cell>
        </row>
        <row r="30">
          <cell r="A30">
            <v>481090</v>
          </cell>
          <cell r="B30" t="str">
            <v>Gas Industrial Sales Unbilled</v>
          </cell>
          <cell r="C30">
            <v>-9354</v>
          </cell>
          <cell r="D30">
            <v>-20283</v>
          </cell>
          <cell r="E30">
            <v>-2489</v>
          </cell>
          <cell r="F30">
            <v>-543</v>
          </cell>
          <cell r="G30">
            <v>87</v>
          </cell>
          <cell r="H30">
            <v>2510</v>
          </cell>
        </row>
        <row r="31">
          <cell r="A31">
            <v>481200</v>
          </cell>
          <cell r="B31" t="str">
            <v>Gas Commercial Sales</v>
          </cell>
          <cell r="C31">
            <v>4189121</v>
          </cell>
          <cell r="D31">
            <v>2340267</v>
          </cell>
          <cell r="E31">
            <v>1795251</v>
          </cell>
          <cell r="F31">
            <v>1317502</v>
          </cell>
          <cell r="G31">
            <v>1203485</v>
          </cell>
          <cell r="H31">
            <v>1213651</v>
          </cell>
        </row>
        <row r="32">
          <cell r="A32">
            <v>481290</v>
          </cell>
          <cell r="B32" t="str">
            <v>Gas Commercial Sales Unbilled</v>
          </cell>
          <cell r="C32">
            <v>-621649</v>
          </cell>
          <cell r="D32">
            <v>-397804</v>
          </cell>
          <cell r="E32">
            <v>-351972</v>
          </cell>
          <cell r="F32">
            <v>-254895</v>
          </cell>
          <cell r="G32">
            <v>-64398</v>
          </cell>
          <cell r="H32">
            <v>155259</v>
          </cell>
        </row>
        <row r="33">
          <cell r="A33">
            <v>482000</v>
          </cell>
          <cell r="B33" t="str">
            <v>Other Sales to Public Auth-Gas</v>
          </cell>
          <cell r="C33">
            <v>318272</v>
          </cell>
          <cell r="D33">
            <v>194780</v>
          </cell>
          <cell r="E33">
            <v>167007</v>
          </cell>
          <cell r="F33">
            <v>145229</v>
          </cell>
          <cell r="G33">
            <v>124055</v>
          </cell>
          <cell r="H33">
            <v>94256</v>
          </cell>
        </row>
        <row r="34">
          <cell r="A34">
            <v>482090</v>
          </cell>
          <cell r="B34" t="str">
            <v>Gas OPA Unbilled</v>
          </cell>
          <cell r="C34">
            <v>-6060</v>
          </cell>
          <cell r="D34">
            <v>-65194</v>
          </cell>
          <cell r="E34">
            <v>-6525</v>
          </cell>
          <cell r="F34">
            <v>-22378</v>
          </cell>
          <cell r="G34">
            <v>2541</v>
          </cell>
          <cell r="H34">
            <v>33566</v>
          </cell>
        </row>
        <row r="35">
          <cell r="A35">
            <v>482200</v>
          </cell>
          <cell r="B35" t="str">
            <v>Gas Public St Hwy Ltng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484000</v>
          </cell>
          <cell r="B36" t="str">
            <v>Interdepartmental Sales</v>
          </cell>
          <cell r="C36">
            <v>3656</v>
          </cell>
          <cell r="D36">
            <v>2246</v>
          </cell>
          <cell r="E36">
            <v>1721</v>
          </cell>
          <cell r="F36">
            <v>2048</v>
          </cell>
          <cell r="G36">
            <v>2555</v>
          </cell>
          <cell r="H36">
            <v>2732</v>
          </cell>
        </row>
        <row r="37">
          <cell r="A37">
            <v>488000</v>
          </cell>
          <cell r="B37" t="str">
            <v>Misc Service Revenue-Gas</v>
          </cell>
          <cell r="C37">
            <v>4333</v>
          </cell>
          <cell r="D37">
            <v>4333</v>
          </cell>
          <cell r="E37">
            <v>4333</v>
          </cell>
          <cell r="F37">
            <v>4333</v>
          </cell>
          <cell r="G37">
            <v>4333</v>
          </cell>
          <cell r="H37">
            <v>4333</v>
          </cell>
        </row>
        <row r="38">
          <cell r="A38">
            <v>488100</v>
          </cell>
          <cell r="B38" t="str">
            <v>IC Misc Svc Reg Gas Reg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489000</v>
          </cell>
          <cell r="B39" t="str">
            <v>Transp Gas of Others</v>
          </cell>
          <cell r="C39">
            <v>348658</v>
          </cell>
          <cell r="D39">
            <v>375216</v>
          </cell>
          <cell r="E39">
            <v>437911</v>
          </cell>
          <cell r="F39">
            <v>501104</v>
          </cell>
          <cell r="G39">
            <v>545175</v>
          </cell>
          <cell r="H39">
            <v>548906</v>
          </cell>
        </row>
        <row r="40">
          <cell r="A40">
            <v>489010</v>
          </cell>
          <cell r="B40" t="str">
            <v>IC Gas Transp Rev Reg</v>
          </cell>
          <cell r="C40">
            <v>149634</v>
          </cell>
          <cell r="D40">
            <v>149634</v>
          </cell>
          <cell r="E40">
            <v>149634</v>
          </cell>
          <cell r="F40">
            <v>149634</v>
          </cell>
          <cell r="G40">
            <v>149634</v>
          </cell>
          <cell r="H40">
            <v>149634</v>
          </cell>
        </row>
        <row r="41">
          <cell r="A41">
            <v>489020</v>
          </cell>
          <cell r="B41" t="str">
            <v>Comm Gas Transp Only</v>
          </cell>
          <cell r="C41">
            <v>370599</v>
          </cell>
          <cell r="D41">
            <v>257053</v>
          </cell>
          <cell r="E41">
            <v>252806</v>
          </cell>
          <cell r="F41">
            <v>246447</v>
          </cell>
          <cell r="G41">
            <v>259093</v>
          </cell>
          <cell r="H41">
            <v>261985</v>
          </cell>
        </row>
        <row r="42">
          <cell r="A42">
            <v>489025</v>
          </cell>
          <cell r="B42" t="str">
            <v>Comm Gas Transp Unbilled</v>
          </cell>
          <cell r="C42">
            <v>-24544</v>
          </cell>
          <cell r="D42">
            <v>-16172</v>
          </cell>
          <cell r="E42">
            <v>-14811</v>
          </cell>
          <cell r="F42">
            <v>-6965</v>
          </cell>
          <cell r="G42">
            <v>893</v>
          </cell>
          <cell r="H42">
            <v>6180</v>
          </cell>
        </row>
        <row r="43">
          <cell r="A43">
            <v>489030</v>
          </cell>
          <cell r="B43" t="str">
            <v>Indust Gas Transp Only</v>
          </cell>
          <cell r="C43">
            <v>562983</v>
          </cell>
          <cell r="D43">
            <v>492870</v>
          </cell>
          <cell r="E43">
            <v>499686</v>
          </cell>
          <cell r="F43">
            <v>541217</v>
          </cell>
          <cell r="G43">
            <v>554897</v>
          </cell>
          <cell r="H43">
            <v>589214</v>
          </cell>
        </row>
        <row r="44">
          <cell r="A44">
            <v>489035</v>
          </cell>
          <cell r="B44" t="str">
            <v>Indust Gas Transp Unbilled</v>
          </cell>
          <cell r="C44">
            <v>-10009</v>
          </cell>
          <cell r="D44">
            <v>-41948</v>
          </cell>
          <cell r="E44">
            <v>-10529</v>
          </cell>
          <cell r="F44">
            <v>-1409</v>
          </cell>
          <cell r="G44">
            <v>2073</v>
          </cell>
          <cell r="H44">
            <v>11942</v>
          </cell>
        </row>
        <row r="45">
          <cell r="A45">
            <v>489040</v>
          </cell>
          <cell r="B45" t="str">
            <v>OPA Gas Transp Only</v>
          </cell>
          <cell r="C45">
            <v>94193</v>
          </cell>
          <cell r="D45">
            <v>61487</v>
          </cell>
          <cell r="E45">
            <v>43774</v>
          </cell>
          <cell r="F45">
            <v>27721</v>
          </cell>
          <cell r="G45">
            <v>27733</v>
          </cell>
          <cell r="H45">
            <v>27544</v>
          </cell>
        </row>
        <row r="46">
          <cell r="A46">
            <v>489045</v>
          </cell>
          <cell r="B46" t="str">
            <v>OPA Gas Transp Unbilled</v>
          </cell>
          <cell r="C46">
            <v>-338</v>
          </cell>
          <cell r="D46">
            <v>-12398</v>
          </cell>
          <cell r="E46">
            <v>-762</v>
          </cell>
          <cell r="F46">
            <v>-1048</v>
          </cell>
          <cell r="G46">
            <v>641</v>
          </cell>
          <cell r="H46">
            <v>2844</v>
          </cell>
        </row>
        <row r="47">
          <cell r="A47">
            <v>566000</v>
          </cell>
          <cell r="B47" t="str">
            <v>Misc Trans Exp-Other</v>
          </cell>
        </row>
        <row r="48">
          <cell r="A48">
            <v>588100</v>
          </cell>
          <cell r="B48" t="str">
            <v>Misc Distribution Exp-Other</v>
          </cell>
          <cell r="C48">
            <v>2651</v>
          </cell>
          <cell r="D48">
            <v>2652</v>
          </cell>
          <cell r="E48">
            <v>2649</v>
          </cell>
          <cell r="F48">
            <v>2649</v>
          </cell>
          <cell r="G48">
            <v>2649</v>
          </cell>
          <cell r="H48">
            <v>2649</v>
          </cell>
        </row>
        <row r="49">
          <cell r="A49">
            <v>717000</v>
          </cell>
          <cell r="B49" t="str">
            <v>Liq Petro Gas Exp-Vapor Proc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728000</v>
          </cell>
          <cell r="B50" t="str">
            <v>Liquid Petroleum Gas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735000</v>
          </cell>
          <cell r="B51" t="str">
            <v>Gas Misc Production Exp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742000</v>
          </cell>
          <cell r="B52" t="str">
            <v>Maint Gas Production Equipmen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801000</v>
          </cell>
          <cell r="B53" t="str">
            <v>Purchases Gas &amp; NGL</v>
          </cell>
          <cell r="C53">
            <v>6329122</v>
          </cell>
          <cell r="D53">
            <v>3683966</v>
          </cell>
          <cell r="E53">
            <v>2407160</v>
          </cell>
          <cell r="F53">
            <v>2214036</v>
          </cell>
          <cell r="G53">
            <v>2133187</v>
          </cell>
          <cell r="H53">
            <v>2146085</v>
          </cell>
        </row>
        <row r="54">
          <cell r="A54">
            <v>805003</v>
          </cell>
          <cell r="B54" t="str">
            <v>Purchase Gas Cost Unbilled Rev</v>
          </cell>
          <cell r="C54">
            <v>-1288658</v>
          </cell>
          <cell r="D54">
            <v>-802367</v>
          </cell>
          <cell r="E54">
            <v>-753002</v>
          </cell>
          <cell r="F54">
            <v>-555260</v>
          </cell>
          <cell r="G54">
            <v>-269243</v>
          </cell>
          <cell r="H54">
            <v>165105</v>
          </cell>
        </row>
        <row r="55">
          <cell r="A55">
            <v>807000</v>
          </cell>
          <cell r="B55" t="str">
            <v>Gas Purchased Expenses</v>
          </cell>
          <cell r="C55">
            <v>50191</v>
          </cell>
          <cell r="D55">
            <v>49105</v>
          </cell>
          <cell r="E55">
            <v>53040</v>
          </cell>
          <cell r="F55">
            <v>48753</v>
          </cell>
          <cell r="G55">
            <v>48894</v>
          </cell>
          <cell r="H55">
            <v>49031</v>
          </cell>
        </row>
        <row r="56">
          <cell r="A56">
            <v>850001</v>
          </cell>
          <cell r="B56" t="str">
            <v>Operation Supv &amp; Eng-Tran</v>
          </cell>
          <cell r="C56">
            <v>670</v>
          </cell>
          <cell r="D56">
            <v>670</v>
          </cell>
          <cell r="E56">
            <v>748</v>
          </cell>
          <cell r="F56">
            <v>748</v>
          </cell>
          <cell r="G56">
            <v>748</v>
          </cell>
          <cell r="H56">
            <v>748</v>
          </cell>
        </row>
        <row r="57">
          <cell r="A57">
            <v>859000</v>
          </cell>
          <cell r="B57" t="str">
            <v>Other Expenses-Trans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863000</v>
          </cell>
          <cell r="B58" t="str">
            <v>Transm-Maint of Mains</v>
          </cell>
          <cell r="C58">
            <v>14878</v>
          </cell>
          <cell r="D58">
            <v>50143</v>
          </cell>
          <cell r="E58">
            <v>54971</v>
          </cell>
          <cell r="F58">
            <v>18282</v>
          </cell>
          <cell r="G58">
            <v>14538</v>
          </cell>
          <cell r="H58">
            <v>22981</v>
          </cell>
        </row>
        <row r="59">
          <cell r="A59">
            <v>871000</v>
          </cell>
          <cell r="B59" t="str">
            <v>Distribution Load Dispatching</v>
          </cell>
          <cell r="C59">
            <v>23357</v>
          </cell>
          <cell r="D59">
            <v>16181</v>
          </cell>
          <cell r="E59">
            <v>25722</v>
          </cell>
          <cell r="F59">
            <v>16227</v>
          </cell>
          <cell r="G59">
            <v>16265</v>
          </cell>
          <cell r="H59">
            <v>16307</v>
          </cell>
        </row>
        <row r="60">
          <cell r="A60">
            <v>874000</v>
          </cell>
          <cell r="B60" t="str">
            <v>Mains And Services</v>
          </cell>
          <cell r="C60">
            <v>191791</v>
          </cell>
          <cell r="D60">
            <v>240640</v>
          </cell>
          <cell r="E60">
            <v>283052</v>
          </cell>
          <cell r="F60">
            <v>289955</v>
          </cell>
          <cell r="G60">
            <v>277076</v>
          </cell>
          <cell r="H60">
            <v>276072</v>
          </cell>
        </row>
        <row r="61">
          <cell r="A61">
            <v>875000</v>
          </cell>
          <cell r="B61" t="str">
            <v>Measuring And Reg Stations-Ge</v>
          </cell>
          <cell r="C61">
            <v>24452</v>
          </cell>
          <cell r="D61">
            <v>23581</v>
          </cell>
          <cell r="E61">
            <v>35933</v>
          </cell>
          <cell r="F61">
            <v>24279</v>
          </cell>
          <cell r="G61">
            <v>24368</v>
          </cell>
          <cell r="H61">
            <v>24469</v>
          </cell>
        </row>
        <row r="62">
          <cell r="A62">
            <v>876000</v>
          </cell>
          <cell r="B62" t="str">
            <v>Measuring &amp; Reg Station-Indus</v>
          </cell>
          <cell r="C62">
            <v>4472</v>
          </cell>
          <cell r="D62">
            <v>4471</v>
          </cell>
          <cell r="E62">
            <v>6728</v>
          </cell>
          <cell r="F62">
            <v>4487</v>
          </cell>
          <cell r="G62">
            <v>4501</v>
          </cell>
          <cell r="H62">
            <v>4516</v>
          </cell>
        </row>
        <row r="63">
          <cell r="A63">
            <v>878000</v>
          </cell>
          <cell r="B63" t="str">
            <v>Meter And House Regulator Exp</v>
          </cell>
          <cell r="C63">
            <v>20166</v>
          </cell>
          <cell r="D63">
            <v>51889</v>
          </cell>
          <cell r="E63">
            <v>54154</v>
          </cell>
          <cell r="F63">
            <v>52227</v>
          </cell>
          <cell r="G63">
            <v>51366</v>
          </cell>
          <cell r="H63">
            <v>51582</v>
          </cell>
        </row>
        <row r="64">
          <cell r="A64">
            <v>879000</v>
          </cell>
          <cell r="B64" t="str">
            <v>Customer Installation Expense</v>
          </cell>
          <cell r="C64">
            <v>92376</v>
          </cell>
          <cell r="D64">
            <v>89713</v>
          </cell>
          <cell r="E64">
            <v>120811</v>
          </cell>
          <cell r="F64">
            <v>91526</v>
          </cell>
          <cell r="G64">
            <v>91796</v>
          </cell>
          <cell r="H64">
            <v>92103</v>
          </cell>
        </row>
        <row r="65">
          <cell r="A65">
            <v>880000</v>
          </cell>
          <cell r="B65" t="str">
            <v>Gas Distribution-Other Expense</v>
          </cell>
          <cell r="C65">
            <v>228206</v>
          </cell>
          <cell r="D65">
            <v>187176</v>
          </cell>
          <cell r="E65">
            <v>223929</v>
          </cell>
          <cell r="F65">
            <v>233215</v>
          </cell>
          <cell r="G65">
            <v>185030</v>
          </cell>
          <cell r="H65">
            <v>201547</v>
          </cell>
        </row>
        <row r="66">
          <cell r="A66">
            <v>887000</v>
          </cell>
          <cell r="B66" t="str">
            <v>Maintenance of Mains</v>
          </cell>
          <cell r="C66">
            <v>69063</v>
          </cell>
          <cell r="D66">
            <v>68821</v>
          </cell>
          <cell r="E66">
            <v>99335</v>
          </cell>
          <cell r="F66">
            <v>68179</v>
          </cell>
          <cell r="G66">
            <v>108754</v>
          </cell>
          <cell r="H66">
            <v>69318</v>
          </cell>
        </row>
        <row r="67">
          <cell r="A67">
            <v>889000</v>
          </cell>
          <cell r="B67" t="str">
            <v>Maint-Meas/Reg Stn Equip-Gas</v>
          </cell>
          <cell r="C67">
            <v>4674</v>
          </cell>
          <cell r="D67">
            <v>4671</v>
          </cell>
          <cell r="E67">
            <v>5939</v>
          </cell>
          <cell r="F67">
            <v>4682</v>
          </cell>
          <cell r="G67">
            <v>4689</v>
          </cell>
          <cell r="H67">
            <v>4698</v>
          </cell>
        </row>
        <row r="68">
          <cell r="A68">
            <v>892000</v>
          </cell>
          <cell r="B68" t="str">
            <v>Maintenance of Services</v>
          </cell>
          <cell r="C68">
            <v>79122</v>
          </cell>
          <cell r="D68">
            <v>76257</v>
          </cell>
          <cell r="E68">
            <v>76629</v>
          </cell>
          <cell r="F68">
            <v>78738</v>
          </cell>
          <cell r="G68">
            <v>79031</v>
          </cell>
          <cell r="H68">
            <v>79927</v>
          </cell>
        </row>
        <row r="69">
          <cell r="A69">
            <v>893000</v>
          </cell>
          <cell r="B69" t="str">
            <v>Maint - Meters And House Reg</v>
          </cell>
          <cell r="C69">
            <v>3454</v>
          </cell>
          <cell r="D69">
            <v>3353</v>
          </cell>
          <cell r="E69">
            <v>5110</v>
          </cell>
          <cell r="F69">
            <v>3450</v>
          </cell>
          <cell r="G69">
            <v>3460</v>
          </cell>
          <cell r="H69">
            <v>3472</v>
          </cell>
        </row>
        <row r="70">
          <cell r="A70">
            <v>894000</v>
          </cell>
          <cell r="B70" t="str">
            <v>Maint-Other Distribution Equip</v>
          </cell>
          <cell r="C70">
            <v>1830</v>
          </cell>
          <cell r="D70">
            <v>1489</v>
          </cell>
          <cell r="E70">
            <v>6680</v>
          </cell>
          <cell r="F70">
            <v>1780</v>
          </cell>
          <cell r="G70">
            <v>1814</v>
          </cell>
          <cell r="H70">
            <v>1854</v>
          </cell>
        </row>
        <row r="71">
          <cell r="A71">
            <v>901000</v>
          </cell>
          <cell r="B71" t="str">
            <v>Supervision-Cust Accts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902000</v>
          </cell>
          <cell r="B72" t="str">
            <v>Meter Reading Expense</v>
          </cell>
          <cell r="C72">
            <v>5722</v>
          </cell>
          <cell r="D72">
            <v>5894</v>
          </cell>
          <cell r="E72">
            <v>8841</v>
          </cell>
          <cell r="F72">
            <v>5894</v>
          </cell>
          <cell r="G72">
            <v>5894</v>
          </cell>
          <cell r="H72">
            <v>5894</v>
          </cell>
        </row>
        <row r="73">
          <cell r="A73">
            <v>903000</v>
          </cell>
          <cell r="B73" t="str">
            <v>Cust Records &amp; Collection Exp</v>
          </cell>
          <cell r="C73">
            <v>69583</v>
          </cell>
          <cell r="D73">
            <v>68459</v>
          </cell>
          <cell r="E73">
            <v>69762</v>
          </cell>
          <cell r="F73">
            <v>60683</v>
          </cell>
          <cell r="G73">
            <v>64405</v>
          </cell>
          <cell r="H73">
            <v>62617</v>
          </cell>
        </row>
        <row r="74">
          <cell r="A74">
            <v>903100</v>
          </cell>
          <cell r="B74" t="str">
            <v>Cust Contracts &amp; Orders-Local</v>
          </cell>
          <cell r="C74">
            <v>51069</v>
          </cell>
          <cell r="D74">
            <v>51007</v>
          </cell>
          <cell r="E74">
            <v>57951</v>
          </cell>
          <cell r="F74">
            <v>53694</v>
          </cell>
          <cell r="G74">
            <v>50275</v>
          </cell>
          <cell r="H74">
            <v>55529</v>
          </cell>
        </row>
        <row r="75">
          <cell r="A75">
            <v>903200</v>
          </cell>
          <cell r="B75" t="str">
            <v>Cust Billing &amp; Acct</v>
          </cell>
          <cell r="C75">
            <v>57909</v>
          </cell>
          <cell r="D75">
            <v>57878</v>
          </cell>
          <cell r="E75">
            <v>66941</v>
          </cell>
          <cell r="F75">
            <v>60457</v>
          </cell>
          <cell r="G75">
            <v>57221</v>
          </cell>
          <cell r="H75">
            <v>62192</v>
          </cell>
        </row>
        <row r="76">
          <cell r="A76">
            <v>903300</v>
          </cell>
          <cell r="B76" t="str">
            <v>Cust Collecting-Local</v>
          </cell>
          <cell r="C76">
            <v>43553</v>
          </cell>
          <cell r="D76">
            <v>43367</v>
          </cell>
          <cell r="E76">
            <v>49536</v>
          </cell>
          <cell r="F76">
            <v>45452</v>
          </cell>
          <cell r="G76">
            <v>42862</v>
          </cell>
          <cell r="H76">
            <v>46839</v>
          </cell>
        </row>
        <row r="77">
          <cell r="A77">
            <v>903400</v>
          </cell>
          <cell r="B77" t="str">
            <v>Cust Receiv &amp; Collect Exp-Edp</v>
          </cell>
          <cell r="C77">
            <v>3735</v>
          </cell>
          <cell r="D77">
            <v>2224</v>
          </cell>
          <cell r="E77">
            <v>2331</v>
          </cell>
          <cell r="F77">
            <v>2295</v>
          </cell>
          <cell r="G77">
            <v>2295</v>
          </cell>
          <cell r="H77">
            <v>2295</v>
          </cell>
        </row>
        <row r="78">
          <cell r="A78">
            <v>903891</v>
          </cell>
          <cell r="B78" t="str">
            <v>IC Collection Agent Revenue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904000</v>
          </cell>
          <cell r="B79" t="str">
            <v>Uncollectible Accounts</v>
          </cell>
          <cell r="C79">
            <v>122649</v>
          </cell>
          <cell r="D79">
            <v>139212</v>
          </cell>
          <cell r="E79">
            <v>167702</v>
          </cell>
          <cell r="F79">
            <v>168190</v>
          </cell>
          <cell r="G79">
            <v>163702</v>
          </cell>
          <cell r="H79">
            <v>161723</v>
          </cell>
        </row>
        <row r="80">
          <cell r="A80">
            <v>908160</v>
          </cell>
          <cell r="B80" t="str">
            <v>Cust Assist Exp-General</v>
          </cell>
          <cell r="C80">
            <v>21239</v>
          </cell>
          <cell r="D80">
            <v>20289</v>
          </cell>
          <cell r="E80">
            <v>19325</v>
          </cell>
          <cell r="F80">
            <v>20731</v>
          </cell>
          <cell r="G80">
            <v>20336</v>
          </cell>
          <cell r="H80">
            <v>17644</v>
          </cell>
        </row>
        <row r="81">
          <cell r="A81">
            <v>910000</v>
          </cell>
          <cell r="B81" t="str">
            <v>Misc Cust Serv/Inform Exp</v>
          </cell>
          <cell r="C81">
            <v>35090</v>
          </cell>
          <cell r="D81">
            <v>39120</v>
          </cell>
          <cell r="E81">
            <v>36947</v>
          </cell>
          <cell r="F81">
            <v>35353</v>
          </cell>
          <cell r="G81">
            <v>36048</v>
          </cell>
          <cell r="H81">
            <v>35063</v>
          </cell>
        </row>
        <row r="82">
          <cell r="A82">
            <v>910100</v>
          </cell>
          <cell r="B82" t="str">
            <v>Exp-Rs Reg Prod/Svces-CstAccts</v>
          </cell>
          <cell r="C82">
            <v>9970</v>
          </cell>
          <cell r="D82">
            <v>9859</v>
          </cell>
          <cell r="E82">
            <v>9859</v>
          </cell>
          <cell r="F82">
            <v>10136</v>
          </cell>
          <cell r="G82">
            <v>9970</v>
          </cell>
          <cell r="H82">
            <v>10136</v>
          </cell>
        </row>
        <row r="83">
          <cell r="A83">
            <v>912000</v>
          </cell>
          <cell r="B83" t="str">
            <v>Demonstrating &amp; Selling Exp</v>
          </cell>
          <cell r="C83">
            <v>1115</v>
          </cell>
          <cell r="D83">
            <v>1115</v>
          </cell>
          <cell r="E83">
            <v>1115</v>
          </cell>
          <cell r="F83">
            <v>1115</v>
          </cell>
          <cell r="G83">
            <v>5490</v>
          </cell>
          <cell r="H83">
            <v>5490</v>
          </cell>
        </row>
        <row r="84">
          <cell r="A84">
            <v>913001</v>
          </cell>
          <cell r="B84" t="str">
            <v>Advertising Expense</v>
          </cell>
          <cell r="C84">
            <v>135</v>
          </cell>
          <cell r="D84">
            <v>17</v>
          </cell>
          <cell r="E84">
            <v>17</v>
          </cell>
          <cell r="F84">
            <v>135</v>
          </cell>
          <cell r="G84">
            <v>17</v>
          </cell>
          <cell r="H84">
            <v>17</v>
          </cell>
        </row>
        <row r="85">
          <cell r="A85">
            <v>920000</v>
          </cell>
          <cell r="B85" t="str">
            <v>A &amp; G Salaries</v>
          </cell>
          <cell r="C85">
            <v>261130</v>
          </cell>
          <cell r="D85">
            <v>213475</v>
          </cell>
          <cell r="E85">
            <v>218996</v>
          </cell>
          <cell r="F85">
            <v>176887</v>
          </cell>
          <cell r="G85">
            <v>213091</v>
          </cell>
          <cell r="H85">
            <v>213082</v>
          </cell>
        </row>
        <row r="86">
          <cell r="A86">
            <v>921100</v>
          </cell>
          <cell r="B86" t="str">
            <v>Employee Expenses</v>
          </cell>
          <cell r="C86">
            <v>-2261</v>
          </cell>
          <cell r="D86">
            <v>-5741</v>
          </cell>
          <cell r="E86">
            <v>-6657</v>
          </cell>
          <cell r="F86">
            <v>-5450</v>
          </cell>
          <cell r="G86">
            <v>-6954</v>
          </cell>
          <cell r="H86">
            <v>-6515</v>
          </cell>
        </row>
        <row r="87">
          <cell r="A87">
            <v>921200</v>
          </cell>
          <cell r="B87" t="str">
            <v>Office Expenses</v>
          </cell>
          <cell r="C87">
            <v>26663</v>
          </cell>
          <cell r="D87">
            <v>28622</v>
          </cell>
          <cell r="E87">
            <v>29915</v>
          </cell>
          <cell r="F87">
            <v>28744</v>
          </cell>
          <cell r="G87">
            <v>26476</v>
          </cell>
          <cell r="H87">
            <v>27714</v>
          </cell>
        </row>
        <row r="88">
          <cell r="A88">
            <v>921400</v>
          </cell>
          <cell r="B88" t="str">
            <v>Computer Services Expenses</v>
          </cell>
          <cell r="C88">
            <v>9212</v>
          </cell>
          <cell r="D88">
            <v>7886</v>
          </cell>
          <cell r="E88">
            <v>7438</v>
          </cell>
          <cell r="F88">
            <v>7592</v>
          </cell>
          <cell r="G88">
            <v>8703</v>
          </cell>
          <cell r="H88">
            <v>7609</v>
          </cell>
        </row>
        <row r="89">
          <cell r="A89">
            <v>921540</v>
          </cell>
          <cell r="B89" t="str">
            <v>Computer Rent (Go Only)</v>
          </cell>
          <cell r="C89">
            <v>14986</v>
          </cell>
          <cell r="D89">
            <v>14967</v>
          </cell>
          <cell r="E89">
            <v>13781</v>
          </cell>
          <cell r="F89">
            <v>14602</v>
          </cell>
          <cell r="G89">
            <v>12558</v>
          </cell>
          <cell r="H89">
            <v>14422</v>
          </cell>
        </row>
        <row r="90">
          <cell r="A90">
            <v>921600</v>
          </cell>
          <cell r="B90" t="str">
            <v>Other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921980</v>
          </cell>
          <cell r="B91" t="str">
            <v>Office Supplies &amp; Expenses</v>
          </cell>
          <cell r="C91">
            <v>98466</v>
          </cell>
          <cell r="D91">
            <v>98421</v>
          </cell>
          <cell r="E91">
            <v>97545</v>
          </cell>
          <cell r="F91">
            <v>98388</v>
          </cell>
          <cell r="G91">
            <v>98409</v>
          </cell>
          <cell r="H91">
            <v>98518</v>
          </cell>
        </row>
        <row r="92">
          <cell r="A92">
            <v>923000</v>
          </cell>
          <cell r="B92" t="str">
            <v>Outside Services Employed</v>
          </cell>
          <cell r="C92">
            <v>49966</v>
          </cell>
          <cell r="D92">
            <v>55733</v>
          </cell>
          <cell r="E92">
            <v>41558</v>
          </cell>
          <cell r="F92">
            <v>46899</v>
          </cell>
          <cell r="G92">
            <v>53434</v>
          </cell>
          <cell r="H92">
            <v>39286</v>
          </cell>
        </row>
        <row r="93">
          <cell r="A93">
            <v>923980</v>
          </cell>
          <cell r="B93" t="str">
            <v>Outside Services Employee &amp;</v>
          </cell>
          <cell r="C93">
            <v>5198</v>
          </cell>
          <cell r="D93">
            <v>5286</v>
          </cell>
          <cell r="E93">
            <v>5286</v>
          </cell>
          <cell r="F93">
            <v>5286</v>
          </cell>
          <cell r="G93">
            <v>6384</v>
          </cell>
          <cell r="H93">
            <v>6071</v>
          </cell>
        </row>
        <row r="94">
          <cell r="A94">
            <v>924000</v>
          </cell>
          <cell r="B94" t="str">
            <v>Property Insurance</v>
          </cell>
          <cell r="C94">
            <v>-1343</v>
          </cell>
          <cell r="D94">
            <v>-462</v>
          </cell>
          <cell r="E94">
            <v>-462</v>
          </cell>
          <cell r="F94">
            <v>-1343</v>
          </cell>
          <cell r="G94">
            <v>1044</v>
          </cell>
          <cell r="H94">
            <v>-462</v>
          </cell>
        </row>
        <row r="95">
          <cell r="A95">
            <v>924050</v>
          </cell>
          <cell r="B95" t="str">
            <v>Inter-Co Prop Ins Exp</v>
          </cell>
          <cell r="C95">
            <v>119</v>
          </cell>
          <cell r="D95">
            <v>119</v>
          </cell>
          <cell r="E95">
            <v>119</v>
          </cell>
          <cell r="F95">
            <v>119</v>
          </cell>
          <cell r="G95">
            <v>119</v>
          </cell>
          <cell r="H95">
            <v>119</v>
          </cell>
        </row>
        <row r="96">
          <cell r="A96">
            <v>924980</v>
          </cell>
          <cell r="B96" t="str">
            <v>Property Insurance For Corp.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925000</v>
          </cell>
          <cell r="B97" t="str">
            <v>Injuries &amp; Damages</v>
          </cell>
          <cell r="C97">
            <v>116</v>
          </cell>
          <cell r="D97">
            <v>116</v>
          </cell>
          <cell r="E97">
            <v>116</v>
          </cell>
          <cell r="F97">
            <v>116</v>
          </cell>
          <cell r="G97">
            <v>116</v>
          </cell>
          <cell r="H97">
            <v>116</v>
          </cell>
        </row>
        <row r="98">
          <cell r="A98">
            <v>925051</v>
          </cell>
          <cell r="B98" t="str">
            <v>INTER-CO GEN LIAB EXP</v>
          </cell>
          <cell r="C98">
            <v>19662</v>
          </cell>
          <cell r="D98">
            <v>19662</v>
          </cell>
          <cell r="E98">
            <v>19662</v>
          </cell>
          <cell r="F98">
            <v>19662</v>
          </cell>
          <cell r="G98">
            <v>19662</v>
          </cell>
          <cell r="H98">
            <v>19662</v>
          </cell>
        </row>
        <row r="99">
          <cell r="A99">
            <v>925052</v>
          </cell>
          <cell r="B99" t="str">
            <v>Inter-Co Worker Comp Insur Exp</v>
          </cell>
          <cell r="C99">
            <v>125</v>
          </cell>
          <cell r="D99">
            <v>125</v>
          </cell>
          <cell r="E99">
            <v>125</v>
          </cell>
          <cell r="F99">
            <v>125</v>
          </cell>
          <cell r="G99">
            <v>125</v>
          </cell>
          <cell r="H99">
            <v>125</v>
          </cell>
        </row>
        <row r="100">
          <cell r="A100">
            <v>925200</v>
          </cell>
          <cell r="B100" t="str">
            <v>Injuries And Damages-Other</v>
          </cell>
          <cell r="C100">
            <v>78</v>
          </cell>
          <cell r="D100">
            <v>78</v>
          </cell>
          <cell r="E100">
            <v>78</v>
          </cell>
          <cell r="F100">
            <v>78</v>
          </cell>
          <cell r="G100">
            <v>78</v>
          </cell>
          <cell r="H100">
            <v>78</v>
          </cell>
        </row>
        <row r="101">
          <cell r="A101">
            <v>925980</v>
          </cell>
          <cell r="B101" t="str">
            <v>Injuries And Damages For Corp.</v>
          </cell>
          <cell r="C101">
            <v>455</v>
          </cell>
          <cell r="D101">
            <v>455</v>
          </cell>
          <cell r="E101">
            <v>455</v>
          </cell>
          <cell r="F101">
            <v>455</v>
          </cell>
          <cell r="G101">
            <v>455</v>
          </cell>
          <cell r="H101">
            <v>455</v>
          </cell>
        </row>
        <row r="102">
          <cell r="A102">
            <v>926000</v>
          </cell>
          <cell r="B102" t="str">
            <v>Employee Benefits</v>
          </cell>
          <cell r="C102">
            <v>142288</v>
          </cell>
          <cell r="D102">
            <v>98742</v>
          </cell>
          <cell r="E102">
            <v>99665</v>
          </cell>
          <cell r="F102">
            <v>115092</v>
          </cell>
          <cell r="G102">
            <v>110229</v>
          </cell>
          <cell r="H102">
            <v>84300</v>
          </cell>
        </row>
        <row r="103">
          <cell r="A103">
            <v>926430</v>
          </cell>
          <cell r="B103" t="str">
            <v>Employees'Recreation Expense</v>
          </cell>
          <cell r="C103">
            <v>0</v>
          </cell>
          <cell r="D103">
            <v>0</v>
          </cell>
          <cell r="E103">
            <v>0</v>
          </cell>
          <cell r="F103">
            <v>3929</v>
          </cell>
          <cell r="G103">
            <v>0</v>
          </cell>
          <cell r="H103">
            <v>0</v>
          </cell>
        </row>
        <row r="104">
          <cell r="A104">
            <v>926600</v>
          </cell>
          <cell r="B104" t="str">
            <v>Employee Benefits-Transferred</v>
          </cell>
          <cell r="C104">
            <v>43633</v>
          </cell>
          <cell r="D104">
            <v>42368</v>
          </cell>
          <cell r="E104">
            <v>38257</v>
          </cell>
          <cell r="F104">
            <v>43619</v>
          </cell>
          <cell r="G104">
            <v>44925</v>
          </cell>
          <cell r="H104">
            <v>44559</v>
          </cell>
        </row>
        <row r="105">
          <cell r="A105">
            <v>926999</v>
          </cell>
          <cell r="B105" t="str">
            <v>Non Serv Pension (ASU 2017-07)</v>
          </cell>
          <cell r="C105">
            <v>-19354</v>
          </cell>
          <cell r="D105">
            <v>-19354</v>
          </cell>
          <cell r="E105">
            <v>-19354</v>
          </cell>
          <cell r="F105">
            <v>-19354</v>
          </cell>
          <cell r="G105">
            <v>-19354</v>
          </cell>
          <cell r="H105">
            <v>-19354</v>
          </cell>
        </row>
        <row r="106">
          <cell r="A106">
            <v>928000</v>
          </cell>
          <cell r="B106" t="str">
            <v>Regulatory Expenses (Go)</v>
          </cell>
          <cell r="C106">
            <v>15051</v>
          </cell>
          <cell r="D106">
            <v>15051</v>
          </cell>
          <cell r="E106">
            <v>15051</v>
          </cell>
          <cell r="F106">
            <v>15051</v>
          </cell>
          <cell r="G106">
            <v>15051</v>
          </cell>
          <cell r="H106">
            <v>15051</v>
          </cell>
        </row>
        <row r="107">
          <cell r="A107">
            <v>928006</v>
          </cell>
          <cell r="B107" t="str">
            <v>State Reg Comm Proceeding</v>
          </cell>
          <cell r="C107">
            <v>3745</v>
          </cell>
          <cell r="D107">
            <v>3745</v>
          </cell>
          <cell r="E107">
            <v>3745</v>
          </cell>
          <cell r="F107">
            <v>3745</v>
          </cell>
          <cell r="G107">
            <v>3745</v>
          </cell>
          <cell r="H107">
            <v>3745</v>
          </cell>
        </row>
        <row r="108">
          <cell r="A108">
            <v>929500</v>
          </cell>
          <cell r="B108" t="str">
            <v>Admin Exp Transf</v>
          </cell>
          <cell r="C108">
            <v>-42041</v>
          </cell>
          <cell r="D108">
            <v>-42122</v>
          </cell>
          <cell r="E108">
            <v>-60839</v>
          </cell>
          <cell r="F108">
            <v>-42967</v>
          </cell>
          <cell r="G108">
            <v>-42967</v>
          </cell>
          <cell r="H108">
            <v>-42967</v>
          </cell>
        </row>
        <row r="109">
          <cell r="A109">
            <v>930150</v>
          </cell>
          <cell r="B109" t="str">
            <v>Miscellaneous Advertising Exp</v>
          </cell>
          <cell r="C109">
            <v>11601</v>
          </cell>
          <cell r="D109">
            <v>10862</v>
          </cell>
          <cell r="E109">
            <v>10861</v>
          </cell>
          <cell r="F109">
            <v>11448</v>
          </cell>
          <cell r="G109">
            <v>10860</v>
          </cell>
          <cell r="H109">
            <v>10860</v>
          </cell>
        </row>
        <row r="110">
          <cell r="A110">
            <v>930200</v>
          </cell>
          <cell r="B110" t="str">
            <v>Misc General Expenses</v>
          </cell>
          <cell r="C110">
            <v>24477</v>
          </cell>
          <cell r="D110">
            <v>14864</v>
          </cell>
          <cell r="E110">
            <v>17099</v>
          </cell>
          <cell r="F110">
            <v>15543</v>
          </cell>
          <cell r="G110">
            <v>13824</v>
          </cell>
          <cell r="H110">
            <v>14649</v>
          </cell>
        </row>
        <row r="111">
          <cell r="A111">
            <v>930230</v>
          </cell>
          <cell r="B111" t="str">
            <v>Dues To Various Organizations</v>
          </cell>
          <cell r="C111">
            <v>1278</v>
          </cell>
          <cell r="D111">
            <v>2065</v>
          </cell>
          <cell r="E111">
            <v>1043</v>
          </cell>
          <cell r="F111">
            <v>949</v>
          </cell>
          <cell r="G111">
            <v>949</v>
          </cell>
          <cell r="H111">
            <v>987</v>
          </cell>
        </row>
        <row r="112">
          <cell r="A112">
            <v>930240</v>
          </cell>
          <cell r="B112" t="str">
            <v>Director'S Expenses</v>
          </cell>
          <cell r="C112">
            <v>0</v>
          </cell>
          <cell r="D112">
            <v>2244</v>
          </cell>
          <cell r="E112">
            <v>11515</v>
          </cell>
          <cell r="F112">
            <v>0</v>
          </cell>
          <cell r="G112">
            <v>2244</v>
          </cell>
          <cell r="H112">
            <v>0</v>
          </cell>
        </row>
        <row r="113">
          <cell r="A113">
            <v>930250</v>
          </cell>
          <cell r="B113" t="str">
            <v>Buy\Sell Transf Employee Homes</v>
          </cell>
          <cell r="C113">
            <v>4</v>
          </cell>
          <cell r="D113">
            <v>1</v>
          </cell>
          <cell r="E113">
            <v>1</v>
          </cell>
          <cell r="F113">
            <v>6</v>
          </cell>
          <cell r="G113">
            <v>3</v>
          </cell>
          <cell r="H113">
            <v>3</v>
          </cell>
        </row>
        <row r="114">
          <cell r="A114">
            <v>930940</v>
          </cell>
          <cell r="B114" t="str">
            <v>General Expenses</v>
          </cell>
          <cell r="C114">
            <v>5789</v>
          </cell>
          <cell r="D114">
            <v>5788</v>
          </cell>
          <cell r="E114">
            <v>5788</v>
          </cell>
          <cell r="F114">
            <v>5789</v>
          </cell>
          <cell r="G114">
            <v>5788</v>
          </cell>
          <cell r="H114">
            <v>5788</v>
          </cell>
        </row>
        <row r="115">
          <cell r="A115">
            <v>931001</v>
          </cell>
          <cell r="B115" t="str">
            <v>Rents-A&amp;G</v>
          </cell>
          <cell r="C115">
            <v>7258</v>
          </cell>
          <cell r="D115">
            <v>7116</v>
          </cell>
          <cell r="E115">
            <v>7236</v>
          </cell>
          <cell r="F115">
            <v>7310</v>
          </cell>
          <cell r="G115">
            <v>7776</v>
          </cell>
          <cell r="H115">
            <v>7108</v>
          </cell>
        </row>
        <row r="116">
          <cell r="A116">
            <v>931008</v>
          </cell>
          <cell r="B116" t="str">
            <v>A&amp;G Rents-IC</v>
          </cell>
          <cell r="C116">
            <v>40650</v>
          </cell>
          <cell r="D116">
            <v>40650</v>
          </cell>
          <cell r="E116">
            <v>40650</v>
          </cell>
          <cell r="F116">
            <v>40650</v>
          </cell>
          <cell r="G116">
            <v>40650</v>
          </cell>
          <cell r="H116">
            <v>40650</v>
          </cell>
        </row>
        <row r="117">
          <cell r="A117">
            <v>932000</v>
          </cell>
          <cell r="B117" t="str">
            <v>Maintenance Of Gen Plant-Gas</v>
          </cell>
          <cell r="C117">
            <v>216</v>
          </cell>
          <cell r="D117">
            <v>211</v>
          </cell>
          <cell r="E117">
            <v>321</v>
          </cell>
          <cell r="F117">
            <v>217</v>
          </cell>
          <cell r="G117">
            <v>217</v>
          </cell>
          <cell r="H117">
            <v>218</v>
          </cell>
        </row>
        <row r="118">
          <cell r="A118">
            <v>935200</v>
          </cell>
          <cell r="B118" t="str">
            <v>Cust Infor &amp; Computer Control</v>
          </cell>
          <cell r="C118">
            <v>26</v>
          </cell>
          <cell r="D118">
            <v>26</v>
          </cell>
          <cell r="E118">
            <v>26</v>
          </cell>
          <cell r="F118">
            <v>26</v>
          </cell>
          <cell r="G118">
            <v>26</v>
          </cell>
          <cell r="H118">
            <v>26</v>
          </cell>
        </row>
      </sheetData>
      <sheetData sheetId="11">
        <row r="2">
          <cell r="A2">
            <v>450100</v>
          </cell>
          <cell r="B2" t="str">
            <v xml:space="preserve"> </v>
          </cell>
          <cell r="D2">
            <v>54860</v>
          </cell>
          <cell r="E2">
            <v>40120</v>
          </cell>
          <cell r="F2">
            <v>29990</v>
          </cell>
          <cell r="G2">
            <v>17760</v>
          </cell>
          <cell r="H2">
            <v>25620</v>
          </cell>
          <cell r="I2">
            <v>20210</v>
          </cell>
        </row>
        <row r="3">
          <cell r="A3">
            <v>480000</v>
          </cell>
          <cell r="B3" t="str">
            <v>BOTHRV</v>
          </cell>
          <cell r="D3">
            <v>5026966</v>
          </cell>
          <cell r="E3">
            <v>2839138</v>
          </cell>
          <cell r="F3">
            <v>1231793</v>
          </cell>
          <cell r="G3">
            <v>744482</v>
          </cell>
          <cell r="H3">
            <v>546115</v>
          </cell>
          <cell r="I3">
            <v>501740</v>
          </cell>
        </row>
        <row r="4">
          <cell r="A4">
            <v>480000</v>
          </cell>
          <cell r="B4" t="str">
            <v>RCCHRG</v>
          </cell>
          <cell r="D4">
            <v>1628444</v>
          </cell>
          <cell r="E4">
            <v>1631319</v>
          </cell>
          <cell r="F4">
            <v>1629051</v>
          </cell>
          <cell r="G4">
            <v>1627372</v>
          </cell>
          <cell r="H4">
            <v>1626922</v>
          </cell>
          <cell r="I4">
            <v>1627221</v>
          </cell>
        </row>
        <row r="5">
          <cell r="A5">
            <v>480000</v>
          </cell>
          <cell r="B5" t="str">
            <v>RGGCA</v>
          </cell>
          <cell r="D5">
            <v>3964548</v>
          </cell>
          <cell r="E5">
            <v>2432997</v>
          </cell>
          <cell r="F5">
            <v>1422913</v>
          </cell>
          <cell r="G5">
            <v>1427538</v>
          </cell>
          <cell r="H5">
            <v>1381537</v>
          </cell>
          <cell r="I5">
            <v>1385663</v>
          </cell>
        </row>
        <row r="6">
          <cell r="A6">
            <v>480000</v>
          </cell>
          <cell r="B6" t="str">
            <v>ROGPMM</v>
          </cell>
          <cell r="D6">
            <v>398749</v>
          </cell>
          <cell r="E6">
            <v>381487</v>
          </cell>
          <cell r="F6">
            <v>268645</v>
          </cell>
          <cell r="G6">
            <v>221095</v>
          </cell>
          <cell r="H6">
            <v>183174</v>
          </cell>
          <cell r="I6">
            <v>169868</v>
          </cell>
        </row>
        <row r="7">
          <cell r="A7">
            <v>480990</v>
          </cell>
          <cell r="B7" t="str">
            <v>UNBILL</v>
          </cell>
          <cell r="D7">
            <v>-1684910</v>
          </cell>
          <cell r="E7">
            <v>-1115509</v>
          </cell>
          <cell r="F7">
            <v>-968007</v>
          </cell>
          <cell r="G7">
            <v>-367631</v>
          </cell>
          <cell r="H7">
            <v>-191281</v>
          </cell>
          <cell r="I7">
            <v>35553</v>
          </cell>
        </row>
        <row r="8">
          <cell r="A8">
            <v>481000</v>
          </cell>
          <cell r="B8" t="str">
            <v>BOTHRV</v>
          </cell>
          <cell r="D8">
            <v>112654</v>
          </cell>
          <cell r="E8">
            <v>57111</v>
          </cell>
          <cell r="F8">
            <v>22212</v>
          </cell>
          <cell r="G8">
            <v>8540</v>
          </cell>
          <cell r="H8">
            <v>8344</v>
          </cell>
          <cell r="I8">
            <v>8900</v>
          </cell>
        </row>
        <row r="9">
          <cell r="A9">
            <v>481000</v>
          </cell>
          <cell r="B9" t="str">
            <v>RCCHRG</v>
          </cell>
          <cell r="D9">
            <v>8394</v>
          </cell>
          <cell r="E9">
            <v>8484</v>
          </cell>
          <cell r="F9">
            <v>8425</v>
          </cell>
          <cell r="G9">
            <v>8419</v>
          </cell>
          <cell r="H9">
            <v>8535</v>
          </cell>
          <cell r="I9">
            <v>8477</v>
          </cell>
        </row>
        <row r="10">
          <cell r="A10">
            <v>481000</v>
          </cell>
          <cell r="B10" t="str">
            <v>RGGCA</v>
          </cell>
          <cell r="D10">
            <v>146147</v>
          </cell>
          <cell r="E10">
            <v>80257</v>
          </cell>
          <cell r="F10">
            <v>42032</v>
          </cell>
          <cell r="G10">
            <v>26645</v>
          </cell>
          <cell r="H10">
            <v>33980</v>
          </cell>
          <cell r="I10">
            <v>39533</v>
          </cell>
        </row>
        <row r="11">
          <cell r="A11">
            <v>481000</v>
          </cell>
          <cell r="B11" t="str">
            <v>ROGPMM</v>
          </cell>
          <cell r="D11">
            <v>14699</v>
          </cell>
          <cell r="E11">
            <v>12584</v>
          </cell>
          <cell r="F11">
            <v>7936</v>
          </cell>
          <cell r="G11">
            <v>4127</v>
          </cell>
          <cell r="H11">
            <v>4505</v>
          </cell>
          <cell r="I11">
            <v>4846</v>
          </cell>
        </row>
        <row r="12">
          <cell r="A12">
            <v>481090</v>
          </cell>
          <cell r="B12" t="str">
            <v>UNBILL</v>
          </cell>
          <cell r="D12">
            <v>-9354</v>
          </cell>
          <cell r="E12">
            <v>-20283</v>
          </cell>
          <cell r="F12">
            <v>-2489</v>
          </cell>
          <cell r="G12">
            <v>-543</v>
          </cell>
          <cell r="H12">
            <v>87</v>
          </cell>
          <cell r="I12">
            <v>2510</v>
          </cell>
        </row>
        <row r="13">
          <cell r="A13">
            <v>481200</v>
          </cell>
          <cell r="B13" t="str">
            <v>BOTHRV</v>
          </cell>
          <cell r="D13">
            <v>1583453</v>
          </cell>
          <cell r="E13">
            <v>763586</v>
          </cell>
          <cell r="F13">
            <v>450492</v>
          </cell>
          <cell r="G13">
            <v>214716</v>
          </cell>
          <cell r="H13">
            <v>156262</v>
          </cell>
          <cell r="I13">
            <v>148503</v>
          </cell>
        </row>
        <row r="14">
          <cell r="A14">
            <v>481200</v>
          </cell>
          <cell r="B14" t="str">
            <v>RCCHRG</v>
          </cell>
          <cell r="D14">
            <v>344815</v>
          </cell>
          <cell r="E14">
            <v>335345</v>
          </cell>
          <cell r="F14">
            <v>331361</v>
          </cell>
          <cell r="G14">
            <v>329189</v>
          </cell>
          <cell r="H14">
            <v>326541</v>
          </cell>
          <cell r="I14">
            <v>324691</v>
          </cell>
        </row>
        <row r="15">
          <cell r="A15">
            <v>481200</v>
          </cell>
          <cell r="B15" t="str">
            <v>RGGCA</v>
          </cell>
          <cell r="D15">
            <v>2054240</v>
          </cell>
          <cell r="E15">
            <v>1073080</v>
          </cell>
          <cell r="F15">
            <v>852455</v>
          </cell>
          <cell r="G15">
            <v>669851</v>
          </cell>
          <cell r="H15">
            <v>636315</v>
          </cell>
          <cell r="I15">
            <v>659597</v>
          </cell>
        </row>
        <row r="16">
          <cell r="A16">
            <v>481200</v>
          </cell>
          <cell r="B16" t="str">
            <v>ROGPMM</v>
          </cell>
          <cell r="D16">
            <v>206613</v>
          </cell>
          <cell r="E16">
            <v>168256</v>
          </cell>
          <cell r="F16">
            <v>160943</v>
          </cell>
          <cell r="G16">
            <v>103746</v>
          </cell>
          <cell r="H16">
            <v>84367</v>
          </cell>
          <cell r="I16">
            <v>80860</v>
          </cell>
        </row>
        <row r="17">
          <cell r="A17">
            <v>481290</v>
          </cell>
          <cell r="B17" t="str">
            <v>UNBILL</v>
          </cell>
          <cell r="D17">
            <v>-621649</v>
          </cell>
          <cell r="E17">
            <v>-397804</v>
          </cell>
          <cell r="F17">
            <v>-351972</v>
          </cell>
          <cell r="G17">
            <v>-254895</v>
          </cell>
          <cell r="H17">
            <v>-64398</v>
          </cell>
          <cell r="I17">
            <v>155259</v>
          </cell>
        </row>
        <row r="18">
          <cell r="A18">
            <v>482000</v>
          </cell>
          <cell r="B18" t="str">
            <v>BOTHRV</v>
          </cell>
          <cell r="D18">
            <v>125053</v>
          </cell>
          <cell r="E18">
            <v>68617</v>
          </cell>
          <cell r="F18">
            <v>46905</v>
          </cell>
          <cell r="G18">
            <v>28404</v>
          </cell>
          <cell r="H18">
            <v>19523</v>
          </cell>
          <cell r="I18">
            <v>13343</v>
          </cell>
        </row>
        <row r="19">
          <cell r="A19">
            <v>482000</v>
          </cell>
          <cell r="B19" t="str">
            <v>RCCHRG</v>
          </cell>
          <cell r="D19">
            <v>14669</v>
          </cell>
          <cell r="E19">
            <v>14613</v>
          </cell>
          <cell r="F19">
            <v>14589</v>
          </cell>
          <cell r="G19">
            <v>14485</v>
          </cell>
          <cell r="H19">
            <v>14488</v>
          </cell>
          <cell r="I19">
            <v>14384</v>
          </cell>
        </row>
        <row r="20">
          <cell r="A20">
            <v>482000</v>
          </cell>
          <cell r="B20" t="str">
            <v>RGGCA</v>
          </cell>
          <cell r="D20">
            <v>162233</v>
          </cell>
          <cell r="E20">
            <v>96430</v>
          </cell>
          <cell r="F20">
            <v>88756</v>
          </cell>
          <cell r="G20">
            <v>88615</v>
          </cell>
          <cell r="H20">
            <v>79503</v>
          </cell>
          <cell r="I20">
            <v>59264</v>
          </cell>
        </row>
        <row r="21">
          <cell r="A21">
            <v>482000</v>
          </cell>
          <cell r="B21" t="str">
            <v>ROGPMM</v>
          </cell>
          <cell r="D21">
            <v>16317</v>
          </cell>
          <cell r="E21">
            <v>15120</v>
          </cell>
          <cell r="F21">
            <v>16757</v>
          </cell>
          <cell r="G21">
            <v>13725</v>
          </cell>
          <cell r="H21">
            <v>10541</v>
          </cell>
          <cell r="I21">
            <v>7265</v>
          </cell>
        </row>
        <row r="22">
          <cell r="A22">
            <v>482090</v>
          </cell>
          <cell r="B22" t="str">
            <v>UNBILL</v>
          </cell>
          <cell r="D22">
            <v>-6060</v>
          </cell>
          <cell r="E22">
            <v>-65194</v>
          </cell>
          <cell r="F22">
            <v>-6525</v>
          </cell>
          <cell r="G22">
            <v>-22378</v>
          </cell>
          <cell r="H22">
            <v>2541</v>
          </cell>
          <cell r="I22">
            <v>33566</v>
          </cell>
        </row>
        <row r="23">
          <cell r="A23">
            <v>482200</v>
          </cell>
          <cell r="B23" t="str">
            <v>BOTHRV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482200</v>
          </cell>
          <cell r="B24" t="str">
            <v>RCCHRG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482200</v>
          </cell>
          <cell r="B25" t="str">
            <v>RGGCA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484000</v>
          </cell>
          <cell r="B26" t="str">
            <v xml:space="preserve"> </v>
          </cell>
          <cell r="D26">
            <v>3656</v>
          </cell>
          <cell r="E26">
            <v>2246</v>
          </cell>
          <cell r="F26">
            <v>1721</v>
          </cell>
          <cell r="G26">
            <v>2048</v>
          </cell>
          <cell r="H26">
            <v>2555</v>
          </cell>
          <cell r="I26">
            <v>2732</v>
          </cell>
        </row>
        <row r="27">
          <cell r="A27">
            <v>488000</v>
          </cell>
          <cell r="B27" t="str">
            <v xml:space="preserve"> </v>
          </cell>
          <cell r="D27">
            <v>4333</v>
          </cell>
          <cell r="E27">
            <v>4333</v>
          </cell>
          <cell r="F27">
            <v>4333</v>
          </cell>
          <cell r="G27">
            <v>4333</v>
          </cell>
          <cell r="H27">
            <v>4333</v>
          </cell>
          <cell r="I27">
            <v>4333</v>
          </cell>
        </row>
        <row r="28">
          <cell r="A28">
            <v>488100</v>
          </cell>
          <cell r="B28" t="str">
            <v xml:space="preserve">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489000</v>
          </cell>
          <cell r="B29" t="str">
            <v>BOTHRV</v>
          </cell>
          <cell r="D29">
            <v>214370</v>
          </cell>
          <cell r="E29">
            <v>205517</v>
          </cell>
          <cell r="F29">
            <v>207919</v>
          </cell>
          <cell r="G29">
            <v>214248</v>
          </cell>
          <cell r="H29">
            <v>226647</v>
          </cell>
          <cell r="I29">
            <v>227713</v>
          </cell>
        </row>
        <row r="30">
          <cell r="A30">
            <v>489000</v>
          </cell>
          <cell r="B30" t="str">
            <v>RCCHRG</v>
          </cell>
          <cell r="D30">
            <v>8223</v>
          </cell>
          <cell r="E30">
            <v>7920</v>
          </cell>
          <cell r="F30">
            <v>8023</v>
          </cell>
          <cell r="G30">
            <v>7920</v>
          </cell>
          <cell r="H30">
            <v>8032</v>
          </cell>
          <cell r="I30">
            <v>8032</v>
          </cell>
        </row>
        <row r="31">
          <cell r="A31">
            <v>489000</v>
          </cell>
          <cell r="B31" t="str">
            <v>ROGPMM</v>
          </cell>
          <cell r="D31">
            <v>59032</v>
          </cell>
          <cell r="E31">
            <v>94746</v>
          </cell>
          <cell r="F31">
            <v>154936</v>
          </cell>
          <cell r="G31">
            <v>211903</v>
          </cell>
          <cell r="H31">
            <v>243463</v>
          </cell>
          <cell r="I31">
            <v>246128</v>
          </cell>
        </row>
        <row r="32">
          <cell r="A32">
            <v>489000</v>
          </cell>
          <cell r="B32" t="str">
            <v xml:space="preserve"> </v>
          </cell>
          <cell r="D32">
            <v>67033</v>
          </cell>
          <cell r="E32">
            <v>67033</v>
          </cell>
          <cell r="F32">
            <v>67033</v>
          </cell>
          <cell r="G32">
            <v>67033</v>
          </cell>
          <cell r="H32">
            <v>67033</v>
          </cell>
          <cell r="I32">
            <v>67033</v>
          </cell>
        </row>
        <row r="33">
          <cell r="A33">
            <v>489010</v>
          </cell>
          <cell r="B33" t="str">
            <v xml:space="preserve"> </v>
          </cell>
          <cell r="D33">
            <v>149634</v>
          </cell>
          <cell r="E33">
            <v>149634</v>
          </cell>
          <cell r="F33">
            <v>149634</v>
          </cell>
          <cell r="G33">
            <v>149634</v>
          </cell>
          <cell r="H33">
            <v>149634</v>
          </cell>
          <cell r="I33">
            <v>149634</v>
          </cell>
        </row>
        <row r="34">
          <cell r="A34">
            <v>489020</v>
          </cell>
          <cell r="B34" t="str">
            <v>BFTARV</v>
          </cell>
          <cell r="D34">
            <v>290196</v>
          </cell>
          <cell r="E34">
            <v>176330</v>
          </cell>
          <cell r="F34">
            <v>151590</v>
          </cell>
          <cell r="G34">
            <v>132527</v>
          </cell>
          <cell r="H34">
            <v>134648</v>
          </cell>
          <cell r="I34">
            <v>136010</v>
          </cell>
        </row>
        <row r="35">
          <cell r="A35">
            <v>489020</v>
          </cell>
          <cell r="B35" t="str">
            <v>RCCHRG</v>
          </cell>
          <cell r="D35">
            <v>28311</v>
          </cell>
          <cell r="E35">
            <v>27428</v>
          </cell>
          <cell r="F35">
            <v>27007</v>
          </cell>
          <cell r="G35">
            <v>26742</v>
          </cell>
          <cell r="H35">
            <v>26447</v>
          </cell>
          <cell r="I35">
            <v>26224</v>
          </cell>
        </row>
        <row r="36">
          <cell r="A36">
            <v>489020</v>
          </cell>
          <cell r="B36" t="str">
            <v>ROGPMM</v>
          </cell>
          <cell r="D36">
            <v>52092</v>
          </cell>
          <cell r="E36">
            <v>53295</v>
          </cell>
          <cell r="F36">
            <v>74209</v>
          </cell>
          <cell r="G36">
            <v>87178</v>
          </cell>
          <cell r="H36">
            <v>97998</v>
          </cell>
          <cell r="I36">
            <v>99751</v>
          </cell>
        </row>
        <row r="37">
          <cell r="A37">
            <v>489025</v>
          </cell>
          <cell r="B37" t="str">
            <v>UNBILL</v>
          </cell>
          <cell r="D37">
            <v>-24544</v>
          </cell>
          <cell r="E37">
            <v>-16172</v>
          </cell>
          <cell r="F37">
            <v>-14811</v>
          </cell>
          <cell r="G37">
            <v>-6965</v>
          </cell>
          <cell r="H37">
            <v>893</v>
          </cell>
          <cell r="I37">
            <v>6180</v>
          </cell>
        </row>
        <row r="38">
          <cell r="A38">
            <v>489030</v>
          </cell>
          <cell r="B38" t="str">
            <v>BFTARV</v>
          </cell>
          <cell r="D38">
            <v>465942</v>
          </cell>
          <cell r="E38">
            <v>372408</v>
          </cell>
          <cell r="F38">
            <v>336119</v>
          </cell>
          <cell r="G38">
            <v>331791</v>
          </cell>
          <cell r="H38">
            <v>327993</v>
          </cell>
          <cell r="I38">
            <v>346984</v>
          </cell>
        </row>
        <row r="39">
          <cell r="A39">
            <v>489030</v>
          </cell>
          <cell r="B39" t="str">
            <v>RCCHRG</v>
          </cell>
          <cell r="D39">
            <v>21730</v>
          </cell>
          <cell r="E39">
            <v>21927</v>
          </cell>
          <cell r="F39">
            <v>21739</v>
          </cell>
          <cell r="G39">
            <v>21691</v>
          </cell>
          <cell r="H39">
            <v>21958</v>
          </cell>
          <cell r="I39">
            <v>21779</v>
          </cell>
        </row>
        <row r="40">
          <cell r="A40">
            <v>489030</v>
          </cell>
          <cell r="B40" t="str">
            <v>ROGPMM</v>
          </cell>
          <cell r="D40">
            <v>75311</v>
          </cell>
          <cell r="E40">
            <v>98535</v>
          </cell>
          <cell r="F40">
            <v>141828</v>
          </cell>
          <cell r="G40">
            <v>187735</v>
          </cell>
          <cell r="H40">
            <v>204946</v>
          </cell>
          <cell r="I40">
            <v>220451</v>
          </cell>
        </row>
        <row r="41">
          <cell r="A41">
            <v>489035</v>
          </cell>
          <cell r="B41" t="str">
            <v>UNBILL</v>
          </cell>
          <cell r="D41">
            <v>-10009</v>
          </cell>
          <cell r="E41">
            <v>-41948</v>
          </cell>
          <cell r="F41">
            <v>-10529</v>
          </cell>
          <cell r="G41">
            <v>-1409</v>
          </cell>
          <cell r="H41">
            <v>2073</v>
          </cell>
          <cell r="I41">
            <v>11942</v>
          </cell>
        </row>
        <row r="42">
          <cell r="A42">
            <v>489040</v>
          </cell>
          <cell r="B42" t="str">
            <v>BFTARV</v>
          </cell>
          <cell r="D42">
            <v>67652</v>
          </cell>
          <cell r="E42">
            <v>36200</v>
          </cell>
          <cell r="F42">
            <v>19832</v>
          </cell>
          <cell r="G42">
            <v>8256</v>
          </cell>
          <cell r="H42">
            <v>8125</v>
          </cell>
          <cell r="I42">
            <v>7821</v>
          </cell>
        </row>
        <row r="43">
          <cell r="A43">
            <v>489040</v>
          </cell>
          <cell r="B43" t="str">
            <v>RCCHRG</v>
          </cell>
          <cell r="D43">
            <v>14397</v>
          </cell>
          <cell r="E43">
            <v>14346</v>
          </cell>
          <cell r="F43">
            <v>14233</v>
          </cell>
          <cell r="G43">
            <v>14035</v>
          </cell>
          <cell r="H43">
            <v>13695</v>
          </cell>
          <cell r="I43">
            <v>13987</v>
          </cell>
        </row>
        <row r="44">
          <cell r="A44">
            <v>489040</v>
          </cell>
          <cell r="B44" t="str">
            <v>ROGPMM</v>
          </cell>
          <cell r="D44">
            <v>12144</v>
          </cell>
          <cell r="E44">
            <v>10941</v>
          </cell>
          <cell r="F44">
            <v>9709</v>
          </cell>
          <cell r="G44">
            <v>5430</v>
          </cell>
          <cell r="H44">
            <v>5913</v>
          </cell>
          <cell r="I44">
            <v>5736</v>
          </cell>
        </row>
        <row r="45">
          <cell r="A45">
            <v>489045</v>
          </cell>
          <cell r="B45" t="str">
            <v>UNBILL</v>
          </cell>
          <cell r="D45">
            <v>-338</v>
          </cell>
          <cell r="E45">
            <v>-12398</v>
          </cell>
          <cell r="F45">
            <v>-762</v>
          </cell>
          <cell r="G45">
            <v>-1048</v>
          </cell>
          <cell r="H45">
            <v>641</v>
          </cell>
          <cell r="I45">
            <v>2844</v>
          </cell>
        </row>
      </sheetData>
      <sheetData sheetId="12">
        <row r="2">
          <cell r="A2">
            <v>403002</v>
          </cell>
          <cell r="B2">
            <v>1845437</v>
          </cell>
          <cell r="C2">
            <v>1850112</v>
          </cell>
          <cell r="D2">
            <v>1861295</v>
          </cell>
          <cell r="E2">
            <v>1865493</v>
          </cell>
          <cell r="F2">
            <v>1869776</v>
          </cell>
          <cell r="G2">
            <v>1874444</v>
          </cell>
          <cell r="H2">
            <v>1878645</v>
          </cell>
          <cell r="I2">
            <v>1883306</v>
          </cell>
          <cell r="J2">
            <v>1887975</v>
          </cell>
          <cell r="K2">
            <v>1948009</v>
          </cell>
          <cell r="L2">
            <v>1956601</v>
          </cell>
          <cell r="M2">
            <v>1939003</v>
          </cell>
        </row>
        <row r="3">
          <cell r="A3">
            <v>404200</v>
          </cell>
          <cell r="B3">
            <v>208852</v>
          </cell>
          <cell r="C3">
            <v>207165</v>
          </cell>
          <cell r="D3">
            <v>206780</v>
          </cell>
          <cell r="E3">
            <v>204372</v>
          </cell>
          <cell r="F3">
            <v>202534</v>
          </cell>
          <cell r="G3">
            <v>202369</v>
          </cell>
          <cell r="H3">
            <v>201573</v>
          </cell>
          <cell r="I3">
            <v>201408</v>
          </cell>
          <cell r="J3">
            <v>202889</v>
          </cell>
          <cell r="K3">
            <v>203001</v>
          </cell>
          <cell r="L3">
            <v>199127</v>
          </cell>
          <cell r="M3">
            <v>198340</v>
          </cell>
        </row>
        <row r="4">
          <cell r="A4">
            <v>407305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408040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408121</v>
          </cell>
          <cell r="B6">
            <v>680014</v>
          </cell>
          <cell r="C6">
            <v>680014</v>
          </cell>
          <cell r="D6">
            <v>680014</v>
          </cell>
          <cell r="E6">
            <v>680014</v>
          </cell>
          <cell r="F6">
            <v>680014</v>
          </cell>
          <cell r="G6">
            <v>680014</v>
          </cell>
          <cell r="H6">
            <v>680014</v>
          </cell>
          <cell r="I6">
            <v>680014</v>
          </cell>
          <cell r="J6">
            <v>680014</v>
          </cell>
          <cell r="K6">
            <v>680014</v>
          </cell>
          <cell r="L6">
            <v>680014</v>
          </cell>
          <cell r="M6">
            <v>680014</v>
          </cell>
        </row>
        <row r="7">
          <cell r="A7">
            <v>408960</v>
          </cell>
          <cell r="B7">
            <v>45029</v>
          </cell>
          <cell r="C7">
            <v>45029</v>
          </cell>
          <cell r="D7">
            <v>45029</v>
          </cell>
          <cell r="E7">
            <v>45029</v>
          </cell>
          <cell r="F7">
            <v>45029</v>
          </cell>
          <cell r="G7">
            <v>45029</v>
          </cell>
          <cell r="H7">
            <v>45029</v>
          </cell>
          <cell r="I7">
            <v>45029</v>
          </cell>
          <cell r="J7">
            <v>45029</v>
          </cell>
          <cell r="K7">
            <v>45029</v>
          </cell>
          <cell r="L7">
            <v>45029</v>
          </cell>
          <cell r="M7">
            <v>45029</v>
          </cell>
        </row>
        <row r="8">
          <cell r="A8">
            <v>426509</v>
          </cell>
        </row>
        <row r="9">
          <cell r="A9">
            <v>426591</v>
          </cell>
        </row>
        <row r="10">
          <cell r="A10">
            <v>426891</v>
          </cell>
        </row>
        <row r="11">
          <cell r="A11">
            <v>450100</v>
          </cell>
          <cell r="B11">
            <v>41750</v>
          </cell>
          <cell r="C11">
            <v>55060</v>
          </cell>
          <cell r="D11">
            <v>54860</v>
          </cell>
          <cell r="E11">
            <v>40120</v>
          </cell>
          <cell r="F11">
            <v>29990</v>
          </cell>
          <cell r="G11">
            <v>17760</v>
          </cell>
          <cell r="H11">
            <v>25620</v>
          </cell>
          <cell r="I11">
            <v>20210</v>
          </cell>
          <cell r="J11">
            <v>24370</v>
          </cell>
          <cell r="K11">
            <v>15110</v>
          </cell>
          <cell r="L11">
            <v>11100</v>
          </cell>
          <cell r="M11">
            <v>22370</v>
          </cell>
        </row>
        <row r="12">
          <cell r="A12">
            <v>480000</v>
          </cell>
          <cell r="B12">
            <v>16423640</v>
          </cell>
          <cell r="C12">
            <v>16027087</v>
          </cell>
          <cell r="D12">
            <v>11745667</v>
          </cell>
          <cell r="E12">
            <v>7580228</v>
          </cell>
          <cell r="F12">
            <v>4712130</v>
          </cell>
          <cell r="G12">
            <v>4146292</v>
          </cell>
          <cell r="H12">
            <v>3838824</v>
          </cell>
          <cell r="I12">
            <v>3779329</v>
          </cell>
          <cell r="J12">
            <v>3703580</v>
          </cell>
          <cell r="K12">
            <v>4837575</v>
          </cell>
          <cell r="L12">
            <v>8378624</v>
          </cell>
          <cell r="M12">
            <v>14290735</v>
          </cell>
        </row>
        <row r="13">
          <cell r="A13">
            <v>480990</v>
          </cell>
          <cell r="B13">
            <v>-1223292</v>
          </cell>
          <cell r="C13">
            <v>-978040</v>
          </cell>
          <cell r="D13">
            <v>-1877321</v>
          </cell>
          <cell r="E13">
            <v>-1194595</v>
          </cell>
          <cell r="F13">
            <v>-954131</v>
          </cell>
          <cell r="G13">
            <v>-298728</v>
          </cell>
          <cell r="H13">
            <v>-130908</v>
          </cell>
          <cell r="I13">
            <v>56346</v>
          </cell>
          <cell r="J13">
            <v>66947</v>
          </cell>
          <cell r="K13">
            <v>1946061</v>
          </cell>
          <cell r="L13">
            <v>1942505</v>
          </cell>
          <cell r="M13">
            <v>2987192</v>
          </cell>
        </row>
        <row r="14">
          <cell r="A14">
            <v>481000</v>
          </cell>
          <cell r="B14">
            <v>446309</v>
          </cell>
          <cell r="C14">
            <v>425553</v>
          </cell>
          <cell r="D14">
            <v>307481</v>
          </cell>
          <cell r="E14">
            <v>167433</v>
          </cell>
          <cell r="F14">
            <v>84818</v>
          </cell>
          <cell r="G14">
            <v>49692</v>
          </cell>
          <cell r="H14">
            <v>57232</v>
          </cell>
          <cell r="I14">
            <v>63687</v>
          </cell>
          <cell r="J14">
            <v>56507</v>
          </cell>
          <cell r="K14">
            <v>70424</v>
          </cell>
          <cell r="L14">
            <v>179746</v>
          </cell>
          <cell r="M14">
            <v>369400</v>
          </cell>
        </row>
        <row r="15">
          <cell r="A15">
            <v>481090</v>
          </cell>
          <cell r="B15">
            <v>-23616</v>
          </cell>
          <cell r="C15">
            <v>-23118</v>
          </cell>
          <cell r="D15">
            <v>-7696</v>
          </cell>
          <cell r="E15">
            <v>-22053</v>
          </cell>
          <cell r="F15">
            <v>-9637</v>
          </cell>
          <cell r="G15">
            <v>-20081</v>
          </cell>
          <cell r="H15">
            <v>-16296</v>
          </cell>
          <cell r="I15">
            <v>-3563</v>
          </cell>
          <cell r="J15">
            <v>9697</v>
          </cell>
          <cell r="K15">
            <v>-3355</v>
          </cell>
          <cell r="L15">
            <v>64205</v>
          </cell>
          <cell r="M15">
            <v>8084</v>
          </cell>
        </row>
        <row r="16">
          <cell r="A16">
            <v>481200</v>
          </cell>
          <cell r="B16">
            <v>6139936</v>
          </cell>
          <cell r="C16">
            <v>5834731</v>
          </cell>
          <cell r="D16">
            <v>4543040</v>
          </cell>
          <cell r="E16">
            <v>2461211</v>
          </cell>
          <cell r="F16">
            <v>1885233</v>
          </cell>
          <cell r="G16">
            <v>1374541</v>
          </cell>
          <cell r="H16">
            <v>1248894</v>
          </cell>
          <cell r="I16">
            <v>1256936</v>
          </cell>
          <cell r="J16">
            <v>1379088</v>
          </cell>
          <cell r="K16">
            <v>1487990</v>
          </cell>
          <cell r="L16">
            <v>2950527</v>
          </cell>
          <cell r="M16">
            <v>5433858</v>
          </cell>
        </row>
        <row r="17">
          <cell r="A17">
            <v>481290</v>
          </cell>
          <cell r="B17">
            <v>-669023</v>
          </cell>
          <cell r="C17">
            <v>-178105</v>
          </cell>
          <cell r="D17">
            <v>-684681</v>
          </cell>
          <cell r="E17">
            <v>-443500</v>
          </cell>
          <cell r="F17">
            <v>-413463</v>
          </cell>
          <cell r="G17">
            <v>-404796</v>
          </cell>
          <cell r="H17">
            <v>-188463</v>
          </cell>
          <cell r="I17">
            <v>107914</v>
          </cell>
          <cell r="J17">
            <v>-54419</v>
          </cell>
          <cell r="K17">
            <v>562548</v>
          </cell>
          <cell r="L17">
            <v>1353542</v>
          </cell>
          <cell r="M17">
            <v>697554</v>
          </cell>
        </row>
        <row r="18">
          <cell r="A18">
            <v>482000</v>
          </cell>
          <cell r="B18">
            <v>536360</v>
          </cell>
          <cell r="C18">
            <v>489520</v>
          </cell>
          <cell r="D18">
            <v>346415</v>
          </cell>
          <cell r="E18">
            <v>205582</v>
          </cell>
          <cell r="F18">
            <v>175984</v>
          </cell>
          <cell r="G18">
            <v>151936</v>
          </cell>
          <cell r="H18">
            <v>128775</v>
          </cell>
          <cell r="I18">
            <v>97512</v>
          </cell>
          <cell r="J18">
            <v>123332</v>
          </cell>
          <cell r="K18">
            <v>187621</v>
          </cell>
          <cell r="L18">
            <v>250200</v>
          </cell>
          <cell r="M18">
            <v>437545</v>
          </cell>
        </row>
        <row r="19">
          <cell r="A19">
            <v>482090</v>
          </cell>
          <cell r="B19">
            <v>-38208</v>
          </cell>
          <cell r="C19">
            <v>-39019</v>
          </cell>
          <cell r="D19">
            <v>-7263</v>
          </cell>
          <cell r="E19">
            <v>-70204</v>
          </cell>
          <cell r="F19">
            <v>-9817</v>
          </cell>
          <cell r="G19">
            <v>-31275</v>
          </cell>
          <cell r="H19">
            <v>-4821</v>
          </cell>
          <cell r="I19">
            <v>30603</v>
          </cell>
          <cell r="J19">
            <v>-21763</v>
          </cell>
          <cell r="K19">
            <v>54456</v>
          </cell>
          <cell r="L19">
            <v>98251</v>
          </cell>
          <cell r="M19">
            <v>20963</v>
          </cell>
        </row>
        <row r="20">
          <cell r="A20">
            <v>482200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484000</v>
          </cell>
          <cell r="B21">
            <v>6903</v>
          </cell>
          <cell r="C21">
            <v>5651</v>
          </cell>
          <cell r="D21">
            <v>3996</v>
          </cell>
          <cell r="E21">
            <v>2380</v>
          </cell>
          <cell r="F21">
            <v>1823</v>
          </cell>
          <cell r="G21">
            <v>2152</v>
          </cell>
          <cell r="H21">
            <v>2661</v>
          </cell>
          <cell r="I21">
            <v>2837</v>
          </cell>
          <cell r="J21">
            <v>2642</v>
          </cell>
          <cell r="K21">
            <v>5250</v>
          </cell>
          <cell r="L21">
            <v>6210</v>
          </cell>
          <cell r="M21">
            <v>7325</v>
          </cell>
        </row>
        <row r="22">
          <cell r="A22">
            <v>488000</v>
          </cell>
          <cell r="B22">
            <v>4333</v>
          </cell>
          <cell r="C22">
            <v>4333</v>
          </cell>
          <cell r="D22">
            <v>4333</v>
          </cell>
          <cell r="E22">
            <v>4333</v>
          </cell>
          <cell r="F22">
            <v>4333</v>
          </cell>
          <cell r="G22">
            <v>4333</v>
          </cell>
          <cell r="H22">
            <v>4333</v>
          </cell>
          <cell r="I22">
            <v>4333</v>
          </cell>
          <cell r="J22">
            <v>4333</v>
          </cell>
          <cell r="K22">
            <v>4333</v>
          </cell>
          <cell r="L22">
            <v>4333</v>
          </cell>
          <cell r="M22">
            <v>4333</v>
          </cell>
        </row>
        <row r="23">
          <cell r="A23">
            <v>488100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489000</v>
          </cell>
          <cell r="B24">
            <v>380787</v>
          </cell>
          <cell r="C24">
            <v>361806</v>
          </cell>
          <cell r="D24">
            <v>376169</v>
          </cell>
          <cell r="E24">
            <v>419199</v>
          </cell>
          <cell r="F24">
            <v>509773</v>
          </cell>
          <cell r="G24">
            <v>599080</v>
          </cell>
          <cell r="H24">
            <v>657643</v>
          </cell>
          <cell r="I24">
            <v>662633</v>
          </cell>
          <cell r="J24">
            <v>640179</v>
          </cell>
          <cell r="K24">
            <v>686232</v>
          </cell>
          <cell r="L24">
            <v>518115</v>
          </cell>
          <cell r="M24">
            <v>429581</v>
          </cell>
        </row>
        <row r="25">
          <cell r="A25">
            <v>489010</v>
          </cell>
          <cell r="B25">
            <v>149634</v>
          </cell>
          <cell r="C25">
            <v>149634</v>
          </cell>
          <cell r="D25">
            <v>149634</v>
          </cell>
          <cell r="E25">
            <v>149634</v>
          </cell>
          <cell r="F25">
            <v>149634</v>
          </cell>
          <cell r="G25">
            <v>149634</v>
          </cell>
          <cell r="H25">
            <v>149634</v>
          </cell>
          <cell r="I25">
            <v>149634</v>
          </cell>
          <cell r="J25">
            <v>149634</v>
          </cell>
          <cell r="K25">
            <v>149634</v>
          </cell>
          <cell r="L25">
            <v>149634</v>
          </cell>
          <cell r="M25">
            <v>149634</v>
          </cell>
        </row>
        <row r="26">
          <cell r="A26">
            <v>489020</v>
          </cell>
          <cell r="B26">
            <v>463160</v>
          </cell>
          <cell r="C26">
            <v>404598</v>
          </cell>
          <cell r="D26">
            <v>393852</v>
          </cell>
          <cell r="E26">
            <v>281194</v>
          </cell>
          <cell r="F26">
            <v>286922</v>
          </cell>
          <cell r="G26">
            <v>286756</v>
          </cell>
          <cell r="H26">
            <v>304630</v>
          </cell>
          <cell r="I26">
            <v>308430</v>
          </cell>
          <cell r="J26">
            <v>317609</v>
          </cell>
          <cell r="K26">
            <v>335608</v>
          </cell>
          <cell r="L26">
            <v>393137</v>
          </cell>
          <cell r="M26">
            <v>435983</v>
          </cell>
        </row>
        <row r="27">
          <cell r="A27">
            <v>489025</v>
          </cell>
          <cell r="B27">
            <v>-13523</v>
          </cell>
          <cell r="C27">
            <v>-4901</v>
          </cell>
          <cell r="D27">
            <v>-24538</v>
          </cell>
          <cell r="E27">
            <v>-16170</v>
          </cell>
          <cell r="F27">
            <v>-14810</v>
          </cell>
          <cell r="G27">
            <v>-6965</v>
          </cell>
          <cell r="H27">
            <v>893</v>
          </cell>
          <cell r="I27">
            <v>6180</v>
          </cell>
          <cell r="J27">
            <v>-6400</v>
          </cell>
          <cell r="K27">
            <v>32735</v>
          </cell>
          <cell r="L27">
            <v>55340</v>
          </cell>
          <cell r="M27">
            <v>30414</v>
          </cell>
        </row>
        <row r="28">
          <cell r="A28">
            <v>489030</v>
          </cell>
          <cell r="B28">
            <v>688701</v>
          </cell>
          <cell r="C28">
            <v>601192</v>
          </cell>
          <cell r="D28">
            <v>608377</v>
          </cell>
          <cell r="E28">
            <v>548818</v>
          </cell>
          <cell r="F28">
            <v>575431</v>
          </cell>
          <cell r="G28">
            <v>637558</v>
          </cell>
          <cell r="H28">
            <v>658690</v>
          </cell>
          <cell r="I28">
            <v>699978</v>
          </cell>
          <cell r="J28">
            <v>670865</v>
          </cell>
          <cell r="K28">
            <v>715880</v>
          </cell>
          <cell r="L28">
            <v>663400</v>
          </cell>
          <cell r="M28">
            <v>619945</v>
          </cell>
        </row>
        <row r="29">
          <cell r="A29">
            <v>489035</v>
          </cell>
          <cell r="B29">
            <v>-16289</v>
          </cell>
          <cell r="C29">
            <v>-20170</v>
          </cell>
          <cell r="D29">
            <v>-10033</v>
          </cell>
          <cell r="E29">
            <v>-41937</v>
          </cell>
          <cell r="F29">
            <v>-10534</v>
          </cell>
          <cell r="G29">
            <v>-1407</v>
          </cell>
          <cell r="H29">
            <v>2072</v>
          </cell>
          <cell r="I29">
            <v>11942</v>
          </cell>
          <cell r="J29">
            <v>-5307</v>
          </cell>
          <cell r="K29">
            <v>49588</v>
          </cell>
          <cell r="L29">
            <v>70829</v>
          </cell>
          <cell r="M29">
            <v>5984</v>
          </cell>
        </row>
        <row r="30">
          <cell r="A30">
            <v>489040</v>
          </cell>
          <cell r="B30">
            <v>157349</v>
          </cell>
          <cell r="C30">
            <v>120191</v>
          </cell>
          <cell r="D30">
            <v>99547</v>
          </cell>
          <cell r="E30">
            <v>66321</v>
          </cell>
          <cell r="F30">
            <v>48059</v>
          </cell>
          <cell r="G30">
            <v>30031</v>
          </cell>
          <cell r="H30">
            <v>30282</v>
          </cell>
          <cell r="I30">
            <v>30031</v>
          </cell>
          <cell r="J30">
            <v>35619</v>
          </cell>
          <cell r="K30">
            <v>81707</v>
          </cell>
          <cell r="L30">
            <v>110710</v>
          </cell>
          <cell r="M30">
            <v>128209</v>
          </cell>
        </row>
        <row r="31">
          <cell r="A31">
            <v>489045</v>
          </cell>
          <cell r="B31">
            <v>-3025</v>
          </cell>
          <cell r="C31">
            <v>-5776</v>
          </cell>
          <cell r="D31">
            <v>-338</v>
          </cell>
          <cell r="E31">
            <v>-12398</v>
          </cell>
          <cell r="F31">
            <v>-762</v>
          </cell>
          <cell r="G31">
            <v>-1048</v>
          </cell>
          <cell r="H31">
            <v>641</v>
          </cell>
          <cell r="I31">
            <v>2844</v>
          </cell>
          <cell r="J31">
            <v>-2233</v>
          </cell>
          <cell r="K31">
            <v>11019</v>
          </cell>
          <cell r="L31">
            <v>22308</v>
          </cell>
          <cell r="M31">
            <v>6317</v>
          </cell>
        </row>
        <row r="32">
          <cell r="A32">
            <v>493010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717000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728000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735000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742000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801000</v>
          </cell>
          <cell r="B37">
            <v>11313525</v>
          </cell>
          <cell r="C37">
            <v>10712063</v>
          </cell>
          <cell r="D37">
            <v>7136626</v>
          </cell>
          <cell r="E37">
            <v>3827461</v>
          </cell>
          <cell r="F37">
            <v>2438793</v>
          </cell>
          <cell r="G37">
            <v>2225462</v>
          </cell>
          <cell r="H37">
            <v>2133970</v>
          </cell>
          <cell r="I37">
            <v>2146285</v>
          </cell>
          <cell r="J37">
            <v>2093283</v>
          </cell>
          <cell r="K37">
            <v>3157944</v>
          </cell>
          <cell r="L37">
            <v>5931334</v>
          </cell>
          <cell r="M37">
            <v>10818290</v>
          </cell>
        </row>
        <row r="38">
          <cell r="A38">
            <v>805001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>
            <v>805003</v>
          </cell>
          <cell r="B39">
            <v>-1630555</v>
          </cell>
          <cell r="C39">
            <v>-739558</v>
          </cell>
          <cell r="D39">
            <v>-1543631</v>
          </cell>
          <cell r="E39">
            <v>-933928</v>
          </cell>
          <cell r="F39">
            <v>-811054</v>
          </cell>
          <cell r="G39">
            <v>-664693</v>
          </cell>
          <cell r="H39">
            <v>-356680</v>
          </cell>
          <cell r="I39">
            <v>129518</v>
          </cell>
          <cell r="J39">
            <v>42073</v>
          </cell>
          <cell r="K39">
            <v>1959720</v>
          </cell>
          <cell r="L39">
            <v>2381740</v>
          </cell>
          <cell r="M39">
            <v>2169930</v>
          </cell>
        </row>
        <row r="40">
          <cell r="A40">
            <v>807000</v>
          </cell>
          <cell r="B40">
            <v>49315</v>
          </cell>
          <cell r="C40">
            <v>48876</v>
          </cell>
          <cell r="D40">
            <v>51337</v>
          </cell>
          <cell r="E40">
            <v>50637</v>
          </cell>
          <cell r="F40">
            <v>54582</v>
          </cell>
          <cell r="G40">
            <v>50280</v>
          </cell>
          <cell r="H40">
            <v>50231</v>
          </cell>
          <cell r="I40">
            <v>50364</v>
          </cell>
          <cell r="J40">
            <v>50514</v>
          </cell>
          <cell r="K40">
            <v>52490</v>
          </cell>
          <cell r="L40">
            <v>50407</v>
          </cell>
          <cell r="M40">
            <v>50587</v>
          </cell>
        </row>
        <row r="41">
          <cell r="A41">
            <v>850001</v>
          </cell>
          <cell r="B41">
            <v>748</v>
          </cell>
          <cell r="C41">
            <v>748</v>
          </cell>
          <cell r="D41">
            <v>774</v>
          </cell>
          <cell r="E41">
            <v>774</v>
          </cell>
          <cell r="F41">
            <v>774</v>
          </cell>
          <cell r="G41">
            <v>774</v>
          </cell>
          <cell r="H41">
            <v>774</v>
          </cell>
          <cell r="I41">
            <v>774</v>
          </cell>
          <cell r="J41">
            <v>774</v>
          </cell>
          <cell r="K41">
            <v>774</v>
          </cell>
          <cell r="L41">
            <v>774</v>
          </cell>
          <cell r="M41">
            <v>774</v>
          </cell>
        </row>
        <row r="42">
          <cell r="A42">
            <v>859000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863000</v>
          </cell>
          <cell r="B43">
            <v>12330</v>
          </cell>
          <cell r="C43">
            <v>11877</v>
          </cell>
          <cell r="D43">
            <v>14676</v>
          </cell>
          <cell r="E43">
            <v>49121</v>
          </cell>
          <cell r="F43">
            <v>53701</v>
          </cell>
          <cell r="G43">
            <v>18196</v>
          </cell>
          <cell r="H43">
            <v>14477</v>
          </cell>
          <cell r="I43">
            <v>22622</v>
          </cell>
          <cell r="J43">
            <v>15314</v>
          </cell>
          <cell r="K43">
            <v>11939</v>
          </cell>
          <cell r="L43">
            <v>11352</v>
          </cell>
          <cell r="M43">
            <v>13202</v>
          </cell>
        </row>
        <row r="44">
          <cell r="A44">
            <v>871000</v>
          </cell>
          <cell r="B44">
            <v>17631</v>
          </cell>
          <cell r="C44">
            <v>18010</v>
          </cell>
          <cell r="D44">
            <v>23654</v>
          </cell>
          <cell r="E44">
            <v>16640</v>
          </cell>
          <cell r="F44">
            <v>26158</v>
          </cell>
          <cell r="G44">
            <v>16684</v>
          </cell>
          <cell r="H44">
            <v>16662</v>
          </cell>
          <cell r="I44">
            <v>16703</v>
          </cell>
          <cell r="J44">
            <v>22256</v>
          </cell>
          <cell r="K44">
            <v>18166</v>
          </cell>
          <cell r="L44">
            <v>16720</v>
          </cell>
          <cell r="M44">
            <v>18570</v>
          </cell>
        </row>
        <row r="45">
          <cell r="A45">
            <v>874000</v>
          </cell>
          <cell r="B45">
            <v>161003</v>
          </cell>
          <cell r="C45">
            <v>174342</v>
          </cell>
          <cell r="D45">
            <v>193203</v>
          </cell>
          <cell r="E45">
            <v>243239</v>
          </cell>
          <cell r="F45">
            <v>286598</v>
          </cell>
          <cell r="G45">
            <v>290219</v>
          </cell>
          <cell r="H45">
            <v>276131</v>
          </cell>
          <cell r="I45">
            <v>275167</v>
          </cell>
          <cell r="J45">
            <v>229758</v>
          </cell>
          <cell r="K45">
            <v>255036</v>
          </cell>
          <cell r="L45">
            <v>194330</v>
          </cell>
          <cell r="M45">
            <v>190515</v>
          </cell>
        </row>
        <row r="46">
          <cell r="A46">
            <v>875000</v>
          </cell>
          <cell r="B46">
            <v>25155</v>
          </cell>
          <cell r="C46">
            <v>24721</v>
          </cell>
          <cell r="D46">
            <v>25681</v>
          </cell>
          <cell r="E46">
            <v>25185</v>
          </cell>
          <cell r="F46">
            <v>37827</v>
          </cell>
          <cell r="G46">
            <v>25306</v>
          </cell>
          <cell r="H46">
            <v>25252</v>
          </cell>
          <cell r="I46">
            <v>25350</v>
          </cell>
          <cell r="J46">
            <v>25475</v>
          </cell>
          <cell r="K46">
            <v>37866</v>
          </cell>
          <cell r="L46">
            <v>25390</v>
          </cell>
          <cell r="M46">
            <v>25568</v>
          </cell>
        </row>
        <row r="47">
          <cell r="A47">
            <v>876000</v>
          </cell>
          <cell r="B47">
            <v>4577</v>
          </cell>
          <cell r="C47">
            <v>4553</v>
          </cell>
          <cell r="D47">
            <v>4727</v>
          </cell>
          <cell r="E47">
            <v>4655</v>
          </cell>
          <cell r="F47">
            <v>6993</v>
          </cell>
          <cell r="G47">
            <v>4671</v>
          </cell>
          <cell r="H47">
            <v>4663</v>
          </cell>
          <cell r="I47">
            <v>4678</v>
          </cell>
          <cell r="J47">
            <v>4697</v>
          </cell>
          <cell r="K47">
            <v>6997</v>
          </cell>
          <cell r="L47">
            <v>4684</v>
          </cell>
          <cell r="M47">
            <v>4702</v>
          </cell>
        </row>
        <row r="48">
          <cell r="A48">
            <v>878000</v>
          </cell>
          <cell r="B48">
            <v>19901</v>
          </cell>
          <cell r="C48">
            <v>19727</v>
          </cell>
          <cell r="D48">
            <v>20031</v>
          </cell>
          <cell r="E48">
            <v>51108</v>
          </cell>
          <cell r="F48">
            <v>53300</v>
          </cell>
          <cell r="G48">
            <v>51342</v>
          </cell>
          <cell r="H48">
            <v>50206</v>
          </cell>
          <cell r="I48">
            <v>50415</v>
          </cell>
          <cell r="J48">
            <v>50684</v>
          </cell>
          <cell r="K48">
            <v>14934</v>
          </cell>
          <cell r="L48">
            <v>12888</v>
          </cell>
          <cell r="M48">
            <v>11907</v>
          </cell>
        </row>
        <row r="49">
          <cell r="A49">
            <v>879000</v>
          </cell>
          <cell r="B49">
            <v>94007</v>
          </cell>
          <cell r="C49">
            <v>92773</v>
          </cell>
          <cell r="D49">
            <v>95663</v>
          </cell>
          <cell r="E49">
            <v>94146</v>
          </cell>
          <cell r="F49">
            <v>125925</v>
          </cell>
          <cell r="G49">
            <v>94514</v>
          </cell>
          <cell r="H49">
            <v>94350</v>
          </cell>
          <cell r="I49">
            <v>94647</v>
          </cell>
          <cell r="J49">
            <v>95029</v>
          </cell>
          <cell r="K49">
            <v>126040</v>
          </cell>
          <cell r="L49">
            <v>94769</v>
          </cell>
          <cell r="M49">
            <v>95128</v>
          </cell>
        </row>
        <row r="50">
          <cell r="A50">
            <v>880000</v>
          </cell>
          <cell r="B50">
            <v>178082</v>
          </cell>
          <cell r="C50">
            <v>197095</v>
          </cell>
          <cell r="D50">
            <v>229801</v>
          </cell>
          <cell r="E50">
            <v>191584</v>
          </cell>
          <cell r="F50">
            <v>228289</v>
          </cell>
          <cell r="G50">
            <v>235448</v>
          </cell>
          <cell r="H50">
            <v>187929</v>
          </cell>
          <cell r="I50">
            <v>203931</v>
          </cell>
          <cell r="J50">
            <v>223911</v>
          </cell>
          <cell r="K50">
            <v>228137</v>
          </cell>
          <cell r="L50">
            <v>191908</v>
          </cell>
          <cell r="M50">
            <v>195865</v>
          </cell>
        </row>
        <row r="51">
          <cell r="A51">
            <v>887000</v>
          </cell>
          <cell r="B51">
            <v>69999</v>
          </cell>
          <cell r="C51">
            <v>70838</v>
          </cell>
          <cell r="D51">
            <v>70827</v>
          </cell>
          <cell r="E51">
            <v>71245</v>
          </cell>
          <cell r="F51">
            <v>102171</v>
          </cell>
          <cell r="G51">
            <v>70027</v>
          </cell>
          <cell r="H51">
            <v>108832</v>
          </cell>
          <cell r="I51">
            <v>70777</v>
          </cell>
          <cell r="J51">
            <v>75778</v>
          </cell>
          <cell r="K51">
            <v>95344</v>
          </cell>
          <cell r="L51">
            <v>68912</v>
          </cell>
          <cell r="M51">
            <v>69395</v>
          </cell>
        </row>
        <row r="52">
          <cell r="A52">
            <v>889000</v>
          </cell>
          <cell r="B52">
            <v>3642</v>
          </cell>
          <cell r="C52">
            <v>3628</v>
          </cell>
          <cell r="D52">
            <v>4817</v>
          </cell>
          <cell r="E52">
            <v>4776</v>
          </cell>
          <cell r="F52">
            <v>6089</v>
          </cell>
          <cell r="G52">
            <v>4785</v>
          </cell>
          <cell r="H52">
            <v>4781</v>
          </cell>
          <cell r="I52">
            <v>4789</v>
          </cell>
          <cell r="J52">
            <v>4800</v>
          </cell>
          <cell r="K52">
            <v>6091</v>
          </cell>
          <cell r="L52">
            <v>4792</v>
          </cell>
          <cell r="M52">
            <v>4803</v>
          </cell>
        </row>
        <row r="53">
          <cell r="A53">
            <v>892000</v>
          </cell>
          <cell r="B53">
            <v>70072</v>
          </cell>
          <cell r="C53">
            <v>74824</v>
          </cell>
          <cell r="D53">
            <v>78574</v>
          </cell>
          <cell r="E53">
            <v>76942</v>
          </cell>
          <cell r="F53">
            <v>77263</v>
          </cell>
          <cell r="G53">
            <v>79347</v>
          </cell>
          <cell r="H53">
            <v>79168</v>
          </cell>
          <cell r="I53">
            <v>80034</v>
          </cell>
          <cell r="J53">
            <v>77827</v>
          </cell>
          <cell r="K53">
            <v>77323</v>
          </cell>
          <cell r="L53">
            <v>74447</v>
          </cell>
          <cell r="M53">
            <v>69607</v>
          </cell>
        </row>
        <row r="54">
          <cell r="A54">
            <v>893000</v>
          </cell>
          <cell r="B54">
            <v>3552</v>
          </cell>
          <cell r="C54">
            <v>3501</v>
          </cell>
          <cell r="D54">
            <v>3635</v>
          </cell>
          <cell r="E54">
            <v>3577</v>
          </cell>
          <cell r="F54">
            <v>5375</v>
          </cell>
          <cell r="G54">
            <v>3591</v>
          </cell>
          <cell r="H54">
            <v>3585</v>
          </cell>
          <cell r="I54">
            <v>3596</v>
          </cell>
          <cell r="J54">
            <v>3611</v>
          </cell>
          <cell r="K54">
            <v>5379</v>
          </cell>
          <cell r="L54">
            <v>3601</v>
          </cell>
          <cell r="M54">
            <v>3615</v>
          </cell>
        </row>
        <row r="55">
          <cell r="A55">
            <v>894000</v>
          </cell>
          <cell r="B55">
            <v>2242</v>
          </cell>
          <cell r="C55">
            <v>1939</v>
          </cell>
          <cell r="D55">
            <v>2320</v>
          </cell>
          <cell r="E55">
            <v>2126</v>
          </cell>
          <cell r="F55">
            <v>7432</v>
          </cell>
          <cell r="G55">
            <v>2187</v>
          </cell>
          <cell r="H55">
            <v>2166</v>
          </cell>
          <cell r="I55">
            <v>2204</v>
          </cell>
          <cell r="J55">
            <v>2253</v>
          </cell>
          <cell r="K55">
            <v>7458</v>
          </cell>
          <cell r="L55">
            <v>2220</v>
          </cell>
          <cell r="M55">
            <v>2266</v>
          </cell>
        </row>
        <row r="56">
          <cell r="A56">
            <v>901000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>
            <v>902000</v>
          </cell>
          <cell r="B57">
            <v>5862</v>
          </cell>
          <cell r="C57">
            <v>5862</v>
          </cell>
          <cell r="D57">
            <v>6030</v>
          </cell>
          <cell r="E57">
            <v>6062</v>
          </cell>
          <cell r="F57">
            <v>9093</v>
          </cell>
          <cell r="G57">
            <v>6062</v>
          </cell>
          <cell r="H57">
            <v>6062</v>
          </cell>
          <cell r="I57">
            <v>6062</v>
          </cell>
          <cell r="J57">
            <v>6062</v>
          </cell>
          <cell r="K57">
            <v>9093</v>
          </cell>
          <cell r="L57">
            <v>6062</v>
          </cell>
          <cell r="M57">
            <v>6062</v>
          </cell>
        </row>
        <row r="58">
          <cell r="A58">
            <v>903000</v>
          </cell>
          <cell r="B58">
            <v>71746</v>
          </cell>
          <cell r="C58">
            <v>74611</v>
          </cell>
          <cell r="D58">
            <v>73526</v>
          </cell>
          <cell r="E58">
            <v>69328</v>
          </cell>
          <cell r="F58">
            <v>70706</v>
          </cell>
          <cell r="G58">
            <v>64724</v>
          </cell>
          <cell r="H58">
            <v>65514</v>
          </cell>
          <cell r="I58">
            <v>63724</v>
          </cell>
          <cell r="J58">
            <v>63914</v>
          </cell>
          <cell r="K58">
            <v>74379</v>
          </cell>
          <cell r="L58">
            <v>65557</v>
          </cell>
          <cell r="M58">
            <v>68955</v>
          </cell>
        </row>
        <row r="59">
          <cell r="A59">
            <v>903100</v>
          </cell>
          <cell r="B59">
            <v>52115</v>
          </cell>
          <cell r="C59">
            <v>56837</v>
          </cell>
          <cell r="D59">
            <v>51858</v>
          </cell>
          <cell r="E59">
            <v>51254</v>
          </cell>
          <cell r="F59">
            <v>59112</v>
          </cell>
          <cell r="G59">
            <v>53628</v>
          </cell>
          <cell r="H59">
            <v>50346</v>
          </cell>
          <cell r="I59">
            <v>55584</v>
          </cell>
          <cell r="J59">
            <v>50167</v>
          </cell>
          <cell r="K59">
            <v>59571</v>
          </cell>
          <cell r="L59">
            <v>51839</v>
          </cell>
          <cell r="M59">
            <v>51835</v>
          </cell>
        </row>
        <row r="60">
          <cell r="A60">
            <v>903200</v>
          </cell>
          <cell r="B60">
            <v>58935</v>
          </cell>
          <cell r="C60">
            <v>63367</v>
          </cell>
          <cell r="D60">
            <v>58934</v>
          </cell>
          <cell r="E60">
            <v>58351</v>
          </cell>
          <cell r="F60">
            <v>68343</v>
          </cell>
          <cell r="G60">
            <v>60620</v>
          </cell>
          <cell r="H60">
            <v>57514</v>
          </cell>
          <cell r="I60">
            <v>62469</v>
          </cell>
          <cell r="J60">
            <v>57345</v>
          </cell>
          <cell r="K60">
            <v>68777</v>
          </cell>
          <cell r="L60">
            <v>58926</v>
          </cell>
          <cell r="M60">
            <v>58902</v>
          </cell>
        </row>
        <row r="61">
          <cell r="A61">
            <v>903300</v>
          </cell>
          <cell r="B61">
            <v>44231</v>
          </cell>
          <cell r="C61">
            <v>48341</v>
          </cell>
          <cell r="D61">
            <v>44251</v>
          </cell>
          <cell r="E61">
            <v>43626</v>
          </cell>
          <cell r="F61">
            <v>50511</v>
          </cell>
          <cell r="G61">
            <v>45466</v>
          </cell>
          <cell r="H61">
            <v>42980</v>
          </cell>
          <cell r="I61">
            <v>46944</v>
          </cell>
          <cell r="J61">
            <v>42847</v>
          </cell>
          <cell r="K61">
            <v>50859</v>
          </cell>
          <cell r="L61">
            <v>44110</v>
          </cell>
          <cell r="M61">
            <v>44133</v>
          </cell>
        </row>
        <row r="62">
          <cell r="A62">
            <v>903400</v>
          </cell>
          <cell r="B62">
            <v>3209</v>
          </cell>
          <cell r="C62">
            <v>3646</v>
          </cell>
          <cell r="D62">
            <v>3744</v>
          </cell>
          <cell r="E62">
            <v>2233</v>
          </cell>
          <cell r="F62">
            <v>2341</v>
          </cell>
          <cell r="G62">
            <v>2304</v>
          </cell>
          <cell r="H62">
            <v>2304</v>
          </cell>
          <cell r="I62">
            <v>2304</v>
          </cell>
          <cell r="J62">
            <v>2304</v>
          </cell>
          <cell r="K62">
            <v>2341</v>
          </cell>
          <cell r="L62">
            <v>2329</v>
          </cell>
          <cell r="M62">
            <v>2329</v>
          </cell>
        </row>
        <row r="63">
          <cell r="A63">
            <v>903891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>
            <v>904000</v>
          </cell>
          <cell r="B64">
            <v>105238</v>
          </cell>
          <cell r="C64">
            <v>118102</v>
          </cell>
          <cell r="D64">
            <v>122649</v>
          </cell>
          <cell r="E64">
            <v>139212</v>
          </cell>
          <cell r="F64">
            <v>167702</v>
          </cell>
          <cell r="G64">
            <v>168190</v>
          </cell>
          <cell r="H64">
            <v>163702</v>
          </cell>
          <cell r="I64">
            <v>161723</v>
          </cell>
          <cell r="J64">
            <v>98070</v>
          </cell>
          <cell r="K64">
            <v>148063</v>
          </cell>
          <cell r="L64">
            <v>117639</v>
          </cell>
          <cell r="M64">
            <v>68188</v>
          </cell>
        </row>
        <row r="65">
          <cell r="A65">
            <v>904001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904003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908160</v>
          </cell>
          <cell r="B67">
            <v>19232</v>
          </cell>
          <cell r="C67">
            <v>20462</v>
          </cell>
          <cell r="D67">
            <v>21670</v>
          </cell>
          <cell r="E67">
            <v>20787</v>
          </cell>
          <cell r="F67">
            <v>19868</v>
          </cell>
          <cell r="G67">
            <v>21228</v>
          </cell>
          <cell r="H67">
            <v>20770</v>
          </cell>
          <cell r="I67">
            <v>18076</v>
          </cell>
          <cell r="J67">
            <v>22481</v>
          </cell>
          <cell r="K67">
            <v>25704</v>
          </cell>
          <cell r="L67">
            <v>18115</v>
          </cell>
          <cell r="M67">
            <v>18146</v>
          </cell>
        </row>
        <row r="68">
          <cell r="A68">
            <v>910000</v>
          </cell>
          <cell r="B68">
            <v>38649</v>
          </cell>
          <cell r="C68">
            <v>33896</v>
          </cell>
          <cell r="D68">
            <v>35921</v>
          </cell>
          <cell r="E68">
            <v>39950</v>
          </cell>
          <cell r="F68">
            <v>37732</v>
          </cell>
          <cell r="G68">
            <v>35779</v>
          </cell>
          <cell r="H68">
            <v>36590</v>
          </cell>
          <cell r="I68">
            <v>35647</v>
          </cell>
          <cell r="J68">
            <v>35906</v>
          </cell>
          <cell r="K68">
            <v>37649</v>
          </cell>
          <cell r="L68">
            <v>35129</v>
          </cell>
          <cell r="M68">
            <v>36570</v>
          </cell>
        </row>
        <row r="69">
          <cell r="A69">
            <v>910100</v>
          </cell>
          <cell r="B69">
            <v>9749</v>
          </cell>
          <cell r="C69">
            <v>9749</v>
          </cell>
          <cell r="D69">
            <v>9970</v>
          </cell>
          <cell r="E69">
            <v>9859</v>
          </cell>
          <cell r="F69">
            <v>9859</v>
          </cell>
          <cell r="G69">
            <v>10136</v>
          </cell>
          <cell r="H69">
            <v>9970</v>
          </cell>
          <cell r="I69">
            <v>10136</v>
          </cell>
          <cell r="J69">
            <v>10136</v>
          </cell>
          <cell r="K69">
            <v>13136</v>
          </cell>
          <cell r="L69">
            <v>14188</v>
          </cell>
          <cell r="M69">
            <v>13636</v>
          </cell>
        </row>
        <row r="70">
          <cell r="A70">
            <v>911000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912000</v>
          </cell>
          <cell r="B71">
            <v>1115</v>
          </cell>
          <cell r="C71">
            <v>1115</v>
          </cell>
          <cell r="D71">
            <v>1115</v>
          </cell>
          <cell r="E71">
            <v>1115</v>
          </cell>
          <cell r="F71">
            <v>1115</v>
          </cell>
          <cell r="G71">
            <v>1115</v>
          </cell>
          <cell r="H71">
            <v>5490</v>
          </cell>
          <cell r="I71">
            <v>5490</v>
          </cell>
          <cell r="J71">
            <v>5490</v>
          </cell>
          <cell r="K71">
            <v>5490</v>
          </cell>
          <cell r="L71">
            <v>5490</v>
          </cell>
          <cell r="M71">
            <v>5490</v>
          </cell>
        </row>
        <row r="72">
          <cell r="A72">
            <v>913001</v>
          </cell>
          <cell r="B72">
            <v>17</v>
          </cell>
          <cell r="C72">
            <v>17</v>
          </cell>
          <cell r="D72">
            <v>135</v>
          </cell>
          <cell r="E72">
            <v>17</v>
          </cell>
          <cell r="F72">
            <v>17</v>
          </cell>
          <cell r="G72">
            <v>135</v>
          </cell>
          <cell r="H72">
            <v>17</v>
          </cell>
          <cell r="I72">
            <v>17</v>
          </cell>
          <cell r="J72">
            <v>135</v>
          </cell>
          <cell r="K72">
            <v>17</v>
          </cell>
          <cell r="L72">
            <v>17</v>
          </cell>
          <cell r="M72">
            <v>135</v>
          </cell>
        </row>
        <row r="73">
          <cell r="A73">
            <v>920000</v>
          </cell>
          <cell r="B73">
            <v>199718</v>
          </cell>
          <cell r="C73">
            <v>197013</v>
          </cell>
          <cell r="D73">
            <v>266622</v>
          </cell>
          <cell r="E73">
            <v>219016</v>
          </cell>
          <cell r="F73">
            <v>224306</v>
          </cell>
          <cell r="G73">
            <v>181958</v>
          </cell>
          <cell r="H73">
            <v>218071</v>
          </cell>
          <cell r="I73">
            <v>218225</v>
          </cell>
          <cell r="J73">
            <v>264626</v>
          </cell>
          <cell r="K73">
            <v>224328</v>
          </cell>
          <cell r="L73">
            <v>218380</v>
          </cell>
          <cell r="M73">
            <v>187400</v>
          </cell>
        </row>
        <row r="74">
          <cell r="A74">
            <v>920001</v>
          </cell>
          <cell r="B74">
            <v>96</v>
          </cell>
          <cell r="C74">
            <v>96</v>
          </cell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I74">
            <v>100</v>
          </cell>
          <cell r="J74">
            <v>100</v>
          </cell>
          <cell r="K74">
            <v>100</v>
          </cell>
          <cell r="L74">
            <v>100</v>
          </cell>
          <cell r="M74">
            <v>100</v>
          </cell>
        </row>
        <row r="75">
          <cell r="A75">
            <v>921100</v>
          </cell>
          <cell r="B75">
            <v>-5945</v>
          </cell>
          <cell r="C75">
            <v>-6470</v>
          </cell>
          <cell r="D75">
            <v>-2261</v>
          </cell>
          <cell r="E75">
            <v>-5740</v>
          </cell>
          <cell r="F75">
            <v>-6657</v>
          </cell>
          <cell r="G75">
            <v>-5450</v>
          </cell>
          <cell r="H75">
            <v>-6953</v>
          </cell>
          <cell r="I75">
            <v>-6515</v>
          </cell>
          <cell r="J75">
            <v>-5723</v>
          </cell>
          <cell r="K75">
            <v>-5821</v>
          </cell>
          <cell r="L75">
            <v>-5801</v>
          </cell>
          <cell r="M75">
            <v>-5885</v>
          </cell>
        </row>
        <row r="76">
          <cell r="A76">
            <v>921200</v>
          </cell>
          <cell r="B76">
            <v>24850</v>
          </cell>
          <cell r="C76">
            <v>28870</v>
          </cell>
          <cell r="D76">
            <v>26615</v>
          </cell>
          <cell r="E76">
            <v>28576</v>
          </cell>
          <cell r="F76">
            <v>29869</v>
          </cell>
          <cell r="G76">
            <v>28698</v>
          </cell>
          <cell r="H76">
            <v>26429</v>
          </cell>
          <cell r="I76">
            <v>27667</v>
          </cell>
          <cell r="J76">
            <v>28494</v>
          </cell>
          <cell r="K76">
            <v>29664</v>
          </cell>
          <cell r="L76">
            <v>24887</v>
          </cell>
          <cell r="M76">
            <v>24567</v>
          </cell>
        </row>
        <row r="77">
          <cell r="A77">
            <v>921400</v>
          </cell>
          <cell r="B77">
            <v>12928</v>
          </cell>
          <cell r="C77">
            <v>9977</v>
          </cell>
          <cell r="D77">
            <v>9212</v>
          </cell>
          <cell r="E77">
            <v>7886</v>
          </cell>
          <cell r="F77">
            <v>7438</v>
          </cell>
          <cell r="G77">
            <v>7592</v>
          </cell>
          <cell r="H77">
            <v>8703</v>
          </cell>
          <cell r="I77">
            <v>7609</v>
          </cell>
          <cell r="J77">
            <v>8566</v>
          </cell>
          <cell r="K77">
            <v>9209</v>
          </cell>
          <cell r="L77">
            <v>8770</v>
          </cell>
          <cell r="M77">
            <v>9554</v>
          </cell>
        </row>
        <row r="78">
          <cell r="A78">
            <v>921540</v>
          </cell>
          <cell r="B78">
            <v>13405</v>
          </cell>
          <cell r="C78">
            <v>15613</v>
          </cell>
          <cell r="D78">
            <v>14986</v>
          </cell>
          <cell r="E78">
            <v>14967</v>
          </cell>
          <cell r="F78">
            <v>13781</v>
          </cell>
          <cell r="G78">
            <v>14602</v>
          </cell>
          <cell r="H78">
            <v>12558</v>
          </cell>
          <cell r="I78">
            <v>14422</v>
          </cell>
          <cell r="J78">
            <v>16771</v>
          </cell>
          <cell r="K78">
            <v>15136</v>
          </cell>
          <cell r="L78">
            <v>13771</v>
          </cell>
          <cell r="M78">
            <v>15687</v>
          </cell>
        </row>
        <row r="79">
          <cell r="A79">
            <v>921600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921980</v>
          </cell>
          <cell r="B80">
            <v>98460</v>
          </cell>
          <cell r="C80">
            <v>98460</v>
          </cell>
          <cell r="D80">
            <v>97991</v>
          </cell>
          <cell r="E80">
            <v>97991</v>
          </cell>
          <cell r="F80">
            <v>96907</v>
          </cell>
          <cell r="G80">
            <v>97991</v>
          </cell>
          <cell r="H80">
            <v>97991</v>
          </cell>
          <cell r="I80">
            <v>97991</v>
          </cell>
          <cell r="J80">
            <v>97991</v>
          </cell>
          <cell r="K80">
            <v>96907</v>
          </cell>
          <cell r="L80">
            <v>97991</v>
          </cell>
          <cell r="M80">
            <v>97991</v>
          </cell>
        </row>
        <row r="81">
          <cell r="A81">
            <v>923000</v>
          </cell>
          <cell r="B81">
            <v>200440</v>
          </cell>
          <cell r="C81">
            <v>43470</v>
          </cell>
          <cell r="D81">
            <v>49965</v>
          </cell>
          <cell r="E81">
            <v>55733</v>
          </cell>
          <cell r="F81">
            <v>41563</v>
          </cell>
          <cell r="G81">
            <v>46901</v>
          </cell>
          <cell r="H81">
            <v>53433</v>
          </cell>
          <cell r="I81">
            <v>39287</v>
          </cell>
          <cell r="J81">
            <v>52744</v>
          </cell>
          <cell r="K81">
            <v>56044</v>
          </cell>
          <cell r="L81">
            <v>51498</v>
          </cell>
          <cell r="M81">
            <v>51656</v>
          </cell>
        </row>
        <row r="82">
          <cell r="A82">
            <v>923980</v>
          </cell>
          <cell r="B82">
            <v>7062</v>
          </cell>
          <cell r="C82">
            <v>5198</v>
          </cell>
          <cell r="D82">
            <v>5198</v>
          </cell>
          <cell r="E82">
            <v>5286</v>
          </cell>
          <cell r="F82">
            <v>5286</v>
          </cell>
          <cell r="G82">
            <v>5286</v>
          </cell>
          <cell r="H82">
            <v>6384</v>
          </cell>
          <cell r="I82">
            <v>6071</v>
          </cell>
          <cell r="J82">
            <v>5286</v>
          </cell>
          <cell r="K82">
            <v>5286</v>
          </cell>
          <cell r="L82">
            <v>5286</v>
          </cell>
          <cell r="M82">
            <v>5286</v>
          </cell>
        </row>
        <row r="83">
          <cell r="A83">
            <v>924000</v>
          </cell>
          <cell r="B83">
            <v>-396</v>
          </cell>
          <cell r="C83">
            <v>-462</v>
          </cell>
          <cell r="D83">
            <v>-1343</v>
          </cell>
          <cell r="E83">
            <v>-462</v>
          </cell>
          <cell r="F83">
            <v>-462</v>
          </cell>
          <cell r="G83">
            <v>-1343</v>
          </cell>
          <cell r="H83">
            <v>1044</v>
          </cell>
          <cell r="I83">
            <v>-462</v>
          </cell>
          <cell r="J83">
            <v>-1343</v>
          </cell>
          <cell r="K83">
            <v>-462</v>
          </cell>
          <cell r="L83">
            <v>-462</v>
          </cell>
          <cell r="M83">
            <v>-1343</v>
          </cell>
        </row>
        <row r="84">
          <cell r="A84">
            <v>924050</v>
          </cell>
          <cell r="B84">
            <v>119</v>
          </cell>
          <cell r="C84">
            <v>119</v>
          </cell>
          <cell r="D84">
            <v>119</v>
          </cell>
          <cell r="E84">
            <v>119</v>
          </cell>
          <cell r="F84">
            <v>119</v>
          </cell>
          <cell r="G84">
            <v>119</v>
          </cell>
          <cell r="H84">
            <v>119</v>
          </cell>
          <cell r="I84">
            <v>119</v>
          </cell>
          <cell r="J84">
            <v>119</v>
          </cell>
          <cell r="K84">
            <v>119</v>
          </cell>
          <cell r="L84">
            <v>119</v>
          </cell>
          <cell r="M84">
            <v>119</v>
          </cell>
        </row>
        <row r="85">
          <cell r="A85">
            <v>924980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925000</v>
          </cell>
          <cell r="B86">
            <v>116</v>
          </cell>
          <cell r="C86">
            <v>116</v>
          </cell>
          <cell r="D86">
            <v>116</v>
          </cell>
          <cell r="E86">
            <v>116</v>
          </cell>
          <cell r="F86">
            <v>116</v>
          </cell>
          <cell r="G86">
            <v>116</v>
          </cell>
          <cell r="H86">
            <v>116</v>
          </cell>
          <cell r="I86">
            <v>116</v>
          </cell>
          <cell r="J86">
            <v>116</v>
          </cell>
          <cell r="K86">
            <v>116</v>
          </cell>
          <cell r="L86">
            <v>116</v>
          </cell>
          <cell r="M86">
            <v>116</v>
          </cell>
        </row>
        <row r="87">
          <cell r="A87">
            <v>925051</v>
          </cell>
          <cell r="B87">
            <v>19662</v>
          </cell>
          <cell r="C87">
            <v>19662</v>
          </cell>
          <cell r="D87">
            <v>19662</v>
          </cell>
          <cell r="E87">
            <v>19662</v>
          </cell>
          <cell r="F87">
            <v>19662</v>
          </cell>
          <cell r="G87">
            <v>19662</v>
          </cell>
          <cell r="H87">
            <v>19662</v>
          </cell>
          <cell r="I87">
            <v>19662</v>
          </cell>
          <cell r="J87">
            <v>19662</v>
          </cell>
          <cell r="K87">
            <v>19662</v>
          </cell>
          <cell r="L87">
            <v>19662</v>
          </cell>
          <cell r="M87">
            <v>19662</v>
          </cell>
        </row>
        <row r="88">
          <cell r="A88">
            <v>925052</v>
          </cell>
          <cell r="B88">
            <v>125</v>
          </cell>
          <cell r="C88">
            <v>125</v>
          </cell>
          <cell r="D88">
            <v>125</v>
          </cell>
          <cell r="E88">
            <v>125</v>
          </cell>
          <cell r="F88">
            <v>125</v>
          </cell>
          <cell r="G88">
            <v>125</v>
          </cell>
          <cell r="H88">
            <v>125</v>
          </cell>
          <cell r="I88">
            <v>125</v>
          </cell>
          <cell r="J88">
            <v>125</v>
          </cell>
          <cell r="K88">
            <v>125</v>
          </cell>
          <cell r="L88">
            <v>125</v>
          </cell>
          <cell r="M88">
            <v>125</v>
          </cell>
        </row>
        <row r="89">
          <cell r="A89">
            <v>925200</v>
          </cell>
          <cell r="B89">
            <v>78</v>
          </cell>
          <cell r="C89">
            <v>78</v>
          </cell>
          <cell r="D89">
            <v>80</v>
          </cell>
          <cell r="E89">
            <v>80</v>
          </cell>
          <cell r="F89">
            <v>80</v>
          </cell>
          <cell r="G89">
            <v>80</v>
          </cell>
          <cell r="H89">
            <v>80</v>
          </cell>
          <cell r="I89">
            <v>80</v>
          </cell>
          <cell r="J89">
            <v>80</v>
          </cell>
          <cell r="K89">
            <v>80</v>
          </cell>
          <cell r="L89">
            <v>80</v>
          </cell>
          <cell r="M89">
            <v>80</v>
          </cell>
        </row>
        <row r="90">
          <cell r="A90">
            <v>925980</v>
          </cell>
          <cell r="B90">
            <v>455</v>
          </cell>
          <cell r="C90">
            <v>455</v>
          </cell>
          <cell r="D90">
            <v>455</v>
          </cell>
          <cell r="E90">
            <v>455</v>
          </cell>
          <cell r="F90">
            <v>455</v>
          </cell>
          <cell r="G90">
            <v>455</v>
          </cell>
          <cell r="H90">
            <v>455</v>
          </cell>
          <cell r="I90">
            <v>455</v>
          </cell>
          <cell r="J90">
            <v>455</v>
          </cell>
          <cell r="K90">
            <v>455</v>
          </cell>
          <cell r="L90">
            <v>455</v>
          </cell>
          <cell r="M90">
            <v>455</v>
          </cell>
        </row>
        <row r="91">
          <cell r="A91">
            <v>926000</v>
          </cell>
          <cell r="B91">
            <v>170009</v>
          </cell>
          <cell r="C91">
            <v>83461</v>
          </cell>
          <cell r="D91">
            <v>154024</v>
          </cell>
          <cell r="E91">
            <v>110478</v>
          </cell>
          <cell r="F91">
            <v>111401</v>
          </cell>
          <cell r="G91">
            <v>126828</v>
          </cell>
          <cell r="H91">
            <v>121965</v>
          </cell>
          <cell r="I91">
            <v>96036</v>
          </cell>
          <cell r="J91">
            <v>176968</v>
          </cell>
          <cell r="K91">
            <v>143619</v>
          </cell>
          <cell r="L91">
            <v>108834</v>
          </cell>
          <cell r="M91">
            <v>195386</v>
          </cell>
        </row>
        <row r="92">
          <cell r="A92">
            <v>926430</v>
          </cell>
          <cell r="B92">
            <v>0</v>
          </cell>
          <cell r="C92">
            <v>890</v>
          </cell>
          <cell r="D92">
            <v>0</v>
          </cell>
          <cell r="E92">
            <v>0</v>
          </cell>
          <cell r="F92">
            <v>0</v>
          </cell>
          <cell r="G92">
            <v>3929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926600</v>
          </cell>
          <cell r="B93">
            <v>48850</v>
          </cell>
          <cell r="C93">
            <v>40218</v>
          </cell>
          <cell r="D93">
            <v>43633</v>
          </cell>
          <cell r="E93">
            <v>42368</v>
          </cell>
          <cell r="F93">
            <v>38257</v>
          </cell>
          <cell r="G93">
            <v>43619</v>
          </cell>
          <cell r="H93">
            <v>44925</v>
          </cell>
          <cell r="I93">
            <v>44559</v>
          </cell>
          <cell r="J93">
            <v>46221</v>
          </cell>
          <cell r="K93">
            <v>44090</v>
          </cell>
          <cell r="L93">
            <v>42022</v>
          </cell>
          <cell r="M93">
            <v>42047</v>
          </cell>
        </row>
        <row r="94">
          <cell r="A94">
            <v>926999</v>
          </cell>
          <cell r="B94">
            <v>2061</v>
          </cell>
          <cell r="C94">
            <v>2061</v>
          </cell>
          <cell r="D94">
            <v>2061</v>
          </cell>
          <cell r="E94">
            <v>2061</v>
          </cell>
          <cell r="F94">
            <v>2061</v>
          </cell>
          <cell r="G94">
            <v>2061</v>
          </cell>
          <cell r="H94">
            <v>2061</v>
          </cell>
          <cell r="I94">
            <v>2061</v>
          </cell>
          <cell r="J94">
            <v>2061</v>
          </cell>
          <cell r="K94">
            <v>2061</v>
          </cell>
          <cell r="L94">
            <v>2061</v>
          </cell>
          <cell r="M94">
            <v>2061</v>
          </cell>
        </row>
        <row r="95">
          <cell r="A95">
            <v>928000</v>
          </cell>
          <cell r="B95">
            <v>15051</v>
          </cell>
          <cell r="C95">
            <v>15051</v>
          </cell>
          <cell r="D95">
            <v>15051</v>
          </cell>
          <cell r="E95">
            <v>15051</v>
          </cell>
          <cell r="F95">
            <v>15051</v>
          </cell>
          <cell r="G95">
            <v>15051</v>
          </cell>
          <cell r="H95">
            <v>15051</v>
          </cell>
          <cell r="I95">
            <v>15051</v>
          </cell>
          <cell r="J95">
            <v>15051</v>
          </cell>
          <cell r="K95">
            <v>15051</v>
          </cell>
          <cell r="L95">
            <v>15051</v>
          </cell>
          <cell r="M95">
            <v>15051</v>
          </cell>
        </row>
        <row r="96">
          <cell r="A96">
            <v>928006</v>
          </cell>
          <cell r="B96">
            <v>3745</v>
          </cell>
          <cell r="C96">
            <v>3745</v>
          </cell>
          <cell r="D96">
            <v>3745</v>
          </cell>
          <cell r="E96">
            <v>3745</v>
          </cell>
          <cell r="F96">
            <v>3745</v>
          </cell>
          <cell r="G96">
            <v>3745</v>
          </cell>
          <cell r="H96">
            <v>3745</v>
          </cell>
          <cell r="I96">
            <v>3745</v>
          </cell>
          <cell r="J96">
            <v>3745</v>
          </cell>
          <cell r="K96">
            <v>3745</v>
          </cell>
          <cell r="L96">
            <v>3745</v>
          </cell>
          <cell r="M96">
            <v>3745</v>
          </cell>
        </row>
        <row r="97">
          <cell r="A97">
            <v>929500</v>
          </cell>
          <cell r="B97">
            <v>-50298</v>
          </cell>
          <cell r="C97">
            <v>-41850</v>
          </cell>
          <cell r="D97">
            <v>-42041</v>
          </cell>
          <cell r="E97">
            <v>-42122</v>
          </cell>
          <cell r="F97">
            <v>-60839</v>
          </cell>
          <cell r="G97">
            <v>-42967</v>
          </cell>
          <cell r="H97">
            <v>-42967</v>
          </cell>
          <cell r="I97">
            <v>-42967</v>
          </cell>
          <cell r="J97">
            <v>-42967</v>
          </cell>
          <cell r="K97">
            <v>-61472</v>
          </cell>
          <cell r="L97">
            <v>-42967</v>
          </cell>
          <cell r="M97">
            <v>-42967</v>
          </cell>
        </row>
        <row r="98">
          <cell r="A98">
            <v>930150</v>
          </cell>
          <cell r="B98">
            <v>10860</v>
          </cell>
          <cell r="C98">
            <v>10859</v>
          </cell>
          <cell r="D98">
            <v>11608</v>
          </cell>
          <cell r="E98">
            <v>10870</v>
          </cell>
          <cell r="F98">
            <v>10868</v>
          </cell>
          <cell r="G98">
            <v>11455</v>
          </cell>
          <cell r="H98">
            <v>10868</v>
          </cell>
          <cell r="I98">
            <v>10868</v>
          </cell>
          <cell r="J98">
            <v>11455</v>
          </cell>
          <cell r="K98">
            <v>10868</v>
          </cell>
          <cell r="L98">
            <v>10868</v>
          </cell>
          <cell r="M98">
            <v>11455</v>
          </cell>
        </row>
        <row r="99">
          <cell r="A99">
            <v>930200</v>
          </cell>
          <cell r="B99">
            <v>63560</v>
          </cell>
          <cell r="C99">
            <v>38632</v>
          </cell>
          <cell r="D99">
            <v>24874</v>
          </cell>
          <cell r="E99">
            <v>15236</v>
          </cell>
          <cell r="F99">
            <v>17593</v>
          </cell>
          <cell r="G99">
            <v>15889</v>
          </cell>
          <cell r="H99">
            <v>14183</v>
          </cell>
          <cell r="I99">
            <v>15095</v>
          </cell>
          <cell r="J99">
            <v>15416</v>
          </cell>
          <cell r="K99">
            <v>15823</v>
          </cell>
          <cell r="L99">
            <v>14112</v>
          </cell>
          <cell r="M99">
            <v>14641</v>
          </cell>
        </row>
        <row r="100">
          <cell r="A100">
            <v>930220</v>
          </cell>
          <cell r="B100">
            <v>235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930230</v>
          </cell>
          <cell r="B101">
            <v>1184</v>
          </cell>
          <cell r="C101">
            <v>1061</v>
          </cell>
          <cell r="D101">
            <v>1278</v>
          </cell>
          <cell r="E101">
            <v>2065</v>
          </cell>
          <cell r="F101">
            <v>1043</v>
          </cell>
          <cell r="G101">
            <v>949</v>
          </cell>
          <cell r="H101">
            <v>949</v>
          </cell>
          <cell r="I101">
            <v>987</v>
          </cell>
          <cell r="J101">
            <v>1067</v>
          </cell>
          <cell r="K101">
            <v>1531</v>
          </cell>
          <cell r="L101">
            <v>1393</v>
          </cell>
          <cell r="M101">
            <v>1745</v>
          </cell>
        </row>
        <row r="102">
          <cell r="A102">
            <v>930240</v>
          </cell>
          <cell r="B102">
            <v>0</v>
          </cell>
          <cell r="C102">
            <v>0</v>
          </cell>
          <cell r="D102">
            <v>0</v>
          </cell>
          <cell r="E102">
            <v>2244</v>
          </cell>
          <cell r="F102">
            <v>11515</v>
          </cell>
          <cell r="G102">
            <v>0</v>
          </cell>
          <cell r="H102">
            <v>2244</v>
          </cell>
          <cell r="I102">
            <v>0</v>
          </cell>
          <cell r="J102">
            <v>0</v>
          </cell>
          <cell r="K102">
            <v>2550</v>
          </cell>
          <cell r="L102">
            <v>0</v>
          </cell>
          <cell r="M102">
            <v>2315</v>
          </cell>
        </row>
        <row r="103">
          <cell r="A103">
            <v>930250</v>
          </cell>
          <cell r="B103">
            <v>1</v>
          </cell>
          <cell r="C103">
            <v>1</v>
          </cell>
          <cell r="D103">
            <v>4</v>
          </cell>
          <cell r="E103">
            <v>1</v>
          </cell>
          <cell r="F103">
            <v>1</v>
          </cell>
          <cell r="G103">
            <v>6</v>
          </cell>
          <cell r="H103">
            <v>3</v>
          </cell>
          <cell r="I103">
            <v>3</v>
          </cell>
          <cell r="J103">
            <v>5</v>
          </cell>
          <cell r="K103">
            <v>3</v>
          </cell>
          <cell r="L103">
            <v>3</v>
          </cell>
          <cell r="M103">
            <v>5</v>
          </cell>
        </row>
        <row r="104">
          <cell r="A104">
            <v>930940</v>
          </cell>
          <cell r="B104">
            <v>5788</v>
          </cell>
          <cell r="C104">
            <v>5788</v>
          </cell>
          <cell r="D104">
            <v>5789</v>
          </cell>
          <cell r="E104">
            <v>5788</v>
          </cell>
          <cell r="F104">
            <v>5788</v>
          </cell>
          <cell r="G104">
            <v>5789</v>
          </cell>
          <cell r="H104">
            <v>5788</v>
          </cell>
          <cell r="I104">
            <v>5788</v>
          </cell>
          <cell r="J104">
            <v>5789</v>
          </cell>
          <cell r="K104">
            <v>5788</v>
          </cell>
          <cell r="L104">
            <v>5788</v>
          </cell>
          <cell r="M104">
            <v>5789</v>
          </cell>
        </row>
        <row r="105">
          <cell r="A105">
            <v>931001</v>
          </cell>
          <cell r="B105">
            <v>8683</v>
          </cell>
          <cell r="C105">
            <v>7104</v>
          </cell>
          <cell r="D105">
            <v>7258</v>
          </cell>
          <cell r="E105">
            <v>7116</v>
          </cell>
          <cell r="F105">
            <v>7236</v>
          </cell>
          <cell r="G105">
            <v>7310</v>
          </cell>
          <cell r="H105">
            <v>7776</v>
          </cell>
          <cell r="I105">
            <v>7108</v>
          </cell>
          <cell r="J105">
            <v>7434</v>
          </cell>
          <cell r="K105">
            <v>7312</v>
          </cell>
          <cell r="L105">
            <v>7368</v>
          </cell>
          <cell r="M105">
            <v>12279</v>
          </cell>
        </row>
        <row r="106">
          <cell r="A106">
            <v>931008</v>
          </cell>
          <cell r="B106">
            <v>40650</v>
          </cell>
          <cell r="C106">
            <v>40650</v>
          </cell>
          <cell r="D106">
            <v>40650</v>
          </cell>
          <cell r="E106">
            <v>40650</v>
          </cell>
          <cell r="F106">
            <v>40650</v>
          </cell>
          <cell r="G106">
            <v>40650</v>
          </cell>
          <cell r="H106">
            <v>40650</v>
          </cell>
          <cell r="I106">
            <v>40650</v>
          </cell>
          <cell r="J106">
            <v>40650</v>
          </cell>
          <cell r="K106">
            <v>40650</v>
          </cell>
          <cell r="L106">
            <v>40650</v>
          </cell>
          <cell r="M106">
            <v>40650</v>
          </cell>
        </row>
        <row r="107">
          <cell r="A107">
            <v>932000</v>
          </cell>
          <cell r="B107">
            <v>237</v>
          </cell>
          <cell r="C107">
            <v>218</v>
          </cell>
          <cell r="D107">
            <v>224</v>
          </cell>
          <cell r="E107">
            <v>221</v>
          </cell>
          <cell r="F107">
            <v>333</v>
          </cell>
          <cell r="G107">
            <v>223</v>
          </cell>
          <cell r="H107">
            <v>223</v>
          </cell>
          <cell r="I107">
            <v>224</v>
          </cell>
          <cell r="J107">
            <v>224</v>
          </cell>
          <cell r="K107">
            <v>334</v>
          </cell>
          <cell r="L107">
            <v>224</v>
          </cell>
          <cell r="M107">
            <v>224</v>
          </cell>
        </row>
        <row r="108">
          <cell r="A108">
            <v>935100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>
            <v>935200</v>
          </cell>
          <cell r="B109">
            <v>26</v>
          </cell>
          <cell r="C109">
            <v>26</v>
          </cell>
          <cell r="D109">
            <v>26</v>
          </cell>
          <cell r="E109">
            <v>26</v>
          </cell>
          <cell r="F109">
            <v>26</v>
          </cell>
          <cell r="G109">
            <v>26</v>
          </cell>
          <cell r="H109">
            <v>26</v>
          </cell>
          <cell r="I109">
            <v>26</v>
          </cell>
          <cell r="J109">
            <v>26</v>
          </cell>
          <cell r="K109">
            <v>26</v>
          </cell>
          <cell r="L109">
            <v>26</v>
          </cell>
          <cell r="M109">
            <v>26</v>
          </cell>
        </row>
      </sheetData>
      <sheetData sheetId="13">
        <row r="5">
          <cell r="A5">
            <v>480000</v>
          </cell>
          <cell r="C5" t="str">
            <v>BOTHRV</v>
          </cell>
          <cell r="E5">
            <v>527517</v>
          </cell>
          <cell r="F5">
            <v>716473</v>
          </cell>
          <cell r="G5">
            <v>1366464</v>
          </cell>
          <cell r="H5">
            <v>4638586</v>
          </cell>
          <cell r="I5">
            <v>6920971</v>
          </cell>
          <cell r="J5">
            <v>6769690</v>
          </cell>
        </row>
        <row r="6">
          <cell r="A6">
            <v>480000</v>
          </cell>
          <cell r="C6" t="str">
            <v>RCCHRG</v>
          </cell>
          <cell r="E6">
            <v>1714105</v>
          </cell>
          <cell r="F6">
            <v>1711897</v>
          </cell>
          <cell r="G6">
            <v>1717680</v>
          </cell>
          <cell r="H6">
            <v>1719568</v>
          </cell>
          <cell r="I6">
            <v>1735484</v>
          </cell>
          <cell r="J6">
            <v>1678220</v>
          </cell>
        </row>
        <row r="7">
          <cell r="A7">
            <v>480000</v>
          </cell>
          <cell r="C7" t="str">
            <v>RGDSM</v>
          </cell>
          <cell r="E7">
            <v>-10017</v>
          </cell>
          <cell r="F7">
            <v>-13642</v>
          </cell>
          <cell r="G7">
            <v>-26047</v>
          </cell>
          <cell r="H7">
            <v>-88365</v>
          </cell>
          <cell r="I7">
            <v>-132149</v>
          </cell>
          <cell r="J7">
            <v>-129415</v>
          </cell>
        </row>
        <row r="8">
          <cell r="A8">
            <v>480000</v>
          </cell>
          <cell r="C8" t="str">
            <v>RGGCA</v>
          </cell>
          <cell r="E8">
            <v>521363</v>
          </cell>
          <cell r="F8">
            <v>708328</v>
          </cell>
          <cell r="G8">
            <v>1349588</v>
          </cell>
          <cell r="H8">
            <v>5217851</v>
          </cell>
          <cell r="I8">
            <v>7785240</v>
          </cell>
          <cell r="J8">
            <v>7623715</v>
          </cell>
        </row>
        <row r="9">
          <cell r="A9">
            <v>480000</v>
          </cell>
          <cell r="C9" t="str">
            <v>RKGWNA</v>
          </cell>
          <cell r="E9">
            <v>294</v>
          </cell>
          <cell r="F9">
            <v>186</v>
          </cell>
          <cell r="G9">
            <v>977920</v>
          </cell>
          <cell r="H9">
            <v>59436</v>
          </cell>
          <cell r="I9">
            <v>-81994</v>
          </cell>
          <cell r="J9">
            <v>389062</v>
          </cell>
        </row>
        <row r="10">
          <cell r="A10">
            <v>480000</v>
          </cell>
          <cell r="C10" t="str">
            <v>ROGPMM</v>
          </cell>
          <cell r="E10">
            <v>140371</v>
          </cell>
          <cell r="F10">
            <v>191150</v>
          </cell>
          <cell r="G10">
            <v>364339</v>
          </cell>
          <cell r="H10">
            <v>1236330</v>
          </cell>
          <cell r="I10">
            <v>1845826</v>
          </cell>
          <cell r="J10">
            <v>1808037</v>
          </cell>
        </row>
        <row r="11">
          <cell r="A11">
            <v>480000</v>
          </cell>
          <cell r="C11" t="str">
            <v>ROEASR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480000</v>
          </cell>
          <cell r="C12" t="str">
            <v>ROGTAX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480990</v>
          </cell>
          <cell r="C13" t="str">
            <v>UNBILL</v>
          </cell>
          <cell r="E13">
            <v>-351322</v>
          </cell>
          <cell r="F13">
            <v>260259</v>
          </cell>
          <cell r="G13">
            <v>961974</v>
          </cell>
          <cell r="H13">
            <v>1401522</v>
          </cell>
          <cell r="I13">
            <v>835523</v>
          </cell>
          <cell r="J13">
            <v>518722</v>
          </cell>
        </row>
        <row r="14">
          <cell r="A14">
            <v>481000</v>
          </cell>
          <cell r="C14" t="str">
            <v>BOTHRV</v>
          </cell>
          <cell r="E14">
            <v>8673</v>
          </cell>
          <cell r="F14">
            <v>12202</v>
          </cell>
          <cell r="G14">
            <v>19176</v>
          </cell>
          <cell r="H14">
            <v>82530</v>
          </cell>
          <cell r="I14">
            <v>131303</v>
          </cell>
          <cell r="J14">
            <v>160988</v>
          </cell>
        </row>
        <row r="15">
          <cell r="A15">
            <v>481000</v>
          </cell>
          <cell r="C15" t="str">
            <v>RCCHRG</v>
          </cell>
          <cell r="E15">
            <v>9141</v>
          </cell>
          <cell r="F15">
            <v>9270</v>
          </cell>
          <cell r="G15">
            <v>7260</v>
          </cell>
          <cell r="H15">
            <v>9164</v>
          </cell>
          <cell r="I15">
            <v>9371</v>
          </cell>
          <cell r="J15">
            <v>8874</v>
          </cell>
        </row>
        <row r="16">
          <cell r="A16">
            <v>481000</v>
          </cell>
          <cell r="C16" t="str">
            <v>RGGCA</v>
          </cell>
          <cell r="E16">
            <v>11939</v>
          </cell>
          <cell r="F16">
            <v>16889</v>
          </cell>
          <cell r="G16">
            <v>26545</v>
          </cell>
          <cell r="H16">
            <v>129050</v>
          </cell>
          <cell r="I16">
            <v>207003</v>
          </cell>
          <cell r="J16">
            <v>253803</v>
          </cell>
        </row>
        <row r="17">
          <cell r="A17">
            <v>481000</v>
          </cell>
          <cell r="C17" t="str">
            <v>RKGWNA</v>
          </cell>
          <cell r="E17">
            <v>-108</v>
          </cell>
          <cell r="F17" t="str">
            <v xml:space="preserve"> -   </v>
          </cell>
          <cell r="G17">
            <v>10512</v>
          </cell>
          <cell r="H17">
            <v>5358</v>
          </cell>
          <cell r="I17">
            <v>-3334</v>
          </cell>
          <cell r="J17">
            <v>10596</v>
          </cell>
        </row>
        <row r="18">
          <cell r="A18">
            <v>481000</v>
          </cell>
          <cell r="C18" t="str">
            <v>ROGPMM</v>
          </cell>
          <cell r="E18">
            <v>956</v>
          </cell>
          <cell r="F18">
            <v>1303</v>
          </cell>
          <cell r="G18">
            <v>2031</v>
          </cell>
          <cell r="H18">
            <v>8817</v>
          </cell>
          <cell r="I18">
            <v>14027</v>
          </cell>
          <cell r="J18">
            <v>17198</v>
          </cell>
        </row>
        <row r="19">
          <cell r="A19">
            <v>481090</v>
          </cell>
          <cell r="C19" t="str">
            <v>UNBILL</v>
          </cell>
          <cell r="E19">
            <v>-3564</v>
          </cell>
          <cell r="F19">
            <v>10345</v>
          </cell>
          <cell r="G19">
            <v>26485</v>
          </cell>
          <cell r="H19">
            <v>3918</v>
          </cell>
          <cell r="I19">
            <v>10357</v>
          </cell>
          <cell r="J19">
            <v>-7485</v>
          </cell>
        </row>
        <row r="20">
          <cell r="A20">
            <v>481200</v>
          </cell>
          <cell r="C20" t="str">
            <v>BOTHRV</v>
          </cell>
          <cell r="E20">
            <v>267334</v>
          </cell>
          <cell r="F20">
            <v>490998</v>
          </cell>
          <cell r="G20">
            <v>502448</v>
          </cell>
          <cell r="H20">
            <v>1471701</v>
          </cell>
          <cell r="I20">
            <v>2320734</v>
          </cell>
          <cell r="J20">
            <v>2408908</v>
          </cell>
        </row>
        <row r="21">
          <cell r="A21">
            <v>481200</v>
          </cell>
          <cell r="C21" t="str">
            <v>RCCHRG</v>
          </cell>
          <cell r="E21">
            <v>387900</v>
          </cell>
          <cell r="F21">
            <v>392631</v>
          </cell>
          <cell r="G21">
            <v>390707</v>
          </cell>
          <cell r="H21">
            <v>402590</v>
          </cell>
          <cell r="I21">
            <v>404879</v>
          </cell>
          <cell r="J21">
            <v>388451</v>
          </cell>
        </row>
        <row r="22">
          <cell r="A22">
            <v>481200</v>
          </cell>
          <cell r="C22" t="str">
            <v>RGDSM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481200</v>
          </cell>
          <cell r="C23" t="str">
            <v>RGGCA</v>
          </cell>
          <cell r="E23">
            <v>370754</v>
          </cell>
          <cell r="F23">
            <v>680957</v>
          </cell>
          <cell r="G23">
            <v>695536</v>
          </cell>
          <cell r="H23">
            <v>2312267</v>
          </cell>
          <cell r="I23">
            <v>3662263</v>
          </cell>
          <cell r="J23">
            <v>3803255</v>
          </cell>
        </row>
        <row r="24">
          <cell r="A24">
            <v>481200</v>
          </cell>
          <cell r="C24" t="str">
            <v>RKGWNA</v>
          </cell>
          <cell r="E24">
            <v>4846</v>
          </cell>
          <cell r="F24">
            <v>1725</v>
          </cell>
          <cell r="G24">
            <v>282650</v>
          </cell>
          <cell r="H24">
            <v>57657</v>
          </cell>
          <cell r="I24">
            <v>-23611</v>
          </cell>
          <cell r="J24">
            <v>113227</v>
          </cell>
        </row>
        <row r="25">
          <cell r="A25">
            <v>481200</v>
          </cell>
          <cell r="C25" t="str">
            <v>ROGPMM</v>
          </cell>
          <cell r="E25">
            <v>26691</v>
          </cell>
          <cell r="F25">
            <v>52371</v>
          </cell>
          <cell r="G25">
            <v>53672</v>
          </cell>
          <cell r="H25">
            <v>155645</v>
          </cell>
          <cell r="I25">
            <v>250066</v>
          </cell>
          <cell r="J25">
            <v>257750</v>
          </cell>
        </row>
        <row r="26">
          <cell r="A26">
            <v>481290</v>
          </cell>
          <cell r="C26" t="str">
            <v>UNBILL</v>
          </cell>
          <cell r="E26">
            <v>72302</v>
          </cell>
          <cell r="F26">
            <v>-82749</v>
          </cell>
          <cell r="G26">
            <v>629826</v>
          </cell>
          <cell r="H26">
            <v>494814</v>
          </cell>
          <cell r="I26">
            <v>299717</v>
          </cell>
          <cell r="J26">
            <v>285147</v>
          </cell>
        </row>
        <row r="27">
          <cell r="A27">
            <v>482000</v>
          </cell>
          <cell r="C27" t="str">
            <v>BOTHRV</v>
          </cell>
          <cell r="E27">
            <v>14102</v>
          </cell>
          <cell r="F27">
            <v>17016</v>
          </cell>
          <cell r="G27">
            <v>32918</v>
          </cell>
          <cell r="H27">
            <v>74932</v>
          </cell>
          <cell r="I27">
            <v>127855</v>
          </cell>
          <cell r="J27">
            <v>141339</v>
          </cell>
        </row>
        <row r="28">
          <cell r="A28">
            <v>482000</v>
          </cell>
          <cell r="C28" t="str">
            <v>RCCHRG</v>
          </cell>
          <cell r="E28">
            <v>16298</v>
          </cell>
          <cell r="F28">
            <v>17091</v>
          </cell>
          <cell r="G28">
            <v>16714</v>
          </cell>
          <cell r="H28">
            <v>16625</v>
          </cell>
          <cell r="I28">
            <v>16625</v>
          </cell>
          <cell r="J28">
            <v>15834</v>
          </cell>
        </row>
        <row r="29">
          <cell r="A29">
            <v>482000</v>
          </cell>
          <cell r="C29" t="str">
            <v>RGDSM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482000</v>
          </cell>
          <cell r="C30" t="str">
            <v>RGGCA</v>
          </cell>
          <cell r="E30">
            <v>19468</v>
          </cell>
          <cell r="F30">
            <v>23529</v>
          </cell>
          <cell r="G30">
            <v>45566</v>
          </cell>
          <cell r="H30">
            <v>117403</v>
          </cell>
          <cell r="I30">
            <v>201433</v>
          </cell>
          <cell r="J30">
            <v>222826</v>
          </cell>
        </row>
        <row r="31">
          <cell r="A31">
            <v>482000</v>
          </cell>
          <cell r="C31" t="str">
            <v>RKGWNA</v>
          </cell>
          <cell r="E31" t="str">
            <v xml:space="preserve"> -   </v>
          </cell>
          <cell r="F31">
            <v>7</v>
          </cell>
          <cell r="G31">
            <v>16828</v>
          </cell>
          <cell r="H31">
            <v>6174</v>
          </cell>
          <cell r="I31">
            <v>1741</v>
          </cell>
          <cell r="J31">
            <v>-110</v>
          </cell>
        </row>
        <row r="32">
          <cell r="A32">
            <v>482000</v>
          </cell>
          <cell r="C32" t="str">
            <v>ROGPMM</v>
          </cell>
          <cell r="E32">
            <v>1507</v>
          </cell>
          <cell r="F32">
            <v>1821</v>
          </cell>
          <cell r="G32">
            <v>3517</v>
          </cell>
          <cell r="H32">
            <v>8005</v>
          </cell>
          <cell r="I32">
            <v>13659</v>
          </cell>
          <cell r="J32">
            <v>15099</v>
          </cell>
        </row>
        <row r="33">
          <cell r="A33">
            <v>482090</v>
          </cell>
          <cell r="C33" t="str">
            <v>UNBILL</v>
          </cell>
          <cell r="E33">
            <v>-25037</v>
          </cell>
          <cell r="F33">
            <v>19288</v>
          </cell>
          <cell r="G33">
            <v>49551</v>
          </cell>
          <cell r="H33">
            <v>22164</v>
          </cell>
          <cell r="I33">
            <v>13941</v>
          </cell>
          <cell r="J33">
            <v>12969</v>
          </cell>
        </row>
        <row r="34">
          <cell r="A34">
            <v>484000</v>
          </cell>
          <cell r="C34" t="str">
            <v xml:space="preserve"> </v>
          </cell>
          <cell r="E34">
            <v>35</v>
          </cell>
          <cell r="F34">
            <v>36</v>
          </cell>
          <cell r="G34">
            <v>402</v>
          </cell>
          <cell r="H34">
            <v>1413</v>
          </cell>
          <cell r="I34">
            <v>5179</v>
          </cell>
          <cell r="J34">
            <v>8822</v>
          </cell>
        </row>
        <row r="35">
          <cell r="A35">
            <v>487001</v>
          </cell>
          <cell r="C35" t="str">
            <v xml:space="preserve"> </v>
          </cell>
          <cell r="E35">
            <v>13960</v>
          </cell>
          <cell r="F35">
            <v>12764</v>
          </cell>
          <cell r="G35">
            <v>16164</v>
          </cell>
          <cell r="H35">
            <v>27558</v>
          </cell>
          <cell r="I35">
            <v>63998</v>
          </cell>
          <cell r="J35">
            <v>79199</v>
          </cell>
        </row>
        <row r="36">
          <cell r="A36">
            <v>488000</v>
          </cell>
          <cell r="C36" t="str">
            <v xml:space="preserve"> </v>
          </cell>
          <cell r="E36">
            <v>1042</v>
          </cell>
          <cell r="F36">
            <v>2323</v>
          </cell>
          <cell r="G36">
            <v>1715</v>
          </cell>
          <cell r="H36">
            <v>1686</v>
          </cell>
          <cell r="I36">
            <v>1183</v>
          </cell>
          <cell r="J36">
            <v>1797</v>
          </cell>
        </row>
        <row r="37">
          <cell r="A37">
            <v>488100</v>
          </cell>
          <cell r="C37" t="str">
            <v xml:space="preserve">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489000</v>
          </cell>
          <cell r="C38" t="str">
            <v>BFTARV</v>
          </cell>
          <cell r="E38">
            <v>170</v>
          </cell>
          <cell r="F38" t="str">
            <v xml:space="preserve"> -   </v>
          </cell>
          <cell r="G38" t="str">
            <v xml:space="preserve"> -   </v>
          </cell>
          <cell r="H38" t="str">
            <v xml:space="preserve"> -   </v>
          </cell>
          <cell r="I38">
            <v>0</v>
          </cell>
          <cell r="J38">
            <v>0</v>
          </cell>
        </row>
        <row r="39">
          <cell r="A39">
            <v>489000</v>
          </cell>
          <cell r="C39" t="str">
            <v>BOTHRV</v>
          </cell>
          <cell r="E39">
            <v>91429</v>
          </cell>
          <cell r="F39">
            <v>116758</v>
          </cell>
          <cell r="G39">
            <v>104745</v>
          </cell>
          <cell r="H39">
            <v>102897</v>
          </cell>
          <cell r="I39">
            <v>114999</v>
          </cell>
          <cell r="J39">
            <v>78325</v>
          </cell>
        </row>
        <row r="40">
          <cell r="A40">
            <v>489000</v>
          </cell>
          <cell r="C40" t="str">
            <v>RCCHRG</v>
          </cell>
          <cell r="E40">
            <v>8170</v>
          </cell>
          <cell r="F40">
            <v>8170</v>
          </cell>
          <cell r="G40">
            <v>8170</v>
          </cell>
          <cell r="H40">
            <v>8170</v>
          </cell>
          <cell r="I40">
            <v>8170</v>
          </cell>
          <cell r="J40">
            <v>8170</v>
          </cell>
        </row>
        <row r="41">
          <cell r="A41">
            <v>489000</v>
          </cell>
          <cell r="C41" t="str">
            <v>ROGPMM</v>
          </cell>
          <cell r="E41">
            <v>2917</v>
          </cell>
          <cell r="F41" t="str">
            <v xml:space="preserve"> -   </v>
          </cell>
          <cell r="G41" t="str">
            <v xml:space="preserve"> -   </v>
          </cell>
          <cell r="H41" t="str">
            <v xml:space="preserve"> -   </v>
          </cell>
          <cell r="I41">
            <v>0</v>
          </cell>
          <cell r="J41">
            <v>0</v>
          </cell>
        </row>
        <row r="42">
          <cell r="A42">
            <v>489010</v>
          </cell>
          <cell r="C42" t="str">
            <v xml:space="preserve"> </v>
          </cell>
          <cell r="E42">
            <v>149634</v>
          </cell>
          <cell r="F42">
            <v>149634</v>
          </cell>
          <cell r="G42">
            <v>149634</v>
          </cell>
          <cell r="H42">
            <v>149634</v>
          </cell>
          <cell r="I42">
            <v>149634</v>
          </cell>
          <cell r="J42">
            <v>149634</v>
          </cell>
        </row>
        <row r="43">
          <cell r="A43">
            <v>489020</v>
          </cell>
          <cell r="C43" t="str">
            <v>BFTARV</v>
          </cell>
          <cell r="E43">
            <v>75665</v>
          </cell>
          <cell r="F43">
            <v>88974</v>
          </cell>
          <cell r="G43">
            <v>169267</v>
          </cell>
          <cell r="H43">
            <v>265536</v>
          </cell>
          <cell r="I43">
            <v>347890</v>
          </cell>
          <cell r="J43">
            <v>288076</v>
          </cell>
        </row>
        <row r="44">
          <cell r="A44">
            <v>489020</v>
          </cell>
          <cell r="C44" t="str">
            <v>MUAGAS</v>
          </cell>
          <cell r="E44">
            <v>310156</v>
          </cell>
          <cell r="F44" t="str">
            <v xml:space="preserve"> -   </v>
          </cell>
          <cell r="G44" t="str">
            <v xml:space="preserve"> -   </v>
          </cell>
          <cell r="H44">
            <v>319661</v>
          </cell>
          <cell r="I44">
            <v>0</v>
          </cell>
          <cell r="J44">
            <v>0</v>
          </cell>
        </row>
        <row r="45">
          <cell r="A45">
            <v>489020</v>
          </cell>
          <cell r="C45" t="str">
            <v>RCCHRG</v>
          </cell>
          <cell r="E45">
            <v>26230</v>
          </cell>
          <cell r="F45">
            <v>25370</v>
          </cell>
          <cell r="G45">
            <v>27090</v>
          </cell>
          <cell r="H45">
            <v>26660</v>
          </cell>
          <cell r="I45">
            <v>27090</v>
          </cell>
          <cell r="J45">
            <v>27090</v>
          </cell>
        </row>
        <row r="46">
          <cell r="A46">
            <v>489020</v>
          </cell>
          <cell r="C46" t="str">
            <v>ROGPMM</v>
          </cell>
          <cell r="E46">
            <v>-77</v>
          </cell>
          <cell r="F46">
            <v>455</v>
          </cell>
          <cell r="G46">
            <v>641</v>
          </cell>
          <cell r="H46">
            <v>600</v>
          </cell>
          <cell r="I46">
            <v>968</v>
          </cell>
          <cell r="J46">
            <v>1283</v>
          </cell>
        </row>
        <row r="47">
          <cell r="A47">
            <v>489020</v>
          </cell>
          <cell r="C47" t="str">
            <v>RGGCA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489025</v>
          </cell>
          <cell r="C48" t="str">
            <v>UNBILL</v>
          </cell>
          <cell r="E48">
            <v>22356</v>
          </cell>
          <cell r="F48">
            <v>-8763</v>
          </cell>
          <cell r="G48">
            <v>49624</v>
          </cell>
          <cell r="H48">
            <v>48559</v>
          </cell>
          <cell r="I48">
            <v>32779</v>
          </cell>
          <cell r="J48">
            <v>-24865</v>
          </cell>
        </row>
        <row r="49">
          <cell r="A49">
            <v>489030</v>
          </cell>
          <cell r="C49" t="str">
            <v>BFTARV</v>
          </cell>
          <cell r="E49">
            <v>298576</v>
          </cell>
          <cell r="F49">
            <v>356415</v>
          </cell>
          <cell r="G49">
            <v>360901</v>
          </cell>
          <cell r="H49">
            <v>421026</v>
          </cell>
          <cell r="I49">
            <v>505108</v>
          </cell>
          <cell r="J49">
            <v>434037</v>
          </cell>
        </row>
        <row r="50">
          <cell r="A50">
            <v>489030</v>
          </cell>
          <cell r="C50" t="str">
            <v>RCCHRG</v>
          </cell>
          <cell r="E50">
            <v>15480</v>
          </cell>
          <cell r="F50">
            <v>15480</v>
          </cell>
          <cell r="G50">
            <v>15480</v>
          </cell>
          <cell r="H50">
            <v>15480</v>
          </cell>
          <cell r="I50">
            <v>15480</v>
          </cell>
          <cell r="J50">
            <v>15480</v>
          </cell>
        </row>
        <row r="51">
          <cell r="A51">
            <v>489030</v>
          </cell>
          <cell r="C51" t="str">
            <v>ROGPMM</v>
          </cell>
          <cell r="E51">
            <v>-388</v>
          </cell>
          <cell r="F51">
            <v>1730</v>
          </cell>
          <cell r="G51">
            <v>1980</v>
          </cell>
          <cell r="H51">
            <v>1259</v>
          </cell>
          <cell r="I51">
            <v>1498</v>
          </cell>
          <cell r="J51">
            <v>1773</v>
          </cell>
        </row>
        <row r="52">
          <cell r="A52">
            <v>489030</v>
          </cell>
          <cell r="C52" t="str">
            <v>RGGCA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489035</v>
          </cell>
          <cell r="C53" t="str">
            <v>UNBILL</v>
          </cell>
          <cell r="E53">
            <v>-9527</v>
          </cell>
          <cell r="F53">
            <v>30427</v>
          </cell>
          <cell r="G53">
            <v>61943</v>
          </cell>
          <cell r="H53">
            <v>16579</v>
          </cell>
          <cell r="I53">
            <v>32517</v>
          </cell>
          <cell r="J53">
            <v>-73222</v>
          </cell>
        </row>
        <row r="54">
          <cell r="A54">
            <v>489040</v>
          </cell>
          <cell r="C54" t="str">
            <v>BFTARV</v>
          </cell>
          <cell r="E54">
            <v>18178</v>
          </cell>
          <cell r="F54">
            <v>36017</v>
          </cell>
          <cell r="G54">
            <v>62590</v>
          </cell>
          <cell r="H54">
            <v>105533</v>
          </cell>
          <cell r="I54">
            <v>139983</v>
          </cell>
          <cell r="J54">
            <v>102616</v>
          </cell>
        </row>
        <row r="55">
          <cell r="A55">
            <v>489040</v>
          </cell>
          <cell r="C55" t="str">
            <v>RCCHRG</v>
          </cell>
          <cell r="E55">
            <v>13760</v>
          </cell>
          <cell r="F55">
            <v>13760</v>
          </cell>
          <cell r="G55">
            <v>13760</v>
          </cell>
          <cell r="H55">
            <v>13760</v>
          </cell>
          <cell r="I55">
            <v>14190</v>
          </cell>
          <cell r="J55">
            <v>14190</v>
          </cell>
        </row>
        <row r="56">
          <cell r="A56">
            <v>489040</v>
          </cell>
          <cell r="C56" t="str">
            <v>ROGPMM</v>
          </cell>
          <cell r="E56">
            <v>-57</v>
          </cell>
          <cell r="F56">
            <v>120</v>
          </cell>
          <cell r="G56">
            <v>204</v>
          </cell>
          <cell r="H56">
            <v>217</v>
          </cell>
          <cell r="I56">
            <v>360</v>
          </cell>
          <cell r="J56">
            <v>491</v>
          </cell>
        </row>
        <row r="57">
          <cell r="A57">
            <v>489040</v>
          </cell>
          <cell r="C57" t="str">
            <v>RGGCA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489045</v>
          </cell>
          <cell r="C58" t="str">
            <v>UNBILL</v>
          </cell>
          <cell r="E58">
            <v>-7533</v>
          </cell>
          <cell r="F58">
            <v>12353</v>
          </cell>
          <cell r="G58">
            <v>26626</v>
          </cell>
          <cell r="H58">
            <v>12439</v>
          </cell>
          <cell r="I58">
            <v>9893</v>
          </cell>
          <cell r="J58">
            <v>-13787</v>
          </cell>
        </row>
        <row r="59">
          <cell r="A59">
            <v>489200</v>
          </cell>
          <cell r="E59">
            <v>-170</v>
          </cell>
          <cell r="F59" t="str">
            <v xml:space="preserve"> -   </v>
          </cell>
          <cell r="G59" t="str">
            <v xml:space="preserve"> -   </v>
          </cell>
          <cell r="H59" t="str">
            <v xml:space="preserve"> -   </v>
          </cell>
          <cell r="I59">
            <v>0</v>
          </cell>
          <cell r="J59">
            <v>21</v>
          </cell>
        </row>
        <row r="60">
          <cell r="A60">
            <v>495031</v>
          </cell>
          <cell r="C60" t="str">
            <v xml:space="preserve"> </v>
          </cell>
          <cell r="E60">
            <v>1561</v>
          </cell>
          <cell r="F60">
            <v>215</v>
          </cell>
          <cell r="G60">
            <v>161</v>
          </cell>
          <cell r="H60">
            <v>16</v>
          </cell>
          <cell r="I60">
            <v>333</v>
          </cell>
          <cell r="J60">
            <v>295</v>
          </cell>
        </row>
        <row r="61">
          <cell r="A61">
            <v>496020</v>
          </cell>
          <cell r="C61" t="str">
            <v>BOTHRV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</sheetData>
      <sheetData sheetId="14"/>
      <sheetData sheetId="15">
        <row r="12">
          <cell r="A12">
            <v>450100</v>
          </cell>
          <cell r="G12">
            <v>41750</v>
          </cell>
          <cell r="H12">
            <v>55060</v>
          </cell>
          <cell r="I12">
            <v>54860</v>
          </cell>
          <cell r="J12">
            <v>40120</v>
          </cell>
          <cell r="K12">
            <v>29990</v>
          </cell>
          <cell r="L12">
            <v>17760</v>
          </cell>
          <cell r="M12">
            <v>25620</v>
          </cell>
          <cell r="N12">
            <v>20210</v>
          </cell>
          <cell r="O12">
            <v>24370</v>
          </cell>
          <cell r="P12">
            <v>15110</v>
          </cell>
          <cell r="Q12">
            <v>11100</v>
          </cell>
          <cell r="R12">
            <v>22370</v>
          </cell>
        </row>
        <row r="13">
          <cell r="A13">
            <v>480000</v>
          </cell>
          <cell r="D13" t="str">
            <v>BOTHRV</v>
          </cell>
          <cell r="G13">
            <v>6911220</v>
          </cell>
          <cell r="H13">
            <v>6817965</v>
          </cell>
          <cell r="I13">
            <v>5044261</v>
          </cell>
          <cell r="J13">
            <v>2848011</v>
          </cell>
          <cell r="K13">
            <v>1235726</v>
          </cell>
          <cell r="L13">
            <v>748260</v>
          </cell>
          <cell r="M13">
            <v>549692</v>
          </cell>
          <cell r="N13">
            <v>505336</v>
          </cell>
          <cell r="O13">
            <v>541296</v>
          </cell>
          <cell r="P13">
            <v>761397</v>
          </cell>
          <cell r="Q13">
            <v>2332905</v>
          </cell>
          <cell r="R13">
            <v>5063639</v>
          </cell>
        </row>
        <row r="14">
          <cell r="A14">
            <v>480000</v>
          </cell>
          <cell r="D14" t="str">
            <v>RCCHRG</v>
          </cell>
          <cell r="G14">
            <v>1636003</v>
          </cell>
          <cell r="H14">
            <v>1637206</v>
          </cell>
          <cell r="I14">
            <v>1638984</v>
          </cell>
          <cell r="J14">
            <v>1641879</v>
          </cell>
          <cell r="K14">
            <v>1639596</v>
          </cell>
          <cell r="L14">
            <v>1637906</v>
          </cell>
          <cell r="M14">
            <v>1637453</v>
          </cell>
          <cell r="N14">
            <v>1637754</v>
          </cell>
          <cell r="O14">
            <v>1638666</v>
          </cell>
          <cell r="P14">
            <v>1643546</v>
          </cell>
          <cell r="Q14">
            <v>1648024</v>
          </cell>
          <cell r="R14">
            <v>1652201</v>
          </cell>
        </row>
        <row r="15">
          <cell r="A15">
            <v>480000</v>
          </cell>
          <cell r="D15" t="str">
            <v>RGDSM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G16">
            <v>7261641</v>
          </cell>
          <cell r="H16">
            <v>6936679</v>
          </cell>
          <cell r="I16">
            <v>4476745</v>
          </cell>
          <cell r="J16">
            <v>2530180</v>
          </cell>
          <cell r="K16">
            <v>1442301</v>
          </cell>
          <cell r="L16">
            <v>1434955</v>
          </cell>
          <cell r="M16">
            <v>1381875</v>
          </cell>
          <cell r="N16">
            <v>1385848</v>
          </cell>
          <cell r="O16">
            <v>1267955</v>
          </cell>
          <cell r="P16">
            <v>2136313</v>
          </cell>
          <cell r="Q16">
            <v>3913695</v>
          </cell>
          <cell r="R16">
            <v>6985092</v>
          </cell>
        </row>
        <row r="17">
          <cell r="A17">
            <v>480000</v>
          </cell>
          <cell r="D17" t="str">
            <v>ROEASR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G18">
            <v>614776</v>
          </cell>
          <cell r="H18">
            <v>635237</v>
          </cell>
          <cell r="I18">
            <v>585677</v>
          </cell>
          <cell r="J18">
            <v>560158</v>
          </cell>
          <cell r="K18">
            <v>394507</v>
          </cell>
          <cell r="L18">
            <v>325171</v>
          </cell>
          <cell r="M18">
            <v>269804</v>
          </cell>
          <cell r="N18">
            <v>250391</v>
          </cell>
          <cell r="O18">
            <v>255663</v>
          </cell>
          <cell r="P18">
            <v>296319</v>
          </cell>
          <cell r="Q18">
            <v>484000</v>
          </cell>
          <cell r="R18">
            <v>589803</v>
          </cell>
        </row>
        <row r="19">
          <cell r="A19">
            <v>480990</v>
          </cell>
          <cell r="D19" t="str">
            <v>UNBILL</v>
          </cell>
          <cell r="G19">
            <v>-1223292</v>
          </cell>
          <cell r="H19">
            <v>-978040</v>
          </cell>
          <cell r="I19">
            <v>-1877321</v>
          </cell>
          <cell r="J19">
            <v>-1194595</v>
          </cell>
          <cell r="K19">
            <v>-954131</v>
          </cell>
          <cell r="L19">
            <v>-298728</v>
          </cell>
          <cell r="M19">
            <v>-130908</v>
          </cell>
          <cell r="N19">
            <v>56346</v>
          </cell>
          <cell r="O19">
            <v>66947</v>
          </cell>
          <cell r="P19">
            <v>1946061</v>
          </cell>
          <cell r="Q19">
            <v>1942505</v>
          </cell>
          <cell r="R19">
            <v>2987192</v>
          </cell>
        </row>
        <row r="20">
          <cell r="A20">
            <v>481000</v>
          </cell>
          <cell r="D20" t="str">
            <v>BOTHRV</v>
          </cell>
          <cell r="G20">
            <v>153013</v>
          </cell>
          <cell r="H20">
            <v>147829</v>
          </cell>
          <cell r="I20">
            <v>112785</v>
          </cell>
          <cell r="J20">
            <v>57153</v>
          </cell>
          <cell r="K20">
            <v>22214</v>
          </cell>
          <cell r="L20">
            <v>8532</v>
          </cell>
          <cell r="M20">
            <v>8329</v>
          </cell>
          <cell r="N20">
            <v>8880</v>
          </cell>
          <cell r="O20">
            <v>8680</v>
          </cell>
          <cell r="P20">
            <v>10245</v>
          </cell>
          <cell r="Q20">
            <v>42934</v>
          </cell>
          <cell r="R20">
            <v>105955</v>
          </cell>
        </row>
        <row r="21">
          <cell r="A21">
            <v>481000</v>
          </cell>
          <cell r="D21" t="str">
            <v>RCCHRG</v>
          </cell>
          <cell r="G21">
            <v>8883</v>
          </cell>
          <cell r="H21">
            <v>8593</v>
          </cell>
          <cell r="I21">
            <v>8479</v>
          </cell>
          <cell r="J21">
            <v>8569</v>
          </cell>
          <cell r="K21">
            <v>8507</v>
          </cell>
          <cell r="L21">
            <v>8500</v>
          </cell>
          <cell r="M21">
            <v>8615</v>
          </cell>
          <cell r="N21">
            <v>8555</v>
          </cell>
          <cell r="O21">
            <v>8353</v>
          </cell>
          <cell r="P21">
            <v>8380</v>
          </cell>
          <cell r="Q21">
            <v>8443</v>
          </cell>
          <cell r="R21">
            <v>8462</v>
          </cell>
        </row>
        <row r="22">
          <cell r="A22">
            <v>481000</v>
          </cell>
          <cell r="D22" t="str">
            <v>RGGCA</v>
          </cell>
          <cell r="G22">
            <v>262214</v>
          </cell>
          <cell r="H22">
            <v>246553</v>
          </cell>
          <cell r="I22">
            <v>164673</v>
          </cell>
          <cell r="J22">
            <v>83275</v>
          </cell>
          <cell r="K22">
            <v>42478</v>
          </cell>
          <cell r="L22">
            <v>26626</v>
          </cell>
          <cell r="M22">
            <v>33707</v>
          </cell>
          <cell r="N22">
            <v>39174</v>
          </cell>
          <cell r="O22">
            <v>32850</v>
          </cell>
          <cell r="P22">
            <v>45489</v>
          </cell>
          <cell r="Q22">
            <v>114241</v>
          </cell>
          <cell r="R22">
            <v>235129</v>
          </cell>
        </row>
        <row r="23">
          <cell r="A23">
            <v>481000</v>
          </cell>
          <cell r="D23" t="str">
            <v>ROEASR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481000</v>
          </cell>
          <cell r="D24" t="str">
            <v>ROGPMM</v>
          </cell>
          <cell r="G24">
            <v>22199</v>
          </cell>
          <cell r="H24">
            <v>22578</v>
          </cell>
          <cell r="I24">
            <v>21544</v>
          </cell>
          <cell r="J24">
            <v>18436</v>
          </cell>
          <cell r="K24">
            <v>11619</v>
          </cell>
          <cell r="L24">
            <v>6034</v>
          </cell>
          <cell r="M24">
            <v>6581</v>
          </cell>
          <cell r="N24">
            <v>7078</v>
          </cell>
          <cell r="O24">
            <v>6624</v>
          </cell>
          <cell r="P24">
            <v>6310</v>
          </cell>
          <cell r="Q24">
            <v>14128</v>
          </cell>
          <cell r="R24">
            <v>19854</v>
          </cell>
        </row>
        <row r="25">
          <cell r="A25">
            <v>481090</v>
          </cell>
          <cell r="D25" t="str">
            <v>UNBILL</v>
          </cell>
          <cell r="G25">
            <v>-23616</v>
          </cell>
          <cell r="H25">
            <v>-23118</v>
          </cell>
          <cell r="I25">
            <v>-7696</v>
          </cell>
          <cell r="J25">
            <v>-22053</v>
          </cell>
          <cell r="K25">
            <v>-9637</v>
          </cell>
          <cell r="L25">
            <v>-20081</v>
          </cell>
          <cell r="M25">
            <v>-16296</v>
          </cell>
          <cell r="N25">
            <v>-3563</v>
          </cell>
          <cell r="O25">
            <v>9697</v>
          </cell>
          <cell r="P25">
            <v>-3355</v>
          </cell>
          <cell r="Q25">
            <v>64205</v>
          </cell>
          <cell r="R25">
            <v>8084</v>
          </cell>
        </row>
        <row r="26">
          <cell r="A26">
            <v>481200</v>
          </cell>
          <cell r="D26" t="str">
            <v>BOTHRV</v>
          </cell>
          <cell r="G26">
            <v>2026567</v>
          </cell>
          <cell r="H26">
            <v>1945543</v>
          </cell>
          <cell r="I26">
            <v>1582386</v>
          </cell>
          <cell r="J26">
            <v>763685</v>
          </cell>
          <cell r="K26">
            <v>451450</v>
          </cell>
          <cell r="L26">
            <v>215906</v>
          </cell>
          <cell r="M26">
            <v>157492</v>
          </cell>
          <cell r="N26">
            <v>149681</v>
          </cell>
          <cell r="O26">
            <v>189321</v>
          </cell>
          <cell r="P26">
            <v>190440</v>
          </cell>
          <cell r="Q26">
            <v>654719</v>
          </cell>
          <cell r="R26">
            <v>1495088</v>
          </cell>
        </row>
        <row r="27">
          <cell r="A27">
            <v>481200</v>
          </cell>
          <cell r="D27" t="str">
            <v>RCCHRG</v>
          </cell>
          <cell r="G27">
            <v>346492</v>
          </cell>
          <cell r="H27">
            <v>347212</v>
          </cell>
          <cell r="I27">
            <v>347996</v>
          </cell>
          <cell r="J27">
            <v>338431</v>
          </cell>
          <cell r="K27">
            <v>334404</v>
          </cell>
          <cell r="L27">
            <v>332205</v>
          </cell>
          <cell r="M27">
            <v>329528</v>
          </cell>
          <cell r="N27">
            <v>327656</v>
          </cell>
          <cell r="O27">
            <v>328822</v>
          </cell>
          <cell r="P27">
            <v>334836</v>
          </cell>
          <cell r="Q27">
            <v>338207</v>
          </cell>
          <cell r="R27">
            <v>340823</v>
          </cell>
        </row>
        <row r="28">
          <cell r="A28">
            <v>481200</v>
          </cell>
          <cell r="D28" t="str">
            <v>RGDSM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481200</v>
          </cell>
          <cell r="D29" t="str">
            <v>RGGCA</v>
          </cell>
          <cell r="G29">
            <v>3472862</v>
          </cell>
          <cell r="H29">
            <v>3244826</v>
          </cell>
          <cell r="I29">
            <v>2310397</v>
          </cell>
          <cell r="J29">
            <v>1112744</v>
          </cell>
          <cell r="K29">
            <v>863256</v>
          </cell>
          <cell r="L29">
            <v>673753</v>
          </cell>
          <cell r="M29">
            <v>637421</v>
          </cell>
          <cell r="N29">
            <v>660298</v>
          </cell>
          <cell r="O29">
            <v>716479</v>
          </cell>
          <cell r="P29">
            <v>845446</v>
          </cell>
          <cell r="Q29">
            <v>1742152</v>
          </cell>
          <cell r="R29">
            <v>3317801</v>
          </cell>
        </row>
        <row r="30">
          <cell r="A30">
            <v>481200</v>
          </cell>
          <cell r="D30" t="str">
            <v>ROEASR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ROGPMM</v>
          </cell>
          <cell r="G31">
            <v>294015</v>
          </cell>
          <cell r="H31">
            <v>297150</v>
          </cell>
          <cell r="I31">
            <v>302261</v>
          </cell>
          <cell r="J31">
            <v>246351</v>
          </cell>
          <cell r="K31">
            <v>236123</v>
          </cell>
          <cell r="L31">
            <v>152677</v>
          </cell>
          <cell r="M31">
            <v>124453</v>
          </cell>
          <cell r="N31">
            <v>119301</v>
          </cell>
          <cell r="O31">
            <v>144466</v>
          </cell>
          <cell r="P31">
            <v>117268</v>
          </cell>
          <cell r="Q31">
            <v>215449</v>
          </cell>
          <cell r="R31">
            <v>280146</v>
          </cell>
        </row>
        <row r="32">
          <cell r="A32">
            <v>481290</v>
          </cell>
          <cell r="D32" t="str">
            <v>UNBILL</v>
          </cell>
          <cell r="G32">
            <v>-669023</v>
          </cell>
          <cell r="H32">
            <v>-178105</v>
          </cell>
          <cell r="I32">
            <v>-684681</v>
          </cell>
          <cell r="J32">
            <v>-443500</v>
          </cell>
          <cell r="K32">
            <v>-413463</v>
          </cell>
          <cell r="L32">
            <v>-404796</v>
          </cell>
          <cell r="M32">
            <v>-188463</v>
          </cell>
          <cell r="N32">
            <v>107914</v>
          </cell>
          <cell r="O32">
            <v>-54419</v>
          </cell>
          <cell r="P32">
            <v>562548</v>
          </cell>
          <cell r="Q32">
            <v>1353542</v>
          </cell>
          <cell r="R32">
            <v>697554</v>
          </cell>
        </row>
        <row r="33">
          <cell r="A33">
            <v>482000</v>
          </cell>
          <cell r="D33" t="str">
            <v>BOTHRV</v>
          </cell>
          <cell r="G33">
            <v>182456</v>
          </cell>
          <cell r="H33">
            <v>168280</v>
          </cell>
          <cell r="I33">
            <v>125068</v>
          </cell>
          <cell r="J33">
            <v>68640</v>
          </cell>
          <cell r="K33">
            <v>46933</v>
          </cell>
          <cell r="L33">
            <v>28436</v>
          </cell>
          <cell r="M33">
            <v>19549</v>
          </cell>
          <cell r="N33">
            <v>13362</v>
          </cell>
          <cell r="O33">
            <v>19606</v>
          </cell>
          <cell r="P33">
            <v>28573</v>
          </cell>
          <cell r="Q33">
            <v>59041</v>
          </cell>
          <cell r="R33">
            <v>124146</v>
          </cell>
        </row>
        <row r="34">
          <cell r="A34">
            <v>482000</v>
          </cell>
          <cell r="D34" t="str">
            <v>RCCHRG</v>
          </cell>
          <cell r="G34">
            <v>14763</v>
          </cell>
          <cell r="H34">
            <v>14875</v>
          </cell>
          <cell r="I34">
            <v>14847</v>
          </cell>
          <cell r="J34">
            <v>14787</v>
          </cell>
          <cell r="K34">
            <v>14761</v>
          </cell>
          <cell r="L34">
            <v>14655</v>
          </cell>
          <cell r="M34">
            <v>14657</v>
          </cell>
          <cell r="N34">
            <v>14550</v>
          </cell>
          <cell r="O34">
            <v>14568</v>
          </cell>
          <cell r="P34">
            <v>14607</v>
          </cell>
          <cell r="Q34">
            <v>14626</v>
          </cell>
          <cell r="R34">
            <v>14640</v>
          </cell>
        </row>
        <row r="35">
          <cell r="A35">
            <v>482000</v>
          </cell>
          <cell r="D35" t="str">
            <v>RGDSM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482000</v>
          </cell>
          <cell r="D36" t="str">
            <v>RGGCA</v>
          </cell>
          <cell r="G36">
            <v>312670</v>
          </cell>
          <cell r="H36">
            <v>280663</v>
          </cell>
          <cell r="I36">
            <v>182610</v>
          </cell>
          <cell r="J36">
            <v>100013</v>
          </cell>
          <cell r="K36">
            <v>89743</v>
          </cell>
          <cell r="L36">
            <v>88737</v>
          </cell>
          <cell r="M36">
            <v>79121</v>
          </cell>
          <cell r="N36">
            <v>58949</v>
          </cell>
          <cell r="O36">
            <v>74197</v>
          </cell>
          <cell r="P36">
            <v>126847</v>
          </cell>
          <cell r="Q36">
            <v>157104</v>
          </cell>
          <cell r="R36">
            <v>275497</v>
          </cell>
        </row>
        <row r="37">
          <cell r="A37">
            <v>482000</v>
          </cell>
          <cell r="D37" t="str">
            <v>ROEASR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ROGPMM</v>
          </cell>
          <cell r="G38">
            <v>26471</v>
          </cell>
          <cell r="H38">
            <v>25702</v>
          </cell>
          <cell r="I38">
            <v>23890</v>
          </cell>
          <cell r="J38">
            <v>22142</v>
          </cell>
          <cell r="K38">
            <v>24547</v>
          </cell>
          <cell r="L38">
            <v>20108</v>
          </cell>
          <cell r="M38">
            <v>15448</v>
          </cell>
          <cell r="N38">
            <v>10651</v>
          </cell>
          <cell r="O38">
            <v>14961</v>
          </cell>
          <cell r="P38">
            <v>17594</v>
          </cell>
          <cell r="Q38">
            <v>19429</v>
          </cell>
          <cell r="R38">
            <v>23262</v>
          </cell>
        </row>
        <row r="39">
          <cell r="A39">
            <v>482090</v>
          </cell>
          <cell r="D39" t="str">
            <v>UNBILL</v>
          </cell>
          <cell r="G39">
            <v>-38208</v>
          </cell>
          <cell r="H39">
            <v>-39019</v>
          </cell>
          <cell r="I39">
            <v>-7263</v>
          </cell>
          <cell r="J39">
            <v>-70204</v>
          </cell>
          <cell r="K39">
            <v>-9817</v>
          </cell>
          <cell r="L39">
            <v>-31275</v>
          </cell>
          <cell r="M39">
            <v>-4821</v>
          </cell>
          <cell r="N39">
            <v>30603</v>
          </cell>
          <cell r="O39">
            <v>-21763</v>
          </cell>
          <cell r="P39">
            <v>54456</v>
          </cell>
          <cell r="Q39">
            <v>98251</v>
          </cell>
          <cell r="R39">
            <v>20963</v>
          </cell>
        </row>
        <row r="40">
          <cell r="A40">
            <v>482200</v>
          </cell>
          <cell r="D40" t="str">
            <v>BOTHRV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482200</v>
          </cell>
          <cell r="D41" t="str">
            <v>RCCHRG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482200</v>
          </cell>
          <cell r="D42" t="str">
            <v>RGGCA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ROEASR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484000</v>
          </cell>
          <cell r="G44">
            <v>6903</v>
          </cell>
          <cell r="H44">
            <v>5651</v>
          </cell>
          <cell r="I44">
            <v>3996</v>
          </cell>
          <cell r="J44">
            <v>2380</v>
          </cell>
          <cell r="K44">
            <v>1823</v>
          </cell>
          <cell r="L44">
            <v>2152</v>
          </cell>
          <cell r="M44">
            <v>2661</v>
          </cell>
          <cell r="N44">
            <v>2837</v>
          </cell>
          <cell r="O44">
            <v>2642</v>
          </cell>
          <cell r="P44">
            <v>5250</v>
          </cell>
          <cell r="Q44">
            <v>6210</v>
          </cell>
          <cell r="R44">
            <v>7325</v>
          </cell>
        </row>
        <row r="45">
          <cell r="A45">
            <v>487001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488000</v>
          </cell>
          <cell r="G46">
            <v>4333</v>
          </cell>
          <cell r="H46">
            <v>4333</v>
          </cell>
          <cell r="I46">
            <v>4333</v>
          </cell>
          <cell r="J46">
            <v>4333</v>
          </cell>
          <cell r="K46">
            <v>4333</v>
          </cell>
          <cell r="L46">
            <v>4333</v>
          </cell>
          <cell r="M46">
            <v>4333</v>
          </cell>
          <cell r="N46">
            <v>4333</v>
          </cell>
          <cell r="O46">
            <v>4333</v>
          </cell>
          <cell r="P46">
            <v>4333</v>
          </cell>
          <cell r="Q46">
            <v>4333</v>
          </cell>
          <cell r="R46">
            <v>4333</v>
          </cell>
        </row>
        <row r="47">
          <cell r="A47">
            <v>488100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489000</v>
          </cell>
          <cell r="D48" t="str">
            <v>BOTHRV</v>
          </cell>
          <cell r="G48">
            <v>235087</v>
          </cell>
          <cell r="H48">
            <v>217247</v>
          </cell>
          <cell r="I48">
            <v>214399</v>
          </cell>
          <cell r="J48">
            <v>205472</v>
          </cell>
          <cell r="K48">
            <v>207842</v>
          </cell>
          <cell r="L48">
            <v>214069</v>
          </cell>
          <cell r="M48">
            <v>226406</v>
          </cell>
          <cell r="N48">
            <v>227468</v>
          </cell>
          <cell r="O48">
            <v>223044</v>
          </cell>
          <cell r="P48">
            <v>281195</v>
          </cell>
          <cell r="Q48">
            <v>272082</v>
          </cell>
          <cell r="R48">
            <v>258382</v>
          </cell>
        </row>
        <row r="49">
          <cell r="A49">
            <v>489000</v>
          </cell>
          <cell r="D49" t="str">
            <v>RCCHRG</v>
          </cell>
          <cell r="G49">
            <v>8382</v>
          </cell>
          <cell r="H49">
            <v>8179</v>
          </cell>
          <cell r="I49">
            <v>8278</v>
          </cell>
          <cell r="J49">
            <v>7973</v>
          </cell>
          <cell r="K49">
            <v>8076</v>
          </cell>
          <cell r="L49">
            <v>7973</v>
          </cell>
          <cell r="M49">
            <v>8085</v>
          </cell>
          <cell r="N49">
            <v>8085</v>
          </cell>
          <cell r="O49">
            <v>8189</v>
          </cell>
          <cell r="P49">
            <v>8189</v>
          </cell>
          <cell r="Q49">
            <v>7422</v>
          </cell>
          <cell r="R49">
            <v>7996</v>
          </cell>
        </row>
        <row r="50">
          <cell r="A50">
            <v>489000</v>
          </cell>
          <cell r="D50" t="str">
            <v>ROGPMM</v>
          </cell>
          <cell r="G50">
            <v>70285</v>
          </cell>
          <cell r="H50">
            <v>69347</v>
          </cell>
          <cell r="I50">
            <v>86459</v>
          </cell>
          <cell r="J50">
            <v>138721</v>
          </cell>
          <cell r="K50">
            <v>226822</v>
          </cell>
          <cell r="L50">
            <v>310005</v>
          </cell>
          <cell r="M50">
            <v>356119</v>
          </cell>
          <cell r="N50">
            <v>360047</v>
          </cell>
          <cell r="O50">
            <v>341913</v>
          </cell>
          <cell r="P50">
            <v>329815</v>
          </cell>
          <cell r="Q50">
            <v>171578</v>
          </cell>
          <cell r="R50">
            <v>96170</v>
          </cell>
        </row>
        <row r="51">
          <cell r="A51">
            <v>489000</v>
          </cell>
          <cell r="G51">
            <v>67033</v>
          </cell>
          <cell r="H51">
            <v>67033</v>
          </cell>
          <cell r="I51">
            <v>67033</v>
          </cell>
          <cell r="J51">
            <v>67033</v>
          </cell>
          <cell r="K51">
            <v>67033</v>
          </cell>
          <cell r="L51">
            <v>67033</v>
          </cell>
          <cell r="M51">
            <v>67033</v>
          </cell>
          <cell r="N51">
            <v>67033</v>
          </cell>
          <cell r="O51">
            <v>67033</v>
          </cell>
          <cell r="P51">
            <v>67033</v>
          </cell>
          <cell r="Q51">
            <v>67033</v>
          </cell>
          <cell r="R51">
            <v>67033</v>
          </cell>
        </row>
        <row r="52">
          <cell r="A52">
            <v>489010</v>
          </cell>
          <cell r="G52">
            <v>149634</v>
          </cell>
          <cell r="H52">
            <v>149634</v>
          </cell>
          <cell r="I52">
            <v>149634</v>
          </cell>
          <cell r="J52">
            <v>149634</v>
          </cell>
          <cell r="K52">
            <v>149634</v>
          </cell>
          <cell r="L52">
            <v>149634</v>
          </cell>
          <cell r="M52">
            <v>149634</v>
          </cell>
          <cell r="N52">
            <v>149634</v>
          </cell>
          <cell r="O52">
            <v>149634</v>
          </cell>
          <cell r="P52">
            <v>149634</v>
          </cell>
          <cell r="Q52">
            <v>149634</v>
          </cell>
          <cell r="R52">
            <v>149634</v>
          </cell>
        </row>
        <row r="53">
          <cell r="A53">
            <v>489020</v>
          </cell>
          <cell r="D53" t="str">
            <v>BFTARV</v>
          </cell>
          <cell r="G53">
            <v>363515</v>
          </cell>
          <cell r="H53">
            <v>311644</v>
          </cell>
          <cell r="I53">
            <v>289944</v>
          </cell>
          <cell r="J53">
            <v>176279</v>
          </cell>
          <cell r="K53">
            <v>151665</v>
          </cell>
          <cell r="L53">
            <v>132669</v>
          </cell>
          <cell r="M53">
            <v>134855</v>
          </cell>
          <cell r="N53">
            <v>136232</v>
          </cell>
          <cell r="O53">
            <v>143504</v>
          </cell>
          <cell r="P53">
            <v>170125</v>
          </cell>
          <cell r="Q53">
            <v>254884</v>
          </cell>
          <cell r="R53">
            <v>326649</v>
          </cell>
        </row>
        <row r="54">
          <cell r="A54">
            <v>489020</v>
          </cell>
          <cell r="D54" t="str">
            <v>RCCHRG</v>
          </cell>
          <cell r="G54">
            <v>27678</v>
          </cell>
          <cell r="H54">
            <v>27688</v>
          </cell>
          <cell r="I54">
            <v>27706</v>
          </cell>
          <cell r="J54">
            <v>26906</v>
          </cell>
          <cell r="K54">
            <v>26549</v>
          </cell>
          <cell r="L54">
            <v>26342</v>
          </cell>
          <cell r="M54">
            <v>26100</v>
          </cell>
          <cell r="N54">
            <v>25924</v>
          </cell>
          <cell r="O54">
            <v>25991</v>
          </cell>
          <cell r="P54">
            <v>26443</v>
          </cell>
          <cell r="Q54">
            <v>26687</v>
          </cell>
          <cell r="R54">
            <v>26873</v>
          </cell>
        </row>
        <row r="55">
          <cell r="A55">
            <v>489020</v>
          </cell>
          <cell r="D55" t="str">
            <v>RGGCA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ROEASR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489020</v>
          </cell>
          <cell r="D57" t="str">
            <v>ROGPMM</v>
          </cell>
          <cell r="G57">
            <v>71967</v>
          </cell>
          <cell r="H57">
            <v>65266</v>
          </cell>
          <cell r="I57">
            <v>76202</v>
          </cell>
          <cell r="J57">
            <v>78009</v>
          </cell>
          <cell r="K57">
            <v>108708</v>
          </cell>
          <cell r="L57">
            <v>127745</v>
          </cell>
          <cell r="M57">
            <v>143675</v>
          </cell>
          <cell r="N57">
            <v>146274</v>
          </cell>
          <cell r="O57">
            <v>148114</v>
          </cell>
          <cell r="P57">
            <v>139040</v>
          </cell>
          <cell r="Q57">
            <v>111566</v>
          </cell>
          <cell r="R57">
            <v>82461</v>
          </cell>
        </row>
        <row r="58">
          <cell r="A58">
            <v>489025</v>
          </cell>
          <cell r="D58" t="str">
            <v>UNBILL</v>
          </cell>
          <cell r="G58">
            <v>-13523</v>
          </cell>
          <cell r="H58">
            <v>-4901</v>
          </cell>
          <cell r="I58">
            <v>-24538</v>
          </cell>
          <cell r="J58">
            <v>-16170</v>
          </cell>
          <cell r="K58">
            <v>-14810</v>
          </cell>
          <cell r="L58">
            <v>-6965</v>
          </cell>
          <cell r="M58">
            <v>893</v>
          </cell>
          <cell r="N58">
            <v>6180</v>
          </cell>
          <cell r="O58">
            <v>-6400</v>
          </cell>
          <cell r="P58">
            <v>32735</v>
          </cell>
          <cell r="Q58">
            <v>55340</v>
          </cell>
          <cell r="R58">
            <v>30414</v>
          </cell>
        </row>
        <row r="59">
          <cell r="A59">
            <v>489030</v>
          </cell>
          <cell r="D59" t="str">
            <v>BFTARV</v>
          </cell>
          <cell r="G59">
            <v>565275</v>
          </cell>
          <cell r="H59">
            <v>488732</v>
          </cell>
          <cell r="I59">
            <v>476391</v>
          </cell>
          <cell r="J59">
            <v>382642</v>
          </cell>
          <cell r="K59">
            <v>346140</v>
          </cell>
          <cell r="L59">
            <v>341486</v>
          </cell>
          <cell r="M59">
            <v>337436</v>
          </cell>
          <cell r="N59">
            <v>356301</v>
          </cell>
          <cell r="O59">
            <v>348370</v>
          </cell>
          <cell r="P59">
            <v>407622</v>
          </cell>
          <cell r="Q59">
            <v>463728</v>
          </cell>
          <cell r="R59">
            <v>489248</v>
          </cell>
        </row>
        <row r="60">
          <cell r="A60">
            <v>489030</v>
          </cell>
          <cell r="D60" t="str">
            <v>RCCHRG</v>
          </cell>
          <cell r="G60">
            <v>22692</v>
          </cell>
          <cell r="H60">
            <v>21930</v>
          </cell>
          <cell r="I60">
            <v>21621</v>
          </cell>
          <cell r="J60">
            <v>21829</v>
          </cell>
          <cell r="K60">
            <v>21655</v>
          </cell>
          <cell r="L60">
            <v>21620</v>
          </cell>
          <cell r="M60">
            <v>21897</v>
          </cell>
          <cell r="N60">
            <v>21729</v>
          </cell>
          <cell r="O60">
            <v>21201</v>
          </cell>
          <cell r="P60">
            <v>21257</v>
          </cell>
          <cell r="Q60">
            <v>21405</v>
          </cell>
          <cell r="R60">
            <v>21441</v>
          </cell>
        </row>
        <row r="61">
          <cell r="A61">
            <v>489030</v>
          </cell>
          <cell r="D61" t="str">
            <v>ROEASR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489030</v>
          </cell>
          <cell r="D62" t="str">
            <v>ROGPMM</v>
          </cell>
          <cell r="G62">
            <v>100734</v>
          </cell>
          <cell r="H62">
            <v>90530</v>
          </cell>
          <cell r="I62">
            <v>110365</v>
          </cell>
          <cell r="J62">
            <v>144347</v>
          </cell>
          <cell r="K62">
            <v>207636</v>
          </cell>
          <cell r="L62">
            <v>274452</v>
          </cell>
          <cell r="M62">
            <v>299357</v>
          </cell>
          <cell r="N62">
            <v>321948</v>
          </cell>
          <cell r="O62">
            <v>301294</v>
          </cell>
          <cell r="P62">
            <v>287001</v>
          </cell>
          <cell r="Q62">
            <v>178267</v>
          </cell>
          <cell r="R62">
            <v>109256</v>
          </cell>
        </row>
        <row r="63">
          <cell r="A63">
            <v>489030</v>
          </cell>
          <cell r="D63" t="str">
            <v>AMZMU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489035</v>
          </cell>
          <cell r="D64" t="str">
            <v>UNBILL</v>
          </cell>
          <cell r="G64">
            <v>-16289</v>
          </cell>
          <cell r="H64">
            <v>-20170</v>
          </cell>
          <cell r="I64">
            <v>-10033</v>
          </cell>
          <cell r="J64">
            <v>-41937</v>
          </cell>
          <cell r="K64">
            <v>-10534</v>
          </cell>
          <cell r="L64">
            <v>-1407</v>
          </cell>
          <cell r="M64">
            <v>2072</v>
          </cell>
          <cell r="N64">
            <v>11942</v>
          </cell>
          <cell r="O64">
            <v>-5307</v>
          </cell>
          <cell r="P64">
            <v>49588</v>
          </cell>
          <cell r="Q64">
            <v>70829</v>
          </cell>
          <cell r="R64">
            <v>5984</v>
          </cell>
        </row>
        <row r="65">
          <cell r="A65">
            <v>489040</v>
          </cell>
          <cell r="D65" t="str">
            <v>BFTARV</v>
          </cell>
          <cell r="G65">
            <v>119529</v>
          </cell>
          <cell r="H65">
            <v>87606</v>
          </cell>
          <cell r="I65">
            <v>67641</v>
          </cell>
          <cell r="J65">
            <v>36204</v>
          </cell>
          <cell r="K65">
            <v>19842</v>
          </cell>
          <cell r="L65">
            <v>8264</v>
          </cell>
          <cell r="M65">
            <v>8133</v>
          </cell>
          <cell r="N65">
            <v>7832</v>
          </cell>
          <cell r="O65">
            <v>10720</v>
          </cell>
          <cell r="P65">
            <v>37420</v>
          </cell>
          <cell r="Q65">
            <v>67472</v>
          </cell>
          <cell r="R65">
            <v>91532</v>
          </cell>
        </row>
        <row r="66">
          <cell r="A66">
            <v>489040</v>
          </cell>
          <cell r="D66" t="str">
            <v>RCCHRG</v>
          </cell>
          <cell r="G66">
            <v>14156</v>
          </cell>
          <cell r="H66">
            <v>14238</v>
          </cell>
          <cell r="I66">
            <v>14129</v>
          </cell>
          <cell r="J66">
            <v>14095</v>
          </cell>
          <cell r="K66">
            <v>13995</v>
          </cell>
          <cell r="L66">
            <v>13811</v>
          </cell>
          <cell r="M66">
            <v>13483</v>
          </cell>
          <cell r="N66">
            <v>13790</v>
          </cell>
          <cell r="O66">
            <v>13834</v>
          </cell>
          <cell r="P66">
            <v>13705</v>
          </cell>
          <cell r="Q66">
            <v>13704</v>
          </cell>
          <cell r="R66">
            <v>13570</v>
          </cell>
        </row>
        <row r="67">
          <cell r="A67">
            <v>489040</v>
          </cell>
          <cell r="D67" t="str">
            <v>ROEASR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489040</v>
          </cell>
          <cell r="D68" t="str">
            <v>ROGPMM</v>
          </cell>
          <cell r="G68">
            <v>23664</v>
          </cell>
          <cell r="H68">
            <v>18347</v>
          </cell>
          <cell r="I68">
            <v>17777</v>
          </cell>
          <cell r="J68">
            <v>16022</v>
          </cell>
          <cell r="K68">
            <v>14222</v>
          </cell>
          <cell r="L68">
            <v>7956</v>
          </cell>
          <cell r="M68">
            <v>8666</v>
          </cell>
          <cell r="N68">
            <v>8409</v>
          </cell>
          <cell r="O68">
            <v>11065</v>
          </cell>
          <cell r="P68">
            <v>30582</v>
          </cell>
          <cell r="Q68">
            <v>29534</v>
          </cell>
          <cell r="R68">
            <v>23107</v>
          </cell>
        </row>
        <row r="69">
          <cell r="A69">
            <v>489045</v>
          </cell>
          <cell r="D69" t="str">
            <v>UNBILL</v>
          </cell>
          <cell r="G69">
            <v>-3025</v>
          </cell>
          <cell r="H69">
            <v>-5776</v>
          </cell>
          <cell r="I69">
            <v>-338</v>
          </cell>
          <cell r="J69">
            <v>-12398</v>
          </cell>
          <cell r="K69">
            <v>-762</v>
          </cell>
          <cell r="L69">
            <v>-1048</v>
          </cell>
          <cell r="M69">
            <v>641</v>
          </cell>
          <cell r="N69">
            <v>2844</v>
          </cell>
          <cell r="O69">
            <v>-2233</v>
          </cell>
          <cell r="P69">
            <v>11019</v>
          </cell>
          <cell r="Q69">
            <v>22308</v>
          </cell>
          <cell r="R69">
            <v>6317</v>
          </cell>
        </row>
        <row r="70">
          <cell r="A70">
            <v>489200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493010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495031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495031</v>
          </cell>
          <cell r="D73" t="str">
            <v>PDREV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496020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</sheetData>
      <sheetData sheetId="16">
        <row r="12">
          <cell r="A12" t="str">
            <v xml:space="preserve">                                                       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46053</v>
          </cell>
          <cell r="G12">
            <v>46081</v>
          </cell>
          <cell r="H12">
            <v>46112</v>
          </cell>
          <cell r="I12">
            <v>46142</v>
          </cell>
          <cell r="J12">
            <v>46173</v>
          </cell>
          <cell r="K12">
            <v>46203</v>
          </cell>
          <cell r="L12">
            <v>46234</v>
          </cell>
          <cell r="M12">
            <v>46265</v>
          </cell>
          <cell r="N12">
            <v>46295</v>
          </cell>
          <cell r="O12">
            <v>46326</v>
          </cell>
          <cell r="P12">
            <v>46356</v>
          </cell>
          <cell r="Q12">
            <v>46387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22660096</v>
          </cell>
          <cell r="F13">
            <v>1845437</v>
          </cell>
          <cell r="G13">
            <v>1850112</v>
          </cell>
          <cell r="H13">
            <v>1861295</v>
          </cell>
          <cell r="I13">
            <v>1865493</v>
          </cell>
          <cell r="J13">
            <v>1869776</v>
          </cell>
          <cell r="K13">
            <v>1874444</v>
          </cell>
          <cell r="L13">
            <v>1878645</v>
          </cell>
          <cell r="M13">
            <v>1883306</v>
          </cell>
          <cell r="N13">
            <v>1887975</v>
          </cell>
          <cell r="O13">
            <v>1948009</v>
          </cell>
          <cell r="P13">
            <v>1956601</v>
          </cell>
          <cell r="Q13">
            <v>1939003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2438410</v>
          </cell>
          <cell r="F14">
            <v>208852</v>
          </cell>
          <cell r="G14">
            <v>207165</v>
          </cell>
          <cell r="H14">
            <v>206780</v>
          </cell>
          <cell r="I14">
            <v>204372</v>
          </cell>
          <cell r="J14">
            <v>202534</v>
          </cell>
          <cell r="K14">
            <v>202369</v>
          </cell>
          <cell r="L14">
            <v>201573</v>
          </cell>
          <cell r="M14">
            <v>201408</v>
          </cell>
          <cell r="N14">
            <v>202889</v>
          </cell>
          <cell r="O14">
            <v>203001</v>
          </cell>
          <cell r="P14">
            <v>199127</v>
          </cell>
          <cell r="Q14">
            <v>198340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8160168</v>
          </cell>
          <cell r="F19">
            <v>680014</v>
          </cell>
          <cell r="G19">
            <v>680014</v>
          </cell>
          <cell r="H19">
            <v>680014</v>
          </cell>
          <cell r="I19">
            <v>680014</v>
          </cell>
          <cell r="J19">
            <v>680014</v>
          </cell>
          <cell r="K19">
            <v>680014</v>
          </cell>
          <cell r="L19">
            <v>680014</v>
          </cell>
          <cell r="M19">
            <v>680014</v>
          </cell>
          <cell r="N19">
            <v>680014</v>
          </cell>
          <cell r="O19">
            <v>680014</v>
          </cell>
          <cell r="P19">
            <v>680014</v>
          </cell>
          <cell r="Q19">
            <v>680014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540348</v>
          </cell>
          <cell r="F26">
            <v>45029</v>
          </cell>
          <cell r="G26">
            <v>45029</v>
          </cell>
          <cell r="H26">
            <v>45029</v>
          </cell>
          <cell r="I26">
            <v>45029</v>
          </cell>
          <cell r="J26">
            <v>45029</v>
          </cell>
          <cell r="K26">
            <v>45029</v>
          </cell>
          <cell r="L26">
            <v>45029</v>
          </cell>
          <cell r="M26">
            <v>45029</v>
          </cell>
          <cell r="N26">
            <v>45029</v>
          </cell>
          <cell r="O26">
            <v>45029</v>
          </cell>
          <cell r="P26">
            <v>45029</v>
          </cell>
          <cell r="Q26">
            <v>45029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2527989</v>
          </cell>
          <cell r="F27">
            <v>210666</v>
          </cell>
          <cell r="G27">
            <v>210666</v>
          </cell>
          <cell r="H27">
            <v>210666</v>
          </cell>
          <cell r="I27">
            <v>210666</v>
          </cell>
          <cell r="J27">
            <v>210666</v>
          </cell>
          <cell r="K27">
            <v>210666</v>
          </cell>
          <cell r="L27">
            <v>210666</v>
          </cell>
          <cell r="M27">
            <v>210666</v>
          </cell>
          <cell r="N27">
            <v>210666</v>
          </cell>
          <cell r="O27">
            <v>210666</v>
          </cell>
          <cell r="P27">
            <v>210666</v>
          </cell>
          <cell r="Q27">
            <v>210663</v>
          </cell>
        </row>
        <row r="28">
          <cell r="A28">
            <v>409160</v>
          </cell>
          <cell r="B28" t="str">
            <v>State/Local Inc Tax Exp Utility Op Inc</v>
          </cell>
          <cell r="C28" t="str">
            <v>FIT</v>
          </cell>
          <cell r="D28">
            <v>409</v>
          </cell>
          <cell r="E28">
            <v>629381</v>
          </cell>
          <cell r="F28">
            <v>52448</v>
          </cell>
          <cell r="G28">
            <v>52448</v>
          </cell>
          <cell r="H28">
            <v>52448</v>
          </cell>
          <cell r="I28">
            <v>52448</v>
          </cell>
          <cell r="J28">
            <v>52448</v>
          </cell>
          <cell r="K28">
            <v>52448</v>
          </cell>
          <cell r="L28">
            <v>52448</v>
          </cell>
          <cell r="M28">
            <v>52448</v>
          </cell>
          <cell r="N28">
            <v>52448</v>
          </cell>
          <cell r="O28">
            <v>52448</v>
          </cell>
          <cell r="P28">
            <v>52448</v>
          </cell>
          <cell r="Q28">
            <v>52453</v>
          </cell>
        </row>
        <row r="29">
          <cell r="A29">
            <v>410060</v>
          </cell>
          <cell r="B29" t="str">
            <v>Deferred FIT</v>
          </cell>
          <cell r="C29" t="str">
            <v>FIT</v>
          </cell>
          <cell r="D29">
            <v>410</v>
          </cell>
          <cell r="E29">
            <v>2541735</v>
          </cell>
          <cell r="F29">
            <v>211811</v>
          </cell>
          <cell r="G29">
            <v>211811</v>
          </cell>
          <cell r="H29">
            <v>211811</v>
          </cell>
          <cell r="I29">
            <v>211811</v>
          </cell>
          <cell r="J29">
            <v>211811</v>
          </cell>
          <cell r="K29">
            <v>211811</v>
          </cell>
          <cell r="L29">
            <v>211811</v>
          </cell>
          <cell r="M29">
            <v>211811</v>
          </cell>
          <cell r="N29">
            <v>211811</v>
          </cell>
          <cell r="O29">
            <v>211811</v>
          </cell>
          <cell r="P29">
            <v>211811</v>
          </cell>
          <cell r="Q29">
            <v>211814</v>
          </cell>
        </row>
        <row r="30">
          <cell r="A30">
            <v>410101</v>
          </cell>
          <cell r="B30" t="str">
            <v>Deferred SIT</v>
          </cell>
          <cell r="C30" t="str">
            <v>FIT</v>
          </cell>
          <cell r="D30">
            <v>410</v>
          </cell>
          <cell r="E30">
            <v>632803</v>
          </cell>
          <cell r="F30">
            <v>52734</v>
          </cell>
          <cell r="G30">
            <v>52734</v>
          </cell>
          <cell r="H30">
            <v>52734</v>
          </cell>
          <cell r="I30">
            <v>52734</v>
          </cell>
          <cell r="J30">
            <v>52734</v>
          </cell>
          <cell r="K30">
            <v>52734</v>
          </cell>
          <cell r="L30">
            <v>52734</v>
          </cell>
          <cell r="M30">
            <v>52734</v>
          </cell>
          <cell r="N30">
            <v>52734</v>
          </cell>
          <cell r="O30">
            <v>52734</v>
          </cell>
          <cell r="P30">
            <v>52734</v>
          </cell>
          <cell r="Q30">
            <v>52729</v>
          </cell>
        </row>
        <row r="31">
          <cell r="A31">
            <v>411060</v>
          </cell>
          <cell r="B31" t="str">
            <v>Deferred FIT - ARAM</v>
          </cell>
          <cell r="C31" t="str">
            <v>FIT</v>
          </cell>
          <cell r="D31">
            <v>411</v>
          </cell>
          <cell r="E31">
            <v>48505</v>
          </cell>
          <cell r="F31">
            <v>4042</v>
          </cell>
          <cell r="G31">
            <v>4042</v>
          </cell>
          <cell r="H31">
            <v>4042</v>
          </cell>
          <cell r="I31">
            <v>4042</v>
          </cell>
          <cell r="J31">
            <v>4042</v>
          </cell>
          <cell r="K31">
            <v>4042</v>
          </cell>
          <cell r="L31">
            <v>4042</v>
          </cell>
          <cell r="M31">
            <v>4042</v>
          </cell>
          <cell r="N31">
            <v>4042</v>
          </cell>
          <cell r="O31">
            <v>4042</v>
          </cell>
          <cell r="P31">
            <v>4042</v>
          </cell>
          <cell r="Q31">
            <v>4043</v>
          </cell>
        </row>
        <row r="32">
          <cell r="A32">
            <v>411065</v>
          </cell>
          <cell r="B32" t="str">
            <v>Amortization of Investment Tax Credit</v>
          </cell>
          <cell r="C32" t="str">
            <v>FIT</v>
          </cell>
          <cell r="D32">
            <v>411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411101</v>
          </cell>
          <cell r="B33" t="str">
            <v>Deferred SIT - ARAM</v>
          </cell>
          <cell r="C33" t="str">
            <v>FIT</v>
          </cell>
          <cell r="D33">
            <v>411</v>
          </cell>
          <cell r="E33">
            <v>-92648</v>
          </cell>
          <cell r="F33">
            <v>-7721</v>
          </cell>
          <cell r="G33">
            <v>-7721</v>
          </cell>
          <cell r="H33">
            <v>-7721</v>
          </cell>
          <cell r="I33">
            <v>-7721</v>
          </cell>
          <cell r="J33">
            <v>-7721</v>
          </cell>
          <cell r="K33">
            <v>-7721</v>
          </cell>
          <cell r="L33">
            <v>-7721</v>
          </cell>
          <cell r="M33">
            <v>-7721</v>
          </cell>
          <cell r="N33">
            <v>-7721</v>
          </cell>
          <cell r="O33">
            <v>-7721</v>
          </cell>
          <cell r="P33">
            <v>-7721</v>
          </cell>
          <cell r="Q33">
            <v>-7717</v>
          </cell>
        </row>
        <row r="34">
          <cell r="A34">
            <v>411102</v>
          </cell>
          <cell r="B34" t="str">
            <v>DFIT - Other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411113</v>
          </cell>
          <cell r="B35" t="str">
            <v>DSIT: State Excess DIT Amort</v>
          </cell>
          <cell r="C35" t="str">
            <v>FIT</v>
          </cell>
          <cell r="D35">
            <v>411</v>
          </cell>
          <cell r="E35">
            <v>-76805</v>
          </cell>
          <cell r="F35">
            <v>-6400</v>
          </cell>
          <cell r="G35">
            <v>-6400</v>
          </cell>
          <cell r="H35">
            <v>-6400</v>
          </cell>
          <cell r="I35">
            <v>-6400</v>
          </cell>
          <cell r="J35">
            <v>-6400</v>
          </cell>
          <cell r="K35">
            <v>-6400</v>
          </cell>
          <cell r="L35">
            <v>-6400</v>
          </cell>
          <cell r="M35">
            <v>-6400</v>
          </cell>
          <cell r="N35">
            <v>-6400</v>
          </cell>
          <cell r="O35">
            <v>-6400</v>
          </cell>
          <cell r="P35">
            <v>-6400</v>
          </cell>
          <cell r="Q35">
            <v>-6405</v>
          </cell>
        </row>
        <row r="36">
          <cell r="A36">
            <v>411115</v>
          </cell>
          <cell r="B36" t="str">
            <v>DFIT: Federal Excess DIT Amort</v>
          </cell>
          <cell r="C36" t="str">
            <v>FIT</v>
          </cell>
          <cell r="D36">
            <v>411</v>
          </cell>
          <cell r="E36">
            <v>-698455</v>
          </cell>
          <cell r="F36">
            <v>-58205</v>
          </cell>
          <cell r="G36">
            <v>-58205</v>
          </cell>
          <cell r="H36">
            <v>-58205</v>
          </cell>
          <cell r="I36">
            <v>-58205</v>
          </cell>
          <cell r="J36">
            <v>-58205</v>
          </cell>
          <cell r="K36">
            <v>-58205</v>
          </cell>
          <cell r="L36">
            <v>-58205</v>
          </cell>
          <cell r="M36">
            <v>-58205</v>
          </cell>
          <cell r="N36">
            <v>-58205</v>
          </cell>
          <cell r="O36">
            <v>-58205</v>
          </cell>
          <cell r="P36">
            <v>-58205</v>
          </cell>
          <cell r="Q36">
            <v>-58200</v>
          </cell>
        </row>
        <row r="37">
          <cell r="A37">
            <v>426509</v>
          </cell>
          <cell r="B37" t="str">
            <v>Loss on Sale of A/R</v>
          </cell>
          <cell r="C37" t="str">
            <v>CO</v>
          </cell>
          <cell r="D37">
            <v>426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426591</v>
          </cell>
          <cell r="B38" t="str">
            <v>I/C - Loss on Sale of A/R</v>
          </cell>
          <cell r="C38" t="str">
            <v>CO</v>
          </cell>
          <cell r="D38">
            <v>426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426891</v>
          </cell>
          <cell r="B39" t="str">
            <v>IC Sale of AR Fees VIE</v>
          </cell>
          <cell r="C39" t="str">
            <v>CO</v>
          </cell>
          <cell r="D39">
            <v>426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450100</v>
          </cell>
          <cell r="B40" t="str">
            <v>Late Payment</v>
          </cell>
          <cell r="C40" t="str">
            <v>REV</v>
          </cell>
          <cell r="D40">
            <v>450</v>
          </cell>
          <cell r="E40">
            <v>358320</v>
          </cell>
          <cell r="F40">
            <v>41750</v>
          </cell>
          <cell r="G40">
            <v>55060</v>
          </cell>
          <cell r="H40">
            <v>54860</v>
          </cell>
          <cell r="I40">
            <v>40120</v>
          </cell>
          <cell r="J40">
            <v>29990</v>
          </cell>
          <cell r="K40">
            <v>17760</v>
          </cell>
          <cell r="L40">
            <v>25620</v>
          </cell>
          <cell r="M40">
            <v>20210</v>
          </cell>
          <cell r="N40">
            <v>24370</v>
          </cell>
          <cell r="O40">
            <v>15110</v>
          </cell>
          <cell r="P40">
            <v>11100</v>
          </cell>
          <cell r="Q40">
            <v>22370</v>
          </cell>
        </row>
        <row r="41">
          <cell r="A41">
            <v>480000</v>
          </cell>
          <cell r="B41" t="str">
            <v>Residential Sales-Gas</v>
          </cell>
          <cell r="C41" t="str">
            <v>REV</v>
          </cell>
          <cell r="D41">
            <v>480</v>
          </cell>
          <cell r="E41">
            <v>99463711</v>
          </cell>
          <cell r="F41">
            <v>16423640</v>
          </cell>
          <cell r="G41">
            <v>16027087</v>
          </cell>
          <cell r="H41">
            <v>11745667</v>
          </cell>
          <cell r="I41">
            <v>7580228</v>
          </cell>
          <cell r="J41">
            <v>4712130</v>
          </cell>
          <cell r="K41">
            <v>4146292</v>
          </cell>
          <cell r="L41">
            <v>3838824</v>
          </cell>
          <cell r="M41">
            <v>3779329</v>
          </cell>
          <cell r="N41">
            <v>3703580</v>
          </cell>
          <cell r="O41">
            <v>4837575</v>
          </cell>
          <cell r="P41">
            <v>8378624</v>
          </cell>
          <cell r="Q41">
            <v>14290735</v>
          </cell>
        </row>
        <row r="42">
          <cell r="A42">
            <v>480990</v>
          </cell>
          <cell r="B42" t="str">
            <v>Gas Residential Sales-Unbilled</v>
          </cell>
          <cell r="C42" t="str">
            <v>REV</v>
          </cell>
          <cell r="D42">
            <v>480</v>
          </cell>
          <cell r="E42">
            <v>342036</v>
          </cell>
          <cell r="F42">
            <v>-1223292</v>
          </cell>
          <cell r="G42">
            <v>-978040</v>
          </cell>
          <cell r="H42">
            <v>-1877321</v>
          </cell>
          <cell r="I42">
            <v>-1194595</v>
          </cell>
          <cell r="J42">
            <v>-954131</v>
          </cell>
          <cell r="K42">
            <v>-298728</v>
          </cell>
          <cell r="L42">
            <v>-130908</v>
          </cell>
          <cell r="M42">
            <v>56346</v>
          </cell>
          <cell r="N42">
            <v>66947</v>
          </cell>
          <cell r="O42">
            <v>1946061</v>
          </cell>
          <cell r="P42">
            <v>1942505</v>
          </cell>
          <cell r="Q42">
            <v>2987192</v>
          </cell>
        </row>
        <row r="43">
          <cell r="A43">
            <v>481000</v>
          </cell>
          <cell r="B43" t="str">
            <v>Industrial Sales-Gas</v>
          </cell>
          <cell r="C43" t="str">
            <v>REV</v>
          </cell>
          <cell r="D43">
            <v>481</v>
          </cell>
          <cell r="E43">
            <v>2278282</v>
          </cell>
          <cell r="F43">
            <v>446309</v>
          </cell>
          <cell r="G43">
            <v>425553</v>
          </cell>
          <cell r="H43">
            <v>307481</v>
          </cell>
          <cell r="I43">
            <v>167433</v>
          </cell>
          <cell r="J43">
            <v>84818</v>
          </cell>
          <cell r="K43">
            <v>49692</v>
          </cell>
          <cell r="L43">
            <v>57232</v>
          </cell>
          <cell r="M43">
            <v>63687</v>
          </cell>
          <cell r="N43">
            <v>56507</v>
          </cell>
          <cell r="O43">
            <v>70424</v>
          </cell>
          <cell r="P43">
            <v>179746</v>
          </cell>
          <cell r="Q43">
            <v>369400</v>
          </cell>
        </row>
        <row r="44">
          <cell r="A44">
            <v>481090</v>
          </cell>
          <cell r="B44" t="str">
            <v>Gas Industrial Sales Unbilled</v>
          </cell>
          <cell r="C44" t="str">
            <v>REV</v>
          </cell>
          <cell r="D44">
            <v>481</v>
          </cell>
          <cell r="E44">
            <v>-47429</v>
          </cell>
          <cell r="F44">
            <v>-23616</v>
          </cell>
          <cell r="G44">
            <v>-23118</v>
          </cell>
          <cell r="H44">
            <v>-7696</v>
          </cell>
          <cell r="I44">
            <v>-22053</v>
          </cell>
          <cell r="J44">
            <v>-9637</v>
          </cell>
          <cell r="K44">
            <v>-20081</v>
          </cell>
          <cell r="L44">
            <v>-16296</v>
          </cell>
          <cell r="M44">
            <v>-3563</v>
          </cell>
          <cell r="N44">
            <v>9697</v>
          </cell>
          <cell r="O44">
            <v>-3355</v>
          </cell>
          <cell r="P44">
            <v>64205</v>
          </cell>
          <cell r="Q44">
            <v>8084</v>
          </cell>
        </row>
        <row r="45">
          <cell r="A45">
            <v>481200</v>
          </cell>
          <cell r="B45" t="str">
            <v>Gas Commercial Sales</v>
          </cell>
          <cell r="C45" t="str">
            <v>REV</v>
          </cell>
          <cell r="D45">
            <v>481</v>
          </cell>
          <cell r="E45">
            <v>35995985</v>
          </cell>
          <cell r="F45">
            <v>6139936</v>
          </cell>
          <cell r="G45">
            <v>5834731</v>
          </cell>
          <cell r="H45">
            <v>4543040</v>
          </cell>
          <cell r="I45">
            <v>2461211</v>
          </cell>
          <cell r="J45">
            <v>1885233</v>
          </cell>
          <cell r="K45">
            <v>1374541</v>
          </cell>
          <cell r="L45">
            <v>1248894</v>
          </cell>
          <cell r="M45">
            <v>1256936</v>
          </cell>
          <cell r="N45">
            <v>1379088</v>
          </cell>
          <cell r="O45">
            <v>1487990</v>
          </cell>
          <cell r="P45">
            <v>2950527</v>
          </cell>
          <cell r="Q45">
            <v>5433858</v>
          </cell>
        </row>
        <row r="46">
          <cell r="A46">
            <v>481290</v>
          </cell>
          <cell r="B46" t="str">
            <v>Gas Commercial Sales Unbilled</v>
          </cell>
          <cell r="C46" t="str">
            <v>REV</v>
          </cell>
          <cell r="D46">
            <v>481</v>
          </cell>
          <cell r="E46">
            <v>-314892</v>
          </cell>
          <cell r="F46">
            <v>-669023</v>
          </cell>
          <cell r="G46">
            <v>-178105</v>
          </cell>
          <cell r="H46">
            <v>-684681</v>
          </cell>
          <cell r="I46">
            <v>-443500</v>
          </cell>
          <cell r="J46">
            <v>-413463</v>
          </cell>
          <cell r="K46">
            <v>-404796</v>
          </cell>
          <cell r="L46">
            <v>-188463</v>
          </cell>
          <cell r="M46">
            <v>107914</v>
          </cell>
          <cell r="N46">
            <v>-54419</v>
          </cell>
          <cell r="O46">
            <v>562548</v>
          </cell>
          <cell r="P46">
            <v>1353542</v>
          </cell>
          <cell r="Q46">
            <v>697554</v>
          </cell>
        </row>
        <row r="47">
          <cell r="A47">
            <v>482000</v>
          </cell>
          <cell r="B47" t="str">
            <v>Other Sales to Public Auth-Gas</v>
          </cell>
          <cell r="C47" t="str">
            <v>REV</v>
          </cell>
          <cell r="D47">
            <v>482</v>
          </cell>
          <cell r="E47">
            <v>3130782</v>
          </cell>
          <cell r="F47">
            <v>536360</v>
          </cell>
          <cell r="G47">
            <v>489520</v>
          </cell>
          <cell r="H47">
            <v>346415</v>
          </cell>
          <cell r="I47">
            <v>205582</v>
          </cell>
          <cell r="J47">
            <v>175984</v>
          </cell>
          <cell r="K47">
            <v>151936</v>
          </cell>
          <cell r="L47">
            <v>128775</v>
          </cell>
          <cell r="M47">
            <v>97512</v>
          </cell>
          <cell r="N47">
            <v>123332</v>
          </cell>
          <cell r="O47">
            <v>187621</v>
          </cell>
          <cell r="P47">
            <v>250200</v>
          </cell>
          <cell r="Q47">
            <v>437545</v>
          </cell>
        </row>
        <row r="48">
          <cell r="A48">
            <v>482090</v>
          </cell>
          <cell r="B48" t="str">
            <v>Gas OPA Unbilled</v>
          </cell>
          <cell r="C48" t="str">
            <v>REV</v>
          </cell>
          <cell r="D48">
            <v>482</v>
          </cell>
          <cell r="E48">
            <v>-18097</v>
          </cell>
          <cell r="F48">
            <v>-38208</v>
          </cell>
          <cell r="G48">
            <v>-39019</v>
          </cell>
          <cell r="H48">
            <v>-7263</v>
          </cell>
          <cell r="I48">
            <v>-70204</v>
          </cell>
          <cell r="J48">
            <v>-9817</v>
          </cell>
          <cell r="K48">
            <v>-31275</v>
          </cell>
          <cell r="L48">
            <v>-4821</v>
          </cell>
          <cell r="M48">
            <v>30603</v>
          </cell>
          <cell r="N48">
            <v>-21763</v>
          </cell>
          <cell r="O48">
            <v>54456</v>
          </cell>
          <cell r="P48">
            <v>98251</v>
          </cell>
          <cell r="Q48">
            <v>20963</v>
          </cell>
        </row>
        <row r="49">
          <cell r="A49">
            <v>482200</v>
          </cell>
          <cell r="B49" t="str">
            <v>Gas Public St Hwy Ltng</v>
          </cell>
          <cell r="C49" t="str">
            <v>REV</v>
          </cell>
          <cell r="D49">
            <v>482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484000</v>
          </cell>
          <cell r="B50" t="str">
            <v>Interdepartmental Sales</v>
          </cell>
          <cell r="C50" t="str">
            <v>REV</v>
          </cell>
          <cell r="D50">
            <v>484</v>
          </cell>
          <cell r="E50">
            <v>49830</v>
          </cell>
          <cell r="F50">
            <v>6903</v>
          </cell>
          <cell r="G50">
            <v>5651</v>
          </cell>
          <cell r="H50">
            <v>3996</v>
          </cell>
          <cell r="I50">
            <v>2380</v>
          </cell>
          <cell r="J50">
            <v>1823</v>
          </cell>
          <cell r="K50">
            <v>2152</v>
          </cell>
          <cell r="L50">
            <v>2661</v>
          </cell>
          <cell r="M50">
            <v>2837</v>
          </cell>
          <cell r="N50">
            <v>2642</v>
          </cell>
          <cell r="O50">
            <v>5250</v>
          </cell>
          <cell r="P50">
            <v>6210</v>
          </cell>
          <cell r="Q50">
            <v>7325</v>
          </cell>
        </row>
        <row r="51">
          <cell r="A51">
            <v>487001</v>
          </cell>
          <cell r="B51" t="str">
            <v>Discounts Earn/Lost-Gas</v>
          </cell>
          <cell r="C51" t="str">
            <v>REV</v>
          </cell>
          <cell r="D51">
            <v>487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488000</v>
          </cell>
          <cell r="B52" t="str">
            <v>Misc Service Revenue-Gas</v>
          </cell>
          <cell r="C52" t="str">
            <v>REV</v>
          </cell>
          <cell r="D52">
            <v>488</v>
          </cell>
          <cell r="E52">
            <v>51996</v>
          </cell>
          <cell r="F52">
            <v>4333</v>
          </cell>
          <cell r="G52">
            <v>4333</v>
          </cell>
          <cell r="H52">
            <v>4333</v>
          </cell>
          <cell r="I52">
            <v>4333</v>
          </cell>
          <cell r="J52">
            <v>4333</v>
          </cell>
          <cell r="K52">
            <v>4333</v>
          </cell>
          <cell r="L52">
            <v>4333</v>
          </cell>
          <cell r="M52">
            <v>4333</v>
          </cell>
          <cell r="N52">
            <v>4333</v>
          </cell>
          <cell r="O52">
            <v>4333</v>
          </cell>
          <cell r="P52">
            <v>4333</v>
          </cell>
          <cell r="Q52">
            <v>4333</v>
          </cell>
        </row>
        <row r="53">
          <cell r="A53">
            <v>488100</v>
          </cell>
          <cell r="B53" t="str">
            <v>IC Misc Svc Reg Gas Reg</v>
          </cell>
          <cell r="C53" t="str">
            <v>REV</v>
          </cell>
          <cell r="D53">
            <v>488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489000</v>
          </cell>
          <cell r="B54" t="str">
            <v>Transp Gas of Others</v>
          </cell>
          <cell r="C54" t="str">
            <v>REV</v>
          </cell>
          <cell r="D54">
            <v>489</v>
          </cell>
          <cell r="E54">
            <v>6241197</v>
          </cell>
          <cell r="F54">
            <v>380787</v>
          </cell>
          <cell r="G54">
            <v>361806</v>
          </cell>
          <cell r="H54">
            <v>376169</v>
          </cell>
          <cell r="I54">
            <v>419199</v>
          </cell>
          <cell r="J54">
            <v>509773</v>
          </cell>
          <cell r="K54">
            <v>599080</v>
          </cell>
          <cell r="L54">
            <v>657643</v>
          </cell>
          <cell r="M54">
            <v>662633</v>
          </cell>
          <cell r="N54">
            <v>640179</v>
          </cell>
          <cell r="O54">
            <v>686232</v>
          </cell>
          <cell r="P54">
            <v>518115</v>
          </cell>
          <cell r="Q54">
            <v>429581</v>
          </cell>
        </row>
        <row r="55">
          <cell r="A55">
            <v>489010</v>
          </cell>
          <cell r="B55" t="str">
            <v>IC Gas Transp Rev Reg</v>
          </cell>
          <cell r="C55" t="str">
            <v>REV</v>
          </cell>
          <cell r="D55">
            <v>489</v>
          </cell>
          <cell r="E55">
            <v>1795608</v>
          </cell>
          <cell r="F55">
            <v>149634</v>
          </cell>
          <cell r="G55">
            <v>149634</v>
          </cell>
          <cell r="H55">
            <v>149634</v>
          </cell>
          <cell r="I55">
            <v>149634</v>
          </cell>
          <cell r="J55">
            <v>149634</v>
          </cell>
          <cell r="K55">
            <v>149634</v>
          </cell>
          <cell r="L55">
            <v>149634</v>
          </cell>
          <cell r="M55">
            <v>149634</v>
          </cell>
          <cell r="N55">
            <v>149634</v>
          </cell>
          <cell r="O55">
            <v>149634</v>
          </cell>
          <cell r="P55">
            <v>149634</v>
          </cell>
          <cell r="Q55">
            <v>149634</v>
          </cell>
        </row>
        <row r="56">
          <cell r="A56">
            <v>489020</v>
          </cell>
          <cell r="B56" t="str">
            <v>Comm Gas Transp Only</v>
          </cell>
          <cell r="C56" t="str">
            <v>REV</v>
          </cell>
          <cell r="D56">
            <v>489</v>
          </cell>
          <cell r="E56">
            <v>4211879</v>
          </cell>
          <cell r="F56">
            <v>463160</v>
          </cell>
          <cell r="G56">
            <v>404598</v>
          </cell>
          <cell r="H56">
            <v>393852</v>
          </cell>
          <cell r="I56">
            <v>281194</v>
          </cell>
          <cell r="J56">
            <v>286922</v>
          </cell>
          <cell r="K56">
            <v>286756</v>
          </cell>
          <cell r="L56">
            <v>304630</v>
          </cell>
          <cell r="M56">
            <v>308430</v>
          </cell>
          <cell r="N56">
            <v>317609</v>
          </cell>
          <cell r="O56">
            <v>335608</v>
          </cell>
          <cell r="P56">
            <v>393137</v>
          </cell>
          <cell r="Q56">
            <v>435983</v>
          </cell>
        </row>
        <row r="57">
          <cell r="A57">
            <v>489025</v>
          </cell>
          <cell r="B57" t="str">
            <v>Comm Gas Transp Unbilled</v>
          </cell>
          <cell r="C57" t="str">
            <v>REV</v>
          </cell>
          <cell r="D57">
            <v>489</v>
          </cell>
          <cell r="E57">
            <v>38255</v>
          </cell>
          <cell r="F57">
            <v>-13523</v>
          </cell>
          <cell r="G57">
            <v>-4901</v>
          </cell>
          <cell r="H57">
            <v>-24538</v>
          </cell>
          <cell r="I57">
            <v>-16170</v>
          </cell>
          <cell r="J57">
            <v>-14810</v>
          </cell>
          <cell r="K57">
            <v>-6965</v>
          </cell>
          <cell r="L57">
            <v>893</v>
          </cell>
          <cell r="M57">
            <v>6180</v>
          </cell>
          <cell r="N57">
            <v>-6400</v>
          </cell>
          <cell r="O57">
            <v>32735</v>
          </cell>
          <cell r="P57">
            <v>55340</v>
          </cell>
          <cell r="Q57">
            <v>30414</v>
          </cell>
        </row>
        <row r="58">
          <cell r="A58">
            <v>489030</v>
          </cell>
          <cell r="B58" t="str">
            <v>Indust Gas Transp Only</v>
          </cell>
          <cell r="C58" t="str">
            <v>REV</v>
          </cell>
          <cell r="D58">
            <v>489</v>
          </cell>
          <cell r="E58">
            <v>7688835</v>
          </cell>
          <cell r="F58">
            <v>688701</v>
          </cell>
          <cell r="G58">
            <v>601192</v>
          </cell>
          <cell r="H58">
            <v>608377</v>
          </cell>
          <cell r="I58">
            <v>548818</v>
          </cell>
          <cell r="J58">
            <v>575431</v>
          </cell>
          <cell r="K58">
            <v>637558</v>
          </cell>
          <cell r="L58">
            <v>658690</v>
          </cell>
          <cell r="M58">
            <v>699978</v>
          </cell>
          <cell r="N58">
            <v>670865</v>
          </cell>
          <cell r="O58">
            <v>715880</v>
          </cell>
          <cell r="P58">
            <v>663400</v>
          </cell>
          <cell r="Q58">
            <v>619945</v>
          </cell>
        </row>
        <row r="59">
          <cell r="A59">
            <v>489035</v>
          </cell>
          <cell r="B59" t="str">
            <v>Indust Gas Transp Unbilled</v>
          </cell>
          <cell r="C59" t="str">
            <v>REV</v>
          </cell>
          <cell r="D59">
            <v>489</v>
          </cell>
          <cell r="E59">
            <v>34738</v>
          </cell>
          <cell r="F59">
            <v>-16289</v>
          </cell>
          <cell r="G59">
            <v>-20170</v>
          </cell>
          <cell r="H59">
            <v>-10033</v>
          </cell>
          <cell r="I59">
            <v>-41937</v>
          </cell>
          <cell r="J59">
            <v>-10534</v>
          </cell>
          <cell r="K59">
            <v>-1407</v>
          </cell>
          <cell r="L59">
            <v>2072</v>
          </cell>
          <cell r="M59">
            <v>11942</v>
          </cell>
          <cell r="N59">
            <v>-5307</v>
          </cell>
          <cell r="O59">
            <v>49588</v>
          </cell>
          <cell r="P59">
            <v>70829</v>
          </cell>
          <cell r="Q59">
            <v>5984</v>
          </cell>
        </row>
        <row r="60">
          <cell r="A60">
            <v>489040</v>
          </cell>
          <cell r="B60" t="str">
            <v>OPA Gas Transp Only</v>
          </cell>
          <cell r="C60" t="str">
            <v>REV</v>
          </cell>
          <cell r="D60">
            <v>489</v>
          </cell>
          <cell r="E60">
            <v>938056</v>
          </cell>
          <cell r="F60">
            <v>157349</v>
          </cell>
          <cell r="G60">
            <v>120191</v>
          </cell>
          <cell r="H60">
            <v>99547</v>
          </cell>
          <cell r="I60">
            <v>66321</v>
          </cell>
          <cell r="J60">
            <v>48059</v>
          </cell>
          <cell r="K60">
            <v>30031</v>
          </cell>
          <cell r="L60">
            <v>30282</v>
          </cell>
          <cell r="M60">
            <v>30031</v>
          </cell>
          <cell r="N60">
            <v>35619</v>
          </cell>
          <cell r="O60">
            <v>81707</v>
          </cell>
          <cell r="P60">
            <v>110710</v>
          </cell>
          <cell r="Q60">
            <v>128209</v>
          </cell>
        </row>
        <row r="61">
          <cell r="A61">
            <v>489045</v>
          </cell>
          <cell r="B61" t="str">
            <v>OPA Gas Transp Unbilled</v>
          </cell>
          <cell r="C61" t="str">
            <v>REV</v>
          </cell>
          <cell r="D61">
            <v>489</v>
          </cell>
          <cell r="E61">
            <v>17549</v>
          </cell>
          <cell r="F61">
            <v>-3025</v>
          </cell>
          <cell r="G61">
            <v>-5776</v>
          </cell>
          <cell r="H61">
            <v>-338</v>
          </cell>
          <cell r="I61">
            <v>-12398</v>
          </cell>
          <cell r="J61">
            <v>-762</v>
          </cell>
          <cell r="K61">
            <v>-1048</v>
          </cell>
          <cell r="L61">
            <v>641</v>
          </cell>
          <cell r="M61">
            <v>2844</v>
          </cell>
          <cell r="N61">
            <v>-2233</v>
          </cell>
          <cell r="O61">
            <v>11019</v>
          </cell>
          <cell r="P61">
            <v>22308</v>
          </cell>
          <cell r="Q61">
            <v>6317</v>
          </cell>
        </row>
        <row r="62">
          <cell r="A62">
            <v>489200</v>
          </cell>
          <cell r="B62" t="str">
            <v>Transportation Fees</v>
          </cell>
          <cell r="C62" t="str">
            <v>REV</v>
          </cell>
          <cell r="D62">
            <v>489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495031</v>
          </cell>
          <cell r="B63" t="str">
            <v>Gas Losses Damaged Lines</v>
          </cell>
          <cell r="C63" t="str">
            <v>REV</v>
          </cell>
          <cell r="D63">
            <v>495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496020</v>
          </cell>
          <cell r="B64" t="str">
            <v>Provision for Rate Refund</v>
          </cell>
          <cell r="C64" t="str">
            <v>REV</v>
          </cell>
          <cell r="D64">
            <v>496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711000</v>
          </cell>
          <cell r="B65" t="str">
            <v>Gas Boiler Labor</v>
          </cell>
          <cell r="C65" t="str">
            <v>PO</v>
          </cell>
          <cell r="D65">
            <v>711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712000</v>
          </cell>
          <cell r="B66" t="str">
            <v>Gas Production-Other Power Ex</v>
          </cell>
          <cell r="C66" t="str">
            <v>PO</v>
          </cell>
          <cell r="D66">
            <v>712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717000</v>
          </cell>
          <cell r="B67" t="str">
            <v>Liq Petro Gas Exp-Vapor Proc</v>
          </cell>
          <cell r="C67" t="str">
            <v>PO</v>
          </cell>
          <cell r="D67">
            <v>717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728000</v>
          </cell>
          <cell r="B68" t="str">
            <v>Liquid Petroleum Gas</v>
          </cell>
          <cell r="C68" t="str">
            <v>PO</v>
          </cell>
          <cell r="D68">
            <v>728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735000</v>
          </cell>
          <cell r="B69" t="str">
            <v>Gas Misc Production Exp</v>
          </cell>
          <cell r="C69" t="str">
            <v>PO</v>
          </cell>
          <cell r="D69">
            <v>735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742000</v>
          </cell>
          <cell r="B70" t="str">
            <v>Maint Gas Production Equipment</v>
          </cell>
          <cell r="C70" t="str">
            <v>PM</v>
          </cell>
          <cell r="D70">
            <v>742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801000</v>
          </cell>
          <cell r="B71" t="str">
            <v>Purchases Gas &amp; NGL</v>
          </cell>
          <cell r="C71" t="str">
            <v>Fuel</v>
          </cell>
          <cell r="D71">
            <v>801</v>
          </cell>
          <cell r="E71">
            <v>63935036</v>
          </cell>
          <cell r="F71">
            <v>11313525</v>
          </cell>
          <cell r="G71">
            <v>10712063</v>
          </cell>
          <cell r="H71">
            <v>7136626</v>
          </cell>
          <cell r="I71">
            <v>3827461</v>
          </cell>
          <cell r="J71">
            <v>2438793</v>
          </cell>
          <cell r="K71">
            <v>2225462</v>
          </cell>
          <cell r="L71">
            <v>2133970</v>
          </cell>
          <cell r="M71">
            <v>2146285</v>
          </cell>
          <cell r="N71">
            <v>2093283</v>
          </cell>
          <cell r="O71">
            <v>3157944</v>
          </cell>
          <cell r="P71">
            <v>5931334</v>
          </cell>
          <cell r="Q71">
            <v>10818290</v>
          </cell>
        </row>
        <row r="72">
          <cell r="A72">
            <v>801001</v>
          </cell>
          <cell r="B72" t="str">
            <v>Purchases Gas &amp; NGL-Aff</v>
          </cell>
          <cell r="C72" t="str">
            <v>Fuel</v>
          </cell>
          <cell r="D72">
            <v>801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804000</v>
          </cell>
          <cell r="B73" t="str">
            <v>Natural Gas City Gate Purchase</v>
          </cell>
          <cell r="C73" t="str">
            <v>Fuel</v>
          </cell>
          <cell r="D73">
            <v>804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805002</v>
          </cell>
          <cell r="B74" t="str">
            <v>Unrecovered Purchase Gas Adj</v>
          </cell>
          <cell r="C74" t="str">
            <v>Fuel</v>
          </cell>
          <cell r="D74">
            <v>805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805003</v>
          </cell>
          <cell r="B75" t="str">
            <v>Purchase Gas Cost Unbilled Rev</v>
          </cell>
          <cell r="C75" t="str">
            <v>Fuel</v>
          </cell>
          <cell r="D75">
            <v>805</v>
          </cell>
          <cell r="E75">
            <v>2882</v>
          </cell>
          <cell r="F75">
            <v>-1630555</v>
          </cell>
          <cell r="G75">
            <v>-739558</v>
          </cell>
          <cell r="H75">
            <v>-1543631</v>
          </cell>
          <cell r="I75">
            <v>-933928</v>
          </cell>
          <cell r="J75">
            <v>-811054</v>
          </cell>
          <cell r="K75">
            <v>-664693</v>
          </cell>
          <cell r="L75">
            <v>-356680</v>
          </cell>
          <cell r="M75">
            <v>129518</v>
          </cell>
          <cell r="N75">
            <v>42073</v>
          </cell>
          <cell r="O75">
            <v>1959720</v>
          </cell>
          <cell r="P75">
            <v>2381740</v>
          </cell>
          <cell r="Q75">
            <v>2169930</v>
          </cell>
        </row>
        <row r="76">
          <cell r="A76">
            <v>807000</v>
          </cell>
          <cell r="B76" t="str">
            <v>Gas Purchased Expenses</v>
          </cell>
          <cell r="C76" t="str">
            <v>PO</v>
          </cell>
          <cell r="D76">
            <v>807</v>
          </cell>
          <cell r="E76">
            <v>609620</v>
          </cell>
          <cell r="F76">
            <v>49315</v>
          </cell>
          <cell r="G76">
            <v>48876</v>
          </cell>
          <cell r="H76">
            <v>51337</v>
          </cell>
          <cell r="I76">
            <v>50637</v>
          </cell>
          <cell r="J76">
            <v>54582</v>
          </cell>
          <cell r="K76">
            <v>50280</v>
          </cell>
          <cell r="L76">
            <v>50231</v>
          </cell>
          <cell r="M76">
            <v>50364</v>
          </cell>
          <cell r="N76">
            <v>50514</v>
          </cell>
          <cell r="O76">
            <v>52490</v>
          </cell>
          <cell r="P76">
            <v>50407</v>
          </cell>
          <cell r="Q76">
            <v>50587</v>
          </cell>
        </row>
        <row r="77">
          <cell r="A77">
            <v>807100</v>
          </cell>
          <cell r="B77" t="str">
            <v>I/C Gas Purchased Expenses</v>
          </cell>
          <cell r="C77" t="str">
            <v>PO</v>
          </cell>
          <cell r="D77">
            <v>807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850001</v>
          </cell>
          <cell r="B78" t="str">
            <v>Operation Supv &amp; Eng-Tran</v>
          </cell>
          <cell r="C78" t="str">
            <v>TO</v>
          </cell>
          <cell r="D78">
            <v>850</v>
          </cell>
          <cell r="E78">
            <v>9236</v>
          </cell>
          <cell r="F78">
            <v>748</v>
          </cell>
          <cell r="G78">
            <v>748</v>
          </cell>
          <cell r="H78">
            <v>774</v>
          </cell>
          <cell r="I78">
            <v>774</v>
          </cell>
          <cell r="J78">
            <v>774</v>
          </cell>
          <cell r="K78">
            <v>774</v>
          </cell>
          <cell r="L78">
            <v>774</v>
          </cell>
          <cell r="M78">
            <v>774</v>
          </cell>
          <cell r="N78">
            <v>774</v>
          </cell>
          <cell r="O78">
            <v>774</v>
          </cell>
          <cell r="P78">
            <v>774</v>
          </cell>
          <cell r="Q78">
            <v>774</v>
          </cell>
        </row>
        <row r="79">
          <cell r="A79">
            <v>856001</v>
          </cell>
          <cell r="B79" t="str">
            <v>Mains Expenses</v>
          </cell>
          <cell r="C79" t="str">
            <v>TO</v>
          </cell>
          <cell r="D79">
            <v>856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859000</v>
          </cell>
          <cell r="B80" t="str">
            <v>Other Expenses-Trans</v>
          </cell>
          <cell r="C80" t="str">
            <v>TO</v>
          </cell>
          <cell r="D80">
            <v>859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863000</v>
          </cell>
          <cell r="B81" t="str">
            <v>Transm-Maint of Mains</v>
          </cell>
          <cell r="C81" t="str">
            <v>TM</v>
          </cell>
          <cell r="D81">
            <v>863</v>
          </cell>
          <cell r="E81">
            <v>248807</v>
          </cell>
          <cell r="F81">
            <v>12330</v>
          </cell>
          <cell r="G81">
            <v>11877</v>
          </cell>
          <cell r="H81">
            <v>14676</v>
          </cell>
          <cell r="I81">
            <v>49121</v>
          </cell>
          <cell r="J81">
            <v>53701</v>
          </cell>
          <cell r="K81">
            <v>18196</v>
          </cell>
          <cell r="L81">
            <v>14477</v>
          </cell>
          <cell r="M81">
            <v>22622</v>
          </cell>
          <cell r="N81">
            <v>15314</v>
          </cell>
          <cell r="O81">
            <v>11939</v>
          </cell>
          <cell r="P81">
            <v>11352</v>
          </cell>
          <cell r="Q81">
            <v>13202</v>
          </cell>
        </row>
        <row r="82">
          <cell r="A82">
            <v>871000</v>
          </cell>
          <cell r="B82" t="str">
            <v>Distribution Load Dispatching</v>
          </cell>
          <cell r="C82" t="str">
            <v>DO</v>
          </cell>
          <cell r="D82">
            <v>871</v>
          </cell>
          <cell r="E82">
            <v>227854</v>
          </cell>
          <cell r="F82">
            <v>17631</v>
          </cell>
          <cell r="G82">
            <v>18010</v>
          </cell>
          <cell r="H82">
            <v>23654</v>
          </cell>
          <cell r="I82">
            <v>16640</v>
          </cell>
          <cell r="J82">
            <v>26158</v>
          </cell>
          <cell r="K82">
            <v>16684</v>
          </cell>
          <cell r="L82">
            <v>16662</v>
          </cell>
          <cell r="M82">
            <v>16703</v>
          </cell>
          <cell r="N82">
            <v>22256</v>
          </cell>
          <cell r="O82">
            <v>18166</v>
          </cell>
          <cell r="P82">
            <v>16720</v>
          </cell>
          <cell r="Q82">
            <v>18570</v>
          </cell>
        </row>
        <row r="83">
          <cell r="A83">
            <v>874000</v>
          </cell>
          <cell r="B83" t="str">
            <v>Mains And Services</v>
          </cell>
          <cell r="C83" t="str">
            <v>DO</v>
          </cell>
          <cell r="D83">
            <v>874</v>
          </cell>
          <cell r="E83">
            <v>2769541</v>
          </cell>
          <cell r="F83">
            <v>161003</v>
          </cell>
          <cell r="G83">
            <v>174342</v>
          </cell>
          <cell r="H83">
            <v>193203</v>
          </cell>
          <cell r="I83">
            <v>243239</v>
          </cell>
          <cell r="J83">
            <v>286598</v>
          </cell>
          <cell r="K83">
            <v>290219</v>
          </cell>
          <cell r="L83">
            <v>276131</v>
          </cell>
          <cell r="M83">
            <v>275167</v>
          </cell>
          <cell r="N83">
            <v>229758</v>
          </cell>
          <cell r="O83">
            <v>255036</v>
          </cell>
          <cell r="P83">
            <v>194330</v>
          </cell>
          <cell r="Q83">
            <v>190515</v>
          </cell>
        </row>
        <row r="84">
          <cell r="A84">
            <v>875000</v>
          </cell>
          <cell r="B84" t="str">
            <v>Measuring And Reg Stations-Ge</v>
          </cell>
          <cell r="C84" t="str">
            <v>DO</v>
          </cell>
          <cell r="D84">
            <v>875</v>
          </cell>
          <cell r="E84">
            <v>328776</v>
          </cell>
          <cell r="F84">
            <v>25155</v>
          </cell>
          <cell r="G84">
            <v>24721</v>
          </cell>
          <cell r="H84">
            <v>25681</v>
          </cell>
          <cell r="I84">
            <v>25185</v>
          </cell>
          <cell r="J84">
            <v>37827</v>
          </cell>
          <cell r="K84">
            <v>25306</v>
          </cell>
          <cell r="L84">
            <v>25252</v>
          </cell>
          <cell r="M84">
            <v>25350</v>
          </cell>
          <cell r="N84">
            <v>25475</v>
          </cell>
          <cell r="O84">
            <v>37866</v>
          </cell>
          <cell r="P84">
            <v>25390</v>
          </cell>
          <cell r="Q84">
            <v>25568</v>
          </cell>
        </row>
        <row r="85">
          <cell r="A85">
            <v>876000</v>
          </cell>
          <cell r="B85" t="str">
            <v>Measuring &amp; Reg Station-Indus</v>
          </cell>
          <cell r="C85" t="str">
            <v>DO</v>
          </cell>
          <cell r="D85">
            <v>876</v>
          </cell>
          <cell r="E85">
            <v>60597</v>
          </cell>
          <cell r="F85">
            <v>4577</v>
          </cell>
          <cell r="G85">
            <v>4553</v>
          </cell>
          <cell r="H85">
            <v>4727</v>
          </cell>
          <cell r="I85">
            <v>4655</v>
          </cell>
          <cell r="J85">
            <v>6993</v>
          </cell>
          <cell r="K85">
            <v>4671</v>
          </cell>
          <cell r="L85">
            <v>4663</v>
          </cell>
          <cell r="M85">
            <v>4678</v>
          </cell>
          <cell r="N85">
            <v>4697</v>
          </cell>
          <cell r="O85">
            <v>6997</v>
          </cell>
          <cell r="P85">
            <v>4684</v>
          </cell>
          <cell r="Q85">
            <v>4702</v>
          </cell>
        </row>
        <row r="86">
          <cell r="A86">
            <v>878000</v>
          </cell>
          <cell r="B86" t="str">
            <v>Meter And House Regulator Exp</v>
          </cell>
          <cell r="C86" t="str">
            <v>DO</v>
          </cell>
          <cell r="D86">
            <v>878</v>
          </cell>
          <cell r="E86">
            <v>406443</v>
          </cell>
          <cell r="F86">
            <v>19901</v>
          </cell>
          <cell r="G86">
            <v>19727</v>
          </cell>
          <cell r="H86">
            <v>20031</v>
          </cell>
          <cell r="I86">
            <v>51108</v>
          </cell>
          <cell r="J86">
            <v>53300</v>
          </cell>
          <cell r="K86">
            <v>51342</v>
          </cell>
          <cell r="L86">
            <v>50206</v>
          </cell>
          <cell r="M86">
            <v>50415</v>
          </cell>
          <cell r="N86">
            <v>50684</v>
          </cell>
          <cell r="O86">
            <v>14934</v>
          </cell>
          <cell r="P86">
            <v>12888</v>
          </cell>
          <cell r="Q86">
            <v>11907</v>
          </cell>
        </row>
        <row r="87">
          <cell r="A87">
            <v>879000</v>
          </cell>
          <cell r="B87" t="str">
            <v>Customer Installation Expense</v>
          </cell>
          <cell r="C87" t="str">
            <v>DO</v>
          </cell>
          <cell r="D87">
            <v>879</v>
          </cell>
          <cell r="E87">
            <v>1196991</v>
          </cell>
          <cell r="F87">
            <v>94007</v>
          </cell>
          <cell r="G87">
            <v>92773</v>
          </cell>
          <cell r="H87">
            <v>95663</v>
          </cell>
          <cell r="I87">
            <v>94146</v>
          </cell>
          <cell r="J87">
            <v>125925</v>
          </cell>
          <cell r="K87">
            <v>94514</v>
          </cell>
          <cell r="L87">
            <v>94350</v>
          </cell>
          <cell r="M87">
            <v>94647</v>
          </cell>
          <cell r="N87">
            <v>95029</v>
          </cell>
          <cell r="O87">
            <v>126040</v>
          </cell>
          <cell r="P87">
            <v>94769</v>
          </cell>
          <cell r="Q87">
            <v>95128</v>
          </cell>
        </row>
        <row r="88">
          <cell r="A88">
            <v>880000</v>
          </cell>
          <cell r="B88" t="str">
            <v>Gas Distribution-Other Expense</v>
          </cell>
          <cell r="C88" t="str">
            <v>DO</v>
          </cell>
          <cell r="D88">
            <v>880</v>
          </cell>
          <cell r="E88">
            <v>2491980</v>
          </cell>
          <cell r="F88">
            <v>178082</v>
          </cell>
          <cell r="G88">
            <v>197095</v>
          </cell>
          <cell r="H88">
            <v>229801</v>
          </cell>
          <cell r="I88">
            <v>191584</v>
          </cell>
          <cell r="J88">
            <v>228289</v>
          </cell>
          <cell r="K88">
            <v>235448</v>
          </cell>
          <cell r="L88">
            <v>187929</v>
          </cell>
          <cell r="M88">
            <v>203931</v>
          </cell>
          <cell r="N88">
            <v>223911</v>
          </cell>
          <cell r="O88">
            <v>228137</v>
          </cell>
          <cell r="P88">
            <v>191908</v>
          </cell>
          <cell r="Q88">
            <v>195865</v>
          </cell>
        </row>
        <row r="89">
          <cell r="A89">
            <v>887000</v>
          </cell>
          <cell r="B89" t="str">
            <v>Maintenance of Mains</v>
          </cell>
          <cell r="C89" t="str">
            <v>DM</v>
          </cell>
          <cell r="D89">
            <v>887</v>
          </cell>
          <cell r="E89">
            <v>944145</v>
          </cell>
          <cell r="F89">
            <v>69999</v>
          </cell>
          <cell r="G89">
            <v>70838</v>
          </cell>
          <cell r="H89">
            <v>70827</v>
          </cell>
          <cell r="I89">
            <v>71245</v>
          </cell>
          <cell r="J89">
            <v>102171</v>
          </cell>
          <cell r="K89">
            <v>70027</v>
          </cell>
          <cell r="L89">
            <v>108832</v>
          </cell>
          <cell r="M89">
            <v>70777</v>
          </cell>
          <cell r="N89">
            <v>75778</v>
          </cell>
          <cell r="O89">
            <v>95344</v>
          </cell>
          <cell r="P89">
            <v>68912</v>
          </cell>
          <cell r="Q89">
            <v>69395</v>
          </cell>
        </row>
        <row r="90">
          <cell r="A90">
            <v>889000</v>
          </cell>
          <cell r="B90" t="str">
            <v>Maint-Meas/Reg Stn Equip-Gas</v>
          </cell>
          <cell r="C90" t="str">
            <v>DM</v>
          </cell>
          <cell r="D90">
            <v>889</v>
          </cell>
          <cell r="E90">
            <v>57793</v>
          </cell>
          <cell r="F90">
            <v>3642</v>
          </cell>
          <cell r="G90">
            <v>3628</v>
          </cell>
          <cell r="H90">
            <v>4817</v>
          </cell>
          <cell r="I90">
            <v>4776</v>
          </cell>
          <cell r="J90">
            <v>6089</v>
          </cell>
          <cell r="K90">
            <v>4785</v>
          </cell>
          <cell r="L90">
            <v>4781</v>
          </cell>
          <cell r="M90">
            <v>4789</v>
          </cell>
          <cell r="N90">
            <v>4800</v>
          </cell>
          <cell r="O90">
            <v>6091</v>
          </cell>
          <cell r="P90">
            <v>4792</v>
          </cell>
          <cell r="Q90">
            <v>4803</v>
          </cell>
        </row>
        <row r="91">
          <cell r="A91">
            <v>892000</v>
          </cell>
          <cell r="B91" t="str">
            <v>Maintenance of Services</v>
          </cell>
          <cell r="C91" t="str">
            <v>DM</v>
          </cell>
          <cell r="D91">
            <v>892</v>
          </cell>
          <cell r="E91">
            <v>915428</v>
          </cell>
          <cell r="F91">
            <v>70072</v>
          </cell>
          <cell r="G91">
            <v>74824</v>
          </cell>
          <cell r="H91">
            <v>78574</v>
          </cell>
          <cell r="I91">
            <v>76942</v>
          </cell>
          <cell r="J91">
            <v>77263</v>
          </cell>
          <cell r="K91">
            <v>79347</v>
          </cell>
          <cell r="L91">
            <v>79168</v>
          </cell>
          <cell r="M91">
            <v>80034</v>
          </cell>
          <cell r="N91">
            <v>77827</v>
          </cell>
          <cell r="O91">
            <v>77323</v>
          </cell>
          <cell r="P91">
            <v>74447</v>
          </cell>
          <cell r="Q91">
            <v>69607</v>
          </cell>
        </row>
        <row r="92">
          <cell r="A92">
            <v>893000</v>
          </cell>
          <cell r="B92" t="str">
            <v>Maint - Meters And House Reg</v>
          </cell>
          <cell r="C92" t="str">
            <v>DM</v>
          </cell>
          <cell r="D92">
            <v>893</v>
          </cell>
          <cell r="E92">
            <v>46618</v>
          </cell>
          <cell r="F92">
            <v>3552</v>
          </cell>
          <cell r="G92">
            <v>3501</v>
          </cell>
          <cell r="H92">
            <v>3635</v>
          </cell>
          <cell r="I92">
            <v>3577</v>
          </cell>
          <cell r="J92">
            <v>5375</v>
          </cell>
          <cell r="K92">
            <v>3591</v>
          </cell>
          <cell r="L92">
            <v>3585</v>
          </cell>
          <cell r="M92">
            <v>3596</v>
          </cell>
          <cell r="N92">
            <v>3611</v>
          </cell>
          <cell r="O92">
            <v>5379</v>
          </cell>
          <cell r="P92">
            <v>3601</v>
          </cell>
          <cell r="Q92">
            <v>3615</v>
          </cell>
        </row>
        <row r="93">
          <cell r="A93">
            <v>894000</v>
          </cell>
          <cell r="B93" t="str">
            <v>Maint-Other Distribution Equip</v>
          </cell>
          <cell r="C93" t="str">
            <v>DM</v>
          </cell>
          <cell r="D93">
            <v>894</v>
          </cell>
          <cell r="E93">
            <v>36813</v>
          </cell>
          <cell r="F93">
            <v>2242</v>
          </cell>
          <cell r="G93">
            <v>1939</v>
          </cell>
          <cell r="H93">
            <v>2320</v>
          </cell>
          <cell r="I93">
            <v>2126</v>
          </cell>
          <cell r="J93">
            <v>7432</v>
          </cell>
          <cell r="K93">
            <v>2187</v>
          </cell>
          <cell r="L93">
            <v>2166</v>
          </cell>
          <cell r="M93">
            <v>2204</v>
          </cell>
          <cell r="N93">
            <v>2253</v>
          </cell>
          <cell r="O93">
            <v>7458</v>
          </cell>
          <cell r="P93">
            <v>2220</v>
          </cell>
          <cell r="Q93">
            <v>2266</v>
          </cell>
        </row>
        <row r="94">
          <cell r="A94">
            <v>901000</v>
          </cell>
          <cell r="B94" t="str">
            <v>Supervision-Cust Accts</v>
          </cell>
          <cell r="C94" t="str">
            <v>CO</v>
          </cell>
          <cell r="D94">
            <v>901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902000</v>
          </cell>
          <cell r="B95" t="str">
            <v>Meter Reading Expense</v>
          </cell>
          <cell r="C95" t="str">
            <v>CO</v>
          </cell>
          <cell r="D95">
            <v>902</v>
          </cell>
          <cell r="E95">
            <v>78374</v>
          </cell>
          <cell r="F95">
            <v>5862</v>
          </cell>
          <cell r="G95">
            <v>5862</v>
          </cell>
          <cell r="H95">
            <v>6030</v>
          </cell>
          <cell r="I95">
            <v>6062</v>
          </cell>
          <cell r="J95">
            <v>9093</v>
          </cell>
          <cell r="K95">
            <v>6062</v>
          </cell>
          <cell r="L95">
            <v>6062</v>
          </cell>
          <cell r="M95">
            <v>6062</v>
          </cell>
          <cell r="N95">
            <v>6062</v>
          </cell>
          <cell r="O95">
            <v>9093</v>
          </cell>
          <cell r="P95">
            <v>6062</v>
          </cell>
          <cell r="Q95">
            <v>6062</v>
          </cell>
        </row>
        <row r="96">
          <cell r="A96">
            <v>903000</v>
          </cell>
          <cell r="B96" t="str">
            <v>Cust Records &amp; Collection Exp</v>
          </cell>
          <cell r="C96" t="str">
            <v>CO</v>
          </cell>
          <cell r="D96">
            <v>903</v>
          </cell>
          <cell r="E96">
            <v>826684</v>
          </cell>
          <cell r="F96">
            <v>71746</v>
          </cell>
          <cell r="G96">
            <v>74611</v>
          </cell>
          <cell r="H96">
            <v>73526</v>
          </cell>
          <cell r="I96">
            <v>69328</v>
          </cell>
          <cell r="J96">
            <v>70706</v>
          </cell>
          <cell r="K96">
            <v>64724</v>
          </cell>
          <cell r="L96">
            <v>65514</v>
          </cell>
          <cell r="M96">
            <v>63724</v>
          </cell>
          <cell r="N96">
            <v>63914</v>
          </cell>
          <cell r="O96">
            <v>74379</v>
          </cell>
          <cell r="P96">
            <v>65557</v>
          </cell>
          <cell r="Q96">
            <v>68955</v>
          </cell>
        </row>
        <row r="97">
          <cell r="A97">
            <v>903100</v>
          </cell>
          <cell r="B97" t="str">
            <v>Cust Contracts &amp; Orders-Local</v>
          </cell>
          <cell r="C97" t="str">
            <v>CO</v>
          </cell>
          <cell r="D97">
            <v>903</v>
          </cell>
          <cell r="E97">
            <v>644146</v>
          </cell>
          <cell r="F97">
            <v>52115</v>
          </cell>
          <cell r="G97">
            <v>56837</v>
          </cell>
          <cell r="H97">
            <v>51858</v>
          </cell>
          <cell r="I97">
            <v>51254</v>
          </cell>
          <cell r="J97">
            <v>59112</v>
          </cell>
          <cell r="K97">
            <v>53628</v>
          </cell>
          <cell r="L97">
            <v>50346</v>
          </cell>
          <cell r="M97">
            <v>55584</v>
          </cell>
          <cell r="N97">
            <v>50167</v>
          </cell>
          <cell r="O97">
            <v>59571</v>
          </cell>
          <cell r="P97">
            <v>51839</v>
          </cell>
          <cell r="Q97">
            <v>51835</v>
          </cell>
        </row>
        <row r="98">
          <cell r="A98">
            <v>903200</v>
          </cell>
          <cell r="B98" t="str">
            <v>Cust Billing &amp; Acct</v>
          </cell>
          <cell r="C98" t="str">
            <v>CO</v>
          </cell>
          <cell r="D98">
            <v>903</v>
          </cell>
          <cell r="E98">
            <v>732483</v>
          </cell>
          <cell r="F98">
            <v>58935</v>
          </cell>
          <cell r="G98">
            <v>63367</v>
          </cell>
          <cell r="H98">
            <v>58934</v>
          </cell>
          <cell r="I98">
            <v>58351</v>
          </cell>
          <cell r="J98">
            <v>68343</v>
          </cell>
          <cell r="K98">
            <v>60620</v>
          </cell>
          <cell r="L98">
            <v>57514</v>
          </cell>
          <cell r="M98">
            <v>62469</v>
          </cell>
          <cell r="N98">
            <v>57345</v>
          </cell>
          <cell r="O98">
            <v>68777</v>
          </cell>
          <cell r="P98">
            <v>58926</v>
          </cell>
          <cell r="Q98">
            <v>58902</v>
          </cell>
        </row>
        <row r="99">
          <cell r="A99">
            <v>903300</v>
          </cell>
          <cell r="B99" t="str">
            <v>Cust Collecting-Local</v>
          </cell>
          <cell r="C99" t="str">
            <v>CO</v>
          </cell>
          <cell r="D99">
            <v>903</v>
          </cell>
          <cell r="E99">
            <v>548299</v>
          </cell>
          <cell r="F99">
            <v>44231</v>
          </cell>
          <cell r="G99">
            <v>48341</v>
          </cell>
          <cell r="H99">
            <v>44251</v>
          </cell>
          <cell r="I99">
            <v>43626</v>
          </cell>
          <cell r="J99">
            <v>50511</v>
          </cell>
          <cell r="K99">
            <v>45466</v>
          </cell>
          <cell r="L99">
            <v>42980</v>
          </cell>
          <cell r="M99">
            <v>46944</v>
          </cell>
          <cell r="N99">
            <v>42847</v>
          </cell>
          <cell r="O99">
            <v>50859</v>
          </cell>
          <cell r="P99">
            <v>44110</v>
          </cell>
          <cell r="Q99">
            <v>44133</v>
          </cell>
        </row>
        <row r="100">
          <cell r="A100">
            <v>903400</v>
          </cell>
          <cell r="B100" t="str">
            <v>Cust Receiv &amp; Collect Exp-Edp</v>
          </cell>
          <cell r="C100" t="str">
            <v>CO</v>
          </cell>
          <cell r="D100">
            <v>903</v>
          </cell>
          <cell r="E100">
            <v>31388</v>
          </cell>
          <cell r="F100">
            <v>3209</v>
          </cell>
          <cell r="G100">
            <v>3646</v>
          </cell>
          <cell r="H100">
            <v>3744</v>
          </cell>
          <cell r="I100">
            <v>2233</v>
          </cell>
          <cell r="J100">
            <v>2341</v>
          </cell>
          <cell r="K100">
            <v>2304</v>
          </cell>
          <cell r="L100">
            <v>2304</v>
          </cell>
          <cell r="M100">
            <v>2304</v>
          </cell>
          <cell r="N100">
            <v>2304</v>
          </cell>
          <cell r="O100">
            <v>2341</v>
          </cell>
          <cell r="P100">
            <v>2329</v>
          </cell>
          <cell r="Q100">
            <v>2329</v>
          </cell>
        </row>
        <row r="101">
          <cell r="A101">
            <v>903891</v>
          </cell>
          <cell r="B101" t="str">
            <v>IC Collection Agent Revenue</v>
          </cell>
          <cell r="C101" t="str">
            <v>CO</v>
          </cell>
          <cell r="D101">
            <v>903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904000</v>
          </cell>
          <cell r="B102" t="str">
            <v>Uncollectible Accounts</v>
          </cell>
          <cell r="C102" t="str">
            <v>CO</v>
          </cell>
          <cell r="D102">
            <v>904</v>
          </cell>
          <cell r="E102">
            <v>1578478</v>
          </cell>
          <cell r="F102">
            <v>105238</v>
          </cell>
          <cell r="G102">
            <v>118102</v>
          </cell>
          <cell r="H102">
            <v>122649</v>
          </cell>
          <cell r="I102">
            <v>139212</v>
          </cell>
          <cell r="J102">
            <v>167702</v>
          </cell>
          <cell r="K102">
            <v>168190</v>
          </cell>
          <cell r="L102">
            <v>163702</v>
          </cell>
          <cell r="M102">
            <v>161723</v>
          </cell>
          <cell r="N102">
            <v>98070</v>
          </cell>
          <cell r="O102">
            <v>148063</v>
          </cell>
          <cell r="P102">
            <v>117639</v>
          </cell>
          <cell r="Q102">
            <v>68188</v>
          </cell>
        </row>
        <row r="103">
          <cell r="A103">
            <v>904001</v>
          </cell>
          <cell r="B103" t="str">
            <v>BAD DEBT EXPENSE</v>
          </cell>
          <cell r="C103" t="str">
            <v>CO</v>
          </cell>
          <cell r="D103">
            <v>904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905000</v>
          </cell>
          <cell r="B104" t="str">
            <v>Misc Customer Accts Expenses</v>
          </cell>
          <cell r="C104" t="str">
            <v>CO</v>
          </cell>
          <cell r="D104">
            <v>905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908000</v>
          </cell>
          <cell r="B105" t="str">
            <v>Cust Asst Exp-Conservation Programs - Rec</v>
          </cell>
          <cell r="C105" t="str">
            <v>CSI</v>
          </cell>
          <cell r="D105">
            <v>908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908160</v>
          </cell>
          <cell r="B106" t="str">
            <v>Cust Assist Exp-General</v>
          </cell>
          <cell r="C106" t="str">
            <v>CSI</v>
          </cell>
          <cell r="D106">
            <v>908</v>
          </cell>
          <cell r="E106">
            <v>246539</v>
          </cell>
          <cell r="F106">
            <v>19232</v>
          </cell>
          <cell r="G106">
            <v>20462</v>
          </cell>
          <cell r="H106">
            <v>21670</v>
          </cell>
          <cell r="I106">
            <v>20787</v>
          </cell>
          <cell r="J106">
            <v>19868</v>
          </cell>
          <cell r="K106">
            <v>21228</v>
          </cell>
          <cell r="L106">
            <v>20770</v>
          </cell>
          <cell r="M106">
            <v>18076</v>
          </cell>
          <cell r="N106">
            <v>22481</v>
          </cell>
          <cell r="O106">
            <v>25704</v>
          </cell>
          <cell r="P106">
            <v>18115</v>
          </cell>
          <cell r="Q106">
            <v>18146</v>
          </cell>
        </row>
        <row r="107">
          <cell r="A107">
            <v>909650</v>
          </cell>
          <cell r="B107" t="str">
            <v>Misc Advertising Expenses</v>
          </cell>
          <cell r="C107" t="str">
            <v>CSI</v>
          </cell>
          <cell r="D107">
            <v>909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910000</v>
          </cell>
          <cell r="B108" t="str">
            <v>Misc Cust Serv/Inform Exp</v>
          </cell>
          <cell r="C108" t="str">
            <v>CSI</v>
          </cell>
          <cell r="D108">
            <v>910</v>
          </cell>
          <cell r="E108">
            <v>439418</v>
          </cell>
          <cell r="F108">
            <v>38649</v>
          </cell>
          <cell r="G108">
            <v>33896</v>
          </cell>
          <cell r="H108">
            <v>35921</v>
          </cell>
          <cell r="I108">
            <v>39950</v>
          </cell>
          <cell r="J108">
            <v>37732</v>
          </cell>
          <cell r="K108">
            <v>35779</v>
          </cell>
          <cell r="L108">
            <v>36590</v>
          </cell>
          <cell r="M108">
            <v>35647</v>
          </cell>
          <cell r="N108">
            <v>35906</v>
          </cell>
          <cell r="O108">
            <v>37649</v>
          </cell>
          <cell r="P108">
            <v>35129</v>
          </cell>
          <cell r="Q108">
            <v>36570</v>
          </cell>
        </row>
        <row r="109">
          <cell r="A109">
            <v>910100</v>
          </cell>
          <cell r="B109" t="str">
            <v>Exp-Rs Reg Prod/Svces-CstAccts</v>
          </cell>
          <cell r="C109" t="str">
            <v>CSI</v>
          </cell>
          <cell r="D109">
            <v>910</v>
          </cell>
          <cell r="E109">
            <v>130524</v>
          </cell>
          <cell r="F109">
            <v>9749</v>
          </cell>
          <cell r="G109">
            <v>9749</v>
          </cell>
          <cell r="H109">
            <v>9970</v>
          </cell>
          <cell r="I109">
            <v>9859</v>
          </cell>
          <cell r="J109">
            <v>9859</v>
          </cell>
          <cell r="K109">
            <v>10136</v>
          </cell>
          <cell r="L109">
            <v>9970</v>
          </cell>
          <cell r="M109">
            <v>10136</v>
          </cell>
          <cell r="N109">
            <v>10136</v>
          </cell>
          <cell r="O109">
            <v>13136</v>
          </cell>
          <cell r="P109">
            <v>14188</v>
          </cell>
          <cell r="Q109">
            <v>13636</v>
          </cell>
        </row>
        <row r="110">
          <cell r="A110">
            <v>912000</v>
          </cell>
          <cell r="B110" t="str">
            <v>Demonstrating &amp; Selling Exp</v>
          </cell>
          <cell r="C110" t="str">
            <v>SE</v>
          </cell>
          <cell r="D110">
            <v>912</v>
          </cell>
          <cell r="E110">
            <v>39630</v>
          </cell>
          <cell r="F110">
            <v>1115</v>
          </cell>
          <cell r="G110">
            <v>1115</v>
          </cell>
          <cell r="H110">
            <v>1115</v>
          </cell>
          <cell r="I110">
            <v>1115</v>
          </cell>
          <cell r="J110">
            <v>1115</v>
          </cell>
          <cell r="K110">
            <v>1115</v>
          </cell>
          <cell r="L110">
            <v>5490</v>
          </cell>
          <cell r="M110">
            <v>5490</v>
          </cell>
          <cell r="N110">
            <v>5490</v>
          </cell>
          <cell r="O110">
            <v>5490</v>
          </cell>
          <cell r="P110">
            <v>5490</v>
          </cell>
          <cell r="Q110">
            <v>5490</v>
          </cell>
        </row>
        <row r="111">
          <cell r="A111">
            <v>913001</v>
          </cell>
          <cell r="B111" t="str">
            <v>Advertising Expense</v>
          </cell>
          <cell r="C111" t="str">
            <v>SE</v>
          </cell>
          <cell r="D111">
            <v>913</v>
          </cell>
          <cell r="E111">
            <v>676</v>
          </cell>
          <cell r="F111">
            <v>17</v>
          </cell>
          <cell r="G111">
            <v>17</v>
          </cell>
          <cell r="H111">
            <v>135</v>
          </cell>
          <cell r="I111">
            <v>17</v>
          </cell>
          <cell r="J111">
            <v>17</v>
          </cell>
          <cell r="K111">
            <v>135</v>
          </cell>
          <cell r="L111">
            <v>17</v>
          </cell>
          <cell r="M111">
            <v>17</v>
          </cell>
          <cell r="N111">
            <v>135</v>
          </cell>
          <cell r="O111">
            <v>17</v>
          </cell>
          <cell r="P111">
            <v>17</v>
          </cell>
          <cell r="Q111">
            <v>135</v>
          </cell>
        </row>
        <row r="112">
          <cell r="A112">
            <v>920000</v>
          </cell>
          <cell r="B112" t="str">
            <v>A &amp; G Salaries</v>
          </cell>
          <cell r="C112" t="str">
            <v>AGO</v>
          </cell>
          <cell r="D112">
            <v>920</v>
          </cell>
          <cell r="E112">
            <v>2619663</v>
          </cell>
          <cell r="F112">
            <v>199718</v>
          </cell>
          <cell r="G112">
            <v>197013</v>
          </cell>
          <cell r="H112">
            <v>266622</v>
          </cell>
          <cell r="I112">
            <v>219016</v>
          </cell>
          <cell r="J112">
            <v>224306</v>
          </cell>
          <cell r="K112">
            <v>181958</v>
          </cell>
          <cell r="L112">
            <v>218071</v>
          </cell>
          <cell r="M112">
            <v>218225</v>
          </cell>
          <cell r="N112">
            <v>264626</v>
          </cell>
          <cell r="O112">
            <v>224328</v>
          </cell>
          <cell r="P112">
            <v>218380</v>
          </cell>
          <cell r="Q112">
            <v>187400</v>
          </cell>
        </row>
        <row r="113">
          <cell r="A113">
            <v>920100</v>
          </cell>
          <cell r="B113" t="str">
            <v>Salaries &amp; Wages - Proj Supt - NCRC Rec</v>
          </cell>
          <cell r="C113" t="str">
            <v>AGO</v>
          </cell>
          <cell r="D113">
            <v>920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921100</v>
          </cell>
          <cell r="B114" t="str">
            <v>Employee Expenses</v>
          </cell>
          <cell r="C114" t="str">
            <v>AGO</v>
          </cell>
          <cell r="D114">
            <v>921</v>
          </cell>
          <cell r="E114">
            <v>-69221</v>
          </cell>
          <cell r="F114">
            <v>-5945</v>
          </cell>
          <cell r="G114">
            <v>-6470</v>
          </cell>
          <cell r="H114">
            <v>-2261</v>
          </cell>
          <cell r="I114">
            <v>-5740</v>
          </cell>
          <cell r="J114">
            <v>-6657</v>
          </cell>
          <cell r="K114">
            <v>-5450</v>
          </cell>
          <cell r="L114">
            <v>-6953</v>
          </cell>
          <cell r="M114">
            <v>-6515</v>
          </cell>
          <cell r="N114">
            <v>-5723</v>
          </cell>
          <cell r="O114">
            <v>-5821</v>
          </cell>
          <cell r="P114">
            <v>-5801</v>
          </cell>
          <cell r="Q114">
            <v>-5885</v>
          </cell>
        </row>
        <row r="115">
          <cell r="A115">
            <v>921110</v>
          </cell>
          <cell r="B115" t="str">
            <v>Relocation Expenses</v>
          </cell>
          <cell r="C115" t="str">
            <v>AGO</v>
          </cell>
          <cell r="D115">
            <v>921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921200</v>
          </cell>
          <cell r="B116" t="str">
            <v>Office Expenses</v>
          </cell>
          <cell r="C116" t="str">
            <v>AGO</v>
          </cell>
          <cell r="D116">
            <v>921</v>
          </cell>
          <cell r="E116">
            <v>329186</v>
          </cell>
          <cell r="F116">
            <v>24850</v>
          </cell>
          <cell r="G116">
            <v>28870</v>
          </cell>
          <cell r="H116">
            <v>26615</v>
          </cell>
          <cell r="I116">
            <v>28576</v>
          </cell>
          <cell r="J116">
            <v>29869</v>
          </cell>
          <cell r="K116">
            <v>28698</v>
          </cell>
          <cell r="L116">
            <v>26429</v>
          </cell>
          <cell r="M116">
            <v>27667</v>
          </cell>
          <cell r="N116">
            <v>28494</v>
          </cell>
          <cell r="O116">
            <v>29664</v>
          </cell>
          <cell r="P116">
            <v>24887</v>
          </cell>
          <cell r="Q116">
            <v>24567</v>
          </cell>
        </row>
        <row r="117">
          <cell r="A117">
            <v>921300</v>
          </cell>
          <cell r="B117" t="str">
            <v>Telephone And Telegraph Exp</v>
          </cell>
          <cell r="C117" t="str">
            <v>AGO</v>
          </cell>
          <cell r="D117">
            <v>921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921400</v>
          </cell>
          <cell r="B118" t="str">
            <v>Computer Services Expenses</v>
          </cell>
          <cell r="C118" t="str">
            <v>AGO</v>
          </cell>
          <cell r="D118">
            <v>921</v>
          </cell>
          <cell r="E118">
            <v>107444</v>
          </cell>
          <cell r="F118">
            <v>12928</v>
          </cell>
          <cell r="G118">
            <v>9977</v>
          </cell>
          <cell r="H118">
            <v>9212</v>
          </cell>
          <cell r="I118">
            <v>7886</v>
          </cell>
          <cell r="J118">
            <v>7438</v>
          </cell>
          <cell r="K118">
            <v>7592</v>
          </cell>
          <cell r="L118">
            <v>8703</v>
          </cell>
          <cell r="M118">
            <v>7609</v>
          </cell>
          <cell r="N118">
            <v>8566</v>
          </cell>
          <cell r="O118">
            <v>9209</v>
          </cell>
          <cell r="P118">
            <v>8770</v>
          </cell>
          <cell r="Q118">
            <v>9554</v>
          </cell>
        </row>
        <row r="119">
          <cell r="A119">
            <v>921540</v>
          </cell>
          <cell r="B119" t="str">
            <v>Computer Rent (Go Only)</v>
          </cell>
          <cell r="C119" t="str">
            <v>AGO</v>
          </cell>
          <cell r="D119">
            <v>921</v>
          </cell>
          <cell r="E119">
            <v>175699</v>
          </cell>
          <cell r="F119">
            <v>13405</v>
          </cell>
          <cell r="G119">
            <v>15613</v>
          </cell>
          <cell r="H119">
            <v>14986</v>
          </cell>
          <cell r="I119">
            <v>14967</v>
          </cell>
          <cell r="J119">
            <v>13781</v>
          </cell>
          <cell r="K119">
            <v>14602</v>
          </cell>
          <cell r="L119">
            <v>12558</v>
          </cell>
          <cell r="M119">
            <v>14422</v>
          </cell>
          <cell r="N119">
            <v>16771</v>
          </cell>
          <cell r="O119">
            <v>15136</v>
          </cell>
          <cell r="P119">
            <v>13771</v>
          </cell>
          <cell r="Q119">
            <v>15687</v>
          </cell>
        </row>
        <row r="120">
          <cell r="A120">
            <v>921600</v>
          </cell>
          <cell r="B120" t="str">
            <v>Other</v>
          </cell>
          <cell r="C120" t="str">
            <v>AGO</v>
          </cell>
          <cell r="D120">
            <v>921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921980</v>
          </cell>
          <cell r="B121" t="str">
            <v>Office Supplies &amp; Expenses</v>
          </cell>
          <cell r="C121" t="str">
            <v>AGO</v>
          </cell>
          <cell r="D121">
            <v>921</v>
          </cell>
          <cell r="E121">
            <v>1174662</v>
          </cell>
          <cell r="F121">
            <v>98460</v>
          </cell>
          <cell r="G121">
            <v>98460</v>
          </cell>
          <cell r="H121">
            <v>97991</v>
          </cell>
          <cell r="I121">
            <v>97991</v>
          </cell>
          <cell r="J121">
            <v>96907</v>
          </cell>
          <cell r="K121">
            <v>97991</v>
          </cell>
          <cell r="L121">
            <v>97991</v>
          </cell>
          <cell r="M121">
            <v>97991</v>
          </cell>
          <cell r="N121">
            <v>97991</v>
          </cell>
          <cell r="O121">
            <v>96907</v>
          </cell>
          <cell r="P121">
            <v>97991</v>
          </cell>
          <cell r="Q121">
            <v>97991</v>
          </cell>
        </row>
        <row r="122">
          <cell r="A122">
            <v>923000</v>
          </cell>
          <cell r="B122" t="str">
            <v>Outside Services Employed</v>
          </cell>
          <cell r="C122" t="str">
            <v>AGO</v>
          </cell>
          <cell r="D122">
            <v>923</v>
          </cell>
          <cell r="E122">
            <v>742734</v>
          </cell>
          <cell r="F122">
            <v>200440</v>
          </cell>
          <cell r="G122">
            <v>43470</v>
          </cell>
          <cell r="H122">
            <v>49965</v>
          </cell>
          <cell r="I122">
            <v>55733</v>
          </cell>
          <cell r="J122">
            <v>41563</v>
          </cell>
          <cell r="K122">
            <v>46901</v>
          </cell>
          <cell r="L122">
            <v>53433</v>
          </cell>
          <cell r="M122">
            <v>39287</v>
          </cell>
          <cell r="N122">
            <v>52744</v>
          </cell>
          <cell r="O122">
            <v>56044</v>
          </cell>
          <cell r="P122">
            <v>51498</v>
          </cell>
          <cell r="Q122">
            <v>51656</v>
          </cell>
        </row>
        <row r="123">
          <cell r="A123">
            <v>923980</v>
          </cell>
          <cell r="B123" t="str">
            <v>Outside Services Employee &amp;</v>
          </cell>
          <cell r="C123" t="str">
            <v>AGO</v>
          </cell>
          <cell r="D123">
            <v>923</v>
          </cell>
          <cell r="E123">
            <v>66915</v>
          </cell>
          <cell r="F123">
            <v>7062</v>
          </cell>
          <cell r="G123">
            <v>5198</v>
          </cell>
          <cell r="H123">
            <v>5198</v>
          </cell>
          <cell r="I123">
            <v>5286</v>
          </cell>
          <cell r="J123">
            <v>5286</v>
          </cell>
          <cell r="K123">
            <v>5286</v>
          </cell>
          <cell r="L123">
            <v>6384</v>
          </cell>
          <cell r="M123">
            <v>6071</v>
          </cell>
          <cell r="N123">
            <v>5286</v>
          </cell>
          <cell r="O123">
            <v>5286</v>
          </cell>
          <cell r="P123">
            <v>5286</v>
          </cell>
          <cell r="Q123">
            <v>5286</v>
          </cell>
        </row>
        <row r="124">
          <cell r="A124">
            <v>924000</v>
          </cell>
          <cell r="B124" t="str">
            <v>Property Insurance</v>
          </cell>
          <cell r="C124" t="str">
            <v>AGO</v>
          </cell>
          <cell r="D124">
            <v>924</v>
          </cell>
          <cell r="E124">
            <v>-7496</v>
          </cell>
          <cell r="F124">
            <v>-396</v>
          </cell>
          <cell r="G124">
            <v>-462</v>
          </cell>
          <cell r="H124">
            <v>-1343</v>
          </cell>
          <cell r="I124">
            <v>-462</v>
          </cell>
          <cell r="J124">
            <v>-462</v>
          </cell>
          <cell r="K124">
            <v>-1343</v>
          </cell>
          <cell r="L124">
            <v>1044</v>
          </cell>
          <cell r="M124">
            <v>-462</v>
          </cell>
          <cell r="N124">
            <v>-1343</v>
          </cell>
          <cell r="O124">
            <v>-462</v>
          </cell>
          <cell r="P124">
            <v>-462</v>
          </cell>
          <cell r="Q124">
            <v>-1343</v>
          </cell>
        </row>
        <row r="125">
          <cell r="A125">
            <v>924050</v>
          </cell>
          <cell r="B125" t="str">
            <v>Inter-Co Prop Ins Exp</v>
          </cell>
          <cell r="C125" t="str">
            <v>AGO</v>
          </cell>
          <cell r="D125">
            <v>924</v>
          </cell>
          <cell r="E125">
            <v>1428</v>
          </cell>
          <cell r="F125">
            <v>119</v>
          </cell>
          <cell r="G125">
            <v>119</v>
          </cell>
          <cell r="H125">
            <v>119</v>
          </cell>
          <cell r="I125">
            <v>119</v>
          </cell>
          <cell r="J125">
            <v>119</v>
          </cell>
          <cell r="K125">
            <v>119</v>
          </cell>
          <cell r="L125">
            <v>119</v>
          </cell>
          <cell r="M125">
            <v>119</v>
          </cell>
          <cell r="N125">
            <v>119</v>
          </cell>
          <cell r="O125">
            <v>119</v>
          </cell>
          <cell r="P125">
            <v>119</v>
          </cell>
          <cell r="Q125">
            <v>119</v>
          </cell>
        </row>
        <row r="126">
          <cell r="A126">
            <v>924980</v>
          </cell>
          <cell r="B126" t="str">
            <v>Property Insurance For Corp.</v>
          </cell>
          <cell r="C126" t="str">
            <v>AGO</v>
          </cell>
          <cell r="D126">
            <v>924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925000</v>
          </cell>
          <cell r="B127" t="str">
            <v>Injuries &amp; Damages</v>
          </cell>
          <cell r="C127" t="str">
            <v>AGO</v>
          </cell>
          <cell r="D127">
            <v>925</v>
          </cell>
          <cell r="E127">
            <v>1392</v>
          </cell>
          <cell r="F127">
            <v>116</v>
          </cell>
          <cell r="G127">
            <v>116</v>
          </cell>
          <cell r="H127">
            <v>116</v>
          </cell>
          <cell r="I127">
            <v>116</v>
          </cell>
          <cell r="J127">
            <v>116</v>
          </cell>
          <cell r="K127">
            <v>116</v>
          </cell>
          <cell r="L127">
            <v>116</v>
          </cell>
          <cell r="M127">
            <v>116</v>
          </cell>
          <cell r="N127">
            <v>116</v>
          </cell>
          <cell r="O127">
            <v>116</v>
          </cell>
          <cell r="P127">
            <v>116</v>
          </cell>
          <cell r="Q127">
            <v>116</v>
          </cell>
        </row>
        <row r="128">
          <cell r="A128">
            <v>925051</v>
          </cell>
          <cell r="B128" t="str">
            <v>INTER-CO GEN LIAB EXP</v>
          </cell>
          <cell r="C128" t="str">
            <v>AGO</v>
          </cell>
          <cell r="D128">
            <v>925</v>
          </cell>
          <cell r="E128">
            <v>235944</v>
          </cell>
          <cell r="F128">
            <v>19662</v>
          </cell>
          <cell r="G128">
            <v>19662</v>
          </cell>
          <cell r="H128">
            <v>19662</v>
          </cell>
          <cell r="I128">
            <v>19662</v>
          </cell>
          <cell r="J128">
            <v>19662</v>
          </cell>
          <cell r="K128">
            <v>19662</v>
          </cell>
          <cell r="L128">
            <v>19662</v>
          </cell>
          <cell r="M128">
            <v>19662</v>
          </cell>
          <cell r="N128">
            <v>19662</v>
          </cell>
          <cell r="O128">
            <v>19662</v>
          </cell>
          <cell r="P128">
            <v>19662</v>
          </cell>
          <cell r="Q128">
            <v>19662</v>
          </cell>
        </row>
        <row r="129">
          <cell r="A129">
            <v>925052</v>
          </cell>
          <cell r="B129" t="str">
            <v>Inter-Co Worker Comp Insur Exp</v>
          </cell>
          <cell r="C129" t="str">
            <v>AGO</v>
          </cell>
          <cell r="D129">
            <v>925</v>
          </cell>
          <cell r="E129">
            <v>1500</v>
          </cell>
          <cell r="F129">
            <v>125</v>
          </cell>
          <cell r="G129">
            <v>125</v>
          </cell>
          <cell r="H129">
            <v>125</v>
          </cell>
          <cell r="I129">
            <v>125</v>
          </cell>
          <cell r="J129">
            <v>125</v>
          </cell>
          <cell r="K129">
            <v>125</v>
          </cell>
          <cell r="L129">
            <v>125</v>
          </cell>
          <cell r="M129">
            <v>125</v>
          </cell>
          <cell r="N129">
            <v>125</v>
          </cell>
          <cell r="O129">
            <v>125</v>
          </cell>
          <cell r="P129">
            <v>125</v>
          </cell>
          <cell r="Q129">
            <v>125</v>
          </cell>
        </row>
        <row r="130">
          <cell r="A130">
            <v>925100</v>
          </cell>
          <cell r="B130" t="str">
            <v>Accrued Inj and Damages</v>
          </cell>
          <cell r="C130" t="str">
            <v>AGO</v>
          </cell>
          <cell r="D130">
            <v>925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925200</v>
          </cell>
          <cell r="B131" t="str">
            <v>Injuries And Damages-Other</v>
          </cell>
          <cell r="C131" t="str">
            <v>AGO</v>
          </cell>
          <cell r="D131">
            <v>925</v>
          </cell>
          <cell r="E131">
            <v>956</v>
          </cell>
          <cell r="F131">
            <v>78</v>
          </cell>
          <cell r="G131">
            <v>78</v>
          </cell>
          <cell r="H131">
            <v>80</v>
          </cell>
          <cell r="I131">
            <v>80</v>
          </cell>
          <cell r="J131">
            <v>80</v>
          </cell>
          <cell r="K131">
            <v>80</v>
          </cell>
          <cell r="L131">
            <v>80</v>
          </cell>
          <cell r="M131">
            <v>80</v>
          </cell>
          <cell r="N131">
            <v>80</v>
          </cell>
          <cell r="O131">
            <v>80</v>
          </cell>
          <cell r="P131">
            <v>80</v>
          </cell>
          <cell r="Q131">
            <v>80</v>
          </cell>
        </row>
        <row r="132">
          <cell r="A132">
            <v>925300</v>
          </cell>
          <cell r="B132" t="str">
            <v>Environmental Inj &amp; Damages</v>
          </cell>
          <cell r="C132" t="str">
            <v>AGO</v>
          </cell>
          <cell r="D132">
            <v>925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925980</v>
          </cell>
          <cell r="B133" t="str">
            <v>Injuries And Damages For Corp.</v>
          </cell>
          <cell r="C133" t="str">
            <v>AGO</v>
          </cell>
          <cell r="D133">
            <v>925</v>
          </cell>
          <cell r="E133">
            <v>5460</v>
          </cell>
          <cell r="F133">
            <v>455</v>
          </cell>
          <cell r="G133">
            <v>455</v>
          </cell>
          <cell r="H133">
            <v>455</v>
          </cell>
          <cell r="I133">
            <v>455</v>
          </cell>
          <cell r="J133">
            <v>455</v>
          </cell>
          <cell r="K133">
            <v>455</v>
          </cell>
          <cell r="L133">
            <v>455</v>
          </cell>
          <cell r="M133">
            <v>455</v>
          </cell>
          <cell r="N133">
            <v>455</v>
          </cell>
          <cell r="O133">
            <v>455</v>
          </cell>
          <cell r="P133">
            <v>455</v>
          </cell>
          <cell r="Q133">
            <v>455</v>
          </cell>
        </row>
        <row r="134">
          <cell r="A134">
            <v>926000</v>
          </cell>
          <cell r="B134" t="str">
            <v>EMPL PENSIONS AND BENEFITS</v>
          </cell>
          <cell r="C134" t="str">
            <v>AGO</v>
          </cell>
          <cell r="D134">
            <v>926</v>
          </cell>
          <cell r="E134">
            <v>1599009</v>
          </cell>
          <cell r="F134">
            <v>170009</v>
          </cell>
          <cell r="G134">
            <v>83461</v>
          </cell>
          <cell r="H134">
            <v>154024</v>
          </cell>
          <cell r="I134">
            <v>110478</v>
          </cell>
          <cell r="J134">
            <v>111401</v>
          </cell>
          <cell r="K134">
            <v>126828</v>
          </cell>
          <cell r="L134">
            <v>121965</v>
          </cell>
          <cell r="M134">
            <v>96036</v>
          </cell>
          <cell r="N134">
            <v>176968</v>
          </cell>
          <cell r="O134">
            <v>143619</v>
          </cell>
          <cell r="P134">
            <v>108834</v>
          </cell>
          <cell r="Q134">
            <v>195386</v>
          </cell>
        </row>
        <row r="135">
          <cell r="A135">
            <v>926430</v>
          </cell>
          <cell r="B135" t="str">
            <v>Employees'Recreation Expense</v>
          </cell>
          <cell r="C135" t="str">
            <v>AGO</v>
          </cell>
          <cell r="D135">
            <v>926</v>
          </cell>
          <cell r="E135">
            <v>4819</v>
          </cell>
          <cell r="F135">
            <v>0</v>
          </cell>
          <cell r="G135">
            <v>890</v>
          </cell>
          <cell r="H135">
            <v>0</v>
          </cell>
          <cell r="I135">
            <v>0</v>
          </cell>
          <cell r="J135">
            <v>0</v>
          </cell>
          <cell r="K135">
            <v>3929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926600</v>
          </cell>
          <cell r="B136" t="str">
            <v>Employee Benefits-Transferred</v>
          </cell>
          <cell r="C136" t="str">
            <v>AGO</v>
          </cell>
          <cell r="D136">
            <v>926</v>
          </cell>
          <cell r="E136">
            <v>520809</v>
          </cell>
          <cell r="F136">
            <v>48850</v>
          </cell>
          <cell r="G136">
            <v>40218</v>
          </cell>
          <cell r="H136">
            <v>43633</v>
          </cell>
          <cell r="I136">
            <v>42368</v>
          </cell>
          <cell r="J136">
            <v>38257</v>
          </cell>
          <cell r="K136">
            <v>43619</v>
          </cell>
          <cell r="L136">
            <v>44925</v>
          </cell>
          <cell r="M136">
            <v>44559</v>
          </cell>
          <cell r="N136">
            <v>46221</v>
          </cell>
          <cell r="O136">
            <v>44090</v>
          </cell>
          <cell r="P136">
            <v>42022</v>
          </cell>
          <cell r="Q136">
            <v>42047</v>
          </cell>
        </row>
        <row r="137">
          <cell r="A137">
            <v>926999</v>
          </cell>
          <cell r="B137" t="str">
            <v>Non Serv Pension (ASU 2017-07)</v>
          </cell>
          <cell r="C137" t="str">
            <v>AGO</v>
          </cell>
          <cell r="D137">
            <v>926</v>
          </cell>
          <cell r="E137">
            <v>24732</v>
          </cell>
          <cell r="F137">
            <v>2061</v>
          </cell>
          <cell r="G137">
            <v>2061</v>
          </cell>
          <cell r="H137">
            <v>2061</v>
          </cell>
          <cell r="I137">
            <v>2061</v>
          </cell>
          <cell r="J137">
            <v>2061</v>
          </cell>
          <cell r="K137">
            <v>2061</v>
          </cell>
          <cell r="L137">
            <v>2061</v>
          </cell>
          <cell r="M137">
            <v>2061</v>
          </cell>
          <cell r="N137">
            <v>2061</v>
          </cell>
          <cell r="O137">
            <v>2061</v>
          </cell>
          <cell r="P137">
            <v>2061</v>
          </cell>
          <cell r="Q137">
            <v>2061</v>
          </cell>
        </row>
        <row r="138">
          <cell r="A138">
            <v>928000</v>
          </cell>
          <cell r="B138" t="str">
            <v>Regulatory Expenses (Go)</v>
          </cell>
          <cell r="C138" t="str">
            <v>AGO</v>
          </cell>
          <cell r="D138">
            <v>928</v>
          </cell>
          <cell r="E138">
            <v>180612</v>
          </cell>
          <cell r="F138">
            <v>15051</v>
          </cell>
          <cell r="G138">
            <v>15051</v>
          </cell>
          <cell r="H138">
            <v>15051</v>
          </cell>
          <cell r="I138">
            <v>15051</v>
          </cell>
          <cell r="J138">
            <v>15051</v>
          </cell>
          <cell r="K138">
            <v>15051</v>
          </cell>
          <cell r="L138">
            <v>15051</v>
          </cell>
          <cell r="M138">
            <v>15051</v>
          </cell>
          <cell r="N138">
            <v>15051</v>
          </cell>
          <cell r="O138">
            <v>15051</v>
          </cell>
          <cell r="P138">
            <v>15051</v>
          </cell>
          <cell r="Q138">
            <v>15051</v>
          </cell>
        </row>
        <row r="139">
          <cell r="A139">
            <v>928006</v>
          </cell>
          <cell r="B139" t="str">
            <v>State Reg Comm Proceeding</v>
          </cell>
          <cell r="C139" t="str">
            <v>AGO</v>
          </cell>
          <cell r="D139">
            <v>928</v>
          </cell>
          <cell r="E139">
            <v>44940</v>
          </cell>
          <cell r="F139">
            <v>3745</v>
          </cell>
          <cell r="G139">
            <v>3745</v>
          </cell>
          <cell r="H139">
            <v>3745</v>
          </cell>
          <cell r="I139">
            <v>3745</v>
          </cell>
          <cell r="J139">
            <v>3745</v>
          </cell>
          <cell r="K139">
            <v>3745</v>
          </cell>
          <cell r="L139">
            <v>3745</v>
          </cell>
          <cell r="M139">
            <v>3745</v>
          </cell>
          <cell r="N139">
            <v>3745</v>
          </cell>
          <cell r="O139">
            <v>3745</v>
          </cell>
          <cell r="P139">
            <v>3745</v>
          </cell>
          <cell r="Q139">
            <v>3745</v>
          </cell>
        </row>
        <row r="140">
          <cell r="A140">
            <v>929000</v>
          </cell>
          <cell r="B140" t="str">
            <v>Duplicate Chrgs-Enrgy To Exp</v>
          </cell>
          <cell r="C140" t="str">
            <v>AGO</v>
          </cell>
          <cell r="D140">
            <v>929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929500</v>
          </cell>
          <cell r="B141" t="str">
            <v>Admin Exp Transf</v>
          </cell>
          <cell r="C141" t="str">
            <v>AGO</v>
          </cell>
          <cell r="D141">
            <v>929</v>
          </cell>
          <cell r="E141">
            <v>-556424</v>
          </cell>
          <cell r="F141">
            <v>-50298</v>
          </cell>
          <cell r="G141">
            <v>-41850</v>
          </cell>
          <cell r="H141">
            <v>-42041</v>
          </cell>
          <cell r="I141">
            <v>-42122</v>
          </cell>
          <cell r="J141">
            <v>-60839</v>
          </cell>
          <cell r="K141">
            <v>-42967</v>
          </cell>
          <cell r="L141">
            <v>-42967</v>
          </cell>
          <cell r="M141">
            <v>-42967</v>
          </cell>
          <cell r="N141">
            <v>-42967</v>
          </cell>
          <cell r="O141">
            <v>-61472</v>
          </cell>
          <cell r="P141">
            <v>-42967</v>
          </cell>
          <cell r="Q141">
            <v>-42967</v>
          </cell>
        </row>
        <row r="142">
          <cell r="A142">
            <v>930150</v>
          </cell>
          <cell r="B142" t="str">
            <v>Miscellaneous Advertising Exp</v>
          </cell>
          <cell r="C142" t="str">
            <v>AGO</v>
          </cell>
          <cell r="D142">
            <v>930</v>
          </cell>
          <cell r="E142">
            <v>132902</v>
          </cell>
          <cell r="F142">
            <v>10860</v>
          </cell>
          <cell r="G142">
            <v>10859</v>
          </cell>
          <cell r="H142">
            <v>11608</v>
          </cell>
          <cell r="I142">
            <v>10870</v>
          </cell>
          <cell r="J142">
            <v>10868</v>
          </cell>
          <cell r="K142">
            <v>11455</v>
          </cell>
          <cell r="L142">
            <v>10868</v>
          </cell>
          <cell r="M142">
            <v>10868</v>
          </cell>
          <cell r="N142">
            <v>11455</v>
          </cell>
          <cell r="O142">
            <v>10868</v>
          </cell>
          <cell r="P142">
            <v>10868</v>
          </cell>
          <cell r="Q142">
            <v>11455</v>
          </cell>
        </row>
        <row r="143">
          <cell r="A143">
            <v>930200</v>
          </cell>
          <cell r="B143" t="str">
            <v>Misc General Expenses</v>
          </cell>
          <cell r="C143" t="str">
            <v>AGO</v>
          </cell>
          <cell r="D143">
            <v>930</v>
          </cell>
          <cell r="E143">
            <v>265054</v>
          </cell>
          <cell r="F143">
            <v>63560</v>
          </cell>
          <cell r="G143">
            <v>38632</v>
          </cell>
          <cell r="H143">
            <v>24874</v>
          </cell>
          <cell r="I143">
            <v>15236</v>
          </cell>
          <cell r="J143">
            <v>17593</v>
          </cell>
          <cell r="K143">
            <v>15889</v>
          </cell>
          <cell r="L143">
            <v>14183</v>
          </cell>
          <cell r="M143">
            <v>15095</v>
          </cell>
          <cell r="N143">
            <v>15416</v>
          </cell>
          <cell r="O143">
            <v>15823</v>
          </cell>
          <cell r="P143">
            <v>14112</v>
          </cell>
          <cell r="Q143">
            <v>14641</v>
          </cell>
        </row>
        <row r="144">
          <cell r="A144">
            <v>930220</v>
          </cell>
          <cell r="B144" t="str">
            <v>Exp Of Servicing Securities</v>
          </cell>
          <cell r="C144" t="str">
            <v>AGO</v>
          </cell>
          <cell r="D144">
            <v>930</v>
          </cell>
          <cell r="E144">
            <v>235</v>
          </cell>
          <cell r="F144">
            <v>235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930230</v>
          </cell>
          <cell r="B145" t="str">
            <v>Dues To Various Organizations</v>
          </cell>
          <cell r="C145" t="str">
            <v>AGO</v>
          </cell>
          <cell r="D145">
            <v>930</v>
          </cell>
          <cell r="E145">
            <v>15252</v>
          </cell>
          <cell r="F145">
            <v>1184</v>
          </cell>
          <cell r="G145">
            <v>1061</v>
          </cell>
          <cell r="H145">
            <v>1278</v>
          </cell>
          <cell r="I145">
            <v>2065</v>
          </cell>
          <cell r="J145">
            <v>1043</v>
          </cell>
          <cell r="K145">
            <v>949</v>
          </cell>
          <cell r="L145">
            <v>949</v>
          </cell>
          <cell r="M145">
            <v>987</v>
          </cell>
          <cell r="N145">
            <v>1067</v>
          </cell>
          <cell r="O145">
            <v>1531</v>
          </cell>
          <cell r="P145">
            <v>1393</v>
          </cell>
          <cell r="Q145">
            <v>1745</v>
          </cell>
        </row>
        <row r="146">
          <cell r="A146">
            <v>930240</v>
          </cell>
          <cell r="B146" t="str">
            <v>Director'S Expenses</v>
          </cell>
          <cell r="C146" t="str">
            <v>AGO</v>
          </cell>
          <cell r="D146">
            <v>930</v>
          </cell>
          <cell r="E146">
            <v>20868</v>
          </cell>
          <cell r="F146">
            <v>0</v>
          </cell>
          <cell r="G146">
            <v>0</v>
          </cell>
          <cell r="H146">
            <v>0</v>
          </cell>
          <cell r="I146">
            <v>2244</v>
          </cell>
          <cell r="J146">
            <v>11515</v>
          </cell>
          <cell r="K146">
            <v>0</v>
          </cell>
          <cell r="L146">
            <v>2244</v>
          </cell>
          <cell r="M146">
            <v>0</v>
          </cell>
          <cell r="N146">
            <v>0</v>
          </cell>
          <cell r="O146">
            <v>2550</v>
          </cell>
          <cell r="P146">
            <v>0</v>
          </cell>
          <cell r="Q146">
            <v>2315</v>
          </cell>
        </row>
        <row r="147">
          <cell r="A147">
            <v>930250</v>
          </cell>
          <cell r="B147" t="str">
            <v>Buy\Sell Transf Employee Homes</v>
          </cell>
          <cell r="C147" t="str">
            <v>AGO</v>
          </cell>
          <cell r="D147">
            <v>930</v>
          </cell>
          <cell r="E147">
            <v>36</v>
          </cell>
          <cell r="F147">
            <v>1</v>
          </cell>
          <cell r="G147">
            <v>1</v>
          </cell>
          <cell r="H147">
            <v>4</v>
          </cell>
          <cell r="I147">
            <v>1</v>
          </cell>
          <cell r="J147">
            <v>1</v>
          </cell>
          <cell r="K147">
            <v>6</v>
          </cell>
          <cell r="L147">
            <v>3</v>
          </cell>
          <cell r="M147">
            <v>3</v>
          </cell>
          <cell r="N147">
            <v>5</v>
          </cell>
          <cell r="O147">
            <v>3</v>
          </cell>
          <cell r="P147">
            <v>3</v>
          </cell>
          <cell r="Q147">
            <v>5</v>
          </cell>
        </row>
        <row r="148">
          <cell r="A148">
            <v>930700</v>
          </cell>
          <cell r="B148" t="str">
            <v>Research &amp; Development</v>
          </cell>
          <cell r="C148" t="str">
            <v>AGO</v>
          </cell>
          <cell r="D148">
            <v>930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930940</v>
          </cell>
          <cell r="B149" t="str">
            <v>General Expenses</v>
          </cell>
          <cell r="C149" t="str">
            <v>AGO</v>
          </cell>
          <cell r="D149">
            <v>930</v>
          </cell>
          <cell r="E149">
            <v>69460</v>
          </cell>
          <cell r="F149">
            <v>5788</v>
          </cell>
          <cell r="G149">
            <v>5788</v>
          </cell>
          <cell r="H149">
            <v>5789</v>
          </cell>
          <cell r="I149">
            <v>5788</v>
          </cell>
          <cell r="J149">
            <v>5788</v>
          </cell>
          <cell r="K149">
            <v>5789</v>
          </cell>
          <cell r="L149">
            <v>5788</v>
          </cell>
          <cell r="M149">
            <v>5788</v>
          </cell>
          <cell r="N149">
            <v>5789</v>
          </cell>
          <cell r="O149">
            <v>5788</v>
          </cell>
          <cell r="P149">
            <v>5788</v>
          </cell>
          <cell r="Q149">
            <v>5789</v>
          </cell>
        </row>
        <row r="150">
          <cell r="A150">
            <v>931001</v>
          </cell>
          <cell r="B150" t="str">
            <v>Rents-A&amp;G</v>
          </cell>
          <cell r="C150" t="str">
            <v>AGO</v>
          </cell>
          <cell r="D150">
            <v>931</v>
          </cell>
          <cell r="E150">
            <v>93984</v>
          </cell>
          <cell r="F150">
            <v>8683</v>
          </cell>
          <cell r="G150">
            <v>7104</v>
          </cell>
          <cell r="H150">
            <v>7258</v>
          </cell>
          <cell r="I150">
            <v>7116</v>
          </cell>
          <cell r="J150">
            <v>7236</v>
          </cell>
          <cell r="K150">
            <v>7310</v>
          </cell>
          <cell r="L150">
            <v>7776</v>
          </cell>
          <cell r="M150">
            <v>7108</v>
          </cell>
          <cell r="N150">
            <v>7434</v>
          </cell>
          <cell r="O150">
            <v>7312</v>
          </cell>
          <cell r="P150">
            <v>7368</v>
          </cell>
          <cell r="Q150">
            <v>12279</v>
          </cell>
        </row>
        <row r="151">
          <cell r="A151">
            <v>931008</v>
          </cell>
          <cell r="B151" t="str">
            <v>A&amp;G Rents-IC</v>
          </cell>
          <cell r="C151" t="str">
            <v>AGO</v>
          </cell>
          <cell r="D151">
            <v>931</v>
          </cell>
          <cell r="E151">
            <v>487800</v>
          </cell>
          <cell r="F151">
            <v>40650</v>
          </cell>
          <cell r="G151">
            <v>40650</v>
          </cell>
          <cell r="H151">
            <v>40650</v>
          </cell>
          <cell r="I151">
            <v>40650</v>
          </cell>
          <cell r="J151">
            <v>40650</v>
          </cell>
          <cell r="K151">
            <v>40650</v>
          </cell>
          <cell r="L151">
            <v>40650</v>
          </cell>
          <cell r="M151">
            <v>40650</v>
          </cell>
          <cell r="N151">
            <v>40650</v>
          </cell>
          <cell r="O151">
            <v>40650</v>
          </cell>
          <cell r="P151">
            <v>40650</v>
          </cell>
          <cell r="Q151">
            <v>40650</v>
          </cell>
        </row>
        <row r="152">
          <cell r="A152">
            <v>932000</v>
          </cell>
          <cell r="B152" t="str">
            <v>Maintenance Of Gen Plant-Gas</v>
          </cell>
          <cell r="C152" t="str">
            <v>AGO</v>
          </cell>
          <cell r="D152">
            <v>932</v>
          </cell>
          <cell r="E152">
            <v>2909</v>
          </cell>
          <cell r="F152">
            <v>237</v>
          </cell>
          <cell r="G152">
            <v>218</v>
          </cell>
          <cell r="H152">
            <v>224</v>
          </cell>
          <cell r="I152">
            <v>221</v>
          </cell>
          <cell r="J152">
            <v>333</v>
          </cell>
          <cell r="K152">
            <v>223</v>
          </cell>
          <cell r="L152">
            <v>223</v>
          </cell>
          <cell r="M152">
            <v>224</v>
          </cell>
          <cell r="N152">
            <v>224</v>
          </cell>
          <cell r="O152">
            <v>334</v>
          </cell>
          <cell r="P152">
            <v>224</v>
          </cell>
          <cell r="Q152">
            <v>224</v>
          </cell>
        </row>
        <row r="153">
          <cell r="A153">
            <v>935200</v>
          </cell>
          <cell r="B153" t="str">
            <v>Cust Infor &amp; Computer Control</v>
          </cell>
          <cell r="C153" t="str">
            <v>AGM</v>
          </cell>
          <cell r="D153">
            <v>935</v>
          </cell>
          <cell r="E153">
            <v>312</v>
          </cell>
          <cell r="F153">
            <v>26</v>
          </cell>
          <cell r="G153">
            <v>26</v>
          </cell>
          <cell r="H153">
            <v>26</v>
          </cell>
          <cell r="I153">
            <v>26</v>
          </cell>
          <cell r="J153">
            <v>26</v>
          </cell>
          <cell r="K153">
            <v>26</v>
          </cell>
          <cell r="L153">
            <v>26</v>
          </cell>
          <cell r="M153">
            <v>26</v>
          </cell>
          <cell r="N153">
            <v>26</v>
          </cell>
          <cell r="O153">
            <v>26</v>
          </cell>
          <cell r="P153">
            <v>26</v>
          </cell>
          <cell r="Q153">
            <v>26</v>
          </cell>
        </row>
        <row r="154">
          <cell r="A154">
            <v>935250</v>
          </cell>
          <cell r="B154" t="str">
            <v>Maint-CompSoftware-GenPlnt</v>
          </cell>
          <cell r="C154" t="str">
            <v>AGM</v>
          </cell>
          <cell r="D154">
            <v>935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</sheetData>
      <sheetData sheetId="17">
        <row r="13">
          <cell r="C13" t="str">
            <v>DEPR</v>
          </cell>
          <cell r="F13">
            <v>20402714</v>
          </cell>
          <cell r="H13">
            <v>22660096</v>
          </cell>
        </row>
        <row r="14">
          <cell r="C14" t="str">
            <v>DEPR</v>
          </cell>
          <cell r="F14">
            <v>3371804</v>
          </cell>
          <cell r="H14">
            <v>2438410</v>
          </cell>
        </row>
        <row r="15">
          <cell r="C15" t="str">
            <v>AMORT</v>
          </cell>
          <cell r="F15">
            <v>178362</v>
          </cell>
          <cell r="H15">
            <v>0</v>
          </cell>
        </row>
        <row r="16">
          <cell r="C16" t="str">
            <v>OTH</v>
          </cell>
          <cell r="F16">
            <v>-399635</v>
          </cell>
          <cell r="H16">
            <v>0</v>
          </cell>
        </row>
        <row r="17">
          <cell r="C17" t="str">
            <v>AMORT</v>
          </cell>
          <cell r="F17">
            <v>62022</v>
          </cell>
          <cell r="H17">
            <v>0</v>
          </cell>
        </row>
        <row r="18">
          <cell r="C18" t="str">
            <v>OTH</v>
          </cell>
          <cell r="F18">
            <v>-1498597</v>
          </cell>
          <cell r="H18">
            <v>0</v>
          </cell>
        </row>
        <row r="19">
          <cell r="C19" t="str">
            <v>OTHTX</v>
          </cell>
          <cell r="F19">
            <v>3335968</v>
          </cell>
          <cell r="H19">
            <v>8160168</v>
          </cell>
        </row>
        <row r="20">
          <cell r="C20" t="str">
            <v>OTHTX</v>
          </cell>
          <cell r="F20">
            <v>5125</v>
          </cell>
          <cell r="H20">
            <v>0</v>
          </cell>
        </row>
        <row r="21">
          <cell r="C21" t="str">
            <v>OTHTX</v>
          </cell>
          <cell r="F21">
            <v>2069</v>
          </cell>
          <cell r="H21">
            <v>0</v>
          </cell>
        </row>
        <row r="22">
          <cell r="C22" t="str">
            <v>OTHTX</v>
          </cell>
          <cell r="F22">
            <v>165629</v>
          </cell>
          <cell r="H22">
            <v>0</v>
          </cell>
        </row>
        <row r="23">
          <cell r="C23" t="str">
            <v>OTHTX</v>
          </cell>
          <cell r="F23">
            <v>-3484</v>
          </cell>
          <cell r="H23">
            <v>0</v>
          </cell>
        </row>
        <row r="24">
          <cell r="C24" t="str">
            <v>OTHTX</v>
          </cell>
          <cell r="F24">
            <v>1000</v>
          </cell>
          <cell r="H24">
            <v>0</v>
          </cell>
        </row>
        <row r="25">
          <cell r="C25" t="str">
            <v>OTHTX</v>
          </cell>
          <cell r="F25">
            <v>-7859</v>
          </cell>
          <cell r="H25">
            <v>0</v>
          </cell>
        </row>
        <row r="26">
          <cell r="C26" t="str">
            <v>OTHTX</v>
          </cell>
          <cell r="F26">
            <v>341711</v>
          </cell>
          <cell r="H26">
            <v>540348</v>
          </cell>
        </row>
        <row r="27">
          <cell r="C27" t="str">
            <v>FIT</v>
          </cell>
          <cell r="F27">
            <v>2443651</v>
          </cell>
          <cell r="H27">
            <v>2527989</v>
          </cell>
        </row>
        <row r="28">
          <cell r="C28" t="str">
            <v>FIT</v>
          </cell>
          <cell r="F28">
            <v>608384</v>
          </cell>
          <cell r="H28">
            <v>629381</v>
          </cell>
        </row>
        <row r="29">
          <cell r="C29" t="str">
            <v>FIT</v>
          </cell>
          <cell r="F29">
            <v>4001774</v>
          </cell>
          <cell r="H29">
            <v>2541735</v>
          </cell>
        </row>
        <row r="30">
          <cell r="C30" t="str">
            <v>FIT</v>
          </cell>
          <cell r="F30">
            <v>996302</v>
          </cell>
          <cell r="H30">
            <v>632803</v>
          </cell>
        </row>
        <row r="31">
          <cell r="C31" t="str">
            <v>FIT</v>
          </cell>
          <cell r="F31">
            <v>48505</v>
          </cell>
          <cell r="H31">
            <v>48505</v>
          </cell>
        </row>
        <row r="32">
          <cell r="C32" t="str">
            <v>FIT</v>
          </cell>
          <cell r="F32">
            <v>0</v>
          </cell>
          <cell r="H32">
            <v>0</v>
          </cell>
        </row>
        <row r="33">
          <cell r="C33" t="str">
            <v>FIT</v>
          </cell>
          <cell r="F33">
            <v>-92648</v>
          </cell>
          <cell r="H33">
            <v>-92648</v>
          </cell>
        </row>
        <row r="34">
          <cell r="C34" t="str">
            <v>FIT</v>
          </cell>
          <cell r="F34">
            <v>-6308354</v>
          </cell>
          <cell r="H34">
            <v>0</v>
          </cell>
        </row>
        <row r="35">
          <cell r="C35" t="str">
            <v>FIT</v>
          </cell>
          <cell r="F35">
            <v>-76805</v>
          </cell>
          <cell r="H35">
            <v>-76805</v>
          </cell>
        </row>
        <row r="36">
          <cell r="C36" t="str">
            <v>FIT</v>
          </cell>
          <cell r="F36">
            <v>-732854</v>
          </cell>
          <cell r="H36">
            <v>-698455</v>
          </cell>
        </row>
        <row r="37">
          <cell r="C37" t="str">
            <v>CO</v>
          </cell>
          <cell r="F37">
            <v>0</v>
          </cell>
          <cell r="H37">
            <v>0</v>
          </cell>
        </row>
        <row r="38">
          <cell r="C38" t="str">
            <v>CO</v>
          </cell>
          <cell r="F38">
            <v>0</v>
          </cell>
          <cell r="H38">
            <v>0</v>
          </cell>
        </row>
        <row r="39">
          <cell r="C39" t="str">
            <v>CO</v>
          </cell>
          <cell r="F39">
            <v>0</v>
          </cell>
          <cell r="H39">
            <v>0</v>
          </cell>
        </row>
        <row r="40">
          <cell r="C40" t="str">
            <v>REV</v>
          </cell>
          <cell r="F40">
            <v>188560</v>
          </cell>
          <cell r="H40">
            <v>358320</v>
          </cell>
        </row>
        <row r="41">
          <cell r="C41" t="str">
            <v>REV</v>
          </cell>
          <cell r="F41">
            <v>95252839</v>
          </cell>
          <cell r="H41">
            <v>99463711</v>
          </cell>
        </row>
        <row r="42">
          <cell r="C42" t="str">
            <v>REV</v>
          </cell>
          <cell r="F42">
            <v>-665107</v>
          </cell>
          <cell r="H42">
            <v>342036</v>
          </cell>
        </row>
        <row r="43">
          <cell r="C43" t="str">
            <v>REV</v>
          </cell>
          <cell r="F43">
            <v>1866323</v>
          </cell>
          <cell r="H43">
            <v>2278282</v>
          </cell>
        </row>
        <row r="44">
          <cell r="C44" t="str">
            <v>REV</v>
          </cell>
          <cell r="F44">
            <v>9984</v>
          </cell>
          <cell r="H44">
            <v>-47429</v>
          </cell>
        </row>
        <row r="45">
          <cell r="C45" t="str">
            <v>REV</v>
          </cell>
          <cell r="F45">
            <v>34646279</v>
          </cell>
          <cell r="H45">
            <v>35995985</v>
          </cell>
        </row>
        <row r="46">
          <cell r="C46" t="str">
            <v>REV</v>
          </cell>
          <cell r="F46">
            <v>163598</v>
          </cell>
          <cell r="H46">
            <v>-314892</v>
          </cell>
        </row>
        <row r="47">
          <cell r="C47" t="str">
            <v>REV</v>
          </cell>
          <cell r="F47">
            <v>2249421</v>
          </cell>
          <cell r="H47">
            <v>3130782</v>
          </cell>
        </row>
        <row r="48">
          <cell r="C48" t="str">
            <v>REV</v>
          </cell>
          <cell r="F48">
            <v>28826</v>
          </cell>
          <cell r="H48">
            <v>-18097</v>
          </cell>
        </row>
        <row r="49">
          <cell r="C49" t="str">
            <v>REV</v>
          </cell>
          <cell r="F49">
            <v>0</v>
          </cell>
          <cell r="H49">
            <v>0</v>
          </cell>
        </row>
        <row r="50">
          <cell r="C50" t="str">
            <v>REV</v>
          </cell>
          <cell r="F50">
            <v>30845</v>
          </cell>
          <cell r="H50">
            <v>49830</v>
          </cell>
        </row>
        <row r="51">
          <cell r="C51" t="str">
            <v>REV</v>
          </cell>
          <cell r="F51">
            <v>213643</v>
          </cell>
          <cell r="H51">
            <v>0</v>
          </cell>
        </row>
        <row r="52">
          <cell r="C52" t="str">
            <v>REV</v>
          </cell>
          <cell r="F52">
            <v>35744</v>
          </cell>
          <cell r="H52">
            <v>51996</v>
          </cell>
        </row>
        <row r="53">
          <cell r="C53" t="str">
            <v>REV</v>
          </cell>
          <cell r="F53">
            <v>0</v>
          </cell>
          <cell r="H53">
            <v>0</v>
          </cell>
        </row>
        <row r="54">
          <cell r="C54" t="str">
            <v>REV</v>
          </cell>
          <cell r="F54">
            <v>3418230</v>
          </cell>
          <cell r="H54">
            <v>6241197</v>
          </cell>
        </row>
        <row r="55">
          <cell r="C55" t="str">
            <v>REV</v>
          </cell>
          <cell r="F55">
            <v>1795608</v>
          </cell>
          <cell r="H55">
            <v>1795608</v>
          </cell>
        </row>
        <row r="56">
          <cell r="C56" t="str">
            <v>REV</v>
          </cell>
          <cell r="F56">
            <v>3676608</v>
          </cell>
          <cell r="H56">
            <v>4211879</v>
          </cell>
        </row>
        <row r="57">
          <cell r="C57" t="str">
            <v>REV</v>
          </cell>
          <cell r="F57">
            <v>64271</v>
          </cell>
          <cell r="H57">
            <v>38255</v>
          </cell>
        </row>
        <row r="58">
          <cell r="C58" t="str">
            <v>REV</v>
          </cell>
          <cell r="F58">
            <v>5717662</v>
          </cell>
          <cell r="H58">
            <v>7688835</v>
          </cell>
        </row>
        <row r="59">
          <cell r="C59" t="str">
            <v>REV</v>
          </cell>
          <cell r="F59">
            <v>8837</v>
          </cell>
          <cell r="H59">
            <v>34738</v>
          </cell>
        </row>
        <row r="60">
          <cell r="C60" t="str">
            <v>REV</v>
          </cell>
          <cell r="F60">
            <v>832124</v>
          </cell>
          <cell r="H60">
            <v>938056</v>
          </cell>
        </row>
        <row r="61">
          <cell r="C61" t="str">
            <v>REV</v>
          </cell>
          <cell r="F61">
            <v>28930</v>
          </cell>
          <cell r="H61">
            <v>17549</v>
          </cell>
        </row>
        <row r="62">
          <cell r="C62" t="str">
            <v>REV</v>
          </cell>
          <cell r="F62">
            <v>-149</v>
          </cell>
          <cell r="H62">
            <v>0</v>
          </cell>
        </row>
        <row r="63">
          <cell r="C63" t="str">
            <v>REV</v>
          </cell>
          <cell r="F63">
            <v>2581</v>
          </cell>
          <cell r="H63">
            <v>0</v>
          </cell>
        </row>
        <row r="64">
          <cell r="C64" t="str">
            <v>REV</v>
          </cell>
          <cell r="F64">
            <v>0</v>
          </cell>
          <cell r="H64">
            <v>0</v>
          </cell>
        </row>
        <row r="65">
          <cell r="C65" t="str">
            <v>PO</v>
          </cell>
          <cell r="F65">
            <v>0</v>
          </cell>
          <cell r="H65">
            <v>0</v>
          </cell>
        </row>
        <row r="66">
          <cell r="C66" t="str">
            <v>PO</v>
          </cell>
          <cell r="F66">
            <v>0</v>
          </cell>
          <cell r="H66">
            <v>0</v>
          </cell>
        </row>
        <row r="67">
          <cell r="C67" t="str">
            <v>PO</v>
          </cell>
          <cell r="F67">
            <v>0</v>
          </cell>
          <cell r="H67">
            <v>0</v>
          </cell>
        </row>
        <row r="68">
          <cell r="C68" t="str">
            <v>PO</v>
          </cell>
          <cell r="F68">
            <v>0</v>
          </cell>
          <cell r="H68">
            <v>0</v>
          </cell>
        </row>
        <row r="69">
          <cell r="C69" t="str">
            <v>PO</v>
          </cell>
          <cell r="F69">
            <v>1627</v>
          </cell>
          <cell r="H69">
            <v>0</v>
          </cell>
        </row>
        <row r="70">
          <cell r="C70" t="str">
            <v>PM</v>
          </cell>
          <cell r="F70">
            <v>0</v>
          </cell>
          <cell r="H70">
            <v>0</v>
          </cell>
        </row>
        <row r="71">
          <cell r="C71" t="str">
            <v>Fuel</v>
          </cell>
          <cell r="F71">
            <v>60902259</v>
          </cell>
          <cell r="H71">
            <v>63935036</v>
          </cell>
        </row>
        <row r="72">
          <cell r="C72" t="str">
            <v>Fuel</v>
          </cell>
          <cell r="F72">
            <v>194201</v>
          </cell>
          <cell r="H72">
            <v>0</v>
          </cell>
        </row>
        <row r="73">
          <cell r="C73" t="str">
            <v>Fuel</v>
          </cell>
          <cell r="F73">
            <v>295</v>
          </cell>
          <cell r="H73">
            <v>0</v>
          </cell>
        </row>
        <row r="74">
          <cell r="C74" t="str">
            <v>Fuel</v>
          </cell>
          <cell r="F74">
            <v>-6249365</v>
          </cell>
          <cell r="H74">
            <v>0</v>
          </cell>
        </row>
        <row r="75">
          <cell r="C75" t="str">
            <v>Fuel</v>
          </cell>
          <cell r="F75">
            <v>2131936</v>
          </cell>
          <cell r="H75">
            <v>2882</v>
          </cell>
        </row>
        <row r="76">
          <cell r="C76" t="str">
            <v>PO</v>
          </cell>
          <cell r="F76">
            <v>633245</v>
          </cell>
          <cell r="H76">
            <v>609620</v>
          </cell>
        </row>
        <row r="77">
          <cell r="C77" t="str">
            <v>PO</v>
          </cell>
          <cell r="F77">
            <v>7360</v>
          </cell>
          <cell r="H77">
            <v>0</v>
          </cell>
        </row>
        <row r="78">
          <cell r="C78" t="str">
            <v>TO</v>
          </cell>
          <cell r="F78">
            <v>6934</v>
          </cell>
          <cell r="H78">
            <v>9236</v>
          </cell>
        </row>
        <row r="79">
          <cell r="C79" t="str">
            <v>TO</v>
          </cell>
          <cell r="F79">
            <v>-710192</v>
          </cell>
          <cell r="H79">
            <v>0</v>
          </cell>
        </row>
        <row r="80">
          <cell r="C80" t="str">
            <v>TO</v>
          </cell>
          <cell r="F80">
            <v>5554</v>
          </cell>
          <cell r="H80">
            <v>0</v>
          </cell>
        </row>
        <row r="81">
          <cell r="C81" t="str">
            <v>TM</v>
          </cell>
          <cell r="F81">
            <v>335313</v>
          </cell>
          <cell r="H81">
            <v>248807</v>
          </cell>
        </row>
        <row r="82">
          <cell r="C82" t="str">
            <v>DO</v>
          </cell>
          <cell r="F82">
            <v>211693</v>
          </cell>
          <cell r="H82">
            <v>227854</v>
          </cell>
        </row>
        <row r="83">
          <cell r="C83" t="str">
            <v>DO</v>
          </cell>
          <cell r="F83">
            <v>2237797</v>
          </cell>
          <cell r="H83">
            <v>2769541</v>
          </cell>
        </row>
        <row r="84">
          <cell r="C84" t="str">
            <v>DO</v>
          </cell>
          <cell r="F84">
            <v>196455</v>
          </cell>
          <cell r="H84">
            <v>328776</v>
          </cell>
        </row>
        <row r="85">
          <cell r="C85" t="str">
            <v>DO</v>
          </cell>
          <cell r="F85">
            <v>48456</v>
          </cell>
          <cell r="H85">
            <v>60597</v>
          </cell>
        </row>
        <row r="86">
          <cell r="C86" t="str">
            <v>DO</v>
          </cell>
          <cell r="F86">
            <v>537450</v>
          </cell>
          <cell r="H86">
            <v>406443</v>
          </cell>
        </row>
        <row r="87">
          <cell r="C87" t="str">
            <v>DO</v>
          </cell>
          <cell r="F87">
            <v>1286470</v>
          </cell>
          <cell r="H87">
            <v>1196991</v>
          </cell>
        </row>
        <row r="88">
          <cell r="C88" t="str">
            <v>DO</v>
          </cell>
          <cell r="F88">
            <v>2107337</v>
          </cell>
          <cell r="H88">
            <v>2491980</v>
          </cell>
        </row>
        <row r="89">
          <cell r="C89" t="str">
            <v>DM</v>
          </cell>
          <cell r="F89">
            <v>854678</v>
          </cell>
          <cell r="H89">
            <v>944145</v>
          </cell>
        </row>
        <row r="90">
          <cell r="C90" t="str">
            <v>DM</v>
          </cell>
          <cell r="F90">
            <v>59806</v>
          </cell>
          <cell r="H90">
            <v>57793</v>
          </cell>
        </row>
        <row r="91">
          <cell r="C91" t="str">
            <v>DM</v>
          </cell>
          <cell r="F91">
            <v>895203</v>
          </cell>
          <cell r="H91">
            <v>915428</v>
          </cell>
        </row>
        <row r="92">
          <cell r="C92" t="str">
            <v>DM</v>
          </cell>
          <cell r="F92">
            <v>35630</v>
          </cell>
          <cell r="H92">
            <v>46618</v>
          </cell>
        </row>
        <row r="93">
          <cell r="C93" t="str">
            <v>DM</v>
          </cell>
          <cell r="F93">
            <v>20919</v>
          </cell>
          <cell r="H93">
            <v>36813</v>
          </cell>
        </row>
        <row r="94">
          <cell r="C94" t="str">
            <v>CO</v>
          </cell>
          <cell r="F94">
            <v>66945</v>
          </cell>
          <cell r="H94">
            <v>0</v>
          </cell>
        </row>
        <row r="95">
          <cell r="C95" t="str">
            <v>CO</v>
          </cell>
          <cell r="F95">
            <v>76892</v>
          </cell>
          <cell r="H95">
            <v>78374</v>
          </cell>
        </row>
        <row r="96">
          <cell r="C96" t="str">
            <v>CO</v>
          </cell>
          <cell r="F96">
            <v>836833</v>
          </cell>
          <cell r="H96">
            <v>826684</v>
          </cell>
        </row>
        <row r="97">
          <cell r="C97" t="str">
            <v>CO</v>
          </cell>
          <cell r="F97">
            <v>603751</v>
          </cell>
          <cell r="H97">
            <v>644146</v>
          </cell>
        </row>
        <row r="98">
          <cell r="C98" t="str">
            <v>CO</v>
          </cell>
          <cell r="F98">
            <v>799077</v>
          </cell>
          <cell r="H98">
            <v>732483</v>
          </cell>
        </row>
        <row r="99">
          <cell r="C99" t="str">
            <v>CO</v>
          </cell>
          <cell r="F99">
            <v>487453</v>
          </cell>
          <cell r="H99">
            <v>548299</v>
          </cell>
        </row>
        <row r="100">
          <cell r="C100" t="str">
            <v>CO</v>
          </cell>
          <cell r="F100">
            <v>26671</v>
          </cell>
          <cell r="H100">
            <v>31388</v>
          </cell>
        </row>
        <row r="101">
          <cell r="C101" t="str">
            <v>CO</v>
          </cell>
          <cell r="F101">
            <v>0</v>
          </cell>
          <cell r="H101">
            <v>0</v>
          </cell>
        </row>
        <row r="102">
          <cell r="C102" t="str">
            <v>CO</v>
          </cell>
          <cell r="F102">
            <v>1603998</v>
          </cell>
          <cell r="H102">
            <v>1578478</v>
          </cell>
        </row>
        <row r="103">
          <cell r="C103" t="str">
            <v>CO</v>
          </cell>
          <cell r="F103">
            <v>-72198</v>
          </cell>
          <cell r="H103">
            <v>0</v>
          </cell>
        </row>
        <row r="104">
          <cell r="C104" t="str">
            <v>CO</v>
          </cell>
          <cell r="F104">
            <v>74</v>
          </cell>
          <cell r="H104">
            <v>0</v>
          </cell>
        </row>
        <row r="105">
          <cell r="C105" t="str">
            <v>CSI</v>
          </cell>
          <cell r="F105">
            <v>58</v>
          </cell>
          <cell r="H105">
            <v>0</v>
          </cell>
        </row>
        <row r="106">
          <cell r="C106" t="str">
            <v>CSI</v>
          </cell>
          <cell r="F106">
            <v>200016</v>
          </cell>
          <cell r="H106">
            <v>246539</v>
          </cell>
        </row>
        <row r="107">
          <cell r="C107" t="str">
            <v>CSI</v>
          </cell>
          <cell r="F107">
            <v>2750</v>
          </cell>
          <cell r="H107">
            <v>0</v>
          </cell>
        </row>
        <row r="108">
          <cell r="C108" t="str">
            <v>CSI</v>
          </cell>
          <cell r="F108">
            <v>419441</v>
          </cell>
          <cell r="H108">
            <v>439418</v>
          </cell>
        </row>
        <row r="109">
          <cell r="C109" t="str">
            <v>CSI</v>
          </cell>
          <cell r="F109">
            <v>90602</v>
          </cell>
          <cell r="H109">
            <v>130524</v>
          </cell>
        </row>
        <row r="110">
          <cell r="C110" t="str">
            <v>SE</v>
          </cell>
          <cell r="F110">
            <v>65498</v>
          </cell>
          <cell r="H110">
            <v>39630</v>
          </cell>
        </row>
        <row r="111">
          <cell r="C111" t="str">
            <v>SE</v>
          </cell>
          <cell r="F111">
            <v>338</v>
          </cell>
          <cell r="H111">
            <v>676</v>
          </cell>
        </row>
        <row r="112">
          <cell r="C112" t="str">
            <v>AGO</v>
          </cell>
          <cell r="F112">
            <v>2392242</v>
          </cell>
          <cell r="H112">
            <v>2619663</v>
          </cell>
        </row>
        <row r="113">
          <cell r="C113" t="str">
            <v>AGO</v>
          </cell>
          <cell r="F113">
            <v>34</v>
          </cell>
          <cell r="H113">
            <v>0</v>
          </cell>
        </row>
        <row r="114">
          <cell r="C114" t="str">
            <v>AGO</v>
          </cell>
          <cell r="F114">
            <v>-1464</v>
          </cell>
          <cell r="H114">
            <v>-69221</v>
          </cell>
        </row>
        <row r="115">
          <cell r="C115" t="str">
            <v>AGO</v>
          </cell>
          <cell r="F115">
            <v>-93</v>
          </cell>
          <cell r="H115">
            <v>0</v>
          </cell>
        </row>
        <row r="116">
          <cell r="C116" t="str">
            <v>AGO</v>
          </cell>
          <cell r="F116">
            <v>274604</v>
          </cell>
          <cell r="H116">
            <v>329186</v>
          </cell>
        </row>
        <row r="117">
          <cell r="C117" t="str">
            <v>AGO</v>
          </cell>
          <cell r="F117">
            <v>54</v>
          </cell>
          <cell r="H117">
            <v>0</v>
          </cell>
        </row>
        <row r="118">
          <cell r="C118" t="str">
            <v>AGO</v>
          </cell>
          <cell r="F118">
            <v>84589</v>
          </cell>
          <cell r="H118">
            <v>107444</v>
          </cell>
        </row>
        <row r="119">
          <cell r="C119" t="str">
            <v>AGO</v>
          </cell>
          <cell r="F119">
            <v>154086</v>
          </cell>
          <cell r="H119">
            <v>175699</v>
          </cell>
        </row>
        <row r="120">
          <cell r="C120" t="str">
            <v>AGO</v>
          </cell>
          <cell r="F120">
            <v>54</v>
          </cell>
          <cell r="H120">
            <v>0</v>
          </cell>
        </row>
        <row r="121">
          <cell r="C121" t="str">
            <v>AGO</v>
          </cell>
          <cell r="F121">
            <v>1215298</v>
          </cell>
          <cell r="H121">
            <v>1174662</v>
          </cell>
        </row>
        <row r="122">
          <cell r="C122" t="str">
            <v>AGO</v>
          </cell>
          <cell r="F122">
            <v>633269</v>
          </cell>
          <cell r="H122">
            <v>742734</v>
          </cell>
        </row>
        <row r="123">
          <cell r="C123" t="str">
            <v>AGO</v>
          </cell>
          <cell r="F123">
            <v>24048</v>
          </cell>
          <cell r="H123">
            <v>66915</v>
          </cell>
        </row>
        <row r="124">
          <cell r="C124" t="str">
            <v>AGO</v>
          </cell>
          <cell r="F124">
            <v>-3354</v>
          </cell>
          <cell r="H124">
            <v>-7496</v>
          </cell>
        </row>
        <row r="125">
          <cell r="C125" t="str">
            <v>AGO</v>
          </cell>
          <cell r="F125">
            <v>1397</v>
          </cell>
          <cell r="H125">
            <v>1428</v>
          </cell>
        </row>
        <row r="126">
          <cell r="C126" t="str">
            <v>AGO</v>
          </cell>
          <cell r="F126">
            <v>0</v>
          </cell>
          <cell r="H126">
            <v>0</v>
          </cell>
        </row>
        <row r="127">
          <cell r="C127" t="str">
            <v>AGO</v>
          </cell>
          <cell r="F127">
            <v>2557</v>
          </cell>
          <cell r="H127">
            <v>1392</v>
          </cell>
        </row>
        <row r="128">
          <cell r="C128" t="str">
            <v>AGO</v>
          </cell>
          <cell r="F128">
            <v>226385</v>
          </cell>
          <cell r="H128">
            <v>235944</v>
          </cell>
        </row>
        <row r="129">
          <cell r="C129" t="str">
            <v>AGO</v>
          </cell>
          <cell r="F129">
            <v>1749</v>
          </cell>
          <cell r="H129">
            <v>1500</v>
          </cell>
        </row>
        <row r="130">
          <cell r="C130" t="str">
            <v>AGO</v>
          </cell>
          <cell r="F130">
            <v>4</v>
          </cell>
          <cell r="H130">
            <v>0</v>
          </cell>
        </row>
        <row r="131">
          <cell r="C131" t="str">
            <v>AGO</v>
          </cell>
          <cell r="F131">
            <v>507</v>
          </cell>
          <cell r="H131">
            <v>956</v>
          </cell>
        </row>
        <row r="132">
          <cell r="C132" t="str">
            <v>AGO</v>
          </cell>
          <cell r="F132">
            <v>0</v>
          </cell>
          <cell r="H132">
            <v>0</v>
          </cell>
        </row>
        <row r="133">
          <cell r="C133" t="str">
            <v>AGO</v>
          </cell>
          <cell r="F133">
            <v>5431</v>
          </cell>
          <cell r="H133">
            <v>5460</v>
          </cell>
        </row>
        <row r="134">
          <cell r="C134" t="str">
            <v>AGO</v>
          </cell>
          <cell r="F134">
            <v>1218299</v>
          </cell>
          <cell r="H134">
            <v>1599009</v>
          </cell>
        </row>
        <row r="135">
          <cell r="C135" t="str">
            <v>AGO</v>
          </cell>
          <cell r="F135">
            <v>4421</v>
          </cell>
          <cell r="H135">
            <v>4819</v>
          </cell>
        </row>
        <row r="136">
          <cell r="C136" t="str">
            <v>AGO</v>
          </cell>
          <cell r="F136">
            <v>458411</v>
          </cell>
          <cell r="H136">
            <v>520809</v>
          </cell>
        </row>
        <row r="137">
          <cell r="C137" t="str">
            <v>AGO</v>
          </cell>
          <cell r="F137">
            <v>-169383</v>
          </cell>
          <cell r="H137">
            <v>24732</v>
          </cell>
        </row>
        <row r="138">
          <cell r="C138" t="str">
            <v>AGO</v>
          </cell>
          <cell r="F138">
            <v>94448</v>
          </cell>
          <cell r="H138">
            <v>180612</v>
          </cell>
        </row>
        <row r="139">
          <cell r="C139" t="str">
            <v>AGO</v>
          </cell>
          <cell r="F139">
            <v>138654</v>
          </cell>
          <cell r="H139">
            <v>44940</v>
          </cell>
        </row>
        <row r="140">
          <cell r="C140" t="str">
            <v>AGO</v>
          </cell>
          <cell r="F140">
            <v>-13088</v>
          </cell>
          <cell r="H140">
            <v>0</v>
          </cell>
        </row>
        <row r="141">
          <cell r="C141" t="str">
            <v>AGO</v>
          </cell>
          <cell r="F141">
            <v>-476118</v>
          </cell>
          <cell r="H141">
            <v>-556424</v>
          </cell>
        </row>
        <row r="142">
          <cell r="C142" t="str">
            <v>AGO</v>
          </cell>
          <cell r="F142">
            <v>104777</v>
          </cell>
          <cell r="H142">
            <v>132902</v>
          </cell>
        </row>
        <row r="143">
          <cell r="C143" t="str">
            <v>AGO</v>
          </cell>
          <cell r="F143">
            <v>563870</v>
          </cell>
          <cell r="H143">
            <v>265054</v>
          </cell>
        </row>
        <row r="144">
          <cell r="C144" t="str">
            <v>AGO</v>
          </cell>
          <cell r="F144">
            <v>188</v>
          </cell>
          <cell r="H144">
            <v>235</v>
          </cell>
        </row>
        <row r="145">
          <cell r="C145" t="str">
            <v>AGO</v>
          </cell>
          <cell r="F145">
            <v>14559</v>
          </cell>
          <cell r="H145">
            <v>15252</v>
          </cell>
        </row>
        <row r="146">
          <cell r="C146" t="str">
            <v>AGO</v>
          </cell>
          <cell r="F146">
            <v>20576</v>
          </cell>
          <cell r="H146">
            <v>20868</v>
          </cell>
        </row>
        <row r="147">
          <cell r="C147" t="str">
            <v>AGO</v>
          </cell>
          <cell r="F147">
            <v>471</v>
          </cell>
          <cell r="H147">
            <v>36</v>
          </cell>
        </row>
        <row r="148">
          <cell r="C148" t="str">
            <v>AGO</v>
          </cell>
          <cell r="F148">
            <v>0</v>
          </cell>
          <cell r="H148">
            <v>0</v>
          </cell>
        </row>
        <row r="149">
          <cell r="C149" t="str">
            <v>AGO</v>
          </cell>
          <cell r="F149">
            <v>60149</v>
          </cell>
          <cell r="H149">
            <v>69460</v>
          </cell>
        </row>
        <row r="150">
          <cell r="C150" t="str">
            <v>AGO</v>
          </cell>
          <cell r="F150">
            <v>85581</v>
          </cell>
          <cell r="H150">
            <v>93984</v>
          </cell>
        </row>
        <row r="151">
          <cell r="C151" t="str">
            <v>AGO</v>
          </cell>
          <cell r="F151">
            <v>681787</v>
          </cell>
          <cell r="H151">
            <v>487800</v>
          </cell>
        </row>
        <row r="152">
          <cell r="C152" t="str">
            <v>AGO</v>
          </cell>
          <cell r="F152">
            <v>-1945</v>
          </cell>
          <cell r="H152">
            <v>2909</v>
          </cell>
        </row>
        <row r="153">
          <cell r="C153" t="str">
            <v>AGM</v>
          </cell>
          <cell r="F153">
            <v>-41</v>
          </cell>
          <cell r="H153">
            <v>312</v>
          </cell>
        </row>
        <row r="154">
          <cell r="C154" t="str">
            <v>AGM</v>
          </cell>
          <cell r="F154">
            <v>151</v>
          </cell>
          <cell r="H154">
            <v>0</v>
          </cell>
        </row>
      </sheetData>
      <sheetData sheetId="18">
        <row r="16">
          <cell r="C16">
            <v>6.5409999999999996E-2</v>
          </cell>
          <cell r="I16">
            <v>1.4700000000000005E-2</v>
          </cell>
        </row>
        <row r="20">
          <cell r="C20">
            <v>1.334673</v>
          </cell>
          <cell r="J20">
            <v>6.2120000000001063E-3</v>
          </cell>
        </row>
      </sheetData>
      <sheetData sheetId="19"/>
      <sheetData sheetId="20">
        <row r="18">
          <cell r="I18">
            <v>925424402</v>
          </cell>
        </row>
      </sheetData>
      <sheetData sheetId="21"/>
      <sheetData sheetId="22"/>
      <sheetData sheetId="23">
        <row r="167">
          <cell r="C167">
            <v>0.29249999999999998</v>
          </cell>
        </row>
      </sheetData>
      <sheetData sheetId="24"/>
      <sheetData sheetId="25"/>
      <sheetData sheetId="26"/>
      <sheetData sheetId="27"/>
      <sheetData sheetId="28">
        <row r="9">
          <cell r="B9" t="str">
            <v>Gas Feeder- Line AM</v>
          </cell>
          <cell r="C9" t="str">
            <v>27400</v>
          </cell>
          <cell r="E9">
            <v>153688</v>
          </cell>
          <cell r="F9">
            <v>0</v>
          </cell>
          <cell r="H9">
            <v>404165</v>
          </cell>
        </row>
        <row r="10">
          <cell r="B10" t="str">
            <v>Gas Feeder- Line AM</v>
          </cell>
          <cell r="C10" t="str">
            <v>27401</v>
          </cell>
          <cell r="E10">
            <v>10248</v>
          </cell>
          <cell r="F10">
            <v>5834</v>
          </cell>
          <cell r="H10">
            <v>26951</v>
          </cell>
        </row>
        <row r="11">
          <cell r="B11" t="str">
            <v>Gas Feeder- Line AM</v>
          </cell>
          <cell r="C11" t="str">
            <v>27605</v>
          </cell>
          <cell r="E11">
            <v>6167123</v>
          </cell>
          <cell r="F11">
            <v>301374</v>
          </cell>
          <cell r="H11">
            <v>16218132</v>
          </cell>
        </row>
        <row r="12">
          <cell r="B12" t="str">
            <v>Gas Feeder- Line AM-1-Other</v>
          </cell>
          <cell r="C12" t="str">
            <v>27400</v>
          </cell>
          <cell r="E12">
            <v>1260</v>
          </cell>
          <cell r="F12">
            <v>0</v>
          </cell>
          <cell r="H12">
            <v>3315</v>
          </cell>
        </row>
        <row r="13">
          <cell r="B13" t="str">
            <v>Gas Feeder- Line AM-1-Other</v>
          </cell>
          <cell r="C13" t="str">
            <v>27401</v>
          </cell>
          <cell r="E13">
            <v>8127</v>
          </cell>
          <cell r="F13">
            <v>5752</v>
          </cell>
          <cell r="H13">
            <v>21371</v>
          </cell>
        </row>
        <row r="14">
          <cell r="B14" t="str">
            <v>Gas Feeder- Line AM-1-Other</v>
          </cell>
          <cell r="C14" t="str">
            <v>27500</v>
          </cell>
          <cell r="E14">
            <v>2072309</v>
          </cell>
          <cell r="F14">
            <v>74389</v>
          </cell>
          <cell r="H14">
            <v>5449701</v>
          </cell>
        </row>
        <row r="15">
          <cell r="B15" t="str">
            <v>Gas Feeder- Line AM-1-Other</v>
          </cell>
          <cell r="C15" t="str">
            <v>27605</v>
          </cell>
          <cell r="E15">
            <v>1208663</v>
          </cell>
          <cell r="F15">
            <v>201580</v>
          </cell>
          <cell r="H15">
            <v>3178509</v>
          </cell>
        </row>
        <row r="16">
          <cell r="B16" t="str">
            <v>Gas Feeder- Line AM-2-Other</v>
          </cell>
          <cell r="C16" t="str">
            <v>27401</v>
          </cell>
          <cell r="E16">
            <v>45936</v>
          </cell>
          <cell r="F16">
            <v>18643</v>
          </cell>
          <cell r="H16">
            <v>120800</v>
          </cell>
        </row>
        <row r="17">
          <cell r="B17" t="str">
            <v>Gas Feeder- Line AM-2-Other</v>
          </cell>
          <cell r="C17" t="str">
            <v>27500</v>
          </cell>
          <cell r="E17">
            <v>334155</v>
          </cell>
          <cell r="F17">
            <v>22344</v>
          </cell>
          <cell r="H17">
            <v>878751</v>
          </cell>
        </row>
        <row r="18">
          <cell r="B18" t="str">
            <v>Gas Feeder- Line AM-2-Other</v>
          </cell>
          <cell r="C18" t="str">
            <v>27605</v>
          </cell>
          <cell r="E18">
            <v>598733</v>
          </cell>
          <cell r="F18">
            <v>146110</v>
          </cell>
          <cell r="H18">
            <v>1574530</v>
          </cell>
        </row>
        <row r="19">
          <cell r="B19" t="str">
            <v>Gas Feeder- Line AM-2-River Crossing</v>
          </cell>
          <cell r="C19" t="str">
            <v>27605</v>
          </cell>
          <cell r="E19">
            <v>561888</v>
          </cell>
          <cell r="F19">
            <v>126130</v>
          </cell>
          <cell r="H19">
            <v>561888</v>
          </cell>
        </row>
        <row r="20">
          <cell r="B20" t="str">
            <v>Gas Feeder- Line AM-7-Other</v>
          </cell>
          <cell r="C20" t="str">
            <v>27401</v>
          </cell>
          <cell r="E20">
            <v>39248</v>
          </cell>
          <cell r="F20">
            <v>26941</v>
          </cell>
          <cell r="H20">
            <v>103213</v>
          </cell>
        </row>
        <row r="21">
          <cell r="B21" t="str">
            <v>Gas Feeder- Line AM-7-Other</v>
          </cell>
          <cell r="C21" t="str">
            <v>27500</v>
          </cell>
          <cell r="E21">
            <v>152478</v>
          </cell>
          <cell r="F21">
            <v>10432</v>
          </cell>
          <cell r="H21">
            <v>400982</v>
          </cell>
        </row>
        <row r="22">
          <cell r="B22" t="str">
            <v>Gas Feeder- Line AM-7-Other</v>
          </cell>
          <cell r="C22" t="str">
            <v>27605</v>
          </cell>
          <cell r="E22">
            <v>12960082</v>
          </cell>
          <cell r="F22">
            <v>1420728</v>
          </cell>
          <cell r="H22">
            <v>34082069</v>
          </cell>
        </row>
        <row r="23">
          <cell r="B23" t="str">
            <v>Gas Feeder- Line AM-7-River Crossing</v>
          </cell>
          <cell r="C23" t="str">
            <v>27605</v>
          </cell>
          <cell r="E23">
            <v>231295</v>
          </cell>
          <cell r="F23">
            <v>81457</v>
          </cell>
          <cell r="H23">
            <v>231295</v>
          </cell>
        </row>
        <row r="24">
          <cell r="B24" t="str">
            <v>Gas Feeder- Line UL-6</v>
          </cell>
          <cell r="C24" t="str">
            <v>27401</v>
          </cell>
          <cell r="E24">
            <v>116164</v>
          </cell>
          <cell r="F24">
            <v>27173</v>
          </cell>
          <cell r="H24">
            <v>305485</v>
          </cell>
        </row>
        <row r="25">
          <cell r="B25" t="str">
            <v>Gas Feeder- Line UL-6</v>
          </cell>
          <cell r="C25" t="str">
            <v>27602</v>
          </cell>
          <cell r="E25">
            <v>4219</v>
          </cell>
          <cell r="F25">
            <v>496</v>
          </cell>
          <cell r="H25">
            <v>11096</v>
          </cell>
        </row>
        <row r="26">
          <cell r="B26" t="str">
            <v>Gas Feeder- Line UL-6</v>
          </cell>
          <cell r="C26" t="str">
            <v>27605</v>
          </cell>
          <cell r="E26">
            <v>4542337</v>
          </cell>
          <cell r="F26">
            <v>254393</v>
          </cell>
          <cell r="H26">
            <v>11945314</v>
          </cell>
        </row>
        <row r="27">
          <cell r="B27" t="str">
            <v>Gas Feeder Lines Kentucky</v>
          </cell>
          <cell r="C27" t="str">
            <v>27400</v>
          </cell>
          <cell r="E27">
            <v>286434</v>
          </cell>
          <cell r="F27">
            <v>0</v>
          </cell>
          <cell r="H27">
            <v>753257</v>
          </cell>
        </row>
        <row r="28">
          <cell r="B28" t="str">
            <v>Gas Feeder Lines Kentucky</v>
          </cell>
          <cell r="C28" t="str">
            <v>27401</v>
          </cell>
          <cell r="E28">
            <v>22122</v>
          </cell>
          <cell r="F28">
            <v>1094</v>
          </cell>
          <cell r="H28">
            <v>58177</v>
          </cell>
        </row>
        <row r="29">
          <cell r="B29" t="str">
            <v>Gas Feeder Lines Kentucky</v>
          </cell>
          <cell r="C29" t="str">
            <v>27500</v>
          </cell>
          <cell r="E29">
            <v>303908</v>
          </cell>
          <cell r="F29">
            <v>18440</v>
          </cell>
          <cell r="H29">
            <v>799208</v>
          </cell>
        </row>
        <row r="30">
          <cell r="B30" t="str">
            <v>Gas Feeder Lines Kentucky</v>
          </cell>
          <cell r="C30" t="str">
            <v>27602</v>
          </cell>
          <cell r="E30">
            <v>2838</v>
          </cell>
          <cell r="F30">
            <v>85</v>
          </cell>
          <cell r="H30">
            <v>7463</v>
          </cell>
        </row>
        <row r="31">
          <cell r="B31" t="str">
            <v>Gas Feeder Lines Kentucky</v>
          </cell>
          <cell r="C31" t="str">
            <v>27605</v>
          </cell>
          <cell r="E31">
            <v>19032185</v>
          </cell>
          <cell r="F31">
            <v>1789889</v>
          </cell>
          <cell r="H31">
            <v>50050320</v>
          </cell>
        </row>
        <row r="32">
          <cell r="B32" t="str">
            <v>Gas Feeder Lines Kentucky</v>
          </cell>
          <cell r="C32" t="str">
            <v>27800</v>
          </cell>
          <cell r="E32">
            <v>79601</v>
          </cell>
          <cell r="F32">
            <v>7914</v>
          </cell>
          <cell r="H32">
            <v>209331</v>
          </cell>
        </row>
        <row r="33">
          <cell r="B33" t="str">
            <v>Gas Feeder- Line UL-6</v>
          </cell>
          <cell r="C33" t="str">
            <v>27400</v>
          </cell>
          <cell r="E33">
            <v>8270</v>
          </cell>
          <cell r="F33">
            <v>0</v>
          </cell>
          <cell r="H33">
            <v>21748</v>
          </cell>
        </row>
        <row r="34">
          <cell r="B34" t="str">
            <v>Gas Feeder- Line UL-6</v>
          </cell>
          <cell r="C34" t="str">
            <v>27500</v>
          </cell>
          <cell r="E34">
            <v>580549</v>
          </cell>
          <cell r="F34">
            <v>31132</v>
          </cell>
          <cell r="H34">
            <v>1526712</v>
          </cell>
        </row>
        <row r="35">
          <cell r="B35" t="str">
            <v>Gas Feeder- Line UL-6</v>
          </cell>
          <cell r="C35" t="str">
            <v>27800</v>
          </cell>
          <cell r="E35">
            <v>9318668</v>
          </cell>
          <cell r="F35">
            <v>666019</v>
          </cell>
          <cell r="H35">
            <v>24505980</v>
          </cell>
        </row>
        <row r="36">
          <cell r="B36" t="str">
            <v>Gas Feeder- Line UL-6</v>
          </cell>
          <cell r="C36" t="str">
            <v>27801</v>
          </cell>
          <cell r="E36">
            <v>498564</v>
          </cell>
          <cell r="F36">
            <v>103737</v>
          </cell>
          <cell r="H36">
            <v>1311111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7">
          <cell r="G17">
            <v>26387365</v>
          </cell>
        </row>
        <row r="23">
          <cell r="G23">
            <v>174790</v>
          </cell>
        </row>
      </sheetData>
      <sheetData sheetId="48">
        <row r="41">
          <cell r="J41" t="str">
            <v/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3">
          <cell r="AF93">
            <v>-1887918</v>
          </cell>
        </row>
      </sheetData>
      <sheetData sheetId="73">
        <row r="231">
          <cell r="BE231">
            <v>0.38026100000000002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75">
          <cell r="G75">
            <v>608384</v>
          </cell>
        </row>
        <row r="264">
          <cell r="AK264">
            <v>0.99370000000000003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34">
          <cell r="I34">
            <v>1.3408850000000001</v>
          </cell>
        </row>
        <row r="81">
          <cell r="I81">
            <v>1.0066682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21">
          <cell r="M21">
            <v>8.0110000000000001E-2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56">
          <cell r="F56">
            <v>0.30299999999999999</v>
          </cell>
        </row>
      </sheetData>
      <sheetData sheetId="123"/>
      <sheetData sheetId="124"/>
      <sheetData sheetId="125"/>
      <sheetData sheetId="126"/>
      <sheetData sheetId="127"/>
      <sheetData sheetId="128">
        <row r="56">
          <cell r="F56">
            <v>0.26307000000000003</v>
          </cell>
        </row>
      </sheetData>
      <sheetData sheetId="129"/>
      <sheetData sheetId="1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 Months Preceding the BP"/>
      <sheetName val="Actual Data"/>
      <sheetName val="STAFF-DR-01-002"/>
      <sheetName val="BP_Data"/>
      <sheetName val="BASE PERIOD"/>
      <sheetName val="O&amp;M Table"/>
    </sheetNames>
    <sheetDataSet>
      <sheetData sheetId="0" refreshError="1"/>
      <sheetData sheetId="1">
        <row r="3">
          <cell r="A3">
            <v>403002</v>
          </cell>
          <cell r="B3" t="str">
            <v>Depr-Expense</v>
          </cell>
          <cell r="C3">
            <v>1489652</v>
          </cell>
          <cell r="D3">
            <v>1503421</v>
          </cell>
          <cell r="E3">
            <v>1518337</v>
          </cell>
          <cell r="F3">
            <v>1528126</v>
          </cell>
          <cell r="G3">
            <v>1565928</v>
          </cell>
          <cell r="H3">
            <v>1570702</v>
          </cell>
          <cell r="I3">
            <v>1568085</v>
          </cell>
          <cell r="J3">
            <v>1574430</v>
          </cell>
          <cell r="K3">
            <v>1580600</v>
          </cell>
          <cell r="L3">
            <v>1589522</v>
          </cell>
          <cell r="M3">
            <v>1622393</v>
          </cell>
          <cell r="N3">
            <v>1636491</v>
          </cell>
        </row>
        <row r="4">
          <cell r="A4">
            <v>403500</v>
          </cell>
          <cell r="B4" t="str">
            <v>Depr of General Plant</v>
          </cell>
          <cell r="C4">
            <v>1517</v>
          </cell>
          <cell r="D4">
            <v>1517</v>
          </cell>
          <cell r="E4">
            <v>1517</v>
          </cell>
          <cell r="F4">
            <v>-7586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316740</v>
          </cell>
          <cell r="D5">
            <v>320271</v>
          </cell>
          <cell r="E5">
            <v>325470</v>
          </cell>
          <cell r="F5">
            <v>323096</v>
          </cell>
          <cell r="G5">
            <v>334495</v>
          </cell>
          <cell r="H5">
            <v>337011</v>
          </cell>
          <cell r="I5">
            <v>675768</v>
          </cell>
          <cell r="J5">
            <v>-25924</v>
          </cell>
          <cell r="K5">
            <v>328909</v>
          </cell>
          <cell r="L5">
            <v>329493</v>
          </cell>
          <cell r="M5">
            <v>343751</v>
          </cell>
          <cell r="N5">
            <v>334698</v>
          </cell>
        </row>
        <row r="6">
          <cell r="A6">
            <v>407305</v>
          </cell>
          <cell r="B6" t="str">
            <v>Regulatory Debits</v>
          </cell>
          <cell r="C6">
            <v>29727</v>
          </cell>
          <cell r="D6">
            <v>29727</v>
          </cell>
          <cell r="E6">
            <v>29727</v>
          </cell>
          <cell r="F6">
            <v>29727</v>
          </cell>
          <cell r="G6">
            <v>29727</v>
          </cell>
          <cell r="H6">
            <v>29727</v>
          </cell>
          <cell r="I6">
            <v>29727</v>
          </cell>
          <cell r="J6">
            <v>29727</v>
          </cell>
          <cell r="K6">
            <v>29727</v>
          </cell>
          <cell r="L6">
            <v>29727</v>
          </cell>
          <cell r="M6">
            <v>29727</v>
          </cell>
          <cell r="N6">
            <v>29727</v>
          </cell>
        </row>
        <row r="7">
          <cell r="A7">
            <v>407355</v>
          </cell>
          <cell r="B7" t="str">
            <v>DSM Deferral - Gas</v>
          </cell>
          <cell r="C7">
            <v>-4799</v>
          </cell>
          <cell r="D7">
            <v>-6991</v>
          </cell>
          <cell r="E7">
            <v>-18065</v>
          </cell>
          <cell r="F7">
            <v>-27595</v>
          </cell>
          <cell r="G7">
            <v>-100691</v>
          </cell>
          <cell r="H7">
            <v>-105165</v>
          </cell>
          <cell r="I7">
            <v>-66505</v>
          </cell>
          <cell r="J7">
            <v>-47033</v>
          </cell>
          <cell r="K7">
            <v>-19645</v>
          </cell>
          <cell r="L7">
            <v>-11469</v>
          </cell>
          <cell r="M7">
            <v>-9863</v>
          </cell>
          <cell r="N7">
            <v>-9395</v>
          </cell>
        </row>
        <row r="8">
          <cell r="A8">
            <v>407394</v>
          </cell>
          <cell r="B8" t="str">
            <v>Amortization Customer Connect</v>
          </cell>
          <cell r="C8">
            <v>10337</v>
          </cell>
          <cell r="D8">
            <v>10337</v>
          </cell>
          <cell r="E8">
            <v>10337</v>
          </cell>
          <cell r="F8">
            <v>10337</v>
          </cell>
          <cell r="G8">
            <v>10337</v>
          </cell>
          <cell r="H8">
            <v>10337</v>
          </cell>
          <cell r="I8">
            <v>10337</v>
          </cell>
          <cell r="J8">
            <v>10337</v>
          </cell>
          <cell r="K8">
            <v>10337</v>
          </cell>
          <cell r="L8">
            <v>10337</v>
          </cell>
          <cell r="M8">
            <v>10337</v>
          </cell>
          <cell r="N8">
            <v>10337</v>
          </cell>
        </row>
        <row r="9">
          <cell r="A9">
            <v>407407</v>
          </cell>
          <cell r="B9" t="str">
            <v>Carrying Charges</v>
          </cell>
          <cell r="C9">
            <v>-6413</v>
          </cell>
          <cell r="D9">
            <v>-6328</v>
          </cell>
          <cell r="E9">
            <v>-6243</v>
          </cell>
          <cell r="F9">
            <v>-6158</v>
          </cell>
          <cell r="G9">
            <v>-6072</v>
          </cell>
          <cell r="H9">
            <v>-5986</v>
          </cell>
          <cell r="I9">
            <v>-5900</v>
          </cell>
          <cell r="J9">
            <v>-5813</v>
          </cell>
          <cell r="K9">
            <v>-5726</v>
          </cell>
          <cell r="L9">
            <v>-5639</v>
          </cell>
          <cell r="M9">
            <v>-5552</v>
          </cell>
          <cell r="N9">
            <v>-5464</v>
          </cell>
        </row>
        <row r="10">
          <cell r="A10">
            <v>407409</v>
          </cell>
          <cell r="B10" t="str">
            <v>Smart Grid Deferral Gas</v>
          </cell>
          <cell r="C10">
            <v>0</v>
          </cell>
          <cell r="D10">
            <v>0</v>
          </cell>
          <cell r="E10">
            <v>572974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-6975</v>
          </cell>
          <cell r="M10">
            <v>0</v>
          </cell>
          <cell r="N10">
            <v>0</v>
          </cell>
        </row>
        <row r="11">
          <cell r="A11">
            <v>408121</v>
          </cell>
          <cell r="B11" t="str">
            <v>Taxes Property-Operating</v>
          </cell>
          <cell r="C11">
            <v>420743</v>
          </cell>
          <cell r="D11">
            <v>420743</v>
          </cell>
          <cell r="E11">
            <v>420743</v>
          </cell>
          <cell r="F11">
            <v>420743</v>
          </cell>
          <cell r="G11">
            <v>420743</v>
          </cell>
          <cell r="H11">
            <v>850525</v>
          </cell>
          <cell r="I11">
            <v>635634</v>
          </cell>
          <cell r="J11">
            <v>635634</v>
          </cell>
          <cell r="K11">
            <v>635634</v>
          </cell>
          <cell r="L11">
            <v>635634</v>
          </cell>
          <cell r="M11">
            <v>635634</v>
          </cell>
          <cell r="N11">
            <v>635634</v>
          </cell>
        </row>
        <row r="12">
          <cell r="A12">
            <v>408150</v>
          </cell>
          <cell r="B12" t="str">
            <v>State Unemployment Tax</v>
          </cell>
          <cell r="C12">
            <v>22</v>
          </cell>
          <cell r="D12">
            <v>11</v>
          </cell>
          <cell r="E12">
            <v>7</v>
          </cell>
          <cell r="F12">
            <v>19</v>
          </cell>
          <cell r="G12">
            <v>1361</v>
          </cell>
          <cell r="H12">
            <v>317</v>
          </cell>
          <cell r="I12">
            <v>48</v>
          </cell>
          <cell r="J12">
            <v>31</v>
          </cell>
          <cell r="K12">
            <v>40</v>
          </cell>
          <cell r="L12">
            <v>60</v>
          </cell>
          <cell r="M12">
            <v>20</v>
          </cell>
          <cell r="N12">
            <v>16</v>
          </cell>
        </row>
        <row r="13">
          <cell r="A13">
            <v>408151</v>
          </cell>
          <cell r="B13" t="str">
            <v>Federal Unemployment Tax</v>
          </cell>
          <cell r="C13">
            <v>273</v>
          </cell>
          <cell r="D13">
            <v>-264</v>
          </cell>
          <cell r="E13">
            <v>-257</v>
          </cell>
          <cell r="F13">
            <v>-254</v>
          </cell>
          <cell r="G13">
            <v>1910</v>
          </cell>
          <cell r="H13">
            <v>270</v>
          </cell>
          <cell r="I13">
            <v>529</v>
          </cell>
          <cell r="J13">
            <v>-243</v>
          </cell>
          <cell r="K13">
            <v>-220</v>
          </cell>
          <cell r="L13">
            <v>-165</v>
          </cell>
          <cell r="M13">
            <v>-219</v>
          </cell>
          <cell r="N13">
            <v>-217</v>
          </cell>
        </row>
        <row r="14">
          <cell r="A14">
            <v>408152</v>
          </cell>
          <cell r="B14" t="str">
            <v>Employer FICA Tax</v>
          </cell>
          <cell r="C14">
            <v>27709</v>
          </cell>
          <cell r="D14">
            <v>24312</v>
          </cell>
          <cell r="E14">
            <v>26581</v>
          </cell>
          <cell r="F14">
            <v>37173</v>
          </cell>
          <cell r="G14">
            <v>30829</v>
          </cell>
          <cell r="H14">
            <v>28170</v>
          </cell>
          <cell r="I14">
            <v>36545</v>
          </cell>
          <cell r="J14">
            <v>37072</v>
          </cell>
          <cell r="K14">
            <v>43597</v>
          </cell>
          <cell r="L14">
            <v>28554</v>
          </cell>
          <cell r="M14">
            <v>29057</v>
          </cell>
          <cell r="N14">
            <v>30415</v>
          </cell>
        </row>
        <row r="15">
          <cell r="A15">
            <v>408470</v>
          </cell>
          <cell r="B15" t="str">
            <v>Franchise Tax</v>
          </cell>
          <cell r="C15">
            <v>274</v>
          </cell>
          <cell r="D15">
            <v>274</v>
          </cell>
          <cell r="E15">
            <v>274</v>
          </cell>
          <cell r="F15">
            <v>-1202</v>
          </cell>
          <cell r="G15">
            <v>170</v>
          </cell>
          <cell r="H15">
            <v>170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</row>
        <row r="16">
          <cell r="A16">
            <v>408700</v>
          </cell>
          <cell r="B16" t="str">
            <v>Fed Social Security Tax-Elec</v>
          </cell>
          <cell r="C16">
            <v>2000</v>
          </cell>
          <cell r="D16">
            <v>0</v>
          </cell>
          <cell r="E16">
            <v>0</v>
          </cell>
          <cell r="F16">
            <v>-2000</v>
          </cell>
          <cell r="G16">
            <v>0</v>
          </cell>
          <cell r="H16">
            <v>0</v>
          </cell>
          <cell r="I16">
            <v>2000</v>
          </cell>
          <cell r="J16">
            <v>0</v>
          </cell>
          <cell r="K16">
            <v>0</v>
          </cell>
          <cell r="L16">
            <v>-2000</v>
          </cell>
          <cell r="M16">
            <v>0</v>
          </cell>
          <cell r="N16">
            <v>0</v>
          </cell>
        </row>
        <row r="17">
          <cell r="A17">
            <v>408840</v>
          </cell>
          <cell r="B17" t="str">
            <v>Miscellaneous Taxes</v>
          </cell>
          <cell r="C17">
            <v>9601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408851</v>
          </cell>
          <cell r="B18" t="str">
            <v>Sales &amp; Use Tax Exp</v>
          </cell>
          <cell r="C18">
            <v>-4</v>
          </cell>
          <cell r="D18">
            <v>-2</v>
          </cell>
          <cell r="E18">
            <v>-3</v>
          </cell>
          <cell r="F18">
            <v>-22205</v>
          </cell>
          <cell r="G18">
            <v>0</v>
          </cell>
          <cell r="H18">
            <v>-4228</v>
          </cell>
          <cell r="I18">
            <v>0</v>
          </cell>
          <cell r="J18">
            <v>0</v>
          </cell>
          <cell r="K18">
            <v>0</v>
          </cell>
          <cell r="L18">
            <v>-139</v>
          </cell>
          <cell r="M18">
            <v>-3</v>
          </cell>
          <cell r="N18">
            <v>-49</v>
          </cell>
        </row>
        <row r="19">
          <cell r="A19">
            <v>408960</v>
          </cell>
          <cell r="B19" t="str">
            <v>Allocated Payroll Taxes</v>
          </cell>
          <cell r="C19">
            <v>7665</v>
          </cell>
          <cell r="D19">
            <v>-3700</v>
          </cell>
          <cell r="E19">
            <v>23253</v>
          </cell>
          <cell r="F19">
            <v>69769</v>
          </cell>
          <cell r="G19">
            <v>32896</v>
          </cell>
          <cell r="H19">
            <v>35346</v>
          </cell>
          <cell r="I19">
            <v>6200</v>
          </cell>
          <cell r="J19">
            <v>15579</v>
          </cell>
          <cell r="K19">
            <v>4096</v>
          </cell>
          <cell r="L19">
            <v>5641</v>
          </cell>
          <cell r="M19">
            <v>13859</v>
          </cell>
          <cell r="N19">
            <v>6446</v>
          </cell>
        </row>
        <row r="20">
          <cell r="A20">
            <v>426509</v>
          </cell>
          <cell r="B20" t="str">
            <v>Loss on Sale of A/R</v>
          </cell>
          <cell r="C20">
            <v>36968</v>
          </cell>
          <cell r="D20">
            <v>20324</v>
          </cell>
          <cell r="E20">
            <v>47955</v>
          </cell>
          <cell r="F20">
            <v>88581</v>
          </cell>
          <cell r="G20">
            <v>82534</v>
          </cell>
          <cell r="H20">
            <v>63846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426591</v>
          </cell>
          <cell r="B21" t="str">
            <v>I/C - Loss on Sale of A/R</v>
          </cell>
          <cell r="C21">
            <v>46260</v>
          </cell>
          <cell r="D21">
            <v>65615</v>
          </cell>
          <cell r="E21">
            <v>51787</v>
          </cell>
          <cell r="F21">
            <v>49191</v>
          </cell>
          <cell r="G21">
            <v>41398</v>
          </cell>
          <cell r="H21">
            <v>56881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426891</v>
          </cell>
          <cell r="B22" t="str">
            <v>IC Sale of AR Fees VIE</v>
          </cell>
          <cell r="C22">
            <v>37789</v>
          </cell>
          <cell r="D22">
            <v>36382</v>
          </cell>
          <cell r="E22">
            <v>37265</v>
          </cell>
          <cell r="F22">
            <v>40621</v>
          </cell>
          <cell r="G22">
            <v>39434</v>
          </cell>
          <cell r="H22">
            <v>44868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450100</v>
          </cell>
          <cell r="B23" t="str">
            <v>Late Payment</v>
          </cell>
        </row>
        <row r="24">
          <cell r="A24">
            <v>480000</v>
          </cell>
          <cell r="B24" t="str">
            <v>Residential Sales-Gas</v>
          </cell>
          <cell r="C24">
            <v>2900964</v>
          </cell>
          <cell r="D24">
            <v>3448916</v>
          </cell>
          <cell r="E24">
            <v>6112941</v>
          </cell>
          <cell r="F24">
            <v>11047903</v>
          </cell>
          <cell r="G24">
            <v>15590171</v>
          </cell>
          <cell r="H24">
            <v>15259039</v>
          </cell>
          <cell r="I24">
            <v>9908866</v>
          </cell>
          <cell r="J24">
            <v>6657317</v>
          </cell>
          <cell r="K24">
            <v>3869339</v>
          </cell>
          <cell r="L24">
            <v>3034190</v>
          </cell>
          <cell r="M24">
            <v>2841751</v>
          </cell>
          <cell r="N24">
            <v>2787062</v>
          </cell>
        </row>
        <row r="25">
          <cell r="A25">
            <v>480990</v>
          </cell>
          <cell r="B25" t="str">
            <v>Gas Residential Sales-Unbilled</v>
          </cell>
          <cell r="C25">
            <v>-77418</v>
          </cell>
          <cell r="D25">
            <v>908111</v>
          </cell>
          <cell r="E25">
            <v>2019280</v>
          </cell>
          <cell r="F25">
            <v>2766562</v>
          </cell>
          <cell r="G25">
            <v>-96664</v>
          </cell>
          <cell r="H25">
            <v>-1912089</v>
          </cell>
          <cell r="I25">
            <v>-1361974</v>
          </cell>
          <cell r="J25">
            <v>-1058532</v>
          </cell>
          <cell r="K25">
            <v>-1278870</v>
          </cell>
          <cell r="L25">
            <v>-64809</v>
          </cell>
          <cell r="M25">
            <v>15602</v>
          </cell>
          <cell r="N25">
            <v>37131</v>
          </cell>
        </row>
        <row r="26">
          <cell r="A26">
            <v>481000</v>
          </cell>
          <cell r="B26" t="str">
            <v>Industrial Sales-Gas</v>
          </cell>
          <cell r="C26">
            <v>29374</v>
          </cell>
          <cell r="D26">
            <v>35140</v>
          </cell>
          <cell r="E26">
            <v>95933</v>
          </cell>
          <cell r="F26">
            <v>256363</v>
          </cell>
          <cell r="G26">
            <v>335153</v>
          </cell>
          <cell r="H26">
            <v>452521</v>
          </cell>
          <cell r="I26">
            <v>239521</v>
          </cell>
          <cell r="J26">
            <v>137269</v>
          </cell>
          <cell r="K26">
            <v>46331</v>
          </cell>
          <cell r="L26">
            <v>27760</v>
          </cell>
          <cell r="M26">
            <v>33413</v>
          </cell>
          <cell r="N26">
            <v>31523</v>
          </cell>
        </row>
        <row r="27">
          <cell r="A27">
            <v>481090</v>
          </cell>
          <cell r="B27" t="str">
            <v>Gas Industrial Sales Unbilled</v>
          </cell>
          <cell r="C27">
            <v>-6016</v>
          </cell>
          <cell r="D27">
            <v>14894</v>
          </cell>
          <cell r="E27">
            <v>52130</v>
          </cell>
          <cell r="F27">
            <v>6914</v>
          </cell>
          <cell r="G27">
            <v>-39575</v>
          </cell>
          <cell r="H27">
            <v>-60350</v>
          </cell>
          <cell r="I27">
            <v>7307</v>
          </cell>
          <cell r="J27">
            <v>32948</v>
          </cell>
          <cell r="K27">
            <v>-53967</v>
          </cell>
          <cell r="L27">
            <v>-8300</v>
          </cell>
          <cell r="M27">
            <v>11637</v>
          </cell>
          <cell r="N27">
            <v>-11288</v>
          </cell>
        </row>
        <row r="28">
          <cell r="A28">
            <v>481200</v>
          </cell>
          <cell r="B28" t="str">
            <v>Gas Commercial Sales</v>
          </cell>
          <cell r="C28">
            <v>1539462</v>
          </cell>
          <cell r="D28">
            <v>648255</v>
          </cell>
          <cell r="E28">
            <v>2182779</v>
          </cell>
          <cell r="F28">
            <v>4212287</v>
          </cell>
          <cell r="G28">
            <v>5900910</v>
          </cell>
          <cell r="H28">
            <v>6562192</v>
          </cell>
          <cell r="I28">
            <v>4064747</v>
          </cell>
          <cell r="J28">
            <v>2859168</v>
          </cell>
          <cell r="K28">
            <v>1475012</v>
          </cell>
          <cell r="L28">
            <v>881365</v>
          </cell>
          <cell r="M28">
            <v>1240463</v>
          </cell>
          <cell r="N28">
            <v>1016774</v>
          </cell>
        </row>
        <row r="29">
          <cell r="A29">
            <v>481290</v>
          </cell>
          <cell r="B29" t="str">
            <v>Gas Commercial Sales Unbilled</v>
          </cell>
          <cell r="C29">
            <v>-360856</v>
          </cell>
          <cell r="D29">
            <v>428295</v>
          </cell>
          <cell r="E29">
            <v>1072070</v>
          </cell>
          <cell r="F29">
            <v>692906</v>
          </cell>
          <cell r="G29">
            <v>276254</v>
          </cell>
          <cell r="H29">
            <v>-1090741</v>
          </cell>
          <cell r="I29">
            <v>-343914</v>
          </cell>
          <cell r="J29">
            <v>-546747</v>
          </cell>
          <cell r="K29">
            <v>-374807</v>
          </cell>
          <cell r="L29">
            <v>-67753</v>
          </cell>
          <cell r="M29">
            <v>-43904</v>
          </cell>
          <cell r="N29">
            <v>5216</v>
          </cell>
        </row>
        <row r="30">
          <cell r="A30">
            <v>482000</v>
          </cell>
          <cell r="B30" t="str">
            <v>Other Sales to Public Auth-Gas</v>
          </cell>
          <cell r="C30">
            <v>83814</v>
          </cell>
          <cell r="D30">
            <v>65831</v>
          </cell>
          <cell r="E30">
            <v>120356</v>
          </cell>
          <cell r="F30">
            <v>223620</v>
          </cell>
          <cell r="G30">
            <v>322245</v>
          </cell>
          <cell r="H30">
            <v>399317</v>
          </cell>
          <cell r="I30">
            <v>251077</v>
          </cell>
          <cell r="J30">
            <v>147533</v>
          </cell>
          <cell r="K30">
            <v>107074</v>
          </cell>
          <cell r="L30">
            <v>55381</v>
          </cell>
          <cell r="M30">
            <v>54156</v>
          </cell>
          <cell r="N30">
            <v>48536</v>
          </cell>
        </row>
        <row r="31">
          <cell r="A31">
            <v>482090</v>
          </cell>
          <cell r="B31" t="str">
            <v>Gas OPA Unbilled</v>
          </cell>
          <cell r="C31">
            <v>-204797</v>
          </cell>
          <cell r="D31">
            <v>37712</v>
          </cell>
          <cell r="E31">
            <v>113197</v>
          </cell>
          <cell r="F31">
            <v>25385</v>
          </cell>
          <cell r="G31">
            <v>14246</v>
          </cell>
          <cell r="H31">
            <v>-111556</v>
          </cell>
          <cell r="I31">
            <v>-22350</v>
          </cell>
          <cell r="J31">
            <v>-44328</v>
          </cell>
          <cell r="K31">
            <v>-20128</v>
          </cell>
          <cell r="L31">
            <v>-10439</v>
          </cell>
          <cell r="M31">
            <v>458</v>
          </cell>
          <cell r="N31">
            <v>1245</v>
          </cell>
        </row>
        <row r="32">
          <cell r="A32">
            <v>484000</v>
          </cell>
          <cell r="B32" t="str">
            <v>Interdepartmental Sales</v>
          </cell>
          <cell r="C32">
            <v>9</v>
          </cell>
          <cell r="D32">
            <v>18</v>
          </cell>
          <cell r="E32">
            <v>55</v>
          </cell>
          <cell r="F32">
            <v>660</v>
          </cell>
          <cell r="G32">
            <v>2871</v>
          </cell>
          <cell r="H32">
            <v>8573</v>
          </cell>
          <cell r="I32">
            <v>4009</v>
          </cell>
          <cell r="J32">
            <v>1480</v>
          </cell>
          <cell r="K32">
            <v>833</v>
          </cell>
          <cell r="L32">
            <v>459</v>
          </cell>
          <cell r="M32">
            <v>104</v>
          </cell>
          <cell r="N32">
            <v>26</v>
          </cell>
        </row>
        <row r="33">
          <cell r="A33">
            <v>487001</v>
          </cell>
          <cell r="B33" t="str">
            <v>Discounts Earn/Lost-Gas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54860</v>
          </cell>
          <cell r="J33">
            <v>40120</v>
          </cell>
          <cell r="K33">
            <v>29992</v>
          </cell>
          <cell r="L33">
            <v>17761</v>
          </cell>
          <cell r="M33">
            <v>14293</v>
          </cell>
          <cell r="N33">
            <v>13836</v>
          </cell>
        </row>
        <row r="34">
          <cell r="A34">
            <v>488000</v>
          </cell>
          <cell r="B34" t="str">
            <v>Misc Service Revenue-Gas</v>
          </cell>
          <cell r="C34">
            <v>1700</v>
          </cell>
          <cell r="D34">
            <v>1290</v>
          </cell>
          <cell r="E34">
            <v>1520</v>
          </cell>
          <cell r="F34">
            <v>1446</v>
          </cell>
          <cell r="G34">
            <v>1816</v>
          </cell>
          <cell r="H34">
            <v>-1734</v>
          </cell>
          <cell r="I34">
            <v>11681</v>
          </cell>
          <cell r="J34">
            <v>1218</v>
          </cell>
          <cell r="K34">
            <v>1648</v>
          </cell>
          <cell r="L34">
            <v>963</v>
          </cell>
          <cell r="M34">
            <v>1093</v>
          </cell>
          <cell r="N34">
            <v>1374</v>
          </cell>
        </row>
        <row r="35">
          <cell r="A35">
            <v>488100</v>
          </cell>
          <cell r="B35" t="str">
            <v>IC Misc Svc Reg Gas Reg</v>
          </cell>
        </row>
        <row r="36">
          <cell r="A36">
            <v>489000</v>
          </cell>
          <cell r="B36" t="str">
            <v>Transp Gas of Others</v>
          </cell>
          <cell r="C36">
            <v>181875</v>
          </cell>
          <cell r="D36">
            <v>127887</v>
          </cell>
          <cell r="E36">
            <v>120394</v>
          </cell>
          <cell r="F36">
            <v>110149</v>
          </cell>
          <cell r="G36">
            <v>122650</v>
          </cell>
          <cell r="H36">
            <v>108104</v>
          </cell>
          <cell r="I36">
            <v>85646</v>
          </cell>
          <cell r="J36">
            <v>97801</v>
          </cell>
          <cell r="K36">
            <v>101739</v>
          </cell>
          <cell r="L36">
            <v>99749</v>
          </cell>
          <cell r="M36">
            <v>99421</v>
          </cell>
          <cell r="N36">
            <v>106884</v>
          </cell>
        </row>
        <row r="37">
          <cell r="A37">
            <v>489010</v>
          </cell>
          <cell r="B37" t="str">
            <v>IC Gas Transp Rev Reg</v>
          </cell>
          <cell r="C37">
            <v>149634</v>
          </cell>
          <cell r="D37">
            <v>149634</v>
          </cell>
          <cell r="E37">
            <v>149634</v>
          </cell>
          <cell r="F37">
            <v>149634</v>
          </cell>
          <cell r="G37">
            <v>149634</v>
          </cell>
          <cell r="H37">
            <v>149634</v>
          </cell>
          <cell r="I37">
            <v>149634</v>
          </cell>
          <cell r="J37">
            <v>149634</v>
          </cell>
          <cell r="K37">
            <v>149634</v>
          </cell>
          <cell r="L37">
            <v>149634</v>
          </cell>
          <cell r="M37">
            <v>149634</v>
          </cell>
          <cell r="N37">
            <v>149634</v>
          </cell>
        </row>
        <row r="38">
          <cell r="A38">
            <v>489020</v>
          </cell>
          <cell r="B38" t="str">
            <v>Comm Gas Transp Only</v>
          </cell>
          <cell r="C38">
            <v>193922</v>
          </cell>
          <cell r="D38">
            <v>132435</v>
          </cell>
          <cell r="E38">
            <v>153440</v>
          </cell>
          <cell r="F38">
            <v>680045</v>
          </cell>
          <cell r="G38">
            <v>292460</v>
          </cell>
          <cell r="H38">
            <v>228504</v>
          </cell>
          <cell r="I38">
            <v>213839</v>
          </cell>
          <cell r="J38">
            <v>144638</v>
          </cell>
          <cell r="K38">
            <v>112438</v>
          </cell>
          <cell r="L38">
            <v>706264</v>
          </cell>
          <cell r="M38">
            <v>114274</v>
          </cell>
          <cell r="N38">
            <v>114711</v>
          </cell>
        </row>
        <row r="39">
          <cell r="A39">
            <v>489025</v>
          </cell>
          <cell r="B39" t="str">
            <v>Comm Gas Transp Unbilled</v>
          </cell>
          <cell r="C39">
            <v>-23646</v>
          </cell>
          <cell r="D39">
            <v>22740</v>
          </cell>
          <cell r="E39">
            <v>58568</v>
          </cell>
          <cell r="F39">
            <v>27949</v>
          </cell>
          <cell r="G39">
            <v>21245</v>
          </cell>
          <cell r="H39">
            <v>-42752</v>
          </cell>
          <cell r="I39">
            <v>-17744</v>
          </cell>
          <cell r="J39">
            <v>-36388</v>
          </cell>
          <cell r="K39">
            <v>-26112</v>
          </cell>
          <cell r="L39">
            <v>-2759</v>
          </cell>
          <cell r="M39">
            <v>-2439</v>
          </cell>
          <cell r="N39">
            <v>-374</v>
          </cell>
        </row>
        <row r="40">
          <cell r="A40">
            <v>489030</v>
          </cell>
          <cell r="B40" t="str">
            <v>Indust Gas Transp Only</v>
          </cell>
          <cell r="C40">
            <v>323928</v>
          </cell>
          <cell r="D40">
            <v>330764</v>
          </cell>
          <cell r="E40">
            <v>375560</v>
          </cell>
          <cell r="F40">
            <v>388063</v>
          </cell>
          <cell r="G40">
            <v>471554</v>
          </cell>
          <cell r="H40">
            <v>462357</v>
          </cell>
          <cell r="I40">
            <v>423754</v>
          </cell>
          <cell r="J40">
            <v>355409</v>
          </cell>
          <cell r="K40">
            <v>347083</v>
          </cell>
          <cell r="L40">
            <v>325527</v>
          </cell>
          <cell r="M40">
            <v>313229</v>
          </cell>
          <cell r="N40">
            <v>363313</v>
          </cell>
        </row>
        <row r="41">
          <cell r="A41">
            <v>489035</v>
          </cell>
          <cell r="B41" t="str">
            <v>Indust Gas Transp Unbilled</v>
          </cell>
          <cell r="C41">
            <v>-12402</v>
          </cell>
          <cell r="D41">
            <v>35823</v>
          </cell>
          <cell r="E41">
            <v>100601</v>
          </cell>
          <cell r="F41">
            <v>23131</v>
          </cell>
          <cell r="G41">
            <v>-52319</v>
          </cell>
          <cell r="H41">
            <v>-112813</v>
          </cell>
          <cell r="I41">
            <v>5521</v>
          </cell>
          <cell r="J41">
            <v>113016</v>
          </cell>
          <cell r="K41">
            <v>-167378</v>
          </cell>
          <cell r="L41">
            <v>-16262</v>
          </cell>
          <cell r="M41">
            <v>35901</v>
          </cell>
          <cell r="N41">
            <v>-37316</v>
          </cell>
        </row>
        <row r="42">
          <cell r="A42">
            <v>489040</v>
          </cell>
          <cell r="B42" t="str">
            <v>OPA Gas Transp Only</v>
          </cell>
          <cell r="C42">
            <v>30354</v>
          </cell>
          <cell r="D42">
            <v>51191</v>
          </cell>
          <cell r="E42">
            <v>81527</v>
          </cell>
          <cell r="F42">
            <v>95751</v>
          </cell>
          <cell r="G42">
            <v>142149</v>
          </cell>
          <cell r="H42">
            <v>94044</v>
          </cell>
          <cell r="I42">
            <v>95948</v>
          </cell>
          <cell r="J42">
            <v>56079</v>
          </cell>
          <cell r="K42">
            <v>33995</v>
          </cell>
          <cell r="L42">
            <v>26725</v>
          </cell>
          <cell r="M42">
            <v>33785</v>
          </cell>
          <cell r="N42">
            <v>28871</v>
          </cell>
        </row>
        <row r="43">
          <cell r="A43">
            <v>489045</v>
          </cell>
          <cell r="B43" t="str">
            <v>OPA Gas Transp Unbilled</v>
          </cell>
          <cell r="C43">
            <v>-54594</v>
          </cell>
          <cell r="D43">
            <v>8652</v>
          </cell>
          <cell r="E43">
            <v>30067</v>
          </cell>
          <cell r="F43">
            <v>3468</v>
          </cell>
          <cell r="G43">
            <v>9789</v>
          </cell>
          <cell r="H43">
            <v>-20001</v>
          </cell>
          <cell r="I43">
            <v>-5016</v>
          </cell>
          <cell r="J43">
            <v>-15151</v>
          </cell>
          <cell r="K43">
            <v>-8882</v>
          </cell>
          <cell r="L43">
            <v>-3256</v>
          </cell>
          <cell r="M43">
            <v>735</v>
          </cell>
          <cell r="N43">
            <v>130</v>
          </cell>
        </row>
        <row r="44">
          <cell r="A44">
            <v>489200</v>
          </cell>
          <cell r="B44" t="str">
            <v>Transportation Fees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52</v>
          </cell>
          <cell r="I44">
            <v>0</v>
          </cell>
          <cell r="J44">
            <v>0</v>
          </cell>
          <cell r="K44">
            <v>0</v>
          </cell>
          <cell r="L44">
            <v>170</v>
          </cell>
          <cell r="M44">
            <v>0</v>
          </cell>
          <cell r="N44">
            <v>0</v>
          </cell>
        </row>
        <row r="45">
          <cell r="A45">
            <v>495031</v>
          </cell>
          <cell r="B45" t="str">
            <v>Gas Losses Damaged Lines</v>
          </cell>
          <cell r="C45">
            <v>-231</v>
          </cell>
          <cell r="D45">
            <v>12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74</v>
          </cell>
          <cell r="K45">
            <v>232</v>
          </cell>
          <cell r="L45">
            <v>4183</v>
          </cell>
          <cell r="M45">
            <v>6787</v>
          </cell>
          <cell r="N45">
            <v>2907</v>
          </cell>
        </row>
        <row r="46">
          <cell r="A46">
            <v>496020</v>
          </cell>
          <cell r="B46" t="str">
            <v>Provision for rate refund - Ta</v>
          </cell>
          <cell r="C46">
            <v>2865</v>
          </cell>
          <cell r="D46">
            <v>2865</v>
          </cell>
          <cell r="E46">
            <v>2865</v>
          </cell>
          <cell r="F46">
            <v>2865</v>
          </cell>
          <cell r="G46">
            <v>2865</v>
          </cell>
          <cell r="H46">
            <v>2865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711000</v>
          </cell>
          <cell r="B47" t="str">
            <v>Gas Boiler Labor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712000</v>
          </cell>
          <cell r="B48" t="str">
            <v>Gas Production-Other Power Ex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717000</v>
          </cell>
          <cell r="B49" t="str">
            <v>Liq Petro Gas Exp-Vapor Proc</v>
          </cell>
        </row>
        <row r="50">
          <cell r="A50">
            <v>728000</v>
          </cell>
          <cell r="B50" t="str">
            <v>Liquid Petroleum Gas</v>
          </cell>
        </row>
        <row r="51">
          <cell r="A51">
            <v>735000</v>
          </cell>
          <cell r="B51" t="str">
            <v>Gas Misc Production Exp</v>
          </cell>
          <cell r="C51">
            <v>253</v>
          </cell>
          <cell r="D51">
            <v>251</v>
          </cell>
          <cell r="E51">
            <v>258</v>
          </cell>
          <cell r="F51">
            <v>286</v>
          </cell>
          <cell r="G51">
            <v>265</v>
          </cell>
          <cell r="H51">
            <v>305</v>
          </cell>
          <cell r="I51">
            <v>300</v>
          </cell>
          <cell r="J51">
            <v>287</v>
          </cell>
          <cell r="K51">
            <v>278</v>
          </cell>
          <cell r="L51">
            <v>323</v>
          </cell>
          <cell r="M51">
            <v>0</v>
          </cell>
          <cell r="N51">
            <v>652</v>
          </cell>
        </row>
        <row r="52">
          <cell r="A52">
            <v>742000</v>
          </cell>
          <cell r="B52" t="str">
            <v>Maint Gas Production Equipmen</v>
          </cell>
        </row>
        <row r="53">
          <cell r="A53">
            <v>801000</v>
          </cell>
          <cell r="B53" t="str">
            <v>Purchases Gas &amp; NGL</v>
          </cell>
          <cell r="C53">
            <v>1650901</v>
          </cell>
          <cell r="D53">
            <v>2611997</v>
          </cell>
          <cell r="E53">
            <v>4917003</v>
          </cell>
          <cell r="F53">
            <v>5978186</v>
          </cell>
          <cell r="G53">
            <v>13285936</v>
          </cell>
          <cell r="H53">
            <v>5227675</v>
          </cell>
          <cell r="I53">
            <v>3798482</v>
          </cell>
          <cell r="J53">
            <v>3031297</v>
          </cell>
          <cell r="K53">
            <v>2069954</v>
          </cell>
          <cell r="L53">
            <v>2168667</v>
          </cell>
          <cell r="M53">
            <v>2283712</v>
          </cell>
          <cell r="N53">
            <v>2167449</v>
          </cell>
        </row>
        <row r="54">
          <cell r="A54">
            <v>801001</v>
          </cell>
          <cell r="B54" t="str">
            <v>Purchases Gas &amp; NGL-Aff</v>
          </cell>
          <cell r="C54">
            <v>0</v>
          </cell>
          <cell r="D54">
            <v>0</v>
          </cell>
          <cell r="E54">
            <v>0</v>
          </cell>
          <cell r="F54">
            <v>2196</v>
          </cell>
          <cell r="G54">
            <v>36885</v>
          </cell>
          <cell r="H54">
            <v>22525</v>
          </cell>
          <cell r="I54">
            <v>0</v>
          </cell>
          <cell r="J54">
            <v>3490</v>
          </cell>
          <cell r="K54">
            <v>0</v>
          </cell>
          <cell r="L54">
            <v>0</v>
          </cell>
          <cell r="M54">
            <v>13675</v>
          </cell>
          <cell r="N54">
            <v>14038</v>
          </cell>
        </row>
        <row r="55">
          <cell r="A55">
            <v>804000</v>
          </cell>
          <cell r="B55" t="str">
            <v>Natural Gas City Gate Purchase</v>
          </cell>
          <cell r="C55">
            <v>49</v>
          </cell>
          <cell r="D55">
            <v>45</v>
          </cell>
          <cell r="E55">
            <v>0</v>
          </cell>
          <cell r="F55">
            <v>46</v>
          </cell>
          <cell r="G55">
            <v>74</v>
          </cell>
          <cell r="H55">
            <v>38</v>
          </cell>
          <cell r="I55">
            <v>0</v>
          </cell>
          <cell r="J55">
            <v>45</v>
          </cell>
          <cell r="K55">
            <v>93</v>
          </cell>
          <cell r="L55">
            <v>50</v>
          </cell>
          <cell r="M55">
            <v>0</v>
          </cell>
          <cell r="N55">
            <v>100</v>
          </cell>
        </row>
        <row r="56">
          <cell r="A56">
            <v>805002</v>
          </cell>
          <cell r="B56" t="str">
            <v>Unrecovered Purchase Gas Adj</v>
          </cell>
          <cell r="C56">
            <v>-357799</v>
          </cell>
          <cell r="D56">
            <v>-1601150</v>
          </cell>
          <cell r="E56">
            <v>-1724330</v>
          </cell>
          <cell r="F56">
            <v>1051593</v>
          </cell>
          <cell r="G56">
            <v>-2690580</v>
          </cell>
          <cell r="H56">
            <v>4905950</v>
          </cell>
          <cell r="I56">
            <v>1314854</v>
          </cell>
          <cell r="J56">
            <v>595306</v>
          </cell>
          <cell r="K56">
            <v>-519392</v>
          </cell>
          <cell r="L56">
            <v>-1290509</v>
          </cell>
          <cell r="M56">
            <v>-1353914</v>
          </cell>
          <cell r="N56">
            <v>-1360547</v>
          </cell>
        </row>
        <row r="57">
          <cell r="A57">
            <v>805003</v>
          </cell>
          <cell r="B57" t="str">
            <v>Purchase Gas Cost Unbilled Rev</v>
          </cell>
          <cell r="C57">
            <v>-377342</v>
          </cell>
          <cell r="D57">
            <v>631021</v>
          </cell>
          <cell r="E57">
            <v>1885588</v>
          </cell>
          <cell r="F57">
            <v>1426442</v>
          </cell>
          <cell r="G57">
            <v>517409</v>
          </cell>
          <cell r="H57">
            <v>-2128241</v>
          </cell>
          <cell r="I57">
            <v>-621946</v>
          </cell>
          <cell r="J57">
            <v>-825690</v>
          </cell>
          <cell r="K57">
            <v>-899591</v>
          </cell>
          <cell r="L57">
            <v>-60286</v>
          </cell>
          <cell r="M57">
            <v>-10425</v>
          </cell>
          <cell r="N57">
            <v>29518</v>
          </cell>
        </row>
        <row r="58">
          <cell r="A58">
            <v>807000</v>
          </cell>
          <cell r="B58" t="str">
            <v>Gas Purchased Expenses</v>
          </cell>
          <cell r="C58">
            <v>43115</v>
          </cell>
          <cell r="D58">
            <v>35985</v>
          </cell>
          <cell r="E58">
            <v>-51387</v>
          </cell>
          <cell r="F58">
            <v>44023</v>
          </cell>
          <cell r="G58">
            <v>50851</v>
          </cell>
          <cell r="H58">
            <v>51165</v>
          </cell>
          <cell r="I58">
            <v>46108</v>
          </cell>
          <cell r="J58">
            <v>43342</v>
          </cell>
          <cell r="K58">
            <v>59923</v>
          </cell>
          <cell r="L58">
            <v>49160</v>
          </cell>
          <cell r="M58">
            <v>92051</v>
          </cell>
          <cell r="N58">
            <v>66065</v>
          </cell>
        </row>
        <row r="59">
          <cell r="A59">
            <v>807100</v>
          </cell>
          <cell r="B59" t="str">
            <v>I/C Gas Purchased Expenses</v>
          </cell>
          <cell r="C59">
            <v>76</v>
          </cell>
          <cell r="D59">
            <v>436</v>
          </cell>
          <cell r="E59">
            <v>595</v>
          </cell>
          <cell r="F59">
            <v>976</v>
          </cell>
          <cell r="G59">
            <v>1321</v>
          </cell>
          <cell r="H59">
            <v>953</v>
          </cell>
          <cell r="I59">
            <v>721</v>
          </cell>
          <cell r="J59">
            <v>434</v>
          </cell>
          <cell r="K59">
            <v>170</v>
          </cell>
          <cell r="L59">
            <v>84</v>
          </cell>
          <cell r="M59">
            <v>65</v>
          </cell>
          <cell r="N59">
            <v>63</v>
          </cell>
        </row>
        <row r="60">
          <cell r="A60">
            <v>850001</v>
          </cell>
          <cell r="B60" t="str">
            <v>Operation Supv &amp; Eng-Tran</v>
          </cell>
          <cell r="C60">
            <v>269</v>
          </cell>
          <cell r="D60">
            <v>241</v>
          </cell>
          <cell r="E60">
            <v>278</v>
          </cell>
          <cell r="F60">
            <v>272</v>
          </cell>
          <cell r="G60">
            <v>913</v>
          </cell>
          <cell r="H60">
            <v>956</v>
          </cell>
          <cell r="I60">
            <v>956</v>
          </cell>
          <cell r="J60">
            <v>848</v>
          </cell>
          <cell r="K60">
            <v>913</v>
          </cell>
          <cell r="L60">
            <v>870</v>
          </cell>
          <cell r="M60">
            <v>670</v>
          </cell>
          <cell r="N60">
            <v>430</v>
          </cell>
        </row>
        <row r="61">
          <cell r="A61">
            <v>856001</v>
          </cell>
          <cell r="B61" t="str">
            <v>Main Expense</v>
          </cell>
        </row>
        <row r="62">
          <cell r="A62">
            <v>859000</v>
          </cell>
          <cell r="B62" t="str">
            <v>Other Expenses-Trans</v>
          </cell>
        </row>
        <row r="63">
          <cell r="A63">
            <v>863000</v>
          </cell>
          <cell r="B63" t="str">
            <v>Transm-Maint of Mains</v>
          </cell>
          <cell r="C63">
            <v>16364</v>
          </cell>
          <cell r="D63">
            <v>5839</v>
          </cell>
          <cell r="E63">
            <v>3913</v>
          </cell>
          <cell r="F63">
            <v>1697</v>
          </cell>
          <cell r="G63">
            <v>2552</v>
          </cell>
          <cell r="H63">
            <v>2500</v>
          </cell>
          <cell r="I63">
            <v>2634</v>
          </cell>
          <cell r="J63">
            <v>2702</v>
          </cell>
          <cell r="K63">
            <v>87093</v>
          </cell>
          <cell r="L63">
            <v>161557</v>
          </cell>
          <cell r="M63">
            <v>18063</v>
          </cell>
          <cell r="N63">
            <v>25985</v>
          </cell>
        </row>
        <row r="64">
          <cell r="A64">
            <v>871000</v>
          </cell>
          <cell r="B64" t="str">
            <v>Distribution Load Dispatching</v>
          </cell>
          <cell r="C64">
            <v>17369</v>
          </cell>
          <cell r="D64">
            <v>19359</v>
          </cell>
          <cell r="E64">
            <v>15166</v>
          </cell>
          <cell r="F64">
            <v>36478</v>
          </cell>
          <cell r="G64">
            <v>50609</v>
          </cell>
          <cell r="H64">
            <v>16240</v>
          </cell>
          <cell r="I64">
            <v>16468</v>
          </cell>
          <cell r="J64">
            <v>15346</v>
          </cell>
          <cell r="K64">
            <v>26937</v>
          </cell>
          <cell r="L64">
            <v>47146</v>
          </cell>
          <cell r="M64">
            <v>16022</v>
          </cell>
          <cell r="N64">
            <v>18640</v>
          </cell>
        </row>
        <row r="65">
          <cell r="A65">
            <v>874000</v>
          </cell>
          <cell r="B65" t="str">
            <v>Mains And Services</v>
          </cell>
          <cell r="C65">
            <v>103636</v>
          </cell>
          <cell r="D65">
            <v>94853</v>
          </cell>
          <cell r="E65">
            <v>88035</v>
          </cell>
          <cell r="F65">
            <v>121930</v>
          </cell>
          <cell r="G65">
            <v>101374</v>
          </cell>
          <cell r="H65">
            <v>124606</v>
          </cell>
          <cell r="I65">
            <v>236953</v>
          </cell>
          <cell r="J65">
            <v>123057</v>
          </cell>
          <cell r="K65">
            <v>255405</v>
          </cell>
          <cell r="L65">
            <v>163031</v>
          </cell>
          <cell r="M65">
            <v>137443</v>
          </cell>
          <cell r="N65">
            <v>36474</v>
          </cell>
        </row>
        <row r="66">
          <cell r="A66">
            <v>875000</v>
          </cell>
          <cell r="B66" t="str">
            <v>Measuring And Reg Stations-Ge</v>
          </cell>
          <cell r="C66">
            <v>5</v>
          </cell>
          <cell r="D66">
            <v>14575</v>
          </cell>
          <cell r="E66">
            <v>14042</v>
          </cell>
          <cell r="F66">
            <v>3030</v>
          </cell>
          <cell r="G66">
            <v>1431</v>
          </cell>
          <cell r="H66">
            <v>6</v>
          </cell>
          <cell r="I66">
            <v>532</v>
          </cell>
          <cell r="J66">
            <v>18238</v>
          </cell>
          <cell r="K66">
            <v>40553</v>
          </cell>
          <cell r="L66">
            <v>34296</v>
          </cell>
          <cell r="M66">
            <v>32906</v>
          </cell>
          <cell r="N66">
            <v>2776</v>
          </cell>
        </row>
        <row r="67">
          <cell r="A67">
            <v>876000</v>
          </cell>
          <cell r="B67" t="str">
            <v>Measuring &amp; Reg Station-Indus</v>
          </cell>
          <cell r="C67">
            <v>2802</v>
          </cell>
          <cell r="D67">
            <v>1432</v>
          </cell>
          <cell r="E67">
            <v>2173</v>
          </cell>
          <cell r="F67">
            <v>3308</v>
          </cell>
          <cell r="G67">
            <v>479</v>
          </cell>
          <cell r="H67">
            <v>2314</v>
          </cell>
          <cell r="I67">
            <v>987</v>
          </cell>
          <cell r="J67">
            <v>2281</v>
          </cell>
          <cell r="K67">
            <v>14948</v>
          </cell>
          <cell r="L67">
            <v>6891</v>
          </cell>
          <cell r="M67">
            <v>553</v>
          </cell>
          <cell r="N67">
            <v>8126</v>
          </cell>
        </row>
        <row r="68">
          <cell r="A68">
            <v>878000</v>
          </cell>
          <cell r="B68" t="str">
            <v>Meter And House Regulator Exp</v>
          </cell>
          <cell r="C68">
            <v>43655</v>
          </cell>
          <cell r="D68">
            <v>69916</v>
          </cell>
          <cell r="E68">
            <v>22696</v>
          </cell>
          <cell r="F68">
            <v>55969</v>
          </cell>
          <cell r="G68">
            <v>43727</v>
          </cell>
          <cell r="H68">
            <v>18634</v>
          </cell>
          <cell r="I68">
            <v>61783</v>
          </cell>
          <cell r="J68">
            <v>30399</v>
          </cell>
          <cell r="K68">
            <v>43933</v>
          </cell>
          <cell r="L68">
            <v>59641</v>
          </cell>
          <cell r="M68">
            <v>641</v>
          </cell>
          <cell r="N68">
            <v>37910</v>
          </cell>
        </row>
        <row r="69">
          <cell r="A69">
            <v>879000</v>
          </cell>
          <cell r="B69" t="str">
            <v>Customer Installation Expense</v>
          </cell>
          <cell r="C69">
            <v>87800</v>
          </cell>
          <cell r="D69">
            <v>97380</v>
          </cell>
          <cell r="E69">
            <v>103988</v>
          </cell>
          <cell r="F69">
            <v>194912</v>
          </cell>
          <cell r="G69">
            <v>181259</v>
          </cell>
          <cell r="H69">
            <v>112255</v>
          </cell>
          <cell r="I69">
            <v>119406</v>
          </cell>
          <cell r="J69">
            <v>118762</v>
          </cell>
          <cell r="K69">
            <v>128908</v>
          </cell>
          <cell r="L69">
            <v>82603</v>
          </cell>
          <cell r="M69">
            <v>100763</v>
          </cell>
          <cell r="N69">
            <v>97182</v>
          </cell>
        </row>
        <row r="70">
          <cell r="A70">
            <v>880000</v>
          </cell>
          <cell r="B70" t="str">
            <v>Gas Distribution-Other Expense</v>
          </cell>
          <cell r="C70">
            <v>147396</v>
          </cell>
          <cell r="D70">
            <v>227100</v>
          </cell>
          <cell r="E70">
            <v>145765</v>
          </cell>
          <cell r="F70">
            <v>218250</v>
          </cell>
          <cell r="G70">
            <v>185503</v>
          </cell>
          <cell r="H70">
            <v>134114</v>
          </cell>
          <cell r="I70">
            <v>146463</v>
          </cell>
          <cell r="J70">
            <v>97546</v>
          </cell>
          <cell r="K70">
            <v>92508</v>
          </cell>
          <cell r="L70">
            <v>101585</v>
          </cell>
          <cell r="M70">
            <v>85614</v>
          </cell>
          <cell r="N70">
            <v>104656</v>
          </cell>
        </row>
        <row r="71">
          <cell r="A71">
            <v>887000</v>
          </cell>
          <cell r="B71" t="str">
            <v>Maintenance of Mains</v>
          </cell>
          <cell r="C71">
            <v>69258</v>
          </cell>
          <cell r="D71">
            <v>69938</v>
          </cell>
          <cell r="E71">
            <v>65072</v>
          </cell>
          <cell r="F71">
            <v>88588</v>
          </cell>
          <cell r="G71">
            <v>94037</v>
          </cell>
          <cell r="H71">
            <v>63721</v>
          </cell>
          <cell r="I71">
            <v>67370</v>
          </cell>
          <cell r="J71">
            <v>87471</v>
          </cell>
          <cell r="K71">
            <v>63379</v>
          </cell>
          <cell r="L71">
            <v>43051</v>
          </cell>
          <cell r="M71">
            <v>101834</v>
          </cell>
          <cell r="N71">
            <v>21923</v>
          </cell>
        </row>
        <row r="72">
          <cell r="A72">
            <v>889000</v>
          </cell>
          <cell r="B72" t="str">
            <v>Maint-Meas/Reg Stn Equip-Gas</v>
          </cell>
          <cell r="C72">
            <v>8600</v>
          </cell>
          <cell r="D72">
            <v>1828</v>
          </cell>
          <cell r="E72">
            <v>3705</v>
          </cell>
          <cell r="F72">
            <v>3820</v>
          </cell>
          <cell r="G72">
            <v>5180</v>
          </cell>
          <cell r="H72">
            <v>4935</v>
          </cell>
          <cell r="I72">
            <v>6202</v>
          </cell>
          <cell r="J72">
            <v>1421</v>
          </cell>
          <cell r="K72">
            <v>4994</v>
          </cell>
          <cell r="L72">
            <v>6483</v>
          </cell>
          <cell r="M72">
            <v>11313</v>
          </cell>
          <cell r="N72">
            <v>6672</v>
          </cell>
        </row>
        <row r="73">
          <cell r="A73">
            <v>892000</v>
          </cell>
          <cell r="B73" t="str">
            <v>Maintenance of Services</v>
          </cell>
          <cell r="C73">
            <v>74768</v>
          </cell>
          <cell r="D73">
            <v>119736</v>
          </cell>
          <cell r="E73">
            <v>106659</v>
          </cell>
          <cell r="F73">
            <v>47300</v>
          </cell>
          <cell r="G73">
            <v>5713</v>
          </cell>
          <cell r="H73">
            <v>52984</v>
          </cell>
          <cell r="I73">
            <v>167240</v>
          </cell>
          <cell r="J73">
            <v>1456</v>
          </cell>
          <cell r="K73">
            <v>68640</v>
          </cell>
          <cell r="L73">
            <v>146877</v>
          </cell>
          <cell r="M73">
            <v>-64167</v>
          </cell>
          <cell r="N73">
            <v>186685</v>
          </cell>
        </row>
        <row r="74">
          <cell r="A74">
            <v>893000</v>
          </cell>
          <cell r="B74" t="str">
            <v>Maint - Meters And House Reg</v>
          </cell>
          <cell r="C74">
            <v>2616</v>
          </cell>
          <cell r="D74">
            <v>305</v>
          </cell>
          <cell r="E74">
            <v>333</v>
          </cell>
          <cell r="F74">
            <v>333</v>
          </cell>
          <cell r="G74">
            <v>6214</v>
          </cell>
          <cell r="H74">
            <v>3104</v>
          </cell>
          <cell r="I74">
            <v>229</v>
          </cell>
          <cell r="J74">
            <v>291</v>
          </cell>
          <cell r="K74">
            <v>3257</v>
          </cell>
          <cell r="L74">
            <v>8800</v>
          </cell>
          <cell r="M74">
            <v>12281</v>
          </cell>
          <cell r="N74">
            <v>4665</v>
          </cell>
        </row>
        <row r="75">
          <cell r="A75">
            <v>894000</v>
          </cell>
          <cell r="B75" t="str">
            <v>Maint-Other Distribution Equip</v>
          </cell>
          <cell r="C75">
            <v>-673</v>
          </cell>
          <cell r="D75">
            <v>-2032</v>
          </cell>
          <cell r="E75">
            <v>12566</v>
          </cell>
          <cell r="F75">
            <v>-1368</v>
          </cell>
          <cell r="G75">
            <v>25187</v>
          </cell>
          <cell r="H75">
            <v>-23158</v>
          </cell>
          <cell r="I75">
            <v>5633</v>
          </cell>
          <cell r="J75">
            <v>-230</v>
          </cell>
          <cell r="K75">
            <v>18173</v>
          </cell>
          <cell r="L75">
            <v>-4920</v>
          </cell>
          <cell r="M75">
            <v>13525</v>
          </cell>
          <cell r="N75">
            <v>9990</v>
          </cell>
        </row>
        <row r="76">
          <cell r="A76">
            <v>901000</v>
          </cell>
          <cell r="B76" t="str">
            <v>Supervision-Cust Accts</v>
          </cell>
          <cell r="C76">
            <v>9811</v>
          </cell>
          <cell r="D76">
            <v>10734</v>
          </cell>
          <cell r="E76">
            <v>10972</v>
          </cell>
          <cell r="F76">
            <v>15167</v>
          </cell>
          <cell r="G76">
            <v>9691</v>
          </cell>
          <cell r="H76">
            <v>12052</v>
          </cell>
          <cell r="I76">
            <v>13461</v>
          </cell>
          <cell r="J76">
            <v>13644</v>
          </cell>
          <cell r="K76">
            <v>14477</v>
          </cell>
          <cell r="L76">
            <v>11458</v>
          </cell>
          <cell r="M76">
            <v>12064</v>
          </cell>
          <cell r="N76">
            <v>12754</v>
          </cell>
        </row>
        <row r="77">
          <cell r="A77">
            <v>902000</v>
          </cell>
          <cell r="B77" t="str">
            <v>Meter Reading Expense</v>
          </cell>
          <cell r="C77">
            <v>903</v>
          </cell>
          <cell r="D77">
            <v>789</v>
          </cell>
          <cell r="E77">
            <v>1395</v>
          </cell>
          <cell r="F77">
            <v>2446</v>
          </cell>
          <cell r="G77">
            <v>557</v>
          </cell>
          <cell r="H77">
            <v>1770</v>
          </cell>
          <cell r="I77">
            <v>1193</v>
          </cell>
          <cell r="J77">
            <v>1071</v>
          </cell>
          <cell r="K77">
            <v>1195</v>
          </cell>
          <cell r="L77">
            <v>1826</v>
          </cell>
          <cell r="M77">
            <v>843</v>
          </cell>
          <cell r="N77">
            <v>1018</v>
          </cell>
        </row>
        <row r="78">
          <cell r="A78">
            <v>903000</v>
          </cell>
          <cell r="B78" t="str">
            <v>Cust Records &amp; Collection Exp</v>
          </cell>
          <cell r="C78">
            <v>101000</v>
          </cell>
          <cell r="D78">
            <v>64505</v>
          </cell>
          <cell r="E78">
            <v>104802</v>
          </cell>
          <cell r="F78">
            <v>112055</v>
          </cell>
          <cell r="G78">
            <v>123609</v>
          </cell>
          <cell r="H78">
            <v>110991</v>
          </cell>
          <cell r="I78">
            <v>127210</v>
          </cell>
          <cell r="J78">
            <v>97159</v>
          </cell>
          <cell r="K78">
            <v>130503</v>
          </cell>
          <cell r="L78">
            <v>65320</v>
          </cell>
          <cell r="M78">
            <v>75964</v>
          </cell>
          <cell r="N78">
            <v>85053</v>
          </cell>
        </row>
        <row r="79">
          <cell r="A79">
            <v>903100</v>
          </cell>
          <cell r="B79" t="str">
            <v>Cust Contracts &amp; Orders-Local</v>
          </cell>
          <cell r="C79">
            <v>25056</v>
          </cell>
          <cell r="D79">
            <v>37160</v>
          </cell>
          <cell r="E79">
            <v>28363</v>
          </cell>
          <cell r="F79">
            <v>30424</v>
          </cell>
          <cell r="G79">
            <v>27023</v>
          </cell>
          <cell r="H79">
            <v>33056</v>
          </cell>
          <cell r="I79">
            <v>23020</v>
          </cell>
          <cell r="J79">
            <v>31659</v>
          </cell>
          <cell r="K79">
            <v>25359</v>
          </cell>
          <cell r="L79">
            <v>33274</v>
          </cell>
          <cell r="M79">
            <v>30045</v>
          </cell>
          <cell r="N79">
            <v>35521</v>
          </cell>
        </row>
        <row r="80">
          <cell r="A80">
            <v>903200</v>
          </cell>
          <cell r="B80" t="str">
            <v>Cust Billing &amp; Acct</v>
          </cell>
          <cell r="C80">
            <v>53929</v>
          </cell>
          <cell r="D80">
            <v>68467</v>
          </cell>
          <cell r="E80">
            <v>55589</v>
          </cell>
          <cell r="F80">
            <v>67179</v>
          </cell>
          <cell r="G80">
            <v>57964</v>
          </cell>
          <cell r="H80">
            <v>66038</v>
          </cell>
          <cell r="I80">
            <v>41520</v>
          </cell>
          <cell r="J80">
            <v>56425</v>
          </cell>
          <cell r="K80">
            <v>57435</v>
          </cell>
          <cell r="L80">
            <v>62303</v>
          </cell>
          <cell r="M80">
            <v>57385</v>
          </cell>
          <cell r="N80">
            <v>68629</v>
          </cell>
        </row>
        <row r="81">
          <cell r="A81">
            <v>903300</v>
          </cell>
          <cell r="B81" t="str">
            <v>Cust Collecting-Local</v>
          </cell>
          <cell r="C81">
            <v>22937</v>
          </cell>
          <cell r="D81">
            <v>34203</v>
          </cell>
          <cell r="E81">
            <v>25315</v>
          </cell>
          <cell r="F81">
            <v>26150</v>
          </cell>
          <cell r="G81">
            <v>24278</v>
          </cell>
          <cell r="H81">
            <v>29125</v>
          </cell>
          <cell r="I81">
            <v>20342</v>
          </cell>
          <cell r="J81">
            <v>23310</v>
          </cell>
          <cell r="K81">
            <v>22245</v>
          </cell>
          <cell r="L81">
            <v>27602</v>
          </cell>
          <cell r="M81">
            <v>27489</v>
          </cell>
          <cell r="N81">
            <v>28934</v>
          </cell>
        </row>
        <row r="82">
          <cell r="A82">
            <v>903400</v>
          </cell>
          <cell r="B82" t="str">
            <v>Cust Receiv &amp; Collect Exp-Edp</v>
          </cell>
          <cell r="C82">
            <v>2370</v>
          </cell>
          <cell r="D82">
            <v>1547</v>
          </cell>
          <cell r="E82">
            <v>1783</v>
          </cell>
          <cell r="F82">
            <v>3621</v>
          </cell>
          <cell r="G82">
            <v>-144</v>
          </cell>
          <cell r="H82">
            <v>1614</v>
          </cell>
          <cell r="I82">
            <v>1688</v>
          </cell>
          <cell r="J82">
            <v>2130</v>
          </cell>
          <cell r="K82">
            <v>2061</v>
          </cell>
          <cell r="L82">
            <v>1936</v>
          </cell>
          <cell r="M82">
            <v>1926</v>
          </cell>
          <cell r="N82">
            <v>2376</v>
          </cell>
        </row>
        <row r="83">
          <cell r="A83">
            <v>903891</v>
          </cell>
          <cell r="B83" t="str">
            <v>IC Collection Agent Revenue</v>
          </cell>
          <cell r="C83">
            <v>-5451</v>
          </cell>
          <cell r="D83">
            <v>-5461</v>
          </cell>
          <cell r="E83">
            <v>-6228</v>
          </cell>
          <cell r="F83">
            <v>-7964</v>
          </cell>
          <cell r="G83">
            <v>-7293</v>
          </cell>
          <cell r="H83">
            <v>-7393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904000</v>
          </cell>
          <cell r="B84" t="str">
            <v>Uncollectible Accounts</v>
          </cell>
          <cell r="C84">
            <v>3175</v>
          </cell>
          <cell r="D84">
            <v>9353</v>
          </cell>
          <cell r="E84">
            <v>93329</v>
          </cell>
          <cell r="F84">
            <v>66813</v>
          </cell>
          <cell r="G84">
            <v>80189</v>
          </cell>
          <cell r="H84">
            <v>65806</v>
          </cell>
          <cell r="I84">
            <v>65927</v>
          </cell>
          <cell r="J84">
            <v>171148</v>
          </cell>
          <cell r="K84">
            <v>191805</v>
          </cell>
          <cell r="L84">
            <v>107648</v>
          </cell>
          <cell r="M84">
            <v>134253</v>
          </cell>
          <cell r="N84">
            <v>140463</v>
          </cell>
        </row>
        <row r="85">
          <cell r="A85">
            <v>904001</v>
          </cell>
          <cell r="B85" t="str">
            <v>BAD DEBT EXPENSE</v>
          </cell>
          <cell r="C85">
            <v>946</v>
          </cell>
          <cell r="D85">
            <v>4714</v>
          </cell>
          <cell r="E85">
            <v>8709</v>
          </cell>
          <cell r="F85">
            <v>22338</v>
          </cell>
          <cell r="G85">
            <v>8800</v>
          </cell>
          <cell r="H85">
            <v>28412</v>
          </cell>
          <cell r="I85">
            <v>35577</v>
          </cell>
          <cell r="J85">
            <v>7780</v>
          </cell>
          <cell r="K85">
            <v>14640</v>
          </cell>
          <cell r="L85">
            <v>11153</v>
          </cell>
          <cell r="M85">
            <v>9795</v>
          </cell>
          <cell r="N85">
            <v>14144</v>
          </cell>
        </row>
        <row r="86">
          <cell r="A86">
            <v>905000</v>
          </cell>
          <cell r="B86" t="str">
            <v>Misc Customer Accts Expenses</v>
          </cell>
          <cell r="C86">
            <v>0</v>
          </cell>
          <cell r="D86">
            <v>17</v>
          </cell>
          <cell r="E86">
            <v>0</v>
          </cell>
          <cell r="F86">
            <v>25</v>
          </cell>
          <cell r="G86">
            <v>0</v>
          </cell>
          <cell r="H86">
            <v>6</v>
          </cell>
          <cell r="I86">
            <v>0</v>
          </cell>
          <cell r="J86">
            <v>15</v>
          </cell>
          <cell r="K86">
            <v>7</v>
          </cell>
          <cell r="L86">
            <v>0</v>
          </cell>
          <cell r="M86">
            <v>2</v>
          </cell>
          <cell r="N86">
            <v>0</v>
          </cell>
        </row>
        <row r="87">
          <cell r="A87">
            <v>908000</v>
          </cell>
          <cell r="B87" t="str">
            <v>Cust Asst Exp-Conservation Pro</v>
          </cell>
          <cell r="C87">
            <v>0</v>
          </cell>
          <cell r="D87">
            <v>0</v>
          </cell>
          <cell r="E87">
            <v>8</v>
          </cell>
          <cell r="F87">
            <v>0</v>
          </cell>
          <cell r="G87">
            <v>0</v>
          </cell>
          <cell r="H87">
            <v>0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45</v>
          </cell>
          <cell r="N87">
            <v>4</v>
          </cell>
        </row>
        <row r="88">
          <cell r="A88">
            <v>908160</v>
          </cell>
          <cell r="B88" t="str">
            <v>Cust Assist Exp-General</v>
          </cell>
          <cell r="C88">
            <v>14196</v>
          </cell>
          <cell r="D88">
            <v>14643</v>
          </cell>
          <cell r="E88">
            <v>13082</v>
          </cell>
          <cell r="F88">
            <v>14959</v>
          </cell>
          <cell r="G88">
            <v>14094</v>
          </cell>
          <cell r="H88">
            <v>14357</v>
          </cell>
          <cell r="I88">
            <v>13898</v>
          </cell>
          <cell r="J88">
            <v>14436</v>
          </cell>
          <cell r="K88">
            <v>15928</v>
          </cell>
          <cell r="L88">
            <v>15151</v>
          </cell>
          <cell r="M88">
            <v>15236</v>
          </cell>
          <cell r="N88">
            <v>15457</v>
          </cell>
        </row>
        <row r="89">
          <cell r="A89">
            <v>909650</v>
          </cell>
          <cell r="B89" t="str">
            <v>Misc Advertising Expenses</v>
          </cell>
          <cell r="C89">
            <v>2173</v>
          </cell>
          <cell r="D89">
            <v>165</v>
          </cell>
          <cell r="E89">
            <v>80</v>
          </cell>
          <cell r="F89">
            <v>0</v>
          </cell>
          <cell r="G89">
            <v>1304</v>
          </cell>
          <cell r="H89">
            <v>628</v>
          </cell>
          <cell r="I89">
            <v>486</v>
          </cell>
          <cell r="J89">
            <v>3245</v>
          </cell>
          <cell r="K89">
            <v>1140</v>
          </cell>
          <cell r="L89">
            <v>783</v>
          </cell>
          <cell r="M89">
            <v>186</v>
          </cell>
          <cell r="N89">
            <v>426</v>
          </cell>
        </row>
        <row r="90">
          <cell r="A90">
            <v>910000</v>
          </cell>
          <cell r="B90" t="str">
            <v>Misc Cust Serv/Inform Exp</v>
          </cell>
          <cell r="C90">
            <v>44715</v>
          </cell>
          <cell r="D90">
            <v>40037</v>
          </cell>
          <cell r="E90">
            <v>36521</v>
          </cell>
          <cell r="F90">
            <v>44377</v>
          </cell>
          <cell r="G90">
            <v>38692</v>
          </cell>
          <cell r="H90">
            <v>38438</v>
          </cell>
          <cell r="I90">
            <v>37091</v>
          </cell>
          <cell r="J90">
            <v>38076</v>
          </cell>
          <cell r="K90">
            <v>40597</v>
          </cell>
          <cell r="L90">
            <v>35153</v>
          </cell>
          <cell r="M90">
            <v>33237</v>
          </cell>
          <cell r="N90">
            <v>32700</v>
          </cell>
        </row>
        <row r="91">
          <cell r="A91">
            <v>910100</v>
          </cell>
          <cell r="B91" t="str">
            <v>Exp-Rs Reg Prod/Svces-CstAccts</v>
          </cell>
          <cell r="C91">
            <v>13</v>
          </cell>
          <cell r="D91">
            <v>37183</v>
          </cell>
          <cell r="E91">
            <v>13685</v>
          </cell>
          <cell r="F91">
            <v>729</v>
          </cell>
          <cell r="G91">
            <v>15875</v>
          </cell>
          <cell r="H91">
            <v>12690</v>
          </cell>
          <cell r="I91">
            <v>40</v>
          </cell>
          <cell r="J91">
            <v>11041</v>
          </cell>
          <cell r="K91">
            <v>11123</v>
          </cell>
          <cell r="L91">
            <v>61</v>
          </cell>
          <cell r="M91">
            <v>73</v>
          </cell>
          <cell r="N91">
            <v>165</v>
          </cell>
        </row>
        <row r="92">
          <cell r="A92">
            <v>912000</v>
          </cell>
          <cell r="B92" t="str">
            <v>Demonstrating &amp; Selling Exp</v>
          </cell>
          <cell r="C92">
            <v>8163</v>
          </cell>
          <cell r="D92">
            <v>2020</v>
          </cell>
          <cell r="E92">
            <v>-334</v>
          </cell>
          <cell r="F92">
            <v>2671</v>
          </cell>
          <cell r="G92">
            <v>9399</v>
          </cell>
          <cell r="H92">
            <v>5010</v>
          </cell>
          <cell r="I92">
            <v>4331</v>
          </cell>
          <cell r="J92">
            <v>-4571</v>
          </cell>
          <cell r="K92">
            <v>1027</v>
          </cell>
          <cell r="L92">
            <v>5290</v>
          </cell>
          <cell r="M92">
            <v>4399</v>
          </cell>
          <cell r="N92">
            <v>2836</v>
          </cell>
        </row>
        <row r="93">
          <cell r="A93">
            <v>913001</v>
          </cell>
          <cell r="B93" t="str">
            <v>Advertising Expense</v>
          </cell>
          <cell r="C93">
            <v>39</v>
          </cell>
          <cell r="D93">
            <v>0</v>
          </cell>
          <cell r="E93">
            <v>0</v>
          </cell>
          <cell r="F93">
            <v>22</v>
          </cell>
          <cell r="G93">
            <v>19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920000</v>
          </cell>
          <cell r="B94" t="str">
            <v>A &amp; G Salaries</v>
          </cell>
          <cell r="C94">
            <v>107559</v>
          </cell>
          <cell r="D94">
            <v>149026</v>
          </cell>
          <cell r="E94">
            <v>220627</v>
          </cell>
          <cell r="F94">
            <v>400313</v>
          </cell>
          <cell r="G94">
            <v>169989</v>
          </cell>
          <cell r="H94">
            <v>166391</v>
          </cell>
          <cell r="I94">
            <v>228310</v>
          </cell>
          <cell r="J94">
            <v>171421</v>
          </cell>
          <cell r="K94">
            <v>181964</v>
          </cell>
          <cell r="L94">
            <v>207388</v>
          </cell>
          <cell r="M94">
            <v>174761</v>
          </cell>
          <cell r="N94">
            <v>186568</v>
          </cell>
        </row>
        <row r="95">
          <cell r="A95">
            <v>920100</v>
          </cell>
          <cell r="B95" t="str">
            <v>Salaries &amp; Wages - Proj Supt - NCRC Rec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2</v>
          </cell>
          <cell r="H95">
            <v>0</v>
          </cell>
          <cell r="I95">
            <v>4</v>
          </cell>
          <cell r="J95">
            <v>8</v>
          </cell>
          <cell r="K95">
            <v>9</v>
          </cell>
          <cell r="L95">
            <v>0</v>
          </cell>
          <cell r="M95">
            <v>5</v>
          </cell>
          <cell r="N95">
            <v>6</v>
          </cell>
        </row>
        <row r="96">
          <cell r="A96">
            <v>921100</v>
          </cell>
          <cell r="B96" t="str">
            <v>Employee Expenses</v>
          </cell>
          <cell r="C96">
            <v>5054</v>
          </cell>
          <cell r="D96">
            <v>4154</v>
          </cell>
          <cell r="E96">
            <v>-1270</v>
          </cell>
          <cell r="F96">
            <v>-10031</v>
          </cell>
          <cell r="G96">
            <v>3423</v>
          </cell>
          <cell r="H96">
            <v>27744</v>
          </cell>
          <cell r="I96">
            <v>7516</v>
          </cell>
          <cell r="J96">
            <v>1105</v>
          </cell>
          <cell r="K96">
            <v>4640</v>
          </cell>
          <cell r="L96">
            <v>6743</v>
          </cell>
          <cell r="M96">
            <v>-1602</v>
          </cell>
          <cell r="N96">
            <v>15644</v>
          </cell>
        </row>
        <row r="97">
          <cell r="A97">
            <v>921110</v>
          </cell>
          <cell r="B97" t="str">
            <v>Relocation Expenses</v>
          </cell>
          <cell r="C97">
            <v>1</v>
          </cell>
          <cell r="D97">
            <v>3</v>
          </cell>
          <cell r="E97">
            <v>0</v>
          </cell>
          <cell r="F97">
            <v>0</v>
          </cell>
          <cell r="G97">
            <v>0</v>
          </cell>
          <cell r="H97">
            <v>1</v>
          </cell>
          <cell r="I97">
            <v>3</v>
          </cell>
          <cell r="J97">
            <v>7</v>
          </cell>
          <cell r="K97">
            <v>3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921200</v>
          </cell>
          <cell r="B98" t="str">
            <v>Office Expenses</v>
          </cell>
          <cell r="C98">
            <v>4211</v>
          </cell>
          <cell r="D98">
            <v>23051</v>
          </cell>
          <cell r="E98">
            <v>13992</v>
          </cell>
          <cell r="F98">
            <v>22163</v>
          </cell>
          <cell r="G98">
            <v>20031</v>
          </cell>
          <cell r="H98">
            <v>19808</v>
          </cell>
          <cell r="I98">
            <v>12537</v>
          </cell>
          <cell r="J98">
            <v>16715</v>
          </cell>
          <cell r="K98">
            <v>13369</v>
          </cell>
          <cell r="L98">
            <v>8748</v>
          </cell>
          <cell r="M98">
            <v>13692</v>
          </cell>
          <cell r="N98">
            <v>21226</v>
          </cell>
        </row>
        <row r="99">
          <cell r="A99">
            <v>921300</v>
          </cell>
          <cell r="B99" t="str">
            <v>Telephone And Telegraph Exp</v>
          </cell>
          <cell r="C99">
            <v>0</v>
          </cell>
          <cell r="D99">
            <v>7</v>
          </cell>
          <cell r="E99">
            <v>54</v>
          </cell>
          <cell r="F99">
            <v>7</v>
          </cell>
          <cell r="G99">
            <v>2</v>
          </cell>
          <cell r="H99">
            <v>5</v>
          </cell>
          <cell r="I99">
            <v>7</v>
          </cell>
          <cell r="J99">
            <v>0</v>
          </cell>
          <cell r="K99">
            <v>11</v>
          </cell>
          <cell r="L99">
            <v>6</v>
          </cell>
          <cell r="M99">
            <v>0</v>
          </cell>
          <cell r="N99">
            <v>0</v>
          </cell>
        </row>
        <row r="100">
          <cell r="A100">
            <v>921400</v>
          </cell>
          <cell r="B100" t="str">
            <v>Computer Services Expenses</v>
          </cell>
          <cell r="C100">
            <v>4631</v>
          </cell>
          <cell r="D100">
            <v>2</v>
          </cell>
          <cell r="E100">
            <v>6520</v>
          </cell>
          <cell r="F100">
            <v>7807</v>
          </cell>
          <cell r="G100">
            <v>19556</v>
          </cell>
          <cell r="H100">
            <v>7526</v>
          </cell>
          <cell r="I100">
            <v>5943</v>
          </cell>
          <cell r="J100">
            <v>4849</v>
          </cell>
          <cell r="K100">
            <v>3950</v>
          </cell>
          <cell r="L100">
            <v>7330</v>
          </cell>
          <cell r="M100">
            <v>6566</v>
          </cell>
          <cell r="N100">
            <v>2317</v>
          </cell>
        </row>
        <row r="101">
          <cell r="A101">
            <v>921540</v>
          </cell>
          <cell r="B101" t="str">
            <v>Computer Rent (Go Only)</v>
          </cell>
          <cell r="C101">
            <v>22822</v>
          </cell>
          <cell r="D101">
            <v>23445</v>
          </cell>
          <cell r="E101">
            <v>21087</v>
          </cell>
          <cell r="F101">
            <v>23724</v>
          </cell>
          <cell r="G101">
            <v>19191</v>
          </cell>
          <cell r="H101">
            <v>21447</v>
          </cell>
          <cell r="I101">
            <v>18408</v>
          </cell>
          <cell r="J101">
            <v>21419</v>
          </cell>
          <cell r="K101">
            <v>19248</v>
          </cell>
          <cell r="L101">
            <v>22265</v>
          </cell>
          <cell r="M101">
            <v>5640</v>
          </cell>
          <cell r="N101">
            <v>16198</v>
          </cell>
        </row>
        <row r="102">
          <cell r="A102">
            <v>921600</v>
          </cell>
          <cell r="B102" t="str">
            <v>Other</v>
          </cell>
          <cell r="C102">
            <v>15</v>
          </cell>
          <cell r="D102">
            <v>5</v>
          </cell>
          <cell r="E102">
            <v>6</v>
          </cell>
          <cell r="F102">
            <v>-217</v>
          </cell>
          <cell r="G102">
            <v>4</v>
          </cell>
          <cell r="H102">
            <v>14</v>
          </cell>
          <cell r="I102">
            <v>12</v>
          </cell>
          <cell r="J102">
            <v>19</v>
          </cell>
          <cell r="K102">
            <v>98</v>
          </cell>
          <cell r="L102">
            <v>19</v>
          </cell>
          <cell r="M102">
            <v>3</v>
          </cell>
          <cell r="N102">
            <v>3</v>
          </cell>
        </row>
        <row r="103">
          <cell r="A103">
            <v>921980</v>
          </cell>
          <cell r="B103" t="str">
            <v>Office Supplies &amp; Expenses</v>
          </cell>
          <cell r="C103">
            <v>85225</v>
          </cell>
          <cell r="D103">
            <v>76563</v>
          </cell>
          <cell r="E103">
            <v>78491</v>
          </cell>
          <cell r="F103">
            <v>97982</v>
          </cell>
          <cell r="G103">
            <v>92558</v>
          </cell>
          <cell r="H103">
            <v>101730</v>
          </cell>
          <cell r="I103">
            <v>98341</v>
          </cell>
          <cell r="J103">
            <v>109201</v>
          </cell>
          <cell r="K103">
            <v>95579</v>
          </cell>
          <cell r="L103">
            <v>101479</v>
          </cell>
          <cell r="M103">
            <v>104077</v>
          </cell>
          <cell r="N103">
            <v>95323</v>
          </cell>
        </row>
        <row r="104">
          <cell r="A104">
            <v>923000</v>
          </cell>
          <cell r="B104" t="str">
            <v>Outside Services Employed</v>
          </cell>
          <cell r="C104">
            <v>42692</v>
          </cell>
          <cell r="D104">
            <v>32826</v>
          </cell>
          <cell r="E104">
            <v>58302</v>
          </cell>
          <cell r="F104">
            <v>65111</v>
          </cell>
          <cell r="G104">
            <v>37199</v>
          </cell>
          <cell r="H104">
            <v>64360</v>
          </cell>
          <cell r="I104">
            <v>64758</v>
          </cell>
          <cell r="J104">
            <v>67883</v>
          </cell>
          <cell r="K104">
            <v>53143</v>
          </cell>
          <cell r="L104">
            <v>51834</v>
          </cell>
          <cell r="M104">
            <v>77877</v>
          </cell>
          <cell r="N104">
            <v>35038</v>
          </cell>
        </row>
        <row r="105">
          <cell r="A105">
            <v>923980</v>
          </cell>
          <cell r="B105" t="str">
            <v>Outside Services Employee &amp;</v>
          </cell>
          <cell r="C105">
            <v>3665</v>
          </cell>
          <cell r="D105">
            <v>1545</v>
          </cell>
          <cell r="E105">
            <v>1612</v>
          </cell>
          <cell r="F105">
            <v>2228</v>
          </cell>
          <cell r="G105">
            <v>-1224</v>
          </cell>
          <cell r="H105">
            <v>-1107</v>
          </cell>
          <cell r="I105">
            <v>3656</v>
          </cell>
          <cell r="J105">
            <v>-545</v>
          </cell>
          <cell r="K105">
            <v>-1539</v>
          </cell>
          <cell r="L105">
            <v>-2026</v>
          </cell>
          <cell r="M105">
            <v>-1481</v>
          </cell>
          <cell r="N105">
            <v>1934</v>
          </cell>
        </row>
        <row r="106">
          <cell r="A106">
            <v>924000</v>
          </cell>
          <cell r="B106" t="str">
            <v>Property Insurance</v>
          </cell>
          <cell r="C106">
            <v>-57</v>
          </cell>
          <cell r="D106">
            <v>239</v>
          </cell>
          <cell r="E106">
            <v>218</v>
          </cell>
          <cell r="F106">
            <v>-53</v>
          </cell>
          <cell r="G106">
            <v>498</v>
          </cell>
          <cell r="H106">
            <v>122</v>
          </cell>
          <cell r="I106">
            <v>-894</v>
          </cell>
          <cell r="J106">
            <v>281</v>
          </cell>
          <cell r="K106">
            <v>281</v>
          </cell>
          <cell r="L106">
            <v>-894</v>
          </cell>
          <cell r="M106">
            <v>1624</v>
          </cell>
          <cell r="N106">
            <v>281</v>
          </cell>
        </row>
        <row r="107">
          <cell r="A107">
            <v>924050</v>
          </cell>
          <cell r="B107" t="str">
            <v>Inter-Co Prop Ins Exp</v>
          </cell>
          <cell r="C107">
            <v>104</v>
          </cell>
          <cell r="D107">
            <v>104</v>
          </cell>
          <cell r="E107">
            <v>104</v>
          </cell>
          <cell r="F107">
            <v>104</v>
          </cell>
          <cell r="G107">
            <v>120</v>
          </cell>
          <cell r="H107">
            <v>129</v>
          </cell>
          <cell r="I107">
            <v>125</v>
          </cell>
          <cell r="J107">
            <v>125</v>
          </cell>
          <cell r="K107">
            <v>125</v>
          </cell>
          <cell r="L107">
            <v>125</v>
          </cell>
          <cell r="M107">
            <v>125</v>
          </cell>
          <cell r="N107">
            <v>125</v>
          </cell>
        </row>
        <row r="108">
          <cell r="A108">
            <v>924980</v>
          </cell>
          <cell r="B108" t="str">
            <v>Property Insurance For Corp.</v>
          </cell>
          <cell r="C108">
            <v>5444</v>
          </cell>
          <cell r="D108">
            <v>5444</v>
          </cell>
          <cell r="E108">
            <v>5444</v>
          </cell>
          <cell r="F108">
            <v>5444</v>
          </cell>
          <cell r="G108">
            <v>6034</v>
          </cell>
          <cell r="H108">
            <v>5859</v>
          </cell>
          <cell r="I108">
            <v>1246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925000</v>
          </cell>
          <cell r="B109" t="str">
            <v>Injuries &amp; Damages</v>
          </cell>
          <cell r="C109">
            <v>477</v>
          </cell>
          <cell r="D109">
            <v>477</v>
          </cell>
          <cell r="E109">
            <v>552</v>
          </cell>
          <cell r="F109">
            <v>456</v>
          </cell>
          <cell r="G109">
            <v>160</v>
          </cell>
          <cell r="H109">
            <v>1030</v>
          </cell>
          <cell r="I109">
            <v>7142</v>
          </cell>
          <cell r="J109">
            <v>978</v>
          </cell>
          <cell r="K109">
            <v>159</v>
          </cell>
          <cell r="L109">
            <v>1010</v>
          </cell>
          <cell r="M109">
            <v>54</v>
          </cell>
          <cell r="N109">
            <v>195</v>
          </cell>
        </row>
        <row r="110">
          <cell r="A110">
            <v>925051</v>
          </cell>
          <cell r="B110" t="str">
            <v>INTER-CO GEN LIAB EXP</v>
          </cell>
          <cell r="C110">
            <v>12641</v>
          </cell>
          <cell r="D110">
            <v>12641</v>
          </cell>
          <cell r="E110">
            <v>12641</v>
          </cell>
          <cell r="F110">
            <v>12641</v>
          </cell>
          <cell r="G110">
            <v>14915</v>
          </cell>
          <cell r="H110">
            <v>19386</v>
          </cell>
          <cell r="I110">
            <v>17150</v>
          </cell>
          <cell r="J110">
            <v>17150</v>
          </cell>
          <cell r="K110">
            <v>17150</v>
          </cell>
          <cell r="L110">
            <v>17150</v>
          </cell>
          <cell r="M110">
            <v>17150</v>
          </cell>
          <cell r="N110">
            <v>17150</v>
          </cell>
        </row>
        <row r="111">
          <cell r="A111">
            <v>925052</v>
          </cell>
          <cell r="B111" t="str">
            <v>Inter-Co Worker Comp Insur Exp</v>
          </cell>
          <cell r="C111">
            <v>4853</v>
          </cell>
          <cell r="D111">
            <v>4853</v>
          </cell>
          <cell r="E111">
            <v>4853</v>
          </cell>
          <cell r="F111">
            <v>4853</v>
          </cell>
          <cell r="G111">
            <v>231</v>
          </cell>
          <cell r="H111">
            <v>132</v>
          </cell>
          <cell r="I111">
            <v>182</v>
          </cell>
          <cell r="J111">
            <v>182</v>
          </cell>
          <cell r="K111">
            <v>182</v>
          </cell>
          <cell r="L111">
            <v>182</v>
          </cell>
          <cell r="M111">
            <v>182</v>
          </cell>
          <cell r="N111">
            <v>182</v>
          </cell>
        </row>
        <row r="112">
          <cell r="A112">
            <v>925100</v>
          </cell>
          <cell r="B112" t="str">
            <v>Accrued Inj and Damages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1</v>
          </cell>
        </row>
        <row r="113">
          <cell r="A113">
            <v>925200</v>
          </cell>
          <cell r="B113" t="str">
            <v>Injuries And Damages-Other</v>
          </cell>
          <cell r="C113">
            <v>228</v>
          </cell>
          <cell r="D113">
            <v>197</v>
          </cell>
          <cell r="E113">
            <v>220</v>
          </cell>
          <cell r="F113">
            <v>203</v>
          </cell>
          <cell r="G113">
            <v>190</v>
          </cell>
          <cell r="H113">
            <v>207</v>
          </cell>
          <cell r="I113">
            <v>143</v>
          </cell>
          <cell r="J113">
            <v>125</v>
          </cell>
          <cell r="K113">
            <v>123</v>
          </cell>
          <cell r="L113">
            <v>99</v>
          </cell>
          <cell r="M113">
            <v>7</v>
          </cell>
          <cell r="N113">
            <v>5</v>
          </cell>
        </row>
        <row r="114">
          <cell r="A114">
            <v>925300</v>
          </cell>
          <cell r="B114" t="str">
            <v>Environmental Inj &amp; Damages</v>
          </cell>
        </row>
        <row r="115">
          <cell r="A115">
            <v>925980</v>
          </cell>
          <cell r="B115" t="str">
            <v>Injuries And Damages For Corp.</v>
          </cell>
          <cell r="C115">
            <v>431</v>
          </cell>
          <cell r="D115">
            <v>431</v>
          </cell>
          <cell r="E115">
            <v>431</v>
          </cell>
          <cell r="F115">
            <v>431</v>
          </cell>
          <cell r="G115">
            <v>462</v>
          </cell>
          <cell r="H115">
            <v>838</v>
          </cell>
          <cell r="I115">
            <v>419</v>
          </cell>
          <cell r="J115">
            <v>419</v>
          </cell>
          <cell r="K115">
            <v>419</v>
          </cell>
          <cell r="L115">
            <v>419</v>
          </cell>
          <cell r="M115">
            <v>419</v>
          </cell>
          <cell r="N115">
            <v>419</v>
          </cell>
        </row>
        <row r="116">
          <cell r="A116">
            <v>926000</v>
          </cell>
          <cell r="B116" t="str">
            <v>Employee Benefits</v>
          </cell>
          <cell r="C116">
            <v>70528</v>
          </cell>
          <cell r="D116">
            <v>62638</v>
          </cell>
          <cell r="E116">
            <v>85840</v>
          </cell>
          <cell r="F116">
            <v>121667</v>
          </cell>
          <cell r="G116">
            <v>124286</v>
          </cell>
          <cell r="H116">
            <v>66171</v>
          </cell>
          <cell r="I116">
            <v>105399</v>
          </cell>
          <cell r="J116">
            <v>83498</v>
          </cell>
          <cell r="K116">
            <v>117918</v>
          </cell>
          <cell r="L116">
            <v>207246</v>
          </cell>
          <cell r="M116">
            <v>86763</v>
          </cell>
          <cell r="N116">
            <v>132748</v>
          </cell>
        </row>
        <row r="117">
          <cell r="A117">
            <v>926430</v>
          </cell>
          <cell r="B117" t="str">
            <v>Employees'Recreation Expense</v>
          </cell>
          <cell r="C117">
            <v>0</v>
          </cell>
          <cell r="D117">
            <v>6</v>
          </cell>
          <cell r="E117">
            <v>0</v>
          </cell>
          <cell r="F117">
            <v>0</v>
          </cell>
          <cell r="G117">
            <v>8</v>
          </cell>
          <cell r="H117">
            <v>3</v>
          </cell>
          <cell r="I117">
            <v>0</v>
          </cell>
          <cell r="J117">
            <v>17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926600</v>
          </cell>
          <cell r="B118" t="str">
            <v>Employee Benefits-Transferred</v>
          </cell>
          <cell r="C118">
            <v>68177</v>
          </cell>
          <cell r="D118">
            <v>13150</v>
          </cell>
          <cell r="E118">
            <v>146760</v>
          </cell>
          <cell r="F118">
            <v>261450</v>
          </cell>
          <cell r="G118">
            <v>157140</v>
          </cell>
          <cell r="H118">
            <v>19161</v>
          </cell>
          <cell r="I118">
            <v>45333</v>
          </cell>
          <cell r="J118">
            <v>26261</v>
          </cell>
          <cell r="K118">
            <v>-35583</v>
          </cell>
          <cell r="L118">
            <v>-25165</v>
          </cell>
          <cell r="M118">
            <v>44414</v>
          </cell>
          <cell r="N118">
            <v>20688</v>
          </cell>
        </row>
        <row r="119">
          <cell r="A119">
            <v>926999</v>
          </cell>
          <cell r="B119" t="str">
            <v>Non Serv Pension (ASU 2017-07)</v>
          </cell>
          <cell r="C119">
            <v>-56373</v>
          </cell>
          <cell r="D119">
            <v>-36043</v>
          </cell>
          <cell r="E119">
            <v>-36043</v>
          </cell>
          <cell r="F119">
            <v>-35183</v>
          </cell>
          <cell r="G119">
            <v>-36718</v>
          </cell>
          <cell r="H119">
            <v>-49605</v>
          </cell>
          <cell r="I119">
            <v>-43162</v>
          </cell>
          <cell r="J119">
            <v>-43162</v>
          </cell>
          <cell r="K119">
            <v>-43162</v>
          </cell>
          <cell r="L119">
            <v>-43162</v>
          </cell>
          <cell r="M119">
            <v>-43162</v>
          </cell>
          <cell r="N119">
            <v>-43162</v>
          </cell>
        </row>
        <row r="120">
          <cell r="A120">
            <v>928000</v>
          </cell>
          <cell r="B120" t="str">
            <v>Regulatory Expenses (Go)</v>
          </cell>
          <cell r="C120">
            <v>881</v>
          </cell>
          <cell r="D120">
            <v>130</v>
          </cell>
          <cell r="E120">
            <v>-2106</v>
          </cell>
          <cell r="F120">
            <v>9223</v>
          </cell>
          <cell r="G120">
            <v>263</v>
          </cell>
          <cell r="H120">
            <v>-749</v>
          </cell>
          <cell r="I120">
            <v>1050</v>
          </cell>
          <cell r="J120">
            <v>987</v>
          </cell>
          <cell r="K120">
            <v>938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928006</v>
          </cell>
          <cell r="B121" t="str">
            <v>State Reg Comm Proceeding</v>
          </cell>
          <cell r="C121">
            <v>23849</v>
          </cell>
          <cell r="D121">
            <v>23849</v>
          </cell>
          <cell r="E121">
            <v>23849</v>
          </cell>
          <cell r="F121">
            <v>23849</v>
          </cell>
          <cell r="G121">
            <v>23849</v>
          </cell>
          <cell r="H121">
            <v>23849</v>
          </cell>
          <cell r="I121">
            <v>23849</v>
          </cell>
          <cell r="J121">
            <v>19597</v>
          </cell>
          <cell r="K121">
            <v>19597</v>
          </cell>
          <cell r="L121">
            <v>19597</v>
          </cell>
          <cell r="M121">
            <v>19364</v>
          </cell>
          <cell r="N121">
            <v>19364</v>
          </cell>
        </row>
        <row r="122">
          <cell r="A122">
            <v>929000</v>
          </cell>
          <cell r="B122" t="str">
            <v>Duplicate Chrgs-Enrgy To Exp</v>
          </cell>
          <cell r="C122">
            <v>-18</v>
          </cell>
          <cell r="D122">
            <v>-17</v>
          </cell>
          <cell r="E122">
            <v>-106</v>
          </cell>
          <cell r="F122">
            <v>-748</v>
          </cell>
          <cell r="G122">
            <v>-2970</v>
          </cell>
          <cell r="H122">
            <v>-7672</v>
          </cell>
          <cell r="I122">
            <v>-3966</v>
          </cell>
          <cell r="J122">
            <v>-1847</v>
          </cell>
          <cell r="K122">
            <v>-1210</v>
          </cell>
          <cell r="L122">
            <v>-853</v>
          </cell>
          <cell r="M122">
            <v>-134</v>
          </cell>
          <cell r="N122">
            <v>-25</v>
          </cell>
        </row>
        <row r="123">
          <cell r="A123">
            <v>929500</v>
          </cell>
          <cell r="B123" t="str">
            <v>Admin Exp Transf</v>
          </cell>
          <cell r="C123">
            <v>-50966</v>
          </cell>
          <cell r="D123">
            <v>-49783</v>
          </cell>
          <cell r="E123">
            <v>-71643</v>
          </cell>
          <cell r="F123">
            <v>-70971</v>
          </cell>
          <cell r="G123">
            <v>-33251</v>
          </cell>
          <cell r="H123">
            <v>-43325</v>
          </cell>
          <cell r="I123">
            <v>-34577</v>
          </cell>
          <cell r="J123">
            <v>-30276</v>
          </cell>
          <cell r="K123">
            <v>-69564</v>
          </cell>
          <cell r="L123">
            <v>-37906</v>
          </cell>
          <cell r="M123">
            <v>-27942</v>
          </cell>
          <cell r="N123">
            <v>-37537</v>
          </cell>
        </row>
        <row r="124">
          <cell r="A124">
            <v>930150</v>
          </cell>
          <cell r="B124" t="str">
            <v>Miscellaneous Advertising Exp</v>
          </cell>
          <cell r="C124">
            <v>6052</v>
          </cell>
          <cell r="D124">
            <v>-1826</v>
          </cell>
          <cell r="E124">
            <v>6621</v>
          </cell>
          <cell r="F124">
            <v>2049</v>
          </cell>
          <cell r="G124">
            <v>834</v>
          </cell>
          <cell r="H124">
            <v>200</v>
          </cell>
          <cell r="I124">
            <v>1166</v>
          </cell>
          <cell r="J124">
            <v>-11</v>
          </cell>
          <cell r="K124">
            <v>405</v>
          </cell>
          <cell r="L124">
            <v>56151</v>
          </cell>
          <cell r="M124">
            <v>-18220</v>
          </cell>
          <cell r="N124">
            <v>18999</v>
          </cell>
        </row>
        <row r="125">
          <cell r="A125">
            <v>930200</v>
          </cell>
          <cell r="B125" t="str">
            <v>Misc General Expenses</v>
          </cell>
          <cell r="C125">
            <v>371261</v>
          </cell>
          <cell r="D125">
            <v>7310</v>
          </cell>
          <cell r="E125">
            <v>29207</v>
          </cell>
          <cell r="F125">
            <v>-113847</v>
          </cell>
          <cell r="G125">
            <v>76855</v>
          </cell>
          <cell r="H125">
            <v>16910</v>
          </cell>
          <cell r="I125">
            <v>16117</v>
          </cell>
          <cell r="J125">
            <v>26801</v>
          </cell>
          <cell r="K125">
            <v>21850</v>
          </cell>
          <cell r="L125">
            <v>22361</v>
          </cell>
          <cell r="M125">
            <v>15870</v>
          </cell>
          <cell r="N125">
            <v>20663</v>
          </cell>
        </row>
        <row r="126">
          <cell r="A126">
            <v>930210</v>
          </cell>
          <cell r="B126" t="str">
            <v>Industry Association Dues</v>
          </cell>
          <cell r="C126">
            <v>0</v>
          </cell>
          <cell r="D126">
            <v>0</v>
          </cell>
          <cell r="E126">
            <v>0</v>
          </cell>
          <cell r="F126">
            <v>812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930220</v>
          </cell>
          <cell r="B127" t="str">
            <v>Exp Of Servicing Securities</v>
          </cell>
          <cell r="C127">
            <v>0</v>
          </cell>
          <cell r="D127">
            <v>0</v>
          </cell>
          <cell r="E127">
            <v>0</v>
          </cell>
          <cell r="F127">
            <v>61572</v>
          </cell>
          <cell r="G127">
            <v>0</v>
          </cell>
          <cell r="H127">
            <v>3386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930230</v>
          </cell>
          <cell r="B128" t="str">
            <v>Dues To Various Organizations</v>
          </cell>
          <cell r="C128">
            <v>145</v>
          </cell>
          <cell r="D128">
            <v>156</v>
          </cell>
          <cell r="E128">
            <v>1622</v>
          </cell>
          <cell r="F128">
            <v>4190</v>
          </cell>
          <cell r="G128">
            <v>790</v>
          </cell>
          <cell r="H128">
            <v>1166</v>
          </cell>
          <cell r="I128">
            <v>165</v>
          </cell>
          <cell r="J128">
            <v>118</v>
          </cell>
          <cell r="K128">
            <v>246</v>
          </cell>
          <cell r="L128">
            <v>739</v>
          </cell>
          <cell r="M128">
            <v>30</v>
          </cell>
          <cell r="N128">
            <v>0</v>
          </cell>
        </row>
        <row r="129">
          <cell r="A129">
            <v>930240</v>
          </cell>
          <cell r="B129" t="str">
            <v>Director'S Expenses</v>
          </cell>
          <cell r="C129">
            <v>0</v>
          </cell>
          <cell r="D129">
            <v>2168</v>
          </cell>
          <cell r="E129">
            <v>5</v>
          </cell>
          <cell r="F129">
            <v>2154</v>
          </cell>
          <cell r="G129">
            <v>6</v>
          </cell>
          <cell r="H129">
            <v>6</v>
          </cell>
          <cell r="I129">
            <v>1874</v>
          </cell>
          <cell r="J129">
            <v>2</v>
          </cell>
          <cell r="K129">
            <v>10904</v>
          </cell>
          <cell r="L129">
            <v>212</v>
          </cell>
          <cell r="M129">
            <v>2315</v>
          </cell>
          <cell r="N129">
            <v>1</v>
          </cell>
        </row>
        <row r="130">
          <cell r="A130">
            <v>930250</v>
          </cell>
          <cell r="B130" t="str">
            <v>Buy\Sell Transf Employee Homes</v>
          </cell>
          <cell r="C130">
            <v>9</v>
          </cell>
          <cell r="D130">
            <v>38</v>
          </cell>
          <cell r="E130">
            <v>45</v>
          </cell>
          <cell r="F130">
            <v>115</v>
          </cell>
          <cell r="G130">
            <v>0</v>
          </cell>
          <cell r="H130">
            <v>19</v>
          </cell>
          <cell r="I130">
            <v>-1</v>
          </cell>
          <cell r="J130">
            <v>0</v>
          </cell>
          <cell r="K130">
            <v>-84</v>
          </cell>
          <cell r="L130">
            <v>0</v>
          </cell>
          <cell r="M130">
            <v>0</v>
          </cell>
          <cell r="N130">
            <v>15</v>
          </cell>
        </row>
        <row r="131">
          <cell r="A131">
            <v>930600</v>
          </cell>
          <cell r="B131" t="str">
            <v>Leased Circuit Charges - Other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26</v>
          </cell>
          <cell r="N131">
            <v>0</v>
          </cell>
        </row>
        <row r="132">
          <cell r="A132">
            <v>930700</v>
          </cell>
          <cell r="B132" t="str">
            <v>Research &amp; Development</v>
          </cell>
        </row>
        <row r="133">
          <cell r="A133">
            <v>930940</v>
          </cell>
          <cell r="B133" t="str">
            <v>General Expenses</v>
          </cell>
          <cell r="C133">
            <v>64</v>
          </cell>
          <cell r="D133">
            <v>1</v>
          </cell>
          <cell r="E133">
            <v>6</v>
          </cell>
          <cell r="F133">
            <v>-42990</v>
          </cell>
          <cell r="G133">
            <v>7</v>
          </cell>
          <cell r="H133">
            <v>0</v>
          </cell>
          <cell r="I133">
            <v>1</v>
          </cell>
          <cell r="J133">
            <v>5949</v>
          </cell>
          <cell r="K133">
            <v>5946</v>
          </cell>
          <cell r="L133">
            <v>5948</v>
          </cell>
          <cell r="M133">
            <v>5950</v>
          </cell>
          <cell r="N133">
            <v>5947</v>
          </cell>
        </row>
        <row r="134">
          <cell r="A134">
            <v>931001</v>
          </cell>
          <cell r="B134" t="str">
            <v>Rents-A&amp;G</v>
          </cell>
          <cell r="C134">
            <v>6030</v>
          </cell>
          <cell r="D134">
            <v>8612</v>
          </cell>
          <cell r="E134">
            <v>6255</v>
          </cell>
          <cell r="F134">
            <v>8544</v>
          </cell>
          <cell r="G134">
            <v>8737</v>
          </cell>
          <cell r="H134">
            <v>8342</v>
          </cell>
          <cell r="I134">
            <v>7423</v>
          </cell>
          <cell r="J134">
            <v>6896</v>
          </cell>
          <cell r="K134">
            <v>7715</v>
          </cell>
          <cell r="L134">
            <v>6475</v>
          </cell>
          <cell r="M134">
            <v>5634</v>
          </cell>
          <cell r="N134">
            <v>6662</v>
          </cell>
        </row>
        <row r="135">
          <cell r="A135">
            <v>931008</v>
          </cell>
          <cell r="B135" t="str">
            <v>A&amp;G Rents-IC</v>
          </cell>
          <cell r="C135">
            <v>68197</v>
          </cell>
          <cell r="D135">
            <v>67153</v>
          </cell>
          <cell r="E135">
            <v>67599</v>
          </cell>
          <cell r="F135">
            <v>68428</v>
          </cell>
          <cell r="G135">
            <v>71898</v>
          </cell>
          <cell r="H135">
            <v>72840</v>
          </cell>
          <cell r="I135">
            <v>73559</v>
          </cell>
          <cell r="J135">
            <v>56579</v>
          </cell>
          <cell r="K135">
            <v>69924</v>
          </cell>
          <cell r="L135">
            <v>73005</v>
          </cell>
          <cell r="M135">
            <v>71154</v>
          </cell>
          <cell r="N135">
            <v>71158</v>
          </cell>
        </row>
        <row r="136">
          <cell r="A136">
            <v>932000</v>
          </cell>
          <cell r="B136" t="str">
            <v>Maintenance Of Gen Plant-Gas</v>
          </cell>
          <cell r="C136">
            <v>14540</v>
          </cell>
          <cell r="D136">
            <v>1690</v>
          </cell>
          <cell r="E136">
            <v>3792</v>
          </cell>
          <cell r="F136">
            <v>2334</v>
          </cell>
          <cell r="G136">
            <v>154</v>
          </cell>
          <cell r="H136">
            <v>845</v>
          </cell>
          <cell r="I136">
            <v>153</v>
          </cell>
          <cell r="J136">
            <v>793</v>
          </cell>
          <cell r="K136">
            <v>376</v>
          </cell>
          <cell r="L136">
            <v>-2363</v>
          </cell>
          <cell r="M136">
            <v>4022</v>
          </cell>
          <cell r="N136">
            <v>14</v>
          </cell>
        </row>
        <row r="137">
          <cell r="A137">
            <v>935200</v>
          </cell>
          <cell r="B137" t="str">
            <v>Cust Infor &amp; Computer Control</v>
          </cell>
          <cell r="C137">
            <v>383</v>
          </cell>
          <cell r="D137">
            <v>431</v>
          </cell>
          <cell r="E137">
            <v>56</v>
          </cell>
          <cell r="F137">
            <v>-481</v>
          </cell>
          <cell r="G137">
            <v>47</v>
          </cell>
          <cell r="H137">
            <v>199</v>
          </cell>
          <cell r="I137">
            <v>67</v>
          </cell>
          <cell r="J137">
            <v>557</v>
          </cell>
          <cell r="K137">
            <v>-40</v>
          </cell>
          <cell r="L137">
            <v>-667</v>
          </cell>
          <cell r="M137">
            <v>193</v>
          </cell>
          <cell r="N137">
            <v>241</v>
          </cell>
        </row>
        <row r="138">
          <cell r="A138">
            <v>935250</v>
          </cell>
          <cell r="B138" t="str">
            <v>Maint-CompSoftware-GenPlnt</v>
          </cell>
        </row>
      </sheetData>
      <sheetData sheetId="2" refreshError="1"/>
      <sheetData sheetId="3">
        <row r="3">
          <cell r="A3">
            <v>403002</v>
          </cell>
          <cell r="B3" t="str">
            <v>Depr-Expense</v>
          </cell>
          <cell r="C3">
            <v>1641673</v>
          </cell>
          <cell r="D3">
            <v>1652319</v>
          </cell>
          <cell r="E3">
            <v>1668736</v>
          </cell>
          <cell r="F3">
            <v>1716559</v>
          </cell>
          <cell r="G3">
            <v>1698137</v>
          </cell>
          <cell r="H3">
            <v>1705799</v>
          </cell>
        </row>
        <row r="4">
          <cell r="A4">
            <v>404200</v>
          </cell>
          <cell r="B4" t="str">
            <v>Amort Of Elec Plt - Software</v>
          </cell>
          <cell r="C4">
            <v>333245</v>
          </cell>
          <cell r="D4">
            <v>326339</v>
          </cell>
          <cell r="E4">
            <v>324163</v>
          </cell>
          <cell r="F4">
            <v>327866</v>
          </cell>
          <cell r="G4">
            <v>306083</v>
          </cell>
          <cell r="H4">
            <v>317359</v>
          </cell>
        </row>
        <row r="5">
          <cell r="A5">
            <v>407305</v>
          </cell>
          <cell r="B5" t="str">
            <v>Regulatory Debits</v>
          </cell>
          <cell r="C5">
            <v>29727</v>
          </cell>
          <cell r="D5">
            <v>29727</v>
          </cell>
          <cell r="E5">
            <v>29727</v>
          </cell>
          <cell r="F5">
            <v>29727</v>
          </cell>
          <cell r="G5">
            <v>29727</v>
          </cell>
          <cell r="H5">
            <v>29727</v>
          </cell>
        </row>
        <row r="6">
          <cell r="A6">
            <v>407355</v>
          </cell>
          <cell r="B6" t="str">
            <v>DSM Deferral - Gas</v>
          </cell>
          <cell r="C6">
            <v>-10017</v>
          </cell>
          <cell r="D6">
            <v>-13642</v>
          </cell>
          <cell r="E6">
            <v>-26047</v>
          </cell>
          <cell r="F6">
            <v>-88365</v>
          </cell>
          <cell r="G6">
            <v>-132149</v>
          </cell>
          <cell r="H6">
            <v>-129415</v>
          </cell>
        </row>
        <row r="7">
          <cell r="A7">
            <v>407394</v>
          </cell>
          <cell r="B7" t="str">
            <v>Amortization Customer Connect</v>
          </cell>
          <cell r="C7">
            <v>10337</v>
          </cell>
          <cell r="D7">
            <v>10337</v>
          </cell>
          <cell r="E7">
            <v>10337</v>
          </cell>
          <cell r="F7">
            <v>10337</v>
          </cell>
          <cell r="G7">
            <v>10337</v>
          </cell>
          <cell r="H7">
            <v>10337</v>
          </cell>
        </row>
        <row r="8">
          <cell r="A8">
            <v>407407</v>
          </cell>
          <cell r="B8" t="str">
            <v>Carrying Charges</v>
          </cell>
          <cell r="C8">
            <v>-5376</v>
          </cell>
          <cell r="D8">
            <v>-5287</v>
          </cell>
          <cell r="E8">
            <v>-5198</v>
          </cell>
          <cell r="F8">
            <v>-5109</v>
          </cell>
          <cell r="G8">
            <v>-5020</v>
          </cell>
          <cell r="H8">
            <v>-4930</v>
          </cell>
        </row>
        <row r="9">
          <cell r="A9">
            <v>407409</v>
          </cell>
          <cell r="B9" t="str">
            <v>Smart Grid Deferral Gas</v>
          </cell>
          <cell r="C9">
            <v>0</v>
          </cell>
          <cell r="D9">
            <v>0</v>
          </cell>
          <cell r="E9">
            <v>0</v>
          </cell>
          <cell r="F9">
            <v>-1498597</v>
          </cell>
          <cell r="G9">
            <v>0</v>
          </cell>
          <cell r="H9">
            <v>0</v>
          </cell>
        </row>
        <row r="10">
          <cell r="A10">
            <v>408121</v>
          </cell>
          <cell r="B10" t="str">
            <v>Taxes Property-Operating</v>
          </cell>
          <cell r="C10">
            <v>-252033</v>
          </cell>
          <cell r="D10">
            <v>635634</v>
          </cell>
          <cell r="E10">
            <v>635634</v>
          </cell>
          <cell r="F10">
            <v>-1261833</v>
          </cell>
          <cell r="G10">
            <v>635634</v>
          </cell>
          <cell r="H10">
            <v>259006</v>
          </cell>
        </row>
        <row r="11">
          <cell r="A11">
            <v>408150</v>
          </cell>
          <cell r="B11" t="str">
            <v>State Unemployment Tax</v>
          </cell>
          <cell r="C11">
            <v>10</v>
          </cell>
          <cell r="D11">
            <v>0</v>
          </cell>
          <cell r="E11">
            <v>19</v>
          </cell>
          <cell r="F11">
            <v>16</v>
          </cell>
          <cell r="G11">
            <v>4458</v>
          </cell>
          <cell r="H11">
            <v>622</v>
          </cell>
        </row>
        <row r="12">
          <cell r="A12">
            <v>408151</v>
          </cell>
          <cell r="B12" t="str">
            <v>Federal Unemployment Tax</v>
          </cell>
          <cell r="C12">
            <v>-236</v>
          </cell>
          <cell r="D12">
            <v>427</v>
          </cell>
          <cell r="E12">
            <v>470</v>
          </cell>
          <cell r="F12">
            <v>241</v>
          </cell>
          <cell r="G12">
            <v>1480</v>
          </cell>
          <cell r="H12">
            <v>-313</v>
          </cell>
        </row>
        <row r="13">
          <cell r="A13">
            <v>408152</v>
          </cell>
          <cell r="B13" t="str">
            <v>Employer FICA Tax</v>
          </cell>
          <cell r="C13">
            <v>27698</v>
          </cell>
          <cell r="D13">
            <v>25607</v>
          </cell>
          <cell r="E13">
            <v>43375</v>
          </cell>
          <cell r="F13">
            <v>533</v>
          </cell>
          <cell r="G13">
            <v>36447</v>
          </cell>
          <cell r="H13">
            <v>31969</v>
          </cell>
        </row>
        <row r="14">
          <cell r="A14">
            <v>408470</v>
          </cell>
          <cell r="B14" t="str">
            <v>Franchise Tax</v>
          </cell>
          <cell r="C14">
            <v>170</v>
          </cell>
          <cell r="D14">
            <v>170</v>
          </cell>
          <cell r="E14">
            <v>170</v>
          </cell>
          <cell r="F14">
            <v>-4253</v>
          </cell>
          <cell r="G14">
            <v>200</v>
          </cell>
          <cell r="H14">
            <v>59</v>
          </cell>
        </row>
        <row r="15">
          <cell r="A15">
            <v>408700</v>
          </cell>
          <cell r="B15" t="str">
            <v>Fed Social Security Tax-Elec</v>
          </cell>
          <cell r="C15">
            <v>4000</v>
          </cell>
          <cell r="D15">
            <v>0</v>
          </cell>
          <cell r="E15">
            <v>0</v>
          </cell>
          <cell r="F15">
            <v>-3000</v>
          </cell>
          <cell r="G15">
            <v>0</v>
          </cell>
          <cell r="H15">
            <v>0</v>
          </cell>
        </row>
        <row r="16">
          <cell r="A16">
            <v>408851</v>
          </cell>
          <cell r="B16" t="str">
            <v>Sales &amp; Use Tax Exp</v>
          </cell>
          <cell r="C16">
            <v>-7859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408960</v>
          </cell>
          <cell r="B17" t="str">
            <v>Allocated Payroll Taxes</v>
          </cell>
          <cell r="C17">
            <v>6367</v>
          </cell>
          <cell r="D17">
            <v>-852</v>
          </cell>
          <cell r="E17">
            <v>-11746</v>
          </cell>
          <cell r="F17">
            <v>28718</v>
          </cell>
          <cell r="G17">
            <v>14642</v>
          </cell>
          <cell r="H17">
            <v>35141</v>
          </cell>
        </row>
        <row r="18">
          <cell r="A18">
            <v>426509</v>
          </cell>
          <cell r="B18" t="str">
            <v>Loss on Sale of A/R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426591</v>
          </cell>
          <cell r="B19" t="str">
            <v>I/C - Loss on Sale of A/R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426891</v>
          </cell>
          <cell r="B20" t="str">
            <v>IC Sale of AR Fees VIE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450100</v>
          </cell>
          <cell r="B21" t="str">
            <v>Late Payment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480000</v>
          </cell>
          <cell r="B22" t="str">
            <v>Residential Sales-Gas</v>
          </cell>
          <cell r="C22">
            <v>2893633</v>
          </cell>
          <cell r="D22">
            <v>3314392</v>
          </cell>
          <cell r="E22">
            <v>5749944</v>
          </cell>
          <cell r="F22">
            <v>12783406</v>
          </cell>
          <cell r="G22">
            <v>18073378</v>
          </cell>
          <cell r="H22">
            <v>18139309</v>
          </cell>
        </row>
        <row r="23">
          <cell r="A23">
            <v>480990</v>
          </cell>
          <cell r="B23" t="str">
            <v>Gas Residential Sales-Unbilled</v>
          </cell>
          <cell r="C23">
            <v>-351322</v>
          </cell>
          <cell r="D23">
            <v>260259</v>
          </cell>
          <cell r="E23">
            <v>961974</v>
          </cell>
          <cell r="F23">
            <v>1401522</v>
          </cell>
          <cell r="G23">
            <v>835523</v>
          </cell>
          <cell r="H23">
            <v>518722</v>
          </cell>
        </row>
        <row r="24">
          <cell r="A24">
            <v>481000</v>
          </cell>
          <cell r="B24" t="str">
            <v>Industrial Sales-Gas</v>
          </cell>
          <cell r="C24">
            <v>30601</v>
          </cell>
          <cell r="D24">
            <v>39664</v>
          </cell>
          <cell r="E24">
            <v>65524</v>
          </cell>
          <cell r="F24">
            <v>234919</v>
          </cell>
          <cell r="G24">
            <v>358370</v>
          </cell>
          <cell r="H24">
            <v>451459</v>
          </cell>
        </row>
        <row r="25">
          <cell r="A25">
            <v>481090</v>
          </cell>
          <cell r="B25" t="str">
            <v>Gas Industrial Sales Unbilled</v>
          </cell>
          <cell r="C25">
            <v>-3564</v>
          </cell>
          <cell r="D25">
            <v>10345</v>
          </cell>
          <cell r="E25">
            <v>26485</v>
          </cell>
          <cell r="F25">
            <v>3918</v>
          </cell>
          <cell r="G25">
            <v>10357</v>
          </cell>
          <cell r="H25">
            <v>-7485</v>
          </cell>
        </row>
        <row r="26">
          <cell r="A26">
            <v>481200</v>
          </cell>
          <cell r="B26" t="str">
            <v>Gas Commercial Sales</v>
          </cell>
          <cell r="C26">
            <v>1057525</v>
          </cell>
          <cell r="D26">
            <v>1618682</v>
          </cell>
          <cell r="E26">
            <v>1925013</v>
          </cell>
          <cell r="F26">
            <v>4399860</v>
          </cell>
          <cell r="G26">
            <v>6614331</v>
          </cell>
          <cell r="H26">
            <v>6971591</v>
          </cell>
        </row>
        <row r="27">
          <cell r="A27">
            <v>481290</v>
          </cell>
          <cell r="B27" t="str">
            <v>Gas Commercial Sales Unbilled</v>
          </cell>
          <cell r="C27">
            <v>72302</v>
          </cell>
          <cell r="D27">
            <v>-82749</v>
          </cell>
          <cell r="E27">
            <v>629826</v>
          </cell>
          <cell r="F27">
            <v>494814</v>
          </cell>
          <cell r="G27">
            <v>299717</v>
          </cell>
          <cell r="H27">
            <v>285147</v>
          </cell>
        </row>
        <row r="28">
          <cell r="A28">
            <v>482000</v>
          </cell>
          <cell r="B28" t="str">
            <v>Other Sales to Public Auth-Gas</v>
          </cell>
          <cell r="C28">
            <v>51375</v>
          </cell>
          <cell r="D28">
            <v>59464</v>
          </cell>
          <cell r="E28">
            <v>115543</v>
          </cell>
          <cell r="F28">
            <v>223139</v>
          </cell>
          <cell r="G28">
            <v>361313</v>
          </cell>
          <cell r="H28">
            <v>394988</v>
          </cell>
        </row>
        <row r="29">
          <cell r="A29">
            <v>482090</v>
          </cell>
          <cell r="B29" t="str">
            <v>Gas OPA Unbilled</v>
          </cell>
          <cell r="C29">
            <v>-25037</v>
          </cell>
          <cell r="D29">
            <v>19288</v>
          </cell>
          <cell r="E29">
            <v>49551</v>
          </cell>
          <cell r="F29">
            <v>22164</v>
          </cell>
          <cell r="G29">
            <v>13941</v>
          </cell>
          <cell r="H29">
            <v>12969</v>
          </cell>
        </row>
        <row r="30">
          <cell r="A30">
            <v>484000</v>
          </cell>
          <cell r="B30" t="str">
            <v>Interdepartmental Sales</v>
          </cell>
          <cell r="C30">
            <v>35</v>
          </cell>
          <cell r="D30">
            <v>36</v>
          </cell>
          <cell r="E30">
            <v>402</v>
          </cell>
          <cell r="F30">
            <v>1413</v>
          </cell>
          <cell r="G30">
            <v>5179</v>
          </cell>
          <cell r="H30">
            <v>8822</v>
          </cell>
        </row>
        <row r="31">
          <cell r="A31">
            <v>487001</v>
          </cell>
          <cell r="B31" t="str">
            <v>Discounts Earn/Lost-Gas</v>
          </cell>
          <cell r="C31">
            <v>13960</v>
          </cell>
          <cell r="D31">
            <v>12764</v>
          </cell>
          <cell r="E31">
            <v>16164</v>
          </cell>
          <cell r="F31">
            <v>27558</v>
          </cell>
          <cell r="G31">
            <v>63998</v>
          </cell>
          <cell r="H31">
            <v>79199</v>
          </cell>
        </row>
        <row r="32">
          <cell r="A32">
            <v>488000</v>
          </cell>
          <cell r="B32" t="str">
            <v>Misc Service Revenue-Gas</v>
          </cell>
          <cell r="C32">
            <v>1042</v>
          </cell>
          <cell r="D32">
            <v>2323</v>
          </cell>
          <cell r="E32">
            <v>1715</v>
          </cell>
          <cell r="F32">
            <v>1686</v>
          </cell>
          <cell r="G32">
            <v>1183</v>
          </cell>
          <cell r="H32">
            <v>1797</v>
          </cell>
        </row>
        <row r="33">
          <cell r="A33">
            <v>488100</v>
          </cell>
          <cell r="B33" t="str">
            <v>IC Misc Svc Reg Gas Reg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489000</v>
          </cell>
          <cell r="B34" t="str">
            <v>Transp Gas of Others</v>
          </cell>
          <cell r="C34">
            <v>102686</v>
          </cell>
          <cell r="D34">
            <v>124928</v>
          </cell>
          <cell r="E34">
            <v>112915</v>
          </cell>
          <cell r="F34">
            <v>111067</v>
          </cell>
          <cell r="G34">
            <v>123169</v>
          </cell>
          <cell r="H34">
            <v>86495</v>
          </cell>
        </row>
        <row r="35">
          <cell r="A35">
            <v>489010</v>
          </cell>
          <cell r="B35" t="str">
            <v>IC Gas Transp Rev Reg</v>
          </cell>
          <cell r="C35">
            <v>149634</v>
          </cell>
          <cell r="D35">
            <v>149634</v>
          </cell>
          <cell r="E35">
            <v>149634</v>
          </cell>
          <cell r="F35">
            <v>149634</v>
          </cell>
          <cell r="G35">
            <v>149634</v>
          </cell>
          <cell r="H35">
            <v>149634</v>
          </cell>
        </row>
        <row r="36">
          <cell r="A36">
            <v>489020</v>
          </cell>
          <cell r="B36" t="str">
            <v>Comm Gas Transp Only</v>
          </cell>
          <cell r="C36">
            <v>411974</v>
          </cell>
          <cell r="D36">
            <v>114799</v>
          </cell>
          <cell r="E36">
            <v>196998</v>
          </cell>
          <cell r="F36">
            <v>612457</v>
          </cell>
          <cell r="G36">
            <v>375948</v>
          </cell>
          <cell r="H36">
            <v>316449</v>
          </cell>
        </row>
        <row r="37">
          <cell r="A37">
            <v>489025</v>
          </cell>
          <cell r="B37" t="str">
            <v>Comm Gas Transp Unbilled</v>
          </cell>
          <cell r="C37">
            <v>22356</v>
          </cell>
          <cell r="D37">
            <v>-8763</v>
          </cell>
          <cell r="E37">
            <v>49624</v>
          </cell>
          <cell r="F37">
            <v>48559</v>
          </cell>
          <cell r="G37">
            <v>32779</v>
          </cell>
          <cell r="H37">
            <v>-24865</v>
          </cell>
        </row>
        <row r="38">
          <cell r="A38">
            <v>489030</v>
          </cell>
          <cell r="B38" t="str">
            <v>Indust Gas Transp Only</v>
          </cell>
          <cell r="C38">
            <v>313668</v>
          </cell>
          <cell r="D38">
            <v>373625</v>
          </cell>
          <cell r="E38">
            <v>378361</v>
          </cell>
          <cell r="F38">
            <v>437765</v>
          </cell>
          <cell r="G38">
            <v>522086</v>
          </cell>
          <cell r="H38">
            <v>451290</v>
          </cell>
        </row>
        <row r="39">
          <cell r="A39">
            <v>489035</v>
          </cell>
          <cell r="B39" t="str">
            <v>Indust Gas Transp Unbilled</v>
          </cell>
          <cell r="C39">
            <v>-9527</v>
          </cell>
          <cell r="D39">
            <v>30427</v>
          </cell>
          <cell r="E39">
            <v>61943</v>
          </cell>
          <cell r="F39">
            <v>16579</v>
          </cell>
          <cell r="G39">
            <v>32517</v>
          </cell>
          <cell r="H39">
            <v>-73222</v>
          </cell>
        </row>
        <row r="40">
          <cell r="A40">
            <v>489040</v>
          </cell>
          <cell r="B40" t="str">
            <v>OPA Gas Transp Only</v>
          </cell>
          <cell r="C40">
            <v>31881</v>
          </cell>
          <cell r="D40">
            <v>49897</v>
          </cell>
          <cell r="E40">
            <v>76554</v>
          </cell>
          <cell r="F40">
            <v>119510</v>
          </cell>
          <cell r="G40">
            <v>154533</v>
          </cell>
          <cell r="H40">
            <v>117297</v>
          </cell>
        </row>
        <row r="41">
          <cell r="A41">
            <v>489045</v>
          </cell>
          <cell r="B41" t="str">
            <v>OPA Gas Transp Unbilled</v>
          </cell>
          <cell r="C41">
            <v>-7533</v>
          </cell>
          <cell r="D41">
            <v>12353</v>
          </cell>
          <cell r="E41">
            <v>26626</v>
          </cell>
          <cell r="F41">
            <v>12439</v>
          </cell>
          <cell r="G41">
            <v>9893</v>
          </cell>
          <cell r="H41">
            <v>-13787</v>
          </cell>
        </row>
        <row r="42">
          <cell r="A42">
            <v>489200</v>
          </cell>
          <cell r="B42" t="str">
            <v>Transportation Fees</v>
          </cell>
          <cell r="C42">
            <v>-170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21</v>
          </cell>
        </row>
        <row r="43">
          <cell r="A43">
            <v>495031</v>
          </cell>
          <cell r="B43" t="str">
            <v>Gas Losses Damaged Lines</v>
          </cell>
          <cell r="C43">
            <v>1561</v>
          </cell>
          <cell r="D43">
            <v>215</v>
          </cell>
          <cell r="E43">
            <v>161</v>
          </cell>
          <cell r="F43">
            <v>16</v>
          </cell>
          <cell r="G43">
            <v>333</v>
          </cell>
          <cell r="H43">
            <v>295</v>
          </cell>
        </row>
        <row r="44">
          <cell r="A44">
            <v>496020</v>
          </cell>
          <cell r="B44" t="str">
            <v>Provision for rate refund - 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711000</v>
          </cell>
          <cell r="B45" t="str">
            <v>Gas Boiler Labor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712000</v>
          </cell>
          <cell r="B46" t="str">
            <v>Gas Production-Other Power Ex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717000</v>
          </cell>
          <cell r="B47" t="str">
            <v>Liq Petro Gas Exp-Vapor Proc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728000</v>
          </cell>
          <cell r="B48" t="str">
            <v>Liquid Petroleum Gas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735000</v>
          </cell>
          <cell r="B49" t="str">
            <v>Gas Misc Production Exp</v>
          </cell>
          <cell r="C49">
            <v>260</v>
          </cell>
          <cell r="D49">
            <v>281</v>
          </cell>
          <cell r="E49">
            <v>309</v>
          </cell>
          <cell r="F49">
            <v>272</v>
          </cell>
          <cell r="G49">
            <v>257</v>
          </cell>
          <cell r="H49">
            <v>248</v>
          </cell>
        </row>
        <row r="50">
          <cell r="A50">
            <v>742000</v>
          </cell>
          <cell r="B50" t="str">
            <v>Maint Gas Production Equipmen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801000</v>
          </cell>
          <cell r="B51" t="str">
            <v>Purchases Gas &amp; NGL</v>
          </cell>
          <cell r="C51">
            <v>2250859</v>
          </cell>
          <cell r="D51">
            <v>2773349</v>
          </cell>
          <cell r="E51">
            <v>4275901</v>
          </cell>
          <cell r="F51">
            <v>8191927</v>
          </cell>
          <cell r="G51">
            <v>14288793</v>
          </cell>
          <cell r="H51">
            <v>10207874</v>
          </cell>
        </row>
        <row r="52">
          <cell r="A52">
            <v>801001</v>
          </cell>
          <cell r="B52" t="str">
            <v>Purchases Gas &amp; NGL-Aff</v>
          </cell>
          <cell r="C52">
            <v>1747</v>
          </cell>
          <cell r="D52">
            <v>0</v>
          </cell>
          <cell r="E52">
            <v>17765</v>
          </cell>
          <cell r="F52">
            <v>54240</v>
          </cell>
          <cell r="G52">
            <v>64866</v>
          </cell>
          <cell r="H52">
            <v>55583</v>
          </cell>
        </row>
        <row r="53">
          <cell r="A53">
            <v>804000</v>
          </cell>
          <cell r="B53" t="str">
            <v>Natural Gas City Gate Purchase</v>
          </cell>
          <cell r="C53">
            <v>47</v>
          </cell>
          <cell r="D53">
            <v>49</v>
          </cell>
          <cell r="E53">
            <v>0</v>
          </cell>
          <cell r="F53">
            <v>100</v>
          </cell>
          <cell r="G53">
            <v>52</v>
          </cell>
          <cell r="H53">
            <v>47</v>
          </cell>
        </row>
        <row r="54">
          <cell r="A54">
            <v>805002</v>
          </cell>
          <cell r="B54" t="str">
            <v>Unrecovered Purchase Gas Adj</v>
          </cell>
          <cell r="C54">
            <v>-1332830</v>
          </cell>
          <cell r="D54">
            <v>-1338223</v>
          </cell>
          <cell r="E54">
            <v>-2182153</v>
          </cell>
          <cell r="F54">
            <v>-484446</v>
          </cell>
          <cell r="G54">
            <v>-2538639</v>
          </cell>
          <cell r="H54">
            <v>1626926</v>
          </cell>
        </row>
        <row r="55">
          <cell r="A55">
            <v>805003</v>
          </cell>
          <cell r="B55" t="str">
            <v>Purchase Gas Cost Unbilled Rev</v>
          </cell>
          <cell r="C55">
            <v>170211</v>
          </cell>
          <cell r="D55">
            <v>153285</v>
          </cell>
          <cell r="E55">
            <v>2508736</v>
          </cell>
          <cell r="F55">
            <v>777008</v>
          </cell>
          <cell r="G55">
            <v>1198772</v>
          </cell>
          <cell r="H55">
            <v>827349</v>
          </cell>
        </row>
        <row r="56">
          <cell r="A56">
            <v>807000</v>
          </cell>
          <cell r="B56" t="str">
            <v>Gas Purchased Expenses</v>
          </cell>
          <cell r="C56">
            <v>42982</v>
          </cell>
          <cell r="D56">
            <v>76210</v>
          </cell>
          <cell r="E56">
            <v>55838</v>
          </cell>
          <cell r="F56">
            <v>51634</v>
          </cell>
          <cell r="G56">
            <v>48072</v>
          </cell>
          <cell r="H56">
            <v>59495</v>
          </cell>
        </row>
        <row r="57">
          <cell r="A57">
            <v>807100</v>
          </cell>
          <cell r="B57" t="str">
            <v>I/C Gas Purchased Expenses</v>
          </cell>
          <cell r="C57">
            <v>51</v>
          </cell>
          <cell r="D57">
            <v>312</v>
          </cell>
          <cell r="E57">
            <v>674</v>
          </cell>
          <cell r="F57">
            <v>1177</v>
          </cell>
          <cell r="G57">
            <v>2973</v>
          </cell>
          <cell r="H57">
            <v>2173</v>
          </cell>
        </row>
        <row r="58">
          <cell r="A58">
            <v>850001</v>
          </cell>
          <cell r="B58" t="str">
            <v>Operation Supv &amp; Eng-Tran</v>
          </cell>
          <cell r="C58">
            <v>407</v>
          </cell>
          <cell r="D58">
            <v>355</v>
          </cell>
          <cell r="E58">
            <v>274</v>
          </cell>
          <cell r="F58">
            <v>635</v>
          </cell>
          <cell r="G58">
            <v>603</v>
          </cell>
          <cell r="H58">
            <v>328</v>
          </cell>
        </row>
        <row r="59">
          <cell r="A59">
            <v>856001</v>
          </cell>
          <cell r="B59" t="str">
            <v>Main Expense</v>
          </cell>
          <cell r="C59">
            <v>0</v>
          </cell>
          <cell r="D59">
            <v>0</v>
          </cell>
          <cell r="E59">
            <v>0</v>
          </cell>
          <cell r="F59">
            <v>-710192</v>
          </cell>
          <cell r="G59">
            <v>0</v>
          </cell>
          <cell r="H59">
            <v>0</v>
          </cell>
        </row>
        <row r="60">
          <cell r="A60">
            <v>859000</v>
          </cell>
          <cell r="B60" t="str">
            <v>Other Expenses-Trans</v>
          </cell>
          <cell r="C60">
            <v>0</v>
          </cell>
          <cell r="D60">
            <v>0</v>
          </cell>
          <cell r="E60">
            <v>0</v>
          </cell>
          <cell r="F60">
            <v>5554</v>
          </cell>
          <cell r="G60">
            <v>0</v>
          </cell>
          <cell r="H60">
            <v>0</v>
          </cell>
        </row>
        <row r="61">
          <cell r="A61">
            <v>863000</v>
          </cell>
          <cell r="B61" t="str">
            <v>Transm-Maint of Mains</v>
          </cell>
          <cell r="C61">
            <v>2639</v>
          </cell>
          <cell r="D61">
            <v>12059</v>
          </cell>
          <cell r="E61">
            <v>10763</v>
          </cell>
          <cell r="F61">
            <v>73534</v>
          </cell>
          <cell r="G61">
            <v>2346</v>
          </cell>
          <cell r="H61">
            <v>58179</v>
          </cell>
        </row>
        <row r="62">
          <cell r="A62">
            <v>871000</v>
          </cell>
          <cell r="B62" t="str">
            <v>Distribution Load Dispatching</v>
          </cell>
          <cell r="C62">
            <v>14960</v>
          </cell>
          <cell r="D62">
            <v>15637</v>
          </cell>
          <cell r="E62">
            <v>15435</v>
          </cell>
          <cell r="F62">
            <v>14919</v>
          </cell>
          <cell r="G62">
            <v>15405</v>
          </cell>
          <cell r="H62">
            <v>21278</v>
          </cell>
        </row>
        <row r="63">
          <cell r="A63">
            <v>874000</v>
          </cell>
          <cell r="B63" t="str">
            <v>Mains And Services</v>
          </cell>
          <cell r="C63">
            <v>38170</v>
          </cell>
          <cell r="D63">
            <v>140304</v>
          </cell>
          <cell r="E63">
            <v>169421</v>
          </cell>
          <cell r="F63">
            <v>91124</v>
          </cell>
          <cell r="G63">
            <v>128332</v>
          </cell>
          <cell r="H63">
            <v>111860</v>
          </cell>
        </row>
        <row r="64">
          <cell r="A64">
            <v>875000</v>
          </cell>
          <cell r="B64" t="str">
            <v>Measuring And Reg Stations-Ge</v>
          </cell>
          <cell r="C64">
            <v>10273</v>
          </cell>
          <cell r="D64">
            <v>4414</v>
          </cell>
          <cell r="E64">
            <v>7792</v>
          </cell>
          <cell r="F64">
            <v>3883</v>
          </cell>
          <cell r="G64">
            <v>12338</v>
          </cell>
          <cell r="H64">
            <v>673</v>
          </cell>
        </row>
        <row r="65">
          <cell r="A65">
            <v>876000</v>
          </cell>
          <cell r="B65" t="str">
            <v>Measuring &amp; Reg Station-Indus</v>
          </cell>
          <cell r="C65">
            <v>431</v>
          </cell>
          <cell r="D65">
            <v>234</v>
          </cell>
          <cell r="E65">
            <v>9235</v>
          </cell>
          <cell r="F65">
            <v>3209</v>
          </cell>
          <cell r="G65">
            <v>3215</v>
          </cell>
          <cell r="H65">
            <v>2957</v>
          </cell>
        </row>
        <row r="66">
          <cell r="A66">
            <v>878000</v>
          </cell>
          <cell r="B66" t="str">
            <v>Meter And House Regulator Exp</v>
          </cell>
          <cell r="C66">
            <v>71066</v>
          </cell>
          <cell r="D66">
            <v>44024</v>
          </cell>
          <cell r="E66">
            <v>37584</v>
          </cell>
          <cell r="F66">
            <v>21496</v>
          </cell>
          <cell r="G66">
            <v>39483</v>
          </cell>
          <cell r="H66">
            <v>42413</v>
          </cell>
        </row>
        <row r="67">
          <cell r="A67">
            <v>879000</v>
          </cell>
          <cell r="B67" t="str">
            <v>Customer Installation Expense</v>
          </cell>
          <cell r="C67">
            <v>94575</v>
          </cell>
          <cell r="D67">
            <v>86623</v>
          </cell>
          <cell r="E67">
            <v>135533</v>
          </cell>
          <cell r="F67">
            <v>118514</v>
          </cell>
          <cell r="G67">
            <v>166607</v>
          </cell>
          <cell r="H67">
            <v>106293</v>
          </cell>
        </row>
        <row r="68">
          <cell r="A68">
            <v>880000</v>
          </cell>
          <cell r="B68" t="str">
            <v>Gas Distribution-Other Expense</v>
          </cell>
          <cell r="C68">
            <v>101720</v>
          </cell>
          <cell r="D68">
            <v>91825</v>
          </cell>
          <cell r="E68">
            <v>170790</v>
          </cell>
          <cell r="F68">
            <v>67664</v>
          </cell>
          <cell r="G68">
            <v>307572</v>
          </cell>
          <cell r="H68">
            <v>108663</v>
          </cell>
        </row>
        <row r="69">
          <cell r="A69">
            <v>887000</v>
          </cell>
          <cell r="B69" t="str">
            <v>Maintenance of Mains</v>
          </cell>
          <cell r="C69">
            <v>55000</v>
          </cell>
          <cell r="D69">
            <v>40441</v>
          </cell>
          <cell r="E69">
            <v>69897</v>
          </cell>
          <cell r="F69">
            <v>72010</v>
          </cell>
          <cell r="G69">
            <v>61124</v>
          </cell>
          <cell r="H69">
            <v>72736</v>
          </cell>
        </row>
        <row r="70">
          <cell r="A70">
            <v>889000</v>
          </cell>
          <cell r="B70" t="str">
            <v>Maint-Meas/Reg Stn Equip-Gas</v>
          </cell>
          <cell r="C70">
            <v>8391</v>
          </cell>
          <cell r="D70">
            <v>521</v>
          </cell>
          <cell r="E70">
            <v>4226</v>
          </cell>
          <cell r="F70">
            <v>7955</v>
          </cell>
          <cell r="G70">
            <v>3805</v>
          </cell>
          <cell r="H70">
            <v>5555</v>
          </cell>
        </row>
        <row r="71">
          <cell r="A71">
            <v>892000</v>
          </cell>
          <cell r="B71" t="str">
            <v>Maintenance of Services</v>
          </cell>
          <cell r="C71">
            <v>39905</v>
          </cell>
          <cell r="D71">
            <v>149501</v>
          </cell>
          <cell r="E71">
            <v>195389</v>
          </cell>
          <cell r="F71">
            <v>78139</v>
          </cell>
          <cell r="G71">
            <v>-76731</v>
          </cell>
          <cell r="H71">
            <v>39296</v>
          </cell>
        </row>
        <row r="72">
          <cell r="A72">
            <v>893000</v>
          </cell>
          <cell r="B72" t="str">
            <v>Maint - Meters And House Reg</v>
          </cell>
          <cell r="C72">
            <v>4120</v>
          </cell>
          <cell r="D72">
            <v>106</v>
          </cell>
          <cell r="E72">
            <v>213</v>
          </cell>
          <cell r="F72">
            <v>133</v>
          </cell>
          <cell r="G72">
            <v>632</v>
          </cell>
          <cell r="H72">
            <v>8127</v>
          </cell>
        </row>
        <row r="73">
          <cell r="A73">
            <v>894000</v>
          </cell>
          <cell r="B73" t="str">
            <v>Maint-Other Distribution Equip</v>
          </cell>
          <cell r="C73">
            <v>21241</v>
          </cell>
          <cell r="D73">
            <v>-23174</v>
          </cell>
          <cell r="E73">
            <v>1779</v>
          </cell>
          <cell r="F73">
            <v>10076</v>
          </cell>
          <cell r="G73">
            <v>-2111</v>
          </cell>
          <cell r="H73">
            <v>-2339</v>
          </cell>
        </row>
        <row r="74">
          <cell r="A74">
            <v>901000</v>
          </cell>
          <cell r="B74" t="str">
            <v>Supervision-Cust Accts</v>
          </cell>
          <cell r="C74">
            <v>12371</v>
          </cell>
          <cell r="D74">
            <v>10759</v>
          </cell>
          <cell r="E74">
            <v>11481</v>
          </cell>
          <cell r="F74">
            <v>6657</v>
          </cell>
          <cell r="G74">
            <v>10389</v>
          </cell>
          <cell r="H74">
            <v>15288</v>
          </cell>
        </row>
        <row r="75">
          <cell r="A75">
            <v>902000</v>
          </cell>
          <cell r="B75" t="str">
            <v>Meter Reading Expense</v>
          </cell>
          <cell r="C75">
            <v>974</v>
          </cell>
          <cell r="D75">
            <v>1188</v>
          </cell>
          <cell r="E75">
            <v>4791</v>
          </cell>
          <cell r="F75">
            <v>12075</v>
          </cell>
          <cell r="G75">
            <v>10385</v>
          </cell>
          <cell r="H75">
            <v>9340</v>
          </cell>
        </row>
        <row r="76">
          <cell r="A76">
            <v>903000</v>
          </cell>
          <cell r="B76" t="str">
            <v>Cust Records &amp; Collection Exp</v>
          </cell>
          <cell r="C76">
            <v>88993</v>
          </cell>
          <cell r="D76">
            <v>46091</v>
          </cell>
          <cell r="E76">
            <v>75518</v>
          </cell>
          <cell r="F76">
            <v>69597</v>
          </cell>
          <cell r="G76">
            <v>66398</v>
          </cell>
          <cell r="H76">
            <v>94727</v>
          </cell>
        </row>
        <row r="77">
          <cell r="A77">
            <v>903100</v>
          </cell>
          <cell r="B77" t="str">
            <v>Cust Contracts &amp; Orders-Local</v>
          </cell>
          <cell r="C77">
            <v>40649</v>
          </cell>
          <cell r="D77">
            <v>34117</v>
          </cell>
          <cell r="E77">
            <v>42433</v>
          </cell>
          <cell r="F77">
            <v>72176</v>
          </cell>
          <cell r="G77">
            <v>38212</v>
          </cell>
          <cell r="H77">
            <v>56639</v>
          </cell>
        </row>
        <row r="78">
          <cell r="A78">
            <v>903200</v>
          </cell>
          <cell r="B78" t="str">
            <v>Cust Billing &amp; Acct</v>
          </cell>
          <cell r="C78">
            <v>62484</v>
          </cell>
          <cell r="D78">
            <v>66397</v>
          </cell>
          <cell r="E78">
            <v>78744</v>
          </cell>
          <cell r="F78">
            <v>96111</v>
          </cell>
          <cell r="G78">
            <v>59734</v>
          </cell>
          <cell r="H78">
            <v>73009</v>
          </cell>
        </row>
        <row r="79">
          <cell r="A79">
            <v>903300</v>
          </cell>
          <cell r="B79" t="str">
            <v>Cust Collecting-Local</v>
          </cell>
          <cell r="C79">
            <v>28834</v>
          </cell>
          <cell r="D79">
            <v>30940</v>
          </cell>
          <cell r="E79">
            <v>36397</v>
          </cell>
          <cell r="F79">
            <v>54909</v>
          </cell>
          <cell r="G79">
            <v>26207</v>
          </cell>
          <cell r="H79">
            <v>38557</v>
          </cell>
        </row>
        <row r="80">
          <cell r="A80">
            <v>903400</v>
          </cell>
          <cell r="B80" t="str">
            <v>Cust Receiv &amp; Collect Exp-Edp</v>
          </cell>
          <cell r="C80">
            <v>2573</v>
          </cell>
          <cell r="D80">
            <v>1910</v>
          </cell>
          <cell r="E80">
            <v>1988</v>
          </cell>
          <cell r="F80">
            <v>1698</v>
          </cell>
          <cell r="G80">
            <v>1696</v>
          </cell>
          <cell r="H80">
            <v>1631</v>
          </cell>
        </row>
        <row r="81">
          <cell r="A81">
            <v>903891</v>
          </cell>
          <cell r="B81" t="str">
            <v>IC Collection Agent Revenue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904000</v>
          </cell>
          <cell r="B82" t="str">
            <v>Uncollectible Accounts</v>
          </cell>
          <cell r="C82">
            <v>117060</v>
          </cell>
          <cell r="D82">
            <v>336970</v>
          </cell>
          <cell r="E82">
            <v>64791</v>
          </cell>
          <cell r="F82">
            <v>61156</v>
          </cell>
          <cell r="G82">
            <v>45900</v>
          </cell>
          <cell r="H82">
            <v>54943</v>
          </cell>
        </row>
        <row r="83">
          <cell r="A83">
            <v>904001</v>
          </cell>
          <cell r="B83" t="str">
            <v>BAD DEBT EXPENSE</v>
          </cell>
          <cell r="C83">
            <v>-119695</v>
          </cell>
          <cell r="D83">
            <v>10856</v>
          </cell>
          <cell r="E83">
            <v>10200</v>
          </cell>
          <cell r="F83">
            <v>6515</v>
          </cell>
          <cell r="G83">
            <v>9728</v>
          </cell>
          <cell r="H83">
            <v>10198</v>
          </cell>
        </row>
        <row r="84">
          <cell r="A84">
            <v>905000</v>
          </cell>
          <cell r="B84" t="str">
            <v>Misc Customer Accts Expenses</v>
          </cell>
          <cell r="C84">
            <v>22</v>
          </cell>
          <cell r="D84">
            <v>0</v>
          </cell>
          <cell r="E84">
            <v>0</v>
          </cell>
          <cell r="F84">
            <v>51</v>
          </cell>
          <cell r="G84">
            <v>1</v>
          </cell>
          <cell r="H84">
            <v>0</v>
          </cell>
        </row>
        <row r="85">
          <cell r="A85">
            <v>908000</v>
          </cell>
          <cell r="B85" t="str">
            <v>Cust Asst Exp-Conservation Pro</v>
          </cell>
          <cell r="C85">
            <v>0</v>
          </cell>
          <cell r="D85">
            <v>0</v>
          </cell>
          <cell r="E85">
            <v>6</v>
          </cell>
          <cell r="F85">
            <v>11</v>
          </cell>
          <cell r="G85">
            <v>8</v>
          </cell>
          <cell r="H85">
            <v>33</v>
          </cell>
        </row>
        <row r="86">
          <cell r="A86">
            <v>908160</v>
          </cell>
          <cell r="B86" t="str">
            <v>Cust Assist Exp-General</v>
          </cell>
          <cell r="C86">
            <v>12373</v>
          </cell>
          <cell r="D86">
            <v>15259</v>
          </cell>
          <cell r="E86">
            <v>14063</v>
          </cell>
          <cell r="F86">
            <v>12687</v>
          </cell>
          <cell r="G86">
            <v>12722</v>
          </cell>
          <cell r="H86">
            <v>13348</v>
          </cell>
        </row>
        <row r="87">
          <cell r="A87">
            <v>909650</v>
          </cell>
          <cell r="B87" t="str">
            <v>Misc Advertising Expenses</v>
          </cell>
          <cell r="C87">
            <v>1586</v>
          </cell>
          <cell r="D87">
            <v>0</v>
          </cell>
          <cell r="E87">
            <v>300</v>
          </cell>
          <cell r="F87">
            <v>183</v>
          </cell>
          <cell r="G87">
            <v>681</v>
          </cell>
          <cell r="H87">
            <v>0</v>
          </cell>
        </row>
        <row r="88">
          <cell r="A88">
            <v>910000</v>
          </cell>
          <cell r="B88" t="str">
            <v>Misc Cust Serv/Inform Exp</v>
          </cell>
          <cell r="C88">
            <v>36735</v>
          </cell>
          <cell r="D88">
            <v>32499</v>
          </cell>
          <cell r="E88">
            <v>36332</v>
          </cell>
          <cell r="F88">
            <v>34111</v>
          </cell>
          <cell r="G88">
            <v>29625</v>
          </cell>
          <cell r="H88">
            <v>32518</v>
          </cell>
        </row>
        <row r="89">
          <cell r="A89">
            <v>910100</v>
          </cell>
          <cell r="B89" t="str">
            <v>Exp-Rs Reg Prod/Svces-CstAccts</v>
          </cell>
          <cell r="C89">
            <v>6</v>
          </cell>
          <cell r="D89">
            <v>243</v>
          </cell>
          <cell r="E89">
            <v>67</v>
          </cell>
          <cell r="F89">
            <v>16964</v>
          </cell>
          <cell r="G89">
            <v>13394</v>
          </cell>
          <cell r="H89">
            <v>-2</v>
          </cell>
        </row>
        <row r="90">
          <cell r="A90">
            <v>912000</v>
          </cell>
          <cell r="B90" t="str">
            <v>Demonstrating &amp; Selling Exp</v>
          </cell>
          <cell r="C90">
            <v>11952</v>
          </cell>
          <cell r="D90">
            <v>19713</v>
          </cell>
          <cell r="E90">
            <v>8300</v>
          </cell>
          <cell r="F90">
            <v>4321</v>
          </cell>
          <cell r="G90">
            <v>1998</v>
          </cell>
          <cell r="H90">
            <v>3774</v>
          </cell>
        </row>
        <row r="91">
          <cell r="A91">
            <v>913001</v>
          </cell>
          <cell r="B91" t="str">
            <v>Advertising Expense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920000</v>
          </cell>
          <cell r="B92" t="str">
            <v>A &amp; G Salaries</v>
          </cell>
          <cell r="C92">
            <v>176979</v>
          </cell>
          <cell r="D92">
            <v>199815</v>
          </cell>
          <cell r="E92">
            <v>228026</v>
          </cell>
          <cell r="F92">
            <v>21597</v>
          </cell>
          <cell r="G92">
            <v>270847</v>
          </cell>
          <cell r="H92">
            <v>198317</v>
          </cell>
        </row>
        <row r="93">
          <cell r="A93">
            <v>920100</v>
          </cell>
          <cell r="B93" t="str">
            <v>Salaries &amp; Wages - Proj Supt - NCRC Rec</v>
          </cell>
          <cell r="C93">
            <v>9</v>
          </cell>
          <cell r="D93">
            <v>8</v>
          </cell>
          <cell r="E93">
            <v>7</v>
          </cell>
          <cell r="F93">
            <v>7</v>
          </cell>
          <cell r="G93">
            <v>3</v>
          </cell>
          <cell r="H93">
            <v>0</v>
          </cell>
        </row>
        <row r="94">
          <cell r="A94">
            <v>921100</v>
          </cell>
          <cell r="B94" t="str">
            <v>Employee Expenses</v>
          </cell>
          <cell r="C94">
            <v>6115</v>
          </cell>
          <cell r="D94">
            <v>55274</v>
          </cell>
          <cell r="E94">
            <v>-56235</v>
          </cell>
          <cell r="F94">
            <v>-14138</v>
          </cell>
          <cell r="G94">
            <v>22038</v>
          </cell>
          <cell r="H94">
            <v>19060</v>
          </cell>
        </row>
        <row r="95">
          <cell r="A95">
            <v>921110</v>
          </cell>
          <cell r="B95" t="str">
            <v>Relocation Expenses</v>
          </cell>
          <cell r="C95">
            <v>0</v>
          </cell>
          <cell r="D95">
            <v>0</v>
          </cell>
          <cell r="E95">
            <v>20</v>
          </cell>
          <cell r="F95">
            <v>0</v>
          </cell>
          <cell r="G95">
            <v>0</v>
          </cell>
          <cell r="H95">
            <v>-113</v>
          </cell>
        </row>
        <row r="96">
          <cell r="A96">
            <v>921200</v>
          </cell>
          <cell r="B96" t="str">
            <v>Office Expenses</v>
          </cell>
          <cell r="C96">
            <v>15335</v>
          </cell>
          <cell r="D96">
            <v>18595</v>
          </cell>
          <cell r="E96">
            <v>13436</v>
          </cell>
          <cell r="F96">
            <v>19774</v>
          </cell>
          <cell r="G96">
            <v>17293</v>
          </cell>
          <cell r="H96">
            <v>22037</v>
          </cell>
        </row>
        <row r="97">
          <cell r="A97">
            <v>921300</v>
          </cell>
          <cell r="B97" t="str">
            <v>Telephone And Telegraph Exp</v>
          </cell>
          <cell r="C97">
            <v>3</v>
          </cell>
          <cell r="D97">
            <v>46</v>
          </cell>
          <cell r="E97">
            <v>5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921400</v>
          </cell>
          <cell r="B98" t="str">
            <v>Computer Services Expenses</v>
          </cell>
          <cell r="C98">
            <v>3973</v>
          </cell>
          <cell r="D98">
            <v>4112</v>
          </cell>
          <cell r="E98">
            <v>2157</v>
          </cell>
          <cell r="F98">
            <v>8101</v>
          </cell>
          <cell r="G98">
            <v>14060</v>
          </cell>
          <cell r="H98">
            <v>3746</v>
          </cell>
        </row>
        <row r="99">
          <cell r="A99">
            <v>921540</v>
          </cell>
          <cell r="B99" t="str">
            <v>Computer Rent (Go Only)</v>
          </cell>
          <cell r="C99">
            <v>16964</v>
          </cell>
          <cell r="D99">
            <v>17132</v>
          </cell>
          <cell r="E99">
            <v>17412</v>
          </cell>
          <cell r="F99">
            <v>16957</v>
          </cell>
          <cell r="G99">
            <v>144</v>
          </cell>
          <cell r="H99">
            <v>161</v>
          </cell>
        </row>
        <row r="100">
          <cell r="A100">
            <v>921600</v>
          </cell>
          <cell r="B100" t="str">
            <v>Other</v>
          </cell>
          <cell r="C100">
            <v>15</v>
          </cell>
          <cell r="D100">
            <v>0</v>
          </cell>
          <cell r="E100">
            <v>31</v>
          </cell>
          <cell r="F100">
            <v>8</v>
          </cell>
          <cell r="G100">
            <v>0</v>
          </cell>
          <cell r="H100">
            <v>0</v>
          </cell>
        </row>
        <row r="101">
          <cell r="A101">
            <v>921980</v>
          </cell>
          <cell r="B101" t="str">
            <v>Office Supplies &amp; Expenses</v>
          </cell>
          <cell r="C101">
            <v>100465</v>
          </cell>
          <cell r="D101">
            <v>100033</v>
          </cell>
          <cell r="E101">
            <v>112532</v>
          </cell>
          <cell r="F101">
            <v>110910</v>
          </cell>
          <cell r="G101">
            <v>95176</v>
          </cell>
          <cell r="H101">
            <v>106435</v>
          </cell>
        </row>
        <row r="102">
          <cell r="A102">
            <v>923000</v>
          </cell>
          <cell r="B102" t="str">
            <v>Outside Services Employed</v>
          </cell>
          <cell r="C102">
            <v>65903</v>
          </cell>
          <cell r="D102">
            <v>76135</v>
          </cell>
          <cell r="E102">
            <v>43633</v>
          </cell>
          <cell r="F102">
            <v>53133</v>
          </cell>
          <cell r="G102">
            <v>63341</v>
          </cell>
          <cell r="H102">
            <v>44248</v>
          </cell>
        </row>
        <row r="103">
          <cell r="A103">
            <v>923980</v>
          </cell>
          <cell r="B103" t="str">
            <v>Outside Services Employee &amp;</v>
          </cell>
          <cell r="C103">
            <v>-1518</v>
          </cell>
          <cell r="D103">
            <v>1571</v>
          </cell>
          <cell r="E103">
            <v>-5825</v>
          </cell>
          <cell r="F103">
            <v>-1562</v>
          </cell>
          <cell r="G103">
            <v>-147</v>
          </cell>
          <cell r="H103">
            <v>-1982</v>
          </cell>
        </row>
        <row r="104">
          <cell r="A104">
            <v>924000</v>
          </cell>
          <cell r="B104" t="str">
            <v>Property Insurance</v>
          </cell>
          <cell r="C104">
            <v>-894</v>
          </cell>
          <cell r="D104">
            <v>281</v>
          </cell>
          <cell r="E104">
            <v>281</v>
          </cell>
          <cell r="F104">
            <v>-894</v>
          </cell>
          <cell r="G104">
            <v>458</v>
          </cell>
          <cell r="H104">
            <v>442</v>
          </cell>
        </row>
        <row r="105">
          <cell r="A105">
            <v>924050</v>
          </cell>
          <cell r="B105" t="str">
            <v>Inter-Co Prop Ins Exp</v>
          </cell>
          <cell r="C105">
            <v>125</v>
          </cell>
          <cell r="D105">
            <v>125</v>
          </cell>
          <cell r="E105">
            <v>125</v>
          </cell>
          <cell r="F105">
            <v>125</v>
          </cell>
          <cell r="G105">
            <v>119</v>
          </cell>
          <cell r="H105">
            <v>64</v>
          </cell>
        </row>
        <row r="106">
          <cell r="A106">
            <v>924980</v>
          </cell>
          <cell r="B106" t="str">
            <v>Property Insurance For Corp.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925000</v>
          </cell>
          <cell r="B107" t="str">
            <v>Injuries &amp; Damages</v>
          </cell>
          <cell r="C107">
            <v>731</v>
          </cell>
          <cell r="D107">
            <v>33</v>
          </cell>
          <cell r="E107">
            <v>54</v>
          </cell>
          <cell r="F107">
            <v>-3</v>
          </cell>
          <cell r="G107">
            <v>825</v>
          </cell>
          <cell r="H107">
            <v>221</v>
          </cell>
        </row>
        <row r="108">
          <cell r="A108">
            <v>925051</v>
          </cell>
          <cell r="B108" t="str">
            <v>INTER-CO GEN LIAB EXP</v>
          </cell>
          <cell r="C108">
            <v>17150</v>
          </cell>
          <cell r="D108">
            <v>17150</v>
          </cell>
          <cell r="E108">
            <v>17150</v>
          </cell>
          <cell r="F108">
            <v>17150</v>
          </cell>
          <cell r="G108">
            <v>19662</v>
          </cell>
          <cell r="H108">
            <v>20151</v>
          </cell>
        </row>
        <row r="109">
          <cell r="A109">
            <v>925052</v>
          </cell>
          <cell r="B109" t="str">
            <v>Inter-Co Worker Comp Insur Exp</v>
          </cell>
          <cell r="C109">
            <v>182</v>
          </cell>
          <cell r="D109">
            <v>182</v>
          </cell>
          <cell r="E109">
            <v>182</v>
          </cell>
          <cell r="F109">
            <v>182</v>
          </cell>
          <cell r="G109">
            <v>125</v>
          </cell>
          <cell r="H109">
            <v>146</v>
          </cell>
        </row>
        <row r="110">
          <cell r="A110">
            <v>925100</v>
          </cell>
          <cell r="B110" t="str">
            <v>Accrued Inj and Damages</v>
          </cell>
          <cell r="C110">
            <v>0</v>
          </cell>
          <cell r="D110">
            <v>0</v>
          </cell>
          <cell r="E110">
            <v>1</v>
          </cell>
          <cell r="F110">
            <v>0</v>
          </cell>
          <cell r="G110">
            <v>3</v>
          </cell>
          <cell r="H110">
            <v>0</v>
          </cell>
        </row>
        <row r="111">
          <cell r="A111">
            <v>925200</v>
          </cell>
          <cell r="B111" t="str">
            <v>Injuries And Damages-Other</v>
          </cell>
          <cell r="C111">
            <v>8</v>
          </cell>
          <cell r="D111">
            <v>5</v>
          </cell>
          <cell r="E111">
            <v>5</v>
          </cell>
          <cell r="F111">
            <v>4</v>
          </cell>
          <cell r="G111">
            <v>7</v>
          </cell>
          <cell r="H111">
            <v>10</v>
          </cell>
        </row>
        <row r="112">
          <cell r="A112">
            <v>925300</v>
          </cell>
          <cell r="B112" t="str">
            <v>Environmental Inj &amp; Damages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925980</v>
          </cell>
          <cell r="B113" t="str">
            <v>Injuries And Damages For Corp.</v>
          </cell>
          <cell r="C113">
            <v>581</v>
          </cell>
          <cell r="D113">
            <v>419</v>
          </cell>
          <cell r="E113">
            <v>419</v>
          </cell>
          <cell r="F113">
            <v>419</v>
          </cell>
          <cell r="G113">
            <v>0</v>
          </cell>
          <cell r="H113">
            <v>863</v>
          </cell>
        </row>
        <row r="114">
          <cell r="A114">
            <v>926000</v>
          </cell>
          <cell r="B114" t="str">
            <v>Employee Benefits</v>
          </cell>
          <cell r="C114">
            <v>94397</v>
          </cell>
          <cell r="D114">
            <v>79224</v>
          </cell>
          <cell r="E114">
            <v>85239</v>
          </cell>
          <cell r="F114">
            <v>30300</v>
          </cell>
          <cell r="G114">
            <v>184355</v>
          </cell>
          <cell r="H114">
            <v>94468</v>
          </cell>
        </row>
        <row r="115">
          <cell r="A115">
            <v>926430</v>
          </cell>
          <cell r="B115" t="str">
            <v>Employees'Recreation Expense</v>
          </cell>
          <cell r="C115">
            <v>0</v>
          </cell>
          <cell r="D115">
            <v>0</v>
          </cell>
          <cell r="E115">
            <v>5</v>
          </cell>
          <cell r="F115">
            <v>1642</v>
          </cell>
          <cell r="G115">
            <v>-1155</v>
          </cell>
          <cell r="H115">
            <v>0</v>
          </cell>
        </row>
        <row r="116">
          <cell r="A116">
            <v>926600</v>
          </cell>
          <cell r="B116" t="str">
            <v>Employee Benefits-Transferred</v>
          </cell>
          <cell r="C116">
            <v>83599</v>
          </cell>
          <cell r="D116">
            <v>26136</v>
          </cell>
          <cell r="E116">
            <v>-18429</v>
          </cell>
          <cell r="F116">
            <v>65966</v>
          </cell>
          <cell r="G116">
            <v>101043</v>
          </cell>
          <cell r="H116">
            <v>-57265</v>
          </cell>
        </row>
        <row r="117">
          <cell r="A117">
            <v>926999</v>
          </cell>
          <cell r="B117" t="str">
            <v>Non Serv Pension (ASU 2017-07)</v>
          </cell>
          <cell r="C117">
            <v>88787</v>
          </cell>
          <cell r="D117">
            <v>-37713</v>
          </cell>
          <cell r="E117">
            <v>-37713</v>
          </cell>
          <cell r="F117">
            <v>-33526</v>
          </cell>
          <cell r="G117">
            <v>-16547</v>
          </cell>
          <cell r="H117">
            <v>-16547</v>
          </cell>
        </row>
        <row r="118">
          <cell r="A118">
            <v>928000</v>
          </cell>
          <cell r="B118" t="str">
            <v>Regulatory Expenses (Go)</v>
          </cell>
          <cell r="C118">
            <v>0</v>
          </cell>
          <cell r="D118">
            <v>0</v>
          </cell>
          <cell r="E118">
            <v>2288</v>
          </cell>
          <cell r="F118">
            <v>1322</v>
          </cell>
          <cell r="G118">
            <v>0</v>
          </cell>
          <cell r="H118">
            <v>532</v>
          </cell>
        </row>
        <row r="119">
          <cell r="A119">
            <v>928006</v>
          </cell>
          <cell r="B119" t="str">
            <v>State Reg Comm Proceeding</v>
          </cell>
          <cell r="C119">
            <v>19364</v>
          </cell>
          <cell r="D119">
            <v>19364</v>
          </cell>
          <cell r="E119">
            <v>19364</v>
          </cell>
          <cell r="F119">
            <v>19364</v>
          </cell>
          <cell r="G119">
            <v>19364</v>
          </cell>
          <cell r="H119">
            <v>19364</v>
          </cell>
        </row>
        <row r="120">
          <cell r="A120">
            <v>929000</v>
          </cell>
          <cell r="B120" t="str">
            <v>Duplicate Chrgs-Enrgy To Exp</v>
          </cell>
          <cell r="C120">
            <v>-33</v>
          </cell>
          <cell r="D120">
            <v>-47</v>
          </cell>
          <cell r="E120">
            <v>-281</v>
          </cell>
          <cell r="F120">
            <v>-1054</v>
          </cell>
          <cell r="G120">
            <v>-4399</v>
          </cell>
          <cell r="H120">
            <v>-7274</v>
          </cell>
        </row>
        <row r="121">
          <cell r="A121">
            <v>929500</v>
          </cell>
          <cell r="B121" t="str">
            <v>Admin Exp Transf</v>
          </cell>
          <cell r="C121">
            <v>-37373</v>
          </cell>
          <cell r="D121">
            <v>-39616</v>
          </cell>
          <cell r="E121">
            <v>-51551</v>
          </cell>
          <cell r="F121">
            <v>-25581</v>
          </cell>
          <cell r="G121">
            <v>-22273</v>
          </cell>
          <cell r="H121">
            <v>-25821</v>
          </cell>
        </row>
        <row r="122">
          <cell r="A122">
            <v>930150</v>
          </cell>
          <cell r="B122" t="str">
            <v>Miscellaneous Advertising Exp</v>
          </cell>
          <cell r="C122">
            <v>269</v>
          </cell>
          <cell r="D122">
            <v>9415</v>
          </cell>
          <cell r="E122">
            <v>321</v>
          </cell>
          <cell r="F122">
            <v>499</v>
          </cell>
          <cell r="G122">
            <v>28134</v>
          </cell>
          <cell r="H122">
            <v>-353</v>
          </cell>
        </row>
        <row r="123">
          <cell r="A123">
            <v>930200</v>
          </cell>
          <cell r="B123" t="str">
            <v>Misc General Expenses</v>
          </cell>
          <cell r="C123">
            <v>25258</v>
          </cell>
          <cell r="D123">
            <v>19513</v>
          </cell>
          <cell r="E123">
            <v>32448</v>
          </cell>
          <cell r="F123">
            <v>221468</v>
          </cell>
          <cell r="G123">
            <v>72869</v>
          </cell>
          <cell r="H123">
            <v>91858</v>
          </cell>
        </row>
        <row r="124">
          <cell r="A124">
            <v>930220</v>
          </cell>
          <cell r="B124" t="str">
            <v>Exp Of Servicing Securities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188</v>
          </cell>
          <cell r="H124">
            <v>0</v>
          </cell>
        </row>
        <row r="125">
          <cell r="A125">
            <v>930230</v>
          </cell>
          <cell r="B125" t="str">
            <v>Dues To Various Organizations</v>
          </cell>
          <cell r="C125">
            <v>144</v>
          </cell>
          <cell r="D125">
            <v>2584</v>
          </cell>
          <cell r="E125">
            <v>2934</v>
          </cell>
          <cell r="F125">
            <v>53</v>
          </cell>
          <cell r="G125">
            <v>1573</v>
          </cell>
          <cell r="H125">
            <v>0</v>
          </cell>
        </row>
        <row r="126">
          <cell r="A126">
            <v>930240</v>
          </cell>
          <cell r="B126" t="str">
            <v>Director'S Expenses</v>
          </cell>
          <cell r="C126">
            <v>0</v>
          </cell>
          <cell r="D126">
            <v>2229</v>
          </cell>
          <cell r="E126">
            <v>0</v>
          </cell>
          <cell r="F126">
            <v>2279</v>
          </cell>
          <cell r="G126">
            <v>0</v>
          </cell>
          <cell r="H126">
            <v>65</v>
          </cell>
        </row>
        <row r="127">
          <cell r="A127">
            <v>930250</v>
          </cell>
          <cell r="B127" t="str">
            <v>Buy\Sell Transf Employee Homes</v>
          </cell>
          <cell r="C127">
            <v>50</v>
          </cell>
          <cell r="D127">
            <v>79</v>
          </cell>
          <cell r="E127">
            <v>164</v>
          </cell>
          <cell r="F127">
            <v>0</v>
          </cell>
          <cell r="G127">
            <v>23</v>
          </cell>
          <cell r="H127">
            <v>137</v>
          </cell>
        </row>
        <row r="128">
          <cell r="A128">
            <v>930700</v>
          </cell>
          <cell r="B128" t="str">
            <v>Research &amp; Development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930940</v>
          </cell>
          <cell r="B129" t="str">
            <v>General Expenses</v>
          </cell>
          <cell r="C129">
            <v>4343</v>
          </cell>
          <cell r="D129">
            <v>5805</v>
          </cell>
          <cell r="E129">
            <v>5986</v>
          </cell>
          <cell r="F129">
            <v>-2267</v>
          </cell>
          <cell r="G129">
            <v>5786</v>
          </cell>
          <cell r="H129">
            <v>5766</v>
          </cell>
        </row>
        <row r="130">
          <cell r="A130">
            <v>931001</v>
          </cell>
          <cell r="B130" t="str">
            <v>Rents-A&amp;G</v>
          </cell>
          <cell r="C130">
            <v>8722</v>
          </cell>
          <cell r="D130">
            <v>5990</v>
          </cell>
          <cell r="E130">
            <v>9140</v>
          </cell>
          <cell r="F130">
            <v>8246</v>
          </cell>
          <cell r="G130">
            <v>5679</v>
          </cell>
          <cell r="H130">
            <v>4000</v>
          </cell>
        </row>
        <row r="131">
          <cell r="A131">
            <v>931008</v>
          </cell>
          <cell r="B131" t="str">
            <v>A&amp;G Rents-IC</v>
          </cell>
          <cell r="C131">
            <v>73395</v>
          </cell>
          <cell r="D131">
            <v>72276</v>
          </cell>
          <cell r="E131">
            <v>72770</v>
          </cell>
          <cell r="F131">
            <v>72736</v>
          </cell>
          <cell r="G131">
            <v>73311</v>
          </cell>
          <cell r="H131">
            <v>73399</v>
          </cell>
        </row>
        <row r="132">
          <cell r="A132">
            <v>932000</v>
          </cell>
          <cell r="B132" t="str">
            <v>Maintenance Of Gen Plant-Gas</v>
          </cell>
          <cell r="C132">
            <v>-6908</v>
          </cell>
          <cell r="D132">
            <v>812</v>
          </cell>
          <cell r="E132">
            <v>1745</v>
          </cell>
          <cell r="F132">
            <v>-5655</v>
          </cell>
          <cell r="G132">
            <v>2383</v>
          </cell>
          <cell r="H132">
            <v>4278</v>
          </cell>
        </row>
        <row r="133">
          <cell r="A133">
            <v>935200</v>
          </cell>
          <cell r="B133" t="str">
            <v>Cust Infor &amp; Computer Control</v>
          </cell>
          <cell r="C133">
            <v>260</v>
          </cell>
          <cell r="D133">
            <v>-441</v>
          </cell>
          <cell r="E133">
            <v>13</v>
          </cell>
          <cell r="F133">
            <v>71</v>
          </cell>
          <cell r="G133">
            <v>34</v>
          </cell>
          <cell r="H133">
            <v>-134</v>
          </cell>
        </row>
        <row r="134">
          <cell r="A134">
            <v>935250</v>
          </cell>
          <cell r="B134" t="str">
            <v>Maint-CompSoftware-GenPlnt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151</v>
          </cell>
          <cell r="H134">
            <v>0</v>
          </cell>
        </row>
      </sheetData>
      <sheetData sheetId="4"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20402714</v>
          </cell>
          <cell r="F13">
            <v>1641673</v>
          </cell>
          <cell r="G13">
            <v>1652319</v>
          </cell>
          <cell r="H13">
            <v>1668736</v>
          </cell>
          <cell r="I13">
            <v>1716559</v>
          </cell>
          <cell r="J13">
            <v>1698137</v>
          </cell>
          <cell r="K13">
            <v>1705799</v>
          </cell>
          <cell r="L13">
            <v>1709090</v>
          </cell>
          <cell r="M13">
            <v>1712401</v>
          </cell>
          <cell r="N13">
            <v>1715607</v>
          </cell>
          <cell r="O13">
            <v>1719552</v>
          </cell>
          <cell r="P13">
            <v>1724840</v>
          </cell>
          <cell r="Q13">
            <v>1738001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3371804</v>
          </cell>
          <cell r="F14">
            <v>333245</v>
          </cell>
          <cell r="G14">
            <v>326339</v>
          </cell>
          <cell r="H14">
            <v>324163</v>
          </cell>
          <cell r="I14">
            <v>327866</v>
          </cell>
          <cell r="J14">
            <v>306083</v>
          </cell>
          <cell r="K14">
            <v>317359</v>
          </cell>
          <cell r="L14">
            <v>251007</v>
          </cell>
          <cell r="M14">
            <v>239820</v>
          </cell>
          <cell r="N14">
            <v>238581</v>
          </cell>
          <cell r="O14">
            <v>238580</v>
          </cell>
          <cell r="P14">
            <v>234418</v>
          </cell>
          <cell r="Q14">
            <v>234343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178362</v>
          </cell>
          <cell r="F15">
            <v>29727</v>
          </cell>
          <cell r="G15">
            <v>29727</v>
          </cell>
          <cell r="H15">
            <v>29727</v>
          </cell>
          <cell r="I15">
            <v>29727</v>
          </cell>
          <cell r="J15">
            <v>29727</v>
          </cell>
          <cell r="K15">
            <v>29727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-399635</v>
          </cell>
          <cell r="F16">
            <v>-10017</v>
          </cell>
          <cell r="G16">
            <v>-13642</v>
          </cell>
          <cell r="H16">
            <v>-26047</v>
          </cell>
          <cell r="I16">
            <v>-88365</v>
          </cell>
          <cell r="J16">
            <v>-132149</v>
          </cell>
          <cell r="K16">
            <v>-129415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62022</v>
          </cell>
          <cell r="F17">
            <v>10337</v>
          </cell>
          <cell r="G17">
            <v>10337</v>
          </cell>
          <cell r="H17">
            <v>10337</v>
          </cell>
          <cell r="I17">
            <v>10337</v>
          </cell>
          <cell r="J17">
            <v>10337</v>
          </cell>
          <cell r="K17">
            <v>10337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-1498597</v>
          </cell>
          <cell r="F18">
            <v>0</v>
          </cell>
          <cell r="G18">
            <v>0</v>
          </cell>
          <cell r="H18">
            <v>0</v>
          </cell>
          <cell r="I18">
            <v>-1498597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3335968</v>
          </cell>
          <cell r="F19">
            <v>-252033</v>
          </cell>
          <cell r="G19">
            <v>635634</v>
          </cell>
          <cell r="H19">
            <v>635634</v>
          </cell>
          <cell r="I19">
            <v>-1261833</v>
          </cell>
          <cell r="J19">
            <v>635634</v>
          </cell>
          <cell r="K19">
            <v>259006</v>
          </cell>
          <cell r="L19">
            <v>447321</v>
          </cell>
          <cell r="M19">
            <v>447321</v>
          </cell>
          <cell r="N19">
            <v>447321</v>
          </cell>
          <cell r="O19">
            <v>447321</v>
          </cell>
          <cell r="P19">
            <v>447321</v>
          </cell>
          <cell r="Q19">
            <v>447321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5125</v>
          </cell>
          <cell r="F20">
            <v>10</v>
          </cell>
          <cell r="G20">
            <v>0</v>
          </cell>
          <cell r="H20">
            <v>19</v>
          </cell>
          <cell r="I20">
            <v>16</v>
          </cell>
          <cell r="J20">
            <v>4458</v>
          </cell>
          <cell r="K20">
            <v>622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2069</v>
          </cell>
          <cell r="F21">
            <v>-236</v>
          </cell>
          <cell r="G21">
            <v>427</v>
          </cell>
          <cell r="H21">
            <v>470</v>
          </cell>
          <cell r="I21">
            <v>241</v>
          </cell>
          <cell r="J21">
            <v>1480</v>
          </cell>
          <cell r="K21">
            <v>-313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165629</v>
          </cell>
          <cell r="F22">
            <v>27698</v>
          </cell>
          <cell r="G22">
            <v>25607</v>
          </cell>
          <cell r="H22">
            <v>43375</v>
          </cell>
          <cell r="I22">
            <v>533</v>
          </cell>
          <cell r="J22">
            <v>36447</v>
          </cell>
          <cell r="K22">
            <v>31969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-3484</v>
          </cell>
          <cell r="F23">
            <v>170</v>
          </cell>
          <cell r="G23">
            <v>170</v>
          </cell>
          <cell r="H23">
            <v>170</v>
          </cell>
          <cell r="I23">
            <v>-4253</v>
          </cell>
          <cell r="J23">
            <v>200</v>
          </cell>
          <cell r="K23">
            <v>59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1000</v>
          </cell>
          <cell r="F24">
            <v>4000</v>
          </cell>
          <cell r="G24">
            <v>0</v>
          </cell>
          <cell r="H24">
            <v>0</v>
          </cell>
          <cell r="I24">
            <v>-3000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-7859</v>
          </cell>
          <cell r="F25">
            <v>-7859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341711</v>
          </cell>
          <cell r="F26">
            <v>6367</v>
          </cell>
          <cell r="G26">
            <v>-852</v>
          </cell>
          <cell r="H26">
            <v>-11746</v>
          </cell>
          <cell r="I26">
            <v>28718</v>
          </cell>
          <cell r="J26">
            <v>14642</v>
          </cell>
          <cell r="K26">
            <v>35141</v>
          </cell>
          <cell r="L26">
            <v>42955</v>
          </cell>
          <cell r="M26">
            <v>42749</v>
          </cell>
          <cell r="N26">
            <v>53399</v>
          </cell>
          <cell r="O26">
            <v>43155</v>
          </cell>
          <cell r="P26">
            <v>43617</v>
          </cell>
          <cell r="Q26">
            <v>43566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2443651</v>
          </cell>
          <cell r="F27">
            <v>203638</v>
          </cell>
          <cell r="G27">
            <v>203638</v>
          </cell>
          <cell r="H27">
            <v>203638</v>
          </cell>
          <cell r="I27">
            <v>203638</v>
          </cell>
          <cell r="J27">
            <v>203638</v>
          </cell>
          <cell r="K27">
            <v>203638</v>
          </cell>
          <cell r="L27">
            <v>203638</v>
          </cell>
          <cell r="M27">
            <v>203638</v>
          </cell>
          <cell r="N27">
            <v>203638</v>
          </cell>
          <cell r="O27">
            <v>203638</v>
          </cell>
          <cell r="P27">
            <v>203638</v>
          </cell>
          <cell r="Q27">
            <v>203633</v>
          </cell>
        </row>
        <row r="28">
          <cell r="A28">
            <v>409104</v>
          </cell>
          <cell r="B28" t="str">
            <v>Current State Income Tax - PY</v>
          </cell>
          <cell r="C28" t="str">
            <v>FIT</v>
          </cell>
          <cell r="D28">
            <v>409</v>
          </cell>
          <cell r="E28">
            <v>1356599</v>
          </cell>
          <cell r="F28">
            <v>113050</v>
          </cell>
          <cell r="G28">
            <v>113050</v>
          </cell>
          <cell r="H28">
            <v>113050</v>
          </cell>
          <cell r="I28">
            <v>113050</v>
          </cell>
          <cell r="J28">
            <v>113050</v>
          </cell>
          <cell r="K28">
            <v>113050</v>
          </cell>
          <cell r="L28">
            <v>113050</v>
          </cell>
          <cell r="M28">
            <v>113050</v>
          </cell>
          <cell r="N28">
            <v>113050</v>
          </cell>
          <cell r="O28">
            <v>113050</v>
          </cell>
          <cell r="P28">
            <v>113050</v>
          </cell>
          <cell r="Q28">
            <v>113049</v>
          </cell>
        </row>
        <row r="29">
          <cell r="A29">
            <v>409160</v>
          </cell>
          <cell r="B29" t="str">
            <v>State/Local Inc Tax Exp Utility Op Inc</v>
          </cell>
          <cell r="C29" t="str">
            <v>FIT</v>
          </cell>
          <cell r="D29">
            <v>409</v>
          </cell>
          <cell r="E29">
            <v>608384</v>
          </cell>
          <cell r="F29">
            <v>50699</v>
          </cell>
          <cell r="G29">
            <v>50699</v>
          </cell>
          <cell r="H29">
            <v>50699</v>
          </cell>
          <cell r="I29">
            <v>50699</v>
          </cell>
          <cell r="J29">
            <v>50699</v>
          </cell>
          <cell r="K29">
            <v>50699</v>
          </cell>
          <cell r="L29">
            <v>50699</v>
          </cell>
          <cell r="M29">
            <v>50699</v>
          </cell>
          <cell r="N29">
            <v>50699</v>
          </cell>
          <cell r="O29">
            <v>50699</v>
          </cell>
          <cell r="P29">
            <v>50699</v>
          </cell>
          <cell r="Q29">
            <v>50695</v>
          </cell>
        </row>
        <row r="30">
          <cell r="A30">
            <v>409191</v>
          </cell>
          <cell r="B30" t="str">
            <v>Federal Income Tax - PY</v>
          </cell>
          <cell r="C30" t="str">
            <v>FIT</v>
          </cell>
          <cell r="D30">
            <v>409</v>
          </cell>
          <cell r="E30">
            <v>6298496</v>
          </cell>
          <cell r="F30">
            <v>524875</v>
          </cell>
          <cell r="G30">
            <v>524875</v>
          </cell>
          <cell r="H30">
            <v>524875</v>
          </cell>
          <cell r="I30">
            <v>524875</v>
          </cell>
          <cell r="J30">
            <v>524875</v>
          </cell>
          <cell r="K30">
            <v>524875</v>
          </cell>
          <cell r="L30">
            <v>524875</v>
          </cell>
          <cell r="M30">
            <v>524875</v>
          </cell>
          <cell r="N30">
            <v>524875</v>
          </cell>
          <cell r="O30">
            <v>524875</v>
          </cell>
          <cell r="P30">
            <v>524875</v>
          </cell>
          <cell r="Q30">
            <v>524871</v>
          </cell>
        </row>
        <row r="31">
          <cell r="A31">
            <v>410060</v>
          </cell>
          <cell r="B31" t="str">
            <v>Deferred FIT</v>
          </cell>
          <cell r="C31" t="str">
            <v>FIT</v>
          </cell>
          <cell r="D31">
            <v>410</v>
          </cell>
          <cell r="E31">
            <v>4001774</v>
          </cell>
          <cell r="F31">
            <v>333481</v>
          </cell>
          <cell r="G31">
            <v>333481</v>
          </cell>
          <cell r="H31">
            <v>333481</v>
          </cell>
          <cell r="I31">
            <v>333481</v>
          </cell>
          <cell r="J31">
            <v>333481</v>
          </cell>
          <cell r="K31">
            <v>333481</v>
          </cell>
          <cell r="L31">
            <v>333481</v>
          </cell>
          <cell r="M31">
            <v>333481</v>
          </cell>
          <cell r="N31">
            <v>333481</v>
          </cell>
          <cell r="O31">
            <v>333481</v>
          </cell>
          <cell r="P31">
            <v>333481</v>
          </cell>
          <cell r="Q31">
            <v>333483</v>
          </cell>
        </row>
        <row r="32">
          <cell r="A32">
            <v>410101</v>
          </cell>
          <cell r="B32" t="str">
            <v>Deferred SIT</v>
          </cell>
          <cell r="C32" t="str">
            <v>FIT</v>
          </cell>
          <cell r="D32">
            <v>410</v>
          </cell>
          <cell r="E32">
            <v>996302</v>
          </cell>
          <cell r="F32">
            <v>83025</v>
          </cell>
          <cell r="G32">
            <v>83025</v>
          </cell>
          <cell r="H32">
            <v>83025</v>
          </cell>
          <cell r="I32">
            <v>83025</v>
          </cell>
          <cell r="J32">
            <v>83025</v>
          </cell>
          <cell r="K32">
            <v>83025</v>
          </cell>
          <cell r="L32">
            <v>83025</v>
          </cell>
          <cell r="M32">
            <v>83025</v>
          </cell>
          <cell r="N32">
            <v>83025</v>
          </cell>
          <cell r="O32">
            <v>83025</v>
          </cell>
          <cell r="P32">
            <v>83025</v>
          </cell>
          <cell r="Q32">
            <v>83027</v>
          </cell>
        </row>
        <row r="33">
          <cell r="A33">
            <v>411060</v>
          </cell>
          <cell r="B33" t="str">
            <v>Deferred FIT - ARAM</v>
          </cell>
          <cell r="C33" t="str">
            <v>FIT</v>
          </cell>
          <cell r="D33">
            <v>411</v>
          </cell>
          <cell r="E33">
            <v>48505</v>
          </cell>
          <cell r="F33">
            <v>4042</v>
          </cell>
          <cell r="G33">
            <v>4042</v>
          </cell>
          <cell r="H33">
            <v>4042</v>
          </cell>
          <cell r="I33">
            <v>4042</v>
          </cell>
          <cell r="J33">
            <v>4042</v>
          </cell>
          <cell r="K33">
            <v>4042</v>
          </cell>
          <cell r="L33">
            <v>4042</v>
          </cell>
          <cell r="M33">
            <v>4042</v>
          </cell>
          <cell r="N33">
            <v>4042</v>
          </cell>
          <cell r="O33">
            <v>4042</v>
          </cell>
          <cell r="P33">
            <v>4042</v>
          </cell>
          <cell r="Q33">
            <v>4043</v>
          </cell>
        </row>
        <row r="34">
          <cell r="A34">
            <v>411065</v>
          </cell>
          <cell r="B34" t="str">
            <v>Amortization of Investment Tax Credit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411101</v>
          </cell>
          <cell r="B35" t="str">
            <v>Deferred SIT - ARAM</v>
          </cell>
          <cell r="C35" t="str">
            <v>FIT</v>
          </cell>
          <cell r="D35">
            <v>411</v>
          </cell>
          <cell r="E35">
            <v>-92648</v>
          </cell>
          <cell r="F35">
            <v>-7721</v>
          </cell>
          <cell r="G35">
            <v>-7721</v>
          </cell>
          <cell r="H35">
            <v>-7721</v>
          </cell>
          <cell r="I35">
            <v>-7721</v>
          </cell>
          <cell r="J35">
            <v>-7721</v>
          </cell>
          <cell r="K35">
            <v>-7721</v>
          </cell>
          <cell r="L35">
            <v>-7721</v>
          </cell>
          <cell r="M35">
            <v>-7721</v>
          </cell>
          <cell r="N35">
            <v>-7721</v>
          </cell>
          <cell r="O35">
            <v>-7721</v>
          </cell>
          <cell r="P35">
            <v>-7721</v>
          </cell>
          <cell r="Q35">
            <v>-7717</v>
          </cell>
        </row>
        <row r="36">
          <cell r="A36">
            <v>411102</v>
          </cell>
          <cell r="B36" t="str">
            <v>DFIT - Other</v>
          </cell>
          <cell r="C36" t="str">
            <v>FIT</v>
          </cell>
          <cell r="D36">
            <v>411</v>
          </cell>
          <cell r="E36">
            <v>-6308354</v>
          </cell>
          <cell r="F36">
            <v>-525696</v>
          </cell>
          <cell r="G36">
            <v>-525696</v>
          </cell>
          <cell r="H36">
            <v>-525696</v>
          </cell>
          <cell r="I36">
            <v>-525696</v>
          </cell>
          <cell r="J36">
            <v>-525696</v>
          </cell>
          <cell r="K36">
            <v>-525696</v>
          </cell>
          <cell r="L36">
            <v>-525696</v>
          </cell>
          <cell r="M36">
            <v>-525696</v>
          </cell>
          <cell r="N36">
            <v>-525696</v>
          </cell>
          <cell r="O36">
            <v>-525696</v>
          </cell>
          <cell r="P36">
            <v>-525696</v>
          </cell>
          <cell r="Q36">
            <v>-525698</v>
          </cell>
        </row>
        <row r="37">
          <cell r="A37">
            <v>411103</v>
          </cell>
          <cell r="B37" t="str">
            <v>DSIT: PY</v>
          </cell>
          <cell r="C37" t="str">
            <v>FIT</v>
          </cell>
          <cell r="D37">
            <v>411</v>
          </cell>
          <cell r="E37">
            <v>-1311692</v>
          </cell>
          <cell r="F37">
            <v>-109308</v>
          </cell>
          <cell r="G37">
            <v>-109308</v>
          </cell>
          <cell r="H37">
            <v>-109308</v>
          </cell>
          <cell r="I37">
            <v>-109308</v>
          </cell>
          <cell r="J37">
            <v>-109308</v>
          </cell>
          <cell r="K37">
            <v>-109308</v>
          </cell>
          <cell r="L37">
            <v>-109308</v>
          </cell>
          <cell r="M37">
            <v>-109308</v>
          </cell>
          <cell r="N37">
            <v>-109308</v>
          </cell>
          <cell r="O37">
            <v>-109308</v>
          </cell>
          <cell r="P37">
            <v>-109308</v>
          </cell>
          <cell r="Q37">
            <v>-109304</v>
          </cell>
        </row>
        <row r="38">
          <cell r="A38">
            <v>411113</v>
          </cell>
          <cell r="B38" t="str">
            <v>DSIT: State Excess DIT Amort</v>
          </cell>
          <cell r="C38" t="str">
            <v>FIT</v>
          </cell>
          <cell r="D38">
            <v>411</v>
          </cell>
          <cell r="E38">
            <v>-76805</v>
          </cell>
          <cell r="F38">
            <v>-6400</v>
          </cell>
          <cell r="G38">
            <v>-6400</v>
          </cell>
          <cell r="H38">
            <v>-6400</v>
          </cell>
          <cell r="I38">
            <v>-6400</v>
          </cell>
          <cell r="J38">
            <v>-6400</v>
          </cell>
          <cell r="K38">
            <v>-6400</v>
          </cell>
          <cell r="L38">
            <v>-6400</v>
          </cell>
          <cell r="M38">
            <v>-6400</v>
          </cell>
          <cell r="N38">
            <v>-6400</v>
          </cell>
          <cell r="O38">
            <v>-6400</v>
          </cell>
          <cell r="P38">
            <v>-6400</v>
          </cell>
          <cell r="Q38">
            <v>-6405</v>
          </cell>
        </row>
        <row r="39">
          <cell r="A39">
            <v>411115</v>
          </cell>
          <cell r="B39" t="str">
            <v>DFIT: Federal Excess DIT Amort</v>
          </cell>
          <cell r="C39" t="str">
            <v>FIT</v>
          </cell>
          <cell r="D39">
            <v>411</v>
          </cell>
          <cell r="E39">
            <v>-732854</v>
          </cell>
          <cell r="F39">
            <v>-61071</v>
          </cell>
          <cell r="G39">
            <v>-61071</v>
          </cell>
          <cell r="H39">
            <v>-61071</v>
          </cell>
          <cell r="I39">
            <v>-61071</v>
          </cell>
          <cell r="J39">
            <v>-61071</v>
          </cell>
          <cell r="K39">
            <v>-61071</v>
          </cell>
          <cell r="L39">
            <v>-61071</v>
          </cell>
          <cell r="M39">
            <v>-61071</v>
          </cell>
          <cell r="N39">
            <v>-61071</v>
          </cell>
          <cell r="O39">
            <v>-61071</v>
          </cell>
          <cell r="P39">
            <v>-61071</v>
          </cell>
          <cell r="Q39">
            <v>-61073</v>
          </cell>
        </row>
        <row r="40">
          <cell r="A40">
            <v>426509</v>
          </cell>
          <cell r="B40" t="str">
            <v>Loss on Sale of A/R</v>
          </cell>
          <cell r="C40" t="str">
            <v>CO</v>
          </cell>
          <cell r="D40">
            <v>426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426591</v>
          </cell>
          <cell r="B41" t="str">
            <v>I/C - Loss on Sale of A/R</v>
          </cell>
          <cell r="C41" t="str">
            <v>CO</v>
          </cell>
          <cell r="D41">
            <v>426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426891</v>
          </cell>
          <cell r="B42" t="str">
            <v>IC Sale of AR Fees VIE</v>
          </cell>
          <cell r="C42" t="str">
            <v>CO</v>
          </cell>
          <cell r="D42">
            <v>426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450100</v>
          </cell>
          <cell r="B43" t="str">
            <v>Late Payment</v>
          </cell>
          <cell r="C43" t="str">
            <v>REV</v>
          </cell>
          <cell r="D43">
            <v>450</v>
          </cell>
          <cell r="E43">
            <v>188560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54860</v>
          </cell>
          <cell r="M43">
            <v>40120</v>
          </cell>
          <cell r="N43">
            <v>29990</v>
          </cell>
          <cell r="O43">
            <v>17760</v>
          </cell>
          <cell r="P43">
            <v>25620</v>
          </cell>
          <cell r="Q43">
            <v>20210</v>
          </cell>
        </row>
        <row r="44">
          <cell r="A44">
            <v>480000</v>
          </cell>
          <cell r="B44" t="str">
            <v>Residential Sales-Gas</v>
          </cell>
          <cell r="C44" t="str">
            <v>REV</v>
          </cell>
          <cell r="D44">
            <v>480</v>
          </cell>
          <cell r="E44">
            <v>95252839</v>
          </cell>
          <cell r="F44">
            <v>2893633</v>
          </cell>
          <cell r="G44">
            <v>3314392</v>
          </cell>
          <cell r="H44">
            <v>5749944</v>
          </cell>
          <cell r="I44">
            <v>12783406</v>
          </cell>
          <cell r="J44">
            <v>18073378</v>
          </cell>
          <cell r="K44">
            <v>18139309</v>
          </cell>
          <cell r="L44">
            <v>11018707</v>
          </cell>
          <cell r="M44">
            <v>7284941</v>
          </cell>
          <cell r="N44">
            <v>4552402</v>
          </cell>
          <cell r="O44">
            <v>4020487</v>
          </cell>
          <cell r="P44">
            <v>3737748</v>
          </cell>
          <cell r="Q44">
            <v>3684492</v>
          </cell>
        </row>
        <row r="45">
          <cell r="A45">
            <v>480990</v>
          </cell>
          <cell r="B45" t="str">
            <v>Gas Residential Sales-Unbilled</v>
          </cell>
          <cell r="C45" t="str">
            <v>REV</v>
          </cell>
          <cell r="D45">
            <v>480</v>
          </cell>
          <cell r="E45">
            <v>-665107</v>
          </cell>
          <cell r="F45">
            <v>-351322</v>
          </cell>
          <cell r="G45">
            <v>260259</v>
          </cell>
          <cell r="H45">
            <v>961974</v>
          </cell>
          <cell r="I45">
            <v>1401522</v>
          </cell>
          <cell r="J45">
            <v>835523</v>
          </cell>
          <cell r="K45">
            <v>518722</v>
          </cell>
          <cell r="L45">
            <v>-1684910</v>
          </cell>
          <cell r="M45">
            <v>-1115509</v>
          </cell>
          <cell r="N45">
            <v>-968007</v>
          </cell>
          <cell r="O45">
            <v>-367631</v>
          </cell>
          <cell r="P45">
            <v>-191281</v>
          </cell>
          <cell r="Q45">
            <v>35553</v>
          </cell>
        </row>
        <row r="46">
          <cell r="A46">
            <v>481000</v>
          </cell>
          <cell r="B46" t="str">
            <v>Industrial Sales-Gas</v>
          </cell>
          <cell r="C46" t="str">
            <v>REV</v>
          </cell>
          <cell r="D46">
            <v>481</v>
          </cell>
          <cell r="E46">
            <v>1866323</v>
          </cell>
          <cell r="F46">
            <v>30601</v>
          </cell>
          <cell r="G46">
            <v>39664</v>
          </cell>
          <cell r="H46">
            <v>65524</v>
          </cell>
          <cell r="I46">
            <v>234919</v>
          </cell>
          <cell r="J46">
            <v>358370</v>
          </cell>
          <cell r="K46">
            <v>451459</v>
          </cell>
          <cell r="L46">
            <v>281894</v>
          </cell>
          <cell r="M46">
            <v>158436</v>
          </cell>
          <cell r="N46">
            <v>80605</v>
          </cell>
          <cell r="O46">
            <v>47731</v>
          </cell>
          <cell r="P46">
            <v>55364</v>
          </cell>
          <cell r="Q46">
            <v>61756</v>
          </cell>
        </row>
        <row r="47">
          <cell r="A47">
            <v>481090</v>
          </cell>
          <cell r="B47" t="str">
            <v>Gas Industrial Sales Unbilled</v>
          </cell>
          <cell r="C47" t="str">
            <v>REV</v>
          </cell>
          <cell r="D47">
            <v>481</v>
          </cell>
          <cell r="E47">
            <v>9984</v>
          </cell>
          <cell r="F47">
            <v>-3564</v>
          </cell>
          <cell r="G47">
            <v>10345</v>
          </cell>
          <cell r="H47">
            <v>26485</v>
          </cell>
          <cell r="I47">
            <v>3918</v>
          </cell>
          <cell r="J47">
            <v>10357</v>
          </cell>
          <cell r="K47">
            <v>-7485</v>
          </cell>
          <cell r="L47">
            <v>-9354</v>
          </cell>
          <cell r="M47">
            <v>-20283</v>
          </cell>
          <cell r="N47">
            <v>-2489</v>
          </cell>
          <cell r="O47">
            <v>-543</v>
          </cell>
          <cell r="P47">
            <v>87</v>
          </cell>
          <cell r="Q47">
            <v>2510</v>
          </cell>
        </row>
        <row r="48">
          <cell r="A48">
            <v>481200</v>
          </cell>
          <cell r="B48" t="str">
            <v>Gas Commercial Sales</v>
          </cell>
          <cell r="C48" t="str">
            <v>REV</v>
          </cell>
          <cell r="D48">
            <v>481</v>
          </cell>
          <cell r="E48">
            <v>34646279</v>
          </cell>
          <cell r="F48">
            <v>1057525</v>
          </cell>
          <cell r="G48">
            <v>1618682</v>
          </cell>
          <cell r="H48">
            <v>1925013</v>
          </cell>
          <cell r="I48">
            <v>4399860</v>
          </cell>
          <cell r="J48">
            <v>6614331</v>
          </cell>
          <cell r="K48">
            <v>6971591</v>
          </cell>
          <cell r="L48">
            <v>4189121</v>
          </cell>
          <cell r="M48">
            <v>2340267</v>
          </cell>
          <cell r="N48">
            <v>1795251</v>
          </cell>
          <cell r="O48">
            <v>1317502</v>
          </cell>
          <cell r="P48">
            <v>1203485</v>
          </cell>
          <cell r="Q48">
            <v>1213651</v>
          </cell>
        </row>
        <row r="49">
          <cell r="A49">
            <v>481290</v>
          </cell>
          <cell r="B49" t="str">
            <v>Gas Commercial Sales Unbilled</v>
          </cell>
          <cell r="C49" t="str">
            <v>REV</v>
          </cell>
          <cell r="D49">
            <v>481</v>
          </cell>
          <cell r="E49">
            <v>163598</v>
          </cell>
          <cell r="F49">
            <v>72302</v>
          </cell>
          <cell r="G49">
            <v>-82749</v>
          </cell>
          <cell r="H49">
            <v>629826</v>
          </cell>
          <cell r="I49">
            <v>494814</v>
          </cell>
          <cell r="J49">
            <v>299717</v>
          </cell>
          <cell r="K49">
            <v>285147</v>
          </cell>
          <cell r="L49">
            <v>-621649</v>
          </cell>
          <cell r="M49">
            <v>-397804</v>
          </cell>
          <cell r="N49">
            <v>-351972</v>
          </cell>
          <cell r="O49">
            <v>-254895</v>
          </cell>
          <cell r="P49">
            <v>-64398</v>
          </cell>
          <cell r="Q49">
            <v>155259</v>
          </cell>
        </row>
        <row r="50">
          <cell r="A50">
            <v>482000</v>
          </cell>
          <cell r="B50" t="str">
            <v>Other Sales to Public Auth-Gas</v>
          </cell>
          <cell r="C50" t="str">
            <v>REV</v>
          </cell>
          <cell r="D50">
            <v>482</v>
          </cell>
          <cell r="E50">
            <v>2249421</v>
          </cell>
          <cell r="F50">
            <v>51375</v>
          </cell>
          <cell r="G50">
            <v>59464</v>
          </cell>
          <cell r="H50">
            <v>115543</v>
          </cell>
          <cell r="I50">
            <v>223139</v>
          </cell>
          <cell r="J50">
            <v>361313</v>
          </cell>
          <cell r="K50">
            <v>394988</v>
          </cell>
          <cell r="L50">
            <v>318272</v>
          </cell>
          <cell r="M50">
            <v>194780</v>
          </cell>
          <cell r="N50">
            <v>167007</v>
          </cell>
          <cell r="O50">
            <v>145229</v>
          </cell>
          <cell r="P50">
            <v>124055</v>
          </cell>
          <cell r="Q50">
            <v>94256</v>
          </cell>
        </row>
        <row r="51">
          <cell r="A51">
            <v>482090</v>
          </cell>
          <cell r="B51" t="str">
            <v>Gas OPA Unbilled</v>
          </cell>
          <cell r="C51" t="str">
            <v>REV</v>
          </cell>
          <cell r="D51">
            <v>482</v>
          </cell>
          <cell r="E51">
            <v>28826</v>
          </cell>
          <cell r="F51">
            <v>-25037</v>
          </cell>
          <cell r="G51">
            <v>19288</v>
          </cell>
          <cell r="H51">
            <v>49551</v>
          </cell>
          <cell r="I51">
            <v>22164</v>
          </cell>
          <cell r="J51">
            <v>13941</v>
          </cell>
          <cell r="K51">
            <v>12969</v>
          </cell>
          <cell r="L51">
            <v>-6060</v>
          </cell>
          <cell r="M51">
            <v>-65194</v>
          </cell>
          <cell r="N51">
            <v>-6525</v>
          </cell>
          <cell r="O51">
            <v>-22378</v>
          </cell>
          <cell r="P51">
            <v>2541</v>
          </cell>
          <cell r="Q51">
            <v>33566</v>
          </cell>
        </row>
        <row r="52">
          <cell r="A52">
            <v>482200</v>
          </cell>
          <cell r="B52" t="str">
            <v>Gas Public St Hwy Ltng</v>
          </cell>
          <cell r="C52" t="str">
            <v>REV</v>
          </cell>
          <cell r="D52">
            <v>482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484000</v>
          </cell>
          <cell r="B53" t="str">
            <v>Interdepartmental Sales</v>
          </cell>
          <cell r="C53" t="str">
            <v>REV</v>
          </cell>
          <cell r="D53">
            <v>484</v>
          </cell>
          <cell r="E53">
            <v>30845</v>
          </cell>
          <cell r="F53">
            <v>35</v>
          </cell>
          <cell r="G53">
            <v>36</v>
          </cell>
          <cell r="H53">
            <v>402</v>
          </cell>
          <cell r="I53">
            <v>1413</v>
          </cell>
          <cell r="J53">
            <v>5179</v>
          </cell>
          <cell r="K53">
            <v>8822</v>
          </cell>
          <cell r="L53">
            <v>3656</v>
          </cell>
          <cell r="M53">
            <v>2246</v>
          </cell>
          <cell r="N53">
            <v>1721</v>
          </cell>
          <cell r="O53">
            <v>2048</v>
          </cell>
          <cell r="P53">
            <v>2555</v>
          </cell>
          <cell r="Q53">
            <v>2732</v>
          </cell>
        </row>
        <row r="54">
          <cell r="A54">
            <v>487001</v>
          </cell>
          <cell r="B54" t="str">
            <v>Discounts Earn/Lost-Gas</v>
          </cell>
          <cell r="C54" t="str">
            <v>REV</v>
          </cell>
          <cell r="D54">
            <v>487</v>
          </cell>
          <cell r="E54">
            <v>213643</v>
          </cell>
          <cell r="F54">
            <v>13960</v>
          </cell>
          <cell r="G54">
            <v>12764</v>
          </cell>
          <cell r="H54">
            <v>16164</v>
          </cell>
          <cell r="I54">
            <v>27558</v>
          </cell>
          <cell r="J54">
            <v>63998</v>
          </cell>
          <cell r="K54">
            <v>79199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488000</v>
          </cell>
          <cell r="B55" t="str">
            <v>Misc Service Revenue-Gas</v>
          </cell>
          <cell r="C55" t="str">
            <v>REV</v>
          </cell>
          <cell r="D55">
            <v>488</v>
          </cell>
          <cell r="E55">
            <v>35744</v>
          </cell>
          <cell r="F55">
            <v>1042</v>
          </cell>
          <cell r="G55">
            <v>2323</v>
          </cell>
          <cell r="H55">
            <v>1715</v>
          </cell>
          <cell r="I55">
            <v>1686</v>
          </cell>
          <cell r="J55">
            <v>1183</v>
          </cell>
          <cell r="K55">
            <v>1797</v>
          </cell>
          <cell r="L55">
            <v>4333</v>
          </cell>
          <cell r="M55">
            <v>4333</v>
          </cell>
          <cell r="N55">
            <v>4333</v>
          </cell>
          <cell r="O55">
            <v>4333</v>
          </cell>
          <cell r="P55">
            <v>4333</v>
          </cell>
          <cell r="Q55">
            <v>4333</v>
          </cell>
        </row>
        <row r="56">
          <cell r="A56">
            <v>488100</v>
          </cell>
          <cell r="B56" t="str">
            <v>IC Misc Svc Reg Gas Reg</v>
          </cell>
          <cell r="C56" t="str">
            <v>REV</v>
          </cell>
          <cell r="D56">
            <v>488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489000</v>
          </cell>
          <cell r="B57" t="str">
            <v>Transp Gas of Others</v>
          </cell>
          <cell r="C57" t="str">
            <v>REV</v>
          </cell>
          <cell r="D57">
            <v>489</v>
          </cell>
          <cell r="E57">
            <v>3418230</v>
          </cell>
          <cell r="F57">
            <v>102686</v>
          </cell>
          <cell r="G57">
            <v>124928</v>
          </cell>
          <cell r="H57">
            <v>112915</v>
          </cell>
          <cell r="I57">
            <v>111067</v>
          </cell>
          <cell r="J57">
            <v>123169</v>
          </cell>
          <cell r="K57">
            <v>86495</v>
          </cell>
          <cell r="L57">
            <v>348658</v>
          </cell>
          <cell r="M57">
            <v>375216</v>
          </cell>
          <cell r="N57">
            <v>437911</v>
          </cell>
          <cell r="O57">
            <v>501104</v>
          </cell>
          <cell r="P57">
            <v>545175</v>
          </cell>
          <cell r="Q57">
            <v>548906</v>
          </cell>
        </row>
        <row r="58">
          <cell r="A58">
            <v>489010</v>
          </cell>
          <cell r="B58" t="str">
            <v>IC Gas Transp Rev Reg</v>
          </cell>
          <cell r="C58" t="str">
            <v>REV</v>
          </cell>
          <cell r="D58">
            <v>489</v>
          </cell>
          <cell r="E58">
            <v>1795608</v>
          </cell>
          <cell r="F58">
            <v>149634</v>
          </cell>
          <cell r="G58">
            <v>149634</v>
          </cell>
          <cell r="H58">
            <v>149634</v>
          </cell>
          <cell r="I58">
            <v>149634</v>
          </cell>
          <cell r="J58">
            <v>149634</v>
          </cell>
          <cell r="K58">
            <v>149634</v>
          </cell>
          <cell r="L58">
            <v>149634</v>
          </cell>
          <cell r="M58">
            <v>149634</v>
          </cell>
          <cell r="N58">
            <v>149634</v>
          </cell>
          <cell r="O58">
            <v>149634</v>
          </cell>
          <cell r="P58">
            <v>149634</v>
          </cell>
          <cell r="Q58">
            <v>149634</v>
          </cell>
        </row>
        <row r="59">
          <cell r="A59">
            <v>489020</v>
          </cell>
          <cell r="B59" t="str">
            <v>Comm Gas Transp Only</v>
          </cell>
          <cell r="C59" t="str">
            <v>REV</v>
          </cell>
          <cell r="D59">
            <v>489</v>
          </cell>
          <cell r="E59">
            <v>3676608</v>
          </cell>
          <cell r="F59">
            <v>411974</v>
          </cell>
          <cell r="G59">
            <v>114799</v>
          </cell>
          <cell r="H59">
            <v>196998</v>
          </cell>
          <cell r="I59">
            <v>612457</v>
          </cell>
          <cell r="J59">
            <v>375948</v>
          </cell>
          <cell r="K59">
            <v>316449</v>
          </cell>
          <cell r="L59">
            <v>370599</v>
          </cell>
          <cell r="M59">
            <v>257053</v>
          </cell>
          <cell r="N59">
            <v>252806</v>
          </cell>
          <cell r="O59">
            <v>246447</v>
          </cell>
          <cell r="P59">
            <v>259093</v>
          </cell>
          <cell r="Q59">
            <v>261985</v>
          </cell>
        </row>
        <row r="60">
          <cell r="A60">
            <v>489025</v>
          </cell>
          <cell r="B60" t="str">
            <v>Comm Gas Transp Unbilled</v>
          </cell>
          <cell r="C60" t="str">
            <v>REV</v>
          </cell>
          <cell r="D60">
            <v>489</v>
          </cell>
          <cell r="E60">
            <v>64271</v>
          </cell>
          <cell r="F60">
            <v>22356</v>
          </cell>
          <cell r="G60">
            <v>-8763</v>
          </cell>
          <cell r="H60">
            <v>49624</v>
          </cell>
          <cell r="I60">
            <v>48559</v>
          </cell>
          <cell r="J60">
            <v>32779</v>
          </cell>
          <cell r="K60">
            <v>-24865</v>
          </cell>
          <cell r="L60">
            <v>-24544</v>
          </cell>
          <cell r="M60">
            <v>-16172</v>
          </cell>
          <cell r="N60">
            <v>-14811</v>
          </cell>
          <cell r="O60">
            <v>-6965</v>
          </cell>
          <cell r="P60">
            <v>893</v>
          </cell>
          <cell r="Q60">
            <v>6180</v>
          </cell>
        </row>
        <row r="61">
          <cell r="A61">
            <v>489030</v>
          </cell>
          <cell r="B61" t="str">
            <v>Indust Gas Transp Only</v>
          </cell>
          <cell r="C61" t="str">
            <v>REV</v>
          </cell>
          <cell r="D61">
            <v>489</v>
          </cell>
          <cell r="E61">
            <v>5717662</v>
          </cell>
          <cell r="F61">
            <v>313668</v>
          </cell>
          <cell r="G61">
            <v>373625</v>
          </cell>
          <cell r="H61">
            <v>378361</v>
          </cell>
          <cell r="I61">
            <v>437765</v>
          </cell>
          <cell r="J61">
            <v>522086</v>
          </cell>
          <cell r="K61">
            <v>451290</v>
          </cell>
          <cell r="L61">
            <v>562983</v>
          </cell>
          <cell r="M61">
            <v>492870</v>
          </cell>
          <cell r="N61">
            <v>499686</v>
          </cell>
          <cell r="O61">
            <v>541217</v>
          </cell>
          <cell r="P61">
            <v>554897</v>
          </cell>
          <cell r="Q61">
            <v>589214</v>
          </cell>
        </row>
        <row r="62">
          <cell r="A62">
            <v>489035</v>
          </cell>
          <cell r="B62" t="str">
            <v>Indust Gas Transp Unbilled</v>
          </cell>
          <cell r="C62" t="str">
            <v>REV</v>
          </cell>
          <cell r="D62">
            <v>489</v>
          </cell>
          <cell r="E62">
            <v>8837</v>
          </cell>
          <cell r="F62">
            <v>-9527</v>
          </cell>
          <cell r="G62">
            <v>30427</v>
          </cell>
          <cell r="H62">
            <v>61943</v>
          </cell>
          <cell r="I62">
            <v>16579</v>
          </cell>
          <cell r="J62">
            <v>32517</v>
          </cell>
          <cell r="K62">
            <v>-73222</v>
          </cell>
          <cell r="L62">
            <v>-10009</v>
          </cell>
          <cell r="M62">
            <v>-41948</v>
          </cell>
          <cell r="N62">
            <v>-10529</v>
          </cell>
          <cell r="O62">
            <v>-1409</v>
          </cell>
          <cell r="P62">
            <v>2073</v>
          </cell>
          <cell r="Q62">
            <v>11942</v>
          </cell>
        </row>
        <row r="63">
          <cell r="A63">
            <v>489040</v>
          </cell>
          <cell r="B63" t="str">
            <v>OPA Gas Transp Only</v>
          </cell>
          <cell r="C63" t="str">
            <v>REV</v>
          </cell>
          <cell r="D63">
            <v>489</v>
          </cell>
          <cell r="E63">
            <v>832124</v>
          </cell>
          <cell r="F63">
            <v>31881</v>
          </cell>
          <cell r="G63">
            <v>49897</v>
          </cell>
          <cell r="H63">
            <v>76554</v>
          </cell>
          <cell r="I63">
            <v>119510</v>
          </cell>
          <cell r="J63">
            <v>154533</v>
          </cell>
          <cell r="K63">
            <v>117297</v>
          </cell>
          <cell r="L63">
            <v>94193</v>
          </cell>
          <cell r="M63">
            <v>61487</v>
          </cell>
          <cell r="N63">
            <v>43774</v>
          </cell>
          <cell r="O63">
            <v>27721</v>
          </cell>
          <cell r="P63">
            <v>27733</v>
          </cell>
          <cell r="Q63">
            <v>27544</v>
          </cell>
        </row>
        <row r="64">
          <cell r="A64">
            <v>489045</v>
          </cell>
          <cell r="B64" t="str">
            <v>OPA Gas Transp Unbilled</v>
          </cell>
          <cell r="C64" t="str">
            <v>REV</v>
          </cell>
          <cell r="D64">
            <v>489</v>
          </cell>
          <cell r="E64">
            <v>28930</v>
          </cell>
          <cell r="F64">
            <v>-7533</v>
          </cell>
          <cell r="G64">
            <v>12353</v>
          </cell>
          <cell r="H64">
            <v>26626</v>
          </cell>
          <cell r="I64">
            <v>12439</v>
          </cell>
          <cell r="J64">
            <v>9893</v>
          </cell>
          <cell r="K64">
            <v>-13787</v>
          </cell>
          <cell r="L64">
            <v>-338</v>
          </cell>
          <cell r="M64">
            <v>-12398</v>
          </cell>
          <cell r="N64">
            <v>-762</v>
          </cell>
          <cell r="O64">
            <v>-1048</v>
          </cell>
          <cell r="P64">
            <v>641</v>
          </cell>
          <cell r="Q64">
            <v>2844</v>
          </cell>
        </row>
        <row r="65">
          <cell r="A65">
            <v>489200</v>
          </cell>
          <cell r="B65" t="str">
            <v>Transportation Fees</v>
          </cell>
          <cell r="C65" t="str">
            <v>REV</v>
          </cell>
          <cell r="D65">
            <v>489</v>
          </cell>
          <cell r="E65">
            <v>-149</v>
          </cell>
          <cell r="F65">
            <v>-170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495031</v>
          </cell>
          <cell r="B66" t="str">
            <v>Gas Losses Damaged Lines</v>
          </cell>
          <cell r="C66" t="str">
            <v>REV</v>
          </cell>
          <cell r="D66">
            <v>495</v>
          </cell>
          <cell r="E66">
            <v>2581</v>
          </cell>
          <cell r="F66">
            <v>1561</v>
          </cell>
          <cell r="G66">
            <v>215</v>
          </cell>
          <cell r="H66">
            <v>161</v>
          </cell>
          <cell r="I66">
            <v>16</v>
          </cell>
          <cell r="J66">
            <v>333</v>
          </cell>
          <cell r="K66">
            <v>295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496020</v>
          </cell>
          <cell r="B67" t="str">
            <v>Provision for Rate Refund</v>
          </cell>
          <cell r="C67" t="str">
            <v>REV</v>
          </cell>
          <cell r="D67">
            <v>496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711000</v>
          </cell>
          <cell r="B68" t="str">
            <v>Gas Boiler Labor</v>
          </cell>
          <cell r="C68" t="str">
            <v>PO</v>
          </cell>
          <cell r="D68">
            <v>711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712000</v>
          </cell>
          <cell r="B69" t="str">
            <v>Gas Production-Other Power Ex</v>
          </cell>
          <cell r="C69" t="str">
            <v>PO</v>
          </cell>
          <cell r="D69">
            <v>712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717000</v>
          </cell>
          <cell r="B70" t="str">
            <v>Liq Petro Gas Exp-Vapor Proc</v>
          </cell>
          <cell r="C70" t="str">
            <v>PO</v>
          </cell>
          <cell r="D70">
            <v>717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728000</v>
          </cell>
          <cell r="B71" t="str">
            <v>Liquid Petroleum Gas</v>
          </cell>
          <cell r="C71" t="str">
            <v>PO</v>
          </cell>
          <cell r="D71">
            <v>728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735000</v>
          </cell>
          <cell r="B72" t="str">
            <v>Gas Misc Production Exp</v>
          </cell>
          <cell r="C72" t="str">
            <v>PO</v>
          </cell>
          <cell r="D72">
            <v>735</v>
          </cell>
          <cell r="E72">
            <v>1627</v>
          </cell>
          <cell r="F72">
            <v>260</v>
          </cell>
          <cell r="G72">
            <v>281</v>
          </cell>
          <cell r="H72">
            <v>309</v>
          </cell>
          <cell r="I72">
            <v>272</v>
          </cell>
          <cell r="J72">
            <v>257</v>
          </cell>
          <cell r="K72">
            <v>248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742000</v>
          </cell>
          <cell r="B73" t="str">
            <v>Maint Gas Production Equipment</v>
          </cell>
          <cell r="C73" t="str">
            <v>PM</v>
          </cell>
          <cell r="D73">
            <v>742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801000</v>
          </cell>
          <cell r="B74" t="str">
            <v>Purchases Gas &amp; NGL</v>
          </cell>
          <cell r="C74" t="str">
            <v>Fuel</v>
          </cell>
          <cell r="D74">
            <v>801</v>
          </cell>
          <cell r="E74">
            <v>60902259</v>
          </cell>
          <cell r="F74">
            <v>2250859</v>
          </cell>
          <cell r="G74">
            <v>2773349</v>
          </cell>
          <cell r="H74">
            <v>4275901</v>
          </cell>
          <cell r="I74">
            <v>8191927</v>
          </cell>
          <cell r="J74">
            <v>14288793</v>
          </cell>
          <cell r="K74">
            <v>10207874</v>
          </cell>
          <cell r="L74">
            <v>6329122</v>
          </cell>
          <cell r="M74">
            <v>3683966</v>
          </cell>
          <cell r="N74">
            <v>2407160</v>
          </cell>
          <cell r="O74">
            <v>2214036</v>
          </cell>
          <cell r="P74">
            <v>2133187</v>
          </cell>
          <cell r="Q74">
            <v>2146085</v>
          </cell>
        </row>
        <row r="75">
          <cell r="A75">
            <v>801001</v>
          </cell>
          <cell r="B75" t="str">
            <v>Purchases Gas &amp; NGL-Aff</v>
          </cell>
          <cell r="C75" t="str">
            <v>Fuel</v>
          </cell>
          <cell r="D75">
            <v>801</v>
          </cell>
          <cell r="E75">
            <v>194201</v>
          </cell>
          <cell r="F75">
            <v>1747</v>
          </cell>
          <cell r="G75">
            <v>0</v>
          </cell>
          <cell r="H75">
            <v>17765</v>
          </cell>
          <cell r="I75">
            <v>54240</v>
          </cell>
          <cell r="J75">
            <v>64866</v>
          </cell>
          <cell r="K75">
            <v>55583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804000</v>
          </cell>
          <cell r="B76" t="str">
            <v>Natural Gas City Gate Purchase</v>
          </cell>
          <cell r="C76" t="str">
            <v>Fuel</v>
          </cell>
          <cell r="D76">
            <v>804</v>
          </cell>
          <cell r="E76">
            <v>295</v>
          </cell>
          <cell r="F76">
            <v>47</v>
          </cell>
          <cell r="G76">
            <v>49</v>
          </cell>
          <cell r="H76">
            <v>0</v>
          </cell>
          <cell r="I76">
            <v>100</v>
          </cell>
          <cell r="J76">
            <v>52</v>
          </cell>
          <cell r="K76">
            <v>47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805002</v>
          </cell>
          <cell r="B77" t="str">
            <v>Unrecovered Purchase Gas Adj</v>
          </cell>
          <cell r="C77" t="str">
            <v>Fuel</v>
          </cell>
          <cell r="D77">
            <v>805</v>
          </cell>
          <cell r="E77">
            <v>-6249365</v>
          </cell>
          <cell r="F77">
            <v>-1332830</v>
          </cell>
          <cell r="G77">
            <v>-1338223</v>
          </cell>
          <cell r="H77">
            <v>-2182153</v>
          </cell>
          <cell r="I77">
            <v>-484446</v>
          </cell>
          <cell r="J77">
            <v>-2538639</v>
          </cell>
          <cell r="K77">
            <v>1626926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805003</v>
          </cell>
          <cell r="B78" t="str">
            <v>Purchase Gas Cost Unbilled Rev</v>
          </cell>
          <cell r="C78" t="str">
            <v>Fuel</v>
          </cell>
          <cell r="D78">
            <v>805</v>
          </cell>
          <cell r="E78">
            <v>2131936</v>
          </cell>
          <cell r="F78">
            <v>170211</v>
          </cell>
          <cell r="G78">
            <v>153285</v>
          </cell>
          <cell r="H78">
            <v>2508736</v>
          </cell>
          <cell r="I78">
            <v>777008</v>
          </cell>
          <cell r="J78">
            <v>1198772</v>
          </cell>
          <cell r="K78">
            <v>827349</v>
          </cell>
          <cell r="L78">
            <v>-1288658</v>
          </cell>
          <cell r="M78">
            <v>-802367</v>
          </cell>
          <cell r="N78">
            <v>-753002</v>
          </cell>
          <cell r="O78">
            <v>-555260</v>
          </cell>
          <cell r="P78">
            <v>-269243</v>
          </cell>
          <cell r="Q78">
            <v>165105</v>
          </cell>
        </row>
        <row r="79">
          <cell r="A79">
            <v>807000</v>
          </cell>
          <cell r="B79" t="str">
            <v>Gas Purchased Expenses</v>
          </cell>
          <cell r="C79" t="str">
            <v>PO</v>
          </cell>
          <cell r="D79">
            <v>807</v>
          </cell>
          <cell r="E79">
            <v>633245</v>
          </cell>
          <cell r="F79">
            <v>42982</v>
          </cell>
          <cell r="G79">
            <v>76210</v>
          </cell>
          <cell r="H79">
            <v>55838</v>
          </cell>
          <cell r="I79">
            <v>51634</v>
          </cell>
          <cell r="J79">
            <v>48072</v>
          </cell>
          <cell r="K79">
            <v>59495</v>
          </cell>
          <cell r="L79">
            <v>50191</v>
          </cell>
          <cell r="M79">
            <v>49105</v>
          </cell>
          <cell r="N79">
            <v>53040</v>
          </cell>
          <cell r="O79">
            <v>48753</v>
          </cell>
          <cell r="P79">
            <v>48894</v>
          </cell>
          <cell r="Q79">
            <v>49031</v>
          </cell>
        </row>
        <row r="80">
          <cell r="A80">
            <v>807100</v>
          </cell>
          <cell r="B80" t="str">
            <v>I/C Gas Purchased Expenses</v>
          </cell>
          <cell r="C80" t="str">
            <v>PO</v>
          </cell>
          <cell r="D80">
            <v>807</v>
          </cell>
          <cell r="E80">
            <v>7360</v>
          </cell>
          <cell r="F80">
            <v>51</v>
          </cell>
          <cell r="G80">
            <v>312</v>
          </cell>
          <cell r="H80">
            <v>674</v>
          </cell>
          <cell r="I80">
            <v>1177</v>
          </cell>
          <cell r="J80">
            <v>2973</v>
          </cell>
          <cell r="K80">
            <v>2173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850001</v>
          </cell>
          <cell r="B81" t="str">
            <v>Operation Supv &amp; Eng-Tran</v>
          </cell>
          <cell r="C81" t="str">
            <v>TO</v>
          </cell>
          <cell r="D81">
            <v>850</v>
          </cell>
          <cell r="E81">
            <v>6934</v>
          </cell>
          <cell r="F81">
            <v>407</v>
          </cell>
          <cell r="G81">
            <v>355</v>
          </cell>
          <cell r="H81">
            <v>274</v>
          </cell>
          <cell r="I81">
            <v>635</v>
          </cell>
          <cell r="J81">
            <v>603</v>
          </cell>
          <cell r="K81">
            <v>328</v>
          </cell>
          <cell r="L81">
            <v>670</v>
          </cell>
          <cell r="M81">
            <v>670</v>
          </cell>
          <cell r="N81">
            <v>748</v>
          </cell>
          <cell r="O81">
            <v>748</v>
          </cell>
          <cell r="P81">
            <v>748</v>
          </cell>
          <cell r="Q81">
            <v>748</v>
          </cell>
        </row>
        <row r="82">
          <cell r="A82">
            <v>856001</v>
          </cell>
          <cell r="B82" t="str">
            <v>Mains Expenses</v>
          </cell>
          <cell r="C82" t="str">
            <v>TO</v>
          </cell>
          <cell r="D82">
            <v>856</v>
          </cell>
          <cell r="E82">
            <v>-710192</v>
          </cell>
          <cell r="F82">
            <v>0</v>
          </cell>
          <cell r="G82">
            <v>0</v>
          </cell>
          <cell r="H82">
            <v>0</v>
          </cell>
          <cell r="I82">
            <v>-710192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859000</v>
          </cell>
          <cell r="B83" t="str">
            <v>Other Expenses-Trans</v>
          </cell>
          <cell r="C83" t="str">
            <v>TO</v>
          </cell>
          <cell r="D83">
            <v>859</v>
          </cell>
          <cell r="E83">
            <v>5554</v>
          </cell>
          <cell r="F83">
            <v>0</v>
          </cell>
          <cell r="G83">
            <v>0</v>
          </cell>
          <cell r="H83">
            <v>0</v>
          </cell>
          <cell r="I83">
            <v>5554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863000</v>
          </cell>
          <cell r="B84" t="str">
            <v>Transm-Maint of Mains</v>
          </cell>
          <cell r="C84" t="str">
            <v>TM</v>
          </cell>
          <cell r="D84">
            <v>863</v>
          </cell>
          <cell r="E84">
            <v>335313</v>
          </cell>
          <cell r="F84">
            <v>2639</v>
          </cell>
          <cell r="G84">
            <v>12059</v>
          </cell>
          <cell r="H84">
            <v>10763</v>
          </cell>
          <cell r="I84">
            <v>73534</v>
          </cell>
          <cell r="J84">
            <v>2346</v>
          </cell>
          <cell r="K84">
            <v>58179</v>
          </cell>
          <cell r="L84">
            <v>14878</v>
          </cell>
          <cell r="M84">
            <v>50143</v>
          </cell>
          <cell r="N84">
            <v>54971</v>
          </cell>
          <cell r="O84">
            <v>18282</v>
          </cell>
          <cell r="P84">
            <v>14538</v>
          </cell>
          <cell r="Q84">
            <v>22981</v>
          </cell>
        </row>
        <row r="85">
          <cell r="A85">
            <v>871000</v>
          </cell>
          <cell r="B85" t="str">
            <v>Distribution Load Dispatching</v>
          </cell>
          <cell r="C85" t="str">
            <v>DO</v>
          </cell>
          <cell r="D85">
            <v>871</v>
          </cell>
          <cell r="E85">
            <v>211693</v>
          </cell>
          <cell r="F85">
            <v>14960</v>
          </cell>
          <cell r="G85">
            <v>15637</v>
          </cell>
          <cell r="H85">
            <v>15435</v>
          </cell>
          <cell r="I85">
            <v>14919</v>
          </cell>
          <cell r="J85">
            <v>15405</v>
          </cell>
          <cell r="K85">
            <v>21278</v>
          </cell>
          <cell r="L85">
            <v>23357</v>
          </cell>
          <cell r="M85">
            <v>16181</v>
          </cell>
          <cell r="N85">
            <v>25722</v>
          </cell>
          <cell r="O85">
            <v>16227</v>
          </cell>
          <cell r="P85">
            <v>16265</v>
          </cell>
          <cell r="Q85">
            <v>16307</v>
          </cell>
        </row>
        <row r="86">
          <cell r="A86">
            <v>874000</v>
          </cell>
          <cell r="B86" t="str">
            <v>Mains And Services</v>
          </cell>
          <cell r="C86" t="str">
            <v>DO</v>
          </cell>
          <cell r="D86">
            <v>874</v>
          </cell>
          <cell r="E86">
            <v>2237797</v>
          </cell>
          <cell r="F86">
            <v>38170</v>
          </cell>
          <cell r="G86">
            <v>140304</v>
          </cell>
          <cell r="H86">
            <v>169421</v>
          </cell>
          <cell r="I86">
            <v>91124</v>
          </cell>
          <cell r="J86">
            <v>128332</v>
          </cell>
          <cell r="K86">
            <v>111860</v>
          </cell>
          <cell r="L86">
            <v>191791</v>
          </cell>
          <cell r="M86">
            <v>240640</v>
          </cell>
          <cell r="N86">
            <v>283052</v>
          </cell>
          <cell r="O86">
            <v>289955</v>
          </cell>
          <cell r="P86">
            <v>277076</v>
          </cell>
          <cell r="Q86">
            <v>276072</v>
          </cell>
        </row>
        <row r="87">
          <cell r="A87">
            <v>875000</v>
          </cell>
          <cell r="B87" t="str">
            <v>Measuring And Reg Stations-Ge</v>
          </cell>
          <cell r="C87" t="str">
            <v>DO</v>
          </cell>
          <cell r="D87">
            <v>875</v>
          </cell>
          <cell r="E87">
            <v>196455</v>
          </cell>
          <cell r="F87">
            <v>10273</v>
          </cell>
          <cell r="G87">
            <v>4414</v>
          </cell>
          <cell r="H87">
            <v>7792</v>
          </cell>
          <cell r="I87">
            <v>3883</v>
          </cell>
          <cell r="J87">
            <v>12338</v>
          </cell>
          <cell r="K87">
            <v>673</v>
          </cell>
          <cell r="L87">
            <v>24452</v>
          </cell>
          <cell r="M87">
            <v>23581</v>
          </cell>
          <cell r="N87">
            <v>35933</v>
          </cell>
          <cell r="O87">
            <v>24279</v>
          </cell>
          <cell r="P87">
            <v>24368</v>
          </cell>
          <cell r="Q87">
            <v>24469</v>
          </cell>
        </row>
        <row r="88">
          <cell r="A88">
            <v>876000</v>
          </cell>
          <cell r="B88" t="str">
            <v>Measuring &amp; Reg Station-Indus</v>
          </cell>
          <cell r="C88" t="str">
            <v>DO</v>
          </cell>
          <cell r="D88">
            <v>876</v>
          </cell>
          <cell r="E88">
            <v>48456</v>
          </cell>
          <cell r="F88">
            <v>431</v>
          </cell>
          <cell r="G88">
            <v>234</v>
          </cell>
          <cell r="H88">
            <v>9235</v>
          </cell>
          <cell r="I88">
            <v>3209</v>
          </cell>
          <cell r="J88">
            <v>3215</v>
          </cell>
          <cell r="K88">
            <v>2957</v>
          </cell>
          <cell r="L88">
            <v>4472</v>
          </cell>
          <cell r="M88">
            <v>4471</v>
          </cell>
          <cell r="N88">
            <v>6728</v>
          </cell>
          <cell r="O88">
            <v>4487</v>
          </cell>
          <cell r="P88">
            <v>4501</v>
          </cell>
          <cell r="Q88">
            <v>4516</v>
          </cell>
        </row>
        <row r="89">
          <cell r="A89">
            <v>878000</v>
          </cell>
          <cell r="B89" t="str">
            <v>Meter And House Regulator Exp</v>
          </cell>
          <cell r="C89" t="str">
            <v>DO</v>
          </cell>
          <cell r="D89">
            <v>878</v>
          </cell>
          <cell r="E89">
            <v>537450</v>
          </cell>
          <cell r="F89">
            <v>71066</v>
          </cell>
          <cell r="G89">
            <v>44024</v>
          </cell>
          <cell r="H89">
            <v>37584</v>
          </cell>
          <cell r="I89">
            <v>21496</v>
          </cell>
          <cell r="J89">
            <v>39483</v>
          </cell>
          <cell r="K89">
            <v>42413</v>
          </cell>
          <cell r="L89">
            <v>20166</v>
          </cell>
          <cell r="M89">
            <v>51889</v>
          </cell>
          <cell r="N89">
            <v>54154</v>
          </cell>
          <cell r="O89">
            <v>52227</v>
          </cell>
          <cell r="P89">
            <v>51366</v>
          </cell>
          <cell r="Q89">
            <v>51582</v>
          </cell>
        </row>
        <row r="90">
          <cell r="A90">
            <v>879000</v>
          </cell>
          <cell r="B90" t="str">
            <v>Customer Installation Expense</v>
          </cell>
          <cell r="C90" t="str">
            <v>DO</v>
          </cell>
          <cell r="D90">
            <v>879</v>
          </cell>
          <cell r="E90">
            <v>1286470</v>
          </cell>
          <cell r="F90">
            <v>94575</v>
          </cell>
          <cell r="G90">
            <v>86623</v>
          </cell>
          <cell r="H90">
            <v>135533</v>
          </cell>
          <cell r="I90">
            <v>118514</v>
          </cell>
          <cell r="J90">
            <v>166607</v>
          </cell>
          <cell r="K90">
            <v>106293</v>
          </cell>
          <cell r="L90">
            <v>92376</v>
          </cell>
          <cell r="M90">
            <v>89713</v>
          </cell>
          <cell r="N90">
            <v>120811</v>
          </cell>
          <cell r="O90">
            <v>91526</v>
          </cell>
          <cell r="P90">
            <v>91796</v>
          </cell>
          <cell r="Q90">
            <v>92103</v>
          </cell>
        </row>
        <row r="91">
          <cell r="A91">
            <v>880000</v>
          </cell>
          <cell r="B91" t="str">
            <v>Gas Distribution-Other Expense</v>
          </cell>
          <cell r="C91" t="str">
            <v>DO</v>
          </cell>
          <cell r="D91">
            <v>880</v>
          </cell>
          <cell r="E91">
            <v>2107337</v>
          </cell>
          <cell r="F91">
            <v>101720</v>
          </cell>
          <cell r="G91">
            <v>91825</v>
          </cell>
          <cell r="H91">
            <v>170790</v>
          </cell>
          <cell r="I91">
            <v>67664</v>
          </cell>
          <cell r="J91">
            <v>307572</v>
          </cell>
          <cell r="K91">
            <v>108663</v>
          </cell>
          <cell r="L91">
            <v>228206</v>
          </cell>
          <cell r="M91">
            <v>187176</v>
          </cell>
          <cell r="N91">
            <v>223929</v>
          </cell>
          <cell r="O91">
            <v>233215</v>
          </cell>
          <cell r="P91">
            <v>185030</v>
          </cell>
          <cell r="Q91">
            <v>201547</v>
          </cell>
        </row>
        <row r="92">
          <cell r="A92">
            <v>887000</v>
          </cell>
          <cell r="B92" t="str">
            <v>Maintenance of Mains</v>
          </cell>
          <cell r="C92" t="str">
            <v>DM</v>
          </cell>
          <cell r="D92">
            <v>887</v>
          </cell>
          <cell r="E92">
            <v>854678</v>
          </cell>
          <cell r="F92">
            <v>55000</v>
          </cell>
          <cell r="G92">
            <v>40441</v>
          </cell>
          <cell r="H92">
            <v>69897</v>
          </cell>
          <cell r="I92">
            <v>72010</v>
          </cell>
          <cell r="J92">
            <v>61124</v>
          </cell>
          <cell r="K92">
            <v>72736</v>
          </cell>
          <cell r="L92">
            <v>69063</v>
          </cell>
          <cell r="M92">
            <v>68821</v>
          </cell>
          <cell r="N92">
            <v>99335</v>
          </cell>
          <cell r="O92">
            <v>68179</v>
          </cell>
          <cell r="P92">
            <v>108754</v>
          </cell>
          <cell r="Q92">
            <v>69318</v>
          </cell>
        </row>
        <row r="93">
          <cell r="A93">
            <v>889000</v>
          </cell>
          <cell r="B93" t="str">
            <v>Maint-Meas/Reg Stn Equip-Gas</v>
          </cell>
          <cell r="C93" t="str">
            <v>DM</v>
          </cell>
          <cell r="D93">
            <v>889</v>
          </cell>
          <cell r="E93">
            <v>59806</v>
          </cell>
          <cell r="F93">
            <v>8391</v>
          </cell>
          <cell r="G93">
            <v>521</v>
          </cell>
          <cell r="H93">
            <v>4226</v>
          </cell>
          <cell r="I93">
            <v>7955</v>
          </cell>
          <cell r="J93">
            <v>3805</v>
          </cell>
          <cell r="K93">
            <v>5555</v>
          </cell>
          <cell r="L93">
            <v>4674</v>
          </cell>
          <cell r="M93">
            <v>4671</v>
          </cell>
          <cell r="N93">
            <v>5939</v>
          </cell>
          <cell r="O93">
            <v>4682</v>
          </cell>
          <cell r="P93">
            <v>4689</v>
          </cell>
          <cell r="Q93">
            <v>4698</v>
          </cell>
        </row>
        <row r="94">
          <cell r="A94">
            <v>892000</v>
          </cell>
          <cell r="B94" t="str">
            <v>Maintenance of Services</v>
          </cell>
          <cell r="C94" t="str">
            <v>DM</v>
          </cell>
          <cell r="D94">
            <v>892</v>
          </cell>
          <cell r="E94">
            <v>895203</v>
          </cell>
          <cell r="F94">
            <v>39905</v>
          </cell>
          <cell r="G94">
            <v>149501</v>
          </cell>
          <cell r="H94">
            <v>195389</v>
          </cell>
          <cell r="I94">
            <v>78139</v>
          </cell>
          <cell r="J94">
            <v>-76731</v>
          </cell>
          <cell r="K94">
            <v>39296</v>
          </cell>
          <cell r="L94">
            <v>79122</v>
          </cell>
          <cell r="M94">
            <v>76257</v>
          </cell>
          <cell r="N94">
            <v>76629</v>
          </cell>
          <cell r="O94">
            <v>78738</v>
          </cell>
          <cell r="P94">
            <v>79031</v>
          </cell>
          <cell r="Q94">
            <v>79927</v>
          </cell>
        </row>
        <row r="95">
          <cell r="A95">
            <v>893000</v>
          </cell>
          <cell r="B95" t="str">
            <v>Maint - Meters And House Reg</v>
          </cell>
          <cell r="C95" t="str">
            <v>DM</v>
          </cell>
          <cell r="D95">
            <v>893</v>
          </cell>
          <cell r="E95">
            <v>35630</v>
          </cell>
          <cell r="F95">
            <v>4120</v>
          </cell>
          <cell r="G95">
            <v>106</v>
          </cell>
          <cell r="H95">
            <v>213</v>
          </cell>
          <cell r="I95">
            <v>133</v>
          </cell>
          <cell r="J95">
            <v>632</v>
          </cell>
          <cell r="K95">
            <v>8127</v>
          </cell>
          <cell r="L95">
            <v>3454</v>
          </cell>
          <cell r="M95">
            <v>3353</v>
          </cell>
          <cell r="N95">
            <v>5110</v>
          </cell>
          <cell r="O95">
            <v>3450</v>
          </cell>
          <cell r="P95">
            <v>3460</v>
          </cell>
          <cell r="Q95">
            <v>3472</v>
          </cell>
        </row>
        <row r="96">
          <cell r="A96">
            <v>894000</v>
          </cell>
          <cell r="B96" t="str">
            <v>Maint-Other Distribution Equip</v>
          </cell>
          <cell r="C96" t="str">
            <v>DM</v>
          </cell>
          <cell r="D96">
            <v>894</v>
          </cell>
          <cell r="E96">
            <v>20919</v>
          </cell>
          <cell r="F96">
            <v>21241</v>
          </cell>
          <cell r="G96">
            <v>-23174</v>
          </cell>
          <cell r="H96">
            <v>1779</v>
          </cell>
          <cell r="I96">
            <v>10076</v>
          </cell>
          <cell r="J96">
            <v>-2111</v>
          </cell>
          <cell r="K96">
            <v>-2339</v>
          </cell>
          <cell r="L96">
            <v>1830</v>
          </cell>
          <cell r="M96">
            <v>1489</v>
          </cell>
          <cell r="N96">
            <v>6680</v>
          </cell>
          <cell r="O96">
            <v>1780</v>
          </cell>
          <cell r="P96">
            <v>1814</v>
          </cell>
          <cell r="Q96">
            <v>1854</v>
          </cell>
        </row>
        <row r="97">
          <cell r="A97">
            <v>901000</v>
          </cell>
          <cell r="B97" t="str">
            <v>Supervision-Cust Accts</v>
          </cell>
          <cell r="C97" t="str">
            <v>CO</v>
          </cell>
          <cell r="D97">
            <v>901</v>
          </cell>
          <cell r="E97">
            <v>66945</v>
          </cell>
          <cell r="F97">
            <v>12371</v>
          </cell>
          <cell r="G97">
            <v>10759</v>
          </cell>
          <cell r="H97">
            <v>11481</v>
          </cell>
          <cell r="I97">
            <v>6657</v>
          </cell>
          <cell r="J97">
            <v>10389</v>
          </cell>
          <cell r="K97">
            <v>15288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902000</v>
          </cell>
          <cell r="B98" t="str">
            <v>Meter Reading Expense</v>
          </cell>
          <cell r="C98" t="str">
            <v>CO</v>
          </cell>
          <cell r="D98">
            <v>902</v>
          </cell>
          <cell r="E98">
            <v>76892</v>
          </cell>
          <cell r="F98">
            <v>974</v>
          </cell>
          <cell r="G98">
            <v>1188</v>
          </cell>
          <cell r="H98">
            <v>4791</v>
          </cell>
          <cell r="I98">
            <v>12075</v>
          </cell>
          <cell r="J98">
            <v>10385</v>
          </cell>
          <cell r="K98">
            <v>9340</v>
          </cell>
          <cell r="L98">
            <v>5722</v>
          </cell>
          <cell r="M98">
            <v>5894</v>
          </cell>
          <cell r="N98">
            <v>8841</v>
          </cell>
          <cell r="O98">
            <v>5894</v>
          </cell>
          <cell r="P98">
            <v>5894</v>
          </cell>
          <cell r="Q98">
            <v>5894</v>
          </cell>
        </row>
        <row r="99">
          <cell r="A99">
            <v>903000</v>
          </cell>
          <cell r="B99" t="str">
            <v>Cust Records &amp; Collection Exp</v>
          </cell>
          <cell r="C99" t="str">
            <v>CO</v>
          </cell>
          <cell r="D99">
            <v>903</v>
          </cell>
          <cell r="E99">
            <v>836833</v>
          </cell>
          <cell r="F99">
            <v>88993</v>
          </cell>
          <cell r="G99">
            <v>46091</v>
          </cell>
          <cell r="H99">
            <v>75518</v>
          </cell>
          <cell r="I99">
            <v>69597</v>
          </cell>
          <cell r="J99">
            <v>66398</v>
          </cell>
          <cell r="K99">
            <v>94727</v>
          </cell>
          <cell r="L99">
            <v>69583</v>
          </cell>
          <cell r="M99">
            <v>68459</v>
          </cell>
          <cell r="N99">
            <v>69762</v>
          </cell>
          <cell r="O99">
            <v>60683</v>
          </cell>
          <cell r="P99">
            <v>64405</v>
          </cell>
          <cell r="Q99">
            <v>62617</v>
          </cell>
        </row>
        <row r="100">
          <cell r="A100">
            <v>903100</v>
          </cell>
          <cell r="B100" t="str">
            <v>Cust Contracts &amp; Orders-Local</v>
          </cell>
          <cell r="C100" t="str">
            <v>CO</v>
          </cell>
          <cell r="D100">
            <v>903</v>
          </cell>
          <cell r="E100">
            <v>603751</v>
          </cell>
          <cell r="F100">
            <v>40649</v>
          </cell>
          <cell r="G100">
            <v>34117</v>
          </cell>
          <cell r="H100">
            <v>42433</v>
          </cell>
          <cell r="I100">
            <v>72176</v>
          </cell>
          <cell r="J100">
            <v>38212</v>
          </cell>
          <cell r="K100">
            <v>56639</v>
          </cell>
          <cell r="L100">
            <v>51069</v>
          </cell>
          <cell r="M100">
            <v>51007</v>
          </cell>
          <cell r="N100">
            <v>57951</v>
          </cell>
          <cell r="O100">
            <v>53694</v>
          </cell>
          <cell r="P100">
            <v>50275</v>
          </cell>
          <cell r="Q100">
            <v>55529</v>
          </cell>
        </row>
        <row r="101">
          <cell r="A101">
            <v>903200</v>
          </cell>
          <cell r="B101" t="str">
            <v>Cust Billing &amp; Acct</v>
          </cell>
          <cell r="C101" t="str">
            <v>CO</v>
          </cell>
          <cell r="D101">
            <v>903</v>
          </cell>
          <cell r="E101">
            <v>799077</v>
          </cell>
          <cell r="F101">
            <v>62484</v>
          </cell>
          <cell r="G101">
            <v>66397</v>
          </cell>
          <cell r="H101">
            <v>78744</v>
          </cell>
          <cell r="I101">
            <v>96111</v>
          </cell>
          <cell r="J101">
            <v>59734</v>
          </cell>
          <cell r="K101">
            <v>73009</v>
          </cell>
          <cell r="L101">
            <v>57909</v>
          </cell>
          <cell r="M101">
            <v>57878</v>
          </cell>
          <cell r="N101">
            <v>66941</v>
          </cell>
          <cell r="O101">
            <v>60457</v>
          </cell>
          <cell r="P101">
            <v>57221</v>
          </cell>
          <cell r="Q101">
            <v>62192</v>
          </cell>
        </row>
        <row r="102">
          <cell r="A102">
            <v>903300</v>
          </cell>
          <cell r="B102" t="str">
            <v>Cust Collecting-Local</v>
          </cell>
          <cell r="C102" t="str">
            <v>CO</v>
          </cell>
          <cell r="D102">
            <v>903</v>
          </cell>
          <cell r="E102">
            <v>487453</v>
          </cell>
          <cell r="F102">
            <v>28834</v>
          </cell>
          <cell r="G102">
            <v>30940</v>
          </cell>
          <cell r="H102">
            <v>36397</v>
          </cell>
          <cell r="I102">
            <v>54909</v>
          </cell>
          <cell r="J102">
            <v>26207</v>
          </cell>
          <cell r="K102">
            <v>38557</v>
          </cell>
          <cell r="L102">
            <v>43553</v>
          </cell>
          <cell r="M102">
            <v>43367</v>
          </cell>
          <cell r="N102">
            <v>49536</v>
          </cell>
          <cell r="O102">
            <v>45452</v>
          </cell>
          <cell r="P102">
            <v>42862</v>
          </cell>
          <cell r="Q102">
            <v>46839</v>
          </cell>
        </row>
        <row r="103">
          <cell r="A103">
            <v>903400</v>
          </cell>
          <cell r="B103" t="str">
            <v>Cust Receiv &amp; Collect Exp-Edp</v>
          </cell>
          <cell r="C103" t="str">
            <v>CO</v>
          </cell>
          <cell r="D103">
            <v>903</v>
          </cell>
          <cell r="E103">
            <v>26671</v>
          </cell>
          <cell r="F103">
            <v>2573</v>
          </cell>
          <cell r="G103">
            <v>1910</v>
          </cell>
          <cell r="H103">
            <v>1988</v>
          </cell>
          <cell r="I103">
            <v>1698</v>
          </cell>
          <cell r="J103">
            <v>1696</v>
          </cell>
          <cell r="K103">
            <v>1631</v>
          </cell>
          <cell r="L103">
            <v>3735</v>
          </cell>
          <cell r="M103">
            <v>2224</v>
          </cell>
          <cell r="N103">
            <v>2331</v>
          </cell>
          <cell r="O103">
            <v>2295</v>
          </cell>
          <cell r="P103">
            <v>2295</v>
          </cell>
          <cell r="Q103">
            <v>2295</v>
          </cell>
        </row>
        <row r="104">
          <cell r="A104">
            <v>903891</v>
          </cell>
          <cell r="B104" t="str">
            <v>IC Collection Agent Revenue</v>
          </cell>
          <cell r="C104" t="str">
            <v>CO</v>
          </cell>
          <cell r="D104">
            <v>903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904000</v>
          </cell>
          <cell r="B105" t="str">
            <v>Uncollectible Accounts</v>
          </cell>
          <cell r="C105" t="str">
            <v>CO</v>
          </cell>
          <cell r="D105">
            <v>904</v>
          </cell>
          <cell r="E105">
            <v>1603998</v>
          </cell>
          <cell r="F105">
            <v>117060</v>
          </cell>
          <cell r="G105">
            <v>336970</v>
          </cell>
          <cell r="H105">
            <v>64791</v>
          </cell>
          <cell r="I105">
            <v>61156</v>
          </cell>
          <cell r="J105">
            <v>45900</v>
          </cell>
          <cell r="K105">
            <v>54943</v>
          </cell>
          <cell r="L105">
            <v>122649</v>
          </cell>
          <cell r="M105">
            <v>139212</v>
          </cell>
          <cell r="N105">
            <v>167702</v>
          </cell>
          <cell r="O105">
            <v>168190</v>
          </cell>
          <cell r="P105">
            <v>163702</v>
          </cell>
          <cell r="Q105">
            <v>161723</v>
          </cell>
        </row>
        <row r="106">
          <cell r="A106">
            <v>904001</v>
          </cell>
          <cell r="B106" t="str">
            <v>BAD DEBT EXPENSE</v>
          </cell>
          <cell r="C106" t="str">
            <v>CO</v>
          </cell>
          <cell r="D106">
            <v>904</v>
          </cell>
          <cell r="E106">
            <v>-72198</v>
          </cell>
          <cell r="F106">
            <v>-119695</v>
          </cell>
          <cell r="G106">
            <v>10856</v>
          </cell>
          <cell r="H106">
            <v>10200</v>
          </cell>
          <cell r="I106">
            <v>6515</v>
          </cell>
          <cell r="J106">
            <v>9728</v>
          </cell>
          <cell r="K106">
            <v>10198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905000</v>
          </cell>
          <cell r="B107" t="str">
            <v>Misc Customer Accts Expenses</v>
          </cell>
          <cell r="C107" t="str">
            <v>CO</v>
          </cell>
          <cell r="D107">
            <v>905</v>
          </cell>
          <cell r="E107">
            <v>74</v>
          </cell>
          <cell r="F107">
            <v>22</v>
          </cell>
          <cell r="G107">
            <v>0</v>
          </cell>
          <cell r="H107">
            <v>0</v>
          </cell>
          <cell r="I107">
            <v>51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908000</v>
          </cell>
          <cell r="B108" t="str">
            <v>Cust Asst Exp-Conservation Programs - Rec</v>
          </cell>
          <cell r="C108" t="str">
            <v>CSI</v>
          </cell>
          <cell r="D108">
            <v>908</v>
          </cell>
          <cell r="E108">
            <v>58</v>
          </cell>
          <cell r="F108">
            <v>0</v>
          </cell>
          <cell r="G108">
            <v>0</v>
          </cell>
          <cell r="H108">
            <v>6</v>
          </cell>
          <cell r="I108">
            <v>11</v>
          </cell>
          <cell r="J108">
            <v>8</v>
          </cell>
          <cell r="K108">
            <v>33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908160</v>
          </cell>
          <cell r="B109" t="str">
            <v>Cust Assist Exp-General</v>
          </cell>
          <cell r="C109" t="str">
            <v>CSI</v>
          </cell>
          <cell r="D109">
            <v>908</v>
          </cell>
          <cell r="E109">
            <v>200016</v>
          </cell>
          <cell r="F109">
            <v>12373</v>
          </cell>
          <cell r="G109">
            <v>15259</v>
          </cell>
          <cell r="H109">
            <v>14063</v>
          </cell>
          <cell r="I109">
            <v>12687</v>
          </cell>
          <cell r="J109">
            <v>12722</v>
          </cell>
          <cell r="K109">
            <v>13348</v>
          </cell>
          <cell r="L109">
            <v>21239</v>
          </cell>
          <cell r="M109">
            <v>20289</v>
          </cell>
          <cell r="N109">
            <v>19325</v>
          </cell>
          <cell r="O109">
            <v>20731</v>
          </cell>
          <cell r="P109">
            <v>20336</v>
          </cell>
          <cell r="Q109">
            <v>17644</v>
          </cell>
        </row>
        <row r="110">
          <cell r="A110">
            <v>909650</v>
          </cell>
          <cell r="B110" t="str">
            <v>Misc Advertising Expenses</v>
          </cell>
          <cell r="C110" t="str">
            <v>CSI</v>
          </cell>
          <cell r="D110">
            <v>909</v>
          </cell>
          <cell r="E110">
            <v>2750</v>
          </cell>
          <cell r="F110">
            <v>1586</v>
          </cell>
          <cell r="G110">
            <v>0</v>
          </cell>
          <cell r="H110">
            <v>300</v>
          </cell>
          <cell r="I110">
            <v>183</v>
          </cell>
          <cell r="J110">
            <v>681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910000</v>
          </cell>
          <cell r="B111" t="str">
            <v>Misc Cust Serv/Inform Exp</v>
          </cell>
          <cell r="C111" t="str">
            <v>CSI</v>
          </cell>
          <cell r="D111">
            <v>910</v>
          </cell>
          <cell r="E111">
            <v>419441</v>
          </cell>
          <cell r="F111">
            <v>36735</v>
          </cell>
          <cell r="G111">
            <v>32499</v>
          </cell>
          <cell r="H111">
            <v>36332</v>
          </cell>
          <cell r="I111">
            <v>34111</v>
          </cell>
          <cell r="J111">
            <v>29625</v>
          </cell>
          <cell r="K111">
            <v>32518</v>
          </cell>
          <cell r="L111">
            <v>35090</v>
          </cell>
          <cell r="M111">
            <v>39120</v>
          </cell>
          <cell r="N111">
            <v>36947</v>
          </cell>
          <cell r="O111">
            <v>35353</v>
          </cell>
          <cell r="P111">
            <v>36048</v>
          </cell>
          <cell r="Q111">
            <v>35063</v>
          </cell>
        </row>
        <row r="112">
          <cell r="A112">
            <v>910100</v>
          </cell>
          <cell r="B112" t="str">
            <v>Exp-Rs Reg Prod/Svces-CstAccts</v>
          </cell>
          <cell r="C112" t="str">
            <v>CSI</v>
          </cell>
          <cell r="D112">
            <v>910</v>
          </cell>
          <cell r="E112">
            <v>90602</v>
          </cell>
          <cell r="F112">
            <v>6</v>
          </cell>
          <cell r="G112">
            <v>243</v>
          </cell>
          <cell r="H112">
            <v>67</v>
          </cell>
          <cell r="I112">
            <v>16964</v>
          </cell>
          <cell r="J112">
            <v>13394</v>
          </cell>
          <cell r="K112">
            <v>-2</v>
          </cell>
          <cell r="L112">
            <v>9970</v>
          </cell>
          <cell r="M112">
            <v>9859</v>
          </cell>
          <cell r="N112">
            <v>9859</v>
          </cell>
          <cell r="O112">
            <v>10136</v>
          </cell>
          <cell r="P112">
            <v>9970</v>
          </cell>
          <cell r="Q112">
            <v>10136</v>
          </cell>
        </row>
        <row r="113">
          <cell r="A113">
            <v>912000</v>
          </cell>
          <cell r="B113" t="str">
            <v>Demonstrating &amp; Selling Exp</v>
          </cell>
          <cell r="C113" t="str">
            <v>SE</v>
          </cell>
          <cell r="D113">
            <v>912</v>
          </cell>
          <cell r="E113">
            <v>65498</v>
          </cell>
          <cell r="F113">
            <v>11952</v>
          </cell>
          <cell r="G113">
            <v>19713</v>
          </cell>
          <cell r="H113">
            <v>8300</v>
          </cell>
          <cell r="I113">
            <v>4321</v>
          </cell>
          <cell r="J113">
            <v>1998</v>
          </cell>
          <cell r="K113">
            <v>3774</v>
          </cell>
          <cell r="L113">
            <v>1115</v>
          </cell>
          <cell r="M113">
            <v>1115</v>
          </cell>
          <cell r="N113">
            <v>1115</v>
          </cell>
          <cell r="O113">
            <v>1115</v>
          </cell>
          <cell r="P113">
            <v>5490</v>
          </cell>
          <cell r="Q113">
            <v>5490</v>
          </cell>
        </row>
        <row r="114">
          <cell r="A114">
            <v>913001</v>
          </cell>
          <cell r="B114" t="str">
            <v>Advertising Expense</v>
          </cell>
          <cell r="C114" t="str">
            <v>SE</v>
          </cell>
          <cell r="D114">
            <v>913</v>
          </cell>
          <cell r="E114">
            <v>338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135</v>
          </cell>
          <cell r="M114">
            <v>17</v>
          </cell>
          <cell r="N114">
            <v>17</v>
          </cell>
          <cell r="O114">
            <v>135</v>
          </cell>
          <cell r="P114">
            <v>17</v>
          </cell>
          <cell r="Q114">
            <v>17</v>
          </cell>
        </row>
        <row r="115">
          <cell r="A115">
            <v>920000</v>
          </cell>
          <cell r="B115" t="str">
            <v>A &amp; G Salaries</v>
          </cell>
          <cell r="C115" t="str">
            <v>AGO</v>
          </cell>
          <cell r="D115">
            <v>920</v>
          </cell>
          <cell r="E115">
            <v>2392242</v>
          </cell>
          <cell r="F115">
            <v>176979</v>
          </cell>
          <cell r="G115">
            <v>199815</v>
          </cell>
          <cell r="H115">
            <v>228026</v>
          </cell>
          <cell r="I115">
            <v>21597</v>
          </cell>
          <cell r="J115">
            <v>270847</v>
          </cell>
          <cell r="K115">
            <v>198317</v>
          </cell>
          <cell r="L115">
            <v>261130</v>
          </cell>
          <cell r="M115">
            <v>213475</v>
          </cell>
          <cell r="N115">
            <v>218996</v>
          </cell>
          <cell r="O115">
            <v>176887</v>
          </cell>
          <cell r="P115">
            <v>213091</v>
          </cell>
          <cell r="Q115">
            <v>213082</v>
          </cell>
        </row>
        <row r="116">
          <cell r="A116">
            <v>920100</v>
          </cell>
          <cell r="B116" t="str">
            <v>Salaries &amp; Wages - Proj Supt - NCRC Rec</v>
          </cell>
          <cell r="C116" t="str">
            <v>AGO</v>
          </cell>
          <cell r="D116">
            <v>920</v>
          </cell>
          <cell r="E116">
            <v>34</v>
          </cell>
          <cell r="F116">
            <v>9</v>
          </cell>
          <cell r="G116">
            <v>8</v>
          </cell>
          <cell r="H116">
            <v>7</v>
          </cell>
          <cell r="I116">
            <v>7</v>
          </cell>
          <cell r="J116">
            <v>3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921100</v>
          </cell>
          <cell r="B117" t="str">
            <v>Employee Expenses</v>
          </cell>
          <cell r="C117" t="str">
            <v>AGO</v>
          </cell>
          <cell r="D117">
            <v>921</v>
          </cell>
          <cell r="E117">
            <v>-1464</v>
          </cell>
          <cell r="F117">
            <v>6115</v>
          </cell>
          <cell r="G117">
            <v>55274</v>
          </cell>
          <cell r="H117">
            <v>-56235</v>
          </cell>
          <cell r="I117">
            <v>-14138</v>
          </cell>
          <cell r="J117">
            <v>22038</v>
          </cell>
          <cell r="K117">
            <v>19060</v>
          </cell>
          <cell r="L117">
            <v>-2261</v>
          </cell>
          <cell r="M117">
            <v>-5741</v>
          </cell>
          <cell r="N117">
            <v>-6657</v>
          </cell>
          <cell r="O117">
            <v>-5450</v>
          </cell>
          <cell r="P117">
            <v>-6954</v>
          </cell>
          <cell r="Q117">
            <v>-6515</v>
          </cell>
        </row>
        <row r="118">
          <cell r="A118">
            <v>921110</v>
          </cell>
          <cell r="B118" t="str">
            <v>Relocation Expenses</v>
          </cell>
          <cell r="C118" t="str">
            <v>AGO</v>
          </cell>
          <cell r="D118">
            <v>921</v>
          </cell>
          <cell r="E118">
            <v>-93</v>
          </cell>
          <cell r="F118">
            <v>0</v>
          </cell>
          <cell r="G118">
            <v>0</v>
          </cell>
          <cell r="H118">
            <v>20</v>
          </cell>
          <cell r="I118">
            <v>0</v>
          </cell>
          <cell r="J118">
            <v>0</v>
          </cell>
          <cell r="K118">
            <v>-113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921200</v>
          </cell>
          <cell r="B119" t="str">
            <v>Office Expenses</v>
          </cell>
          <cell r="C119" t="str">
            <v>AGO</v>
          </cell>
          <cell r="D119">
            <v>921</v>
          </cell>
          <cell r="E119">
            <v>274604</v>
          </cell>
          <cell r="F119">
            <v>15335</v>
          </cell>
          <cell r="G119">
            <v>18595</v>
          </cell>
          <cell r="H119">
            <v>13436</v>
          </cell>
          <cell r="I119">
            <v>19774</v>
          </cell>
          <cell r="J119">
            <v>17293</v>
          </cell>
          <cell r="K119">
            <v>22037</v>
          </cell>
          <cell r="L119">
            <v>26663</v>
          </cell>
          <cell r="M119">
            <v>28622</v>
          </cell>
          <cell r="N119">
            <v>29915</v>
          </cell>
          <cell r="O119">
            <v>28744</v>
          </cell>
          <cell r="P119">
            <v>26476</v>
          </cell>
          <cell r="Q119">
            <v>27714</v>
          </cell>
        </row>
        <row r="120">
          <cell r="A120">
            <v>921300</v>
          </cell>
          <cell r="B120" t="str">
            <v>Telephone And Telegraph Exp</v>
          </cell>
          <cell r="C120" t="str">
            <v>AGO</v>
          </cell>
          <cell r="D120">
            <v>921</v>
          </cell>
          <cell r="E120">
            <v>54</v>
          </cell>
          <cell r="F120">
            <v>3</v>
          </cell>
          <cell r="G120">
            <v>46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921400</v>
          </cell>
          <cell r="B121" t="str">
            <v>Computer Services Expenses</v>
          </cell>
          <cell r="C121" t="str">
            <v>AGO</v>
          </cell>
          <cell r="D121">
            <v>921</v>
          </cell>
          <cell r="E121">
            <v>84589</v>
          </cell>
          <cell r="F121">
            <v>3973</v>
          </cell>
          <cell r="G121">
            <v>4112</v>
          </cell>
          <cell r="H121">
            <v>2157</v>
          </cell>
          <cell r="I121">
            <v>8101</v>
          </cell>
          <cell r="J121">
            <v>14060</v>
          </cell>
          <cell r="K121">
            <v>3746</v>
          </cell>
          <cell r="L121">
            <v>9212</v>
          </cell>
          <cell r="M121">
            <v>7886</v>
          </cell>
          <cell r="N121">
            <v>7438</v>
          </cell>
          <cell r="O121">
            <v>7592</v>
          </cell>
          <cell r="P121">
            <v>8703</v>
          </cell>
          <cell r="Q121">
            <v>7609</v>
          </cell>
        </row>
        <row r="122">
          <cell r="A122">
            <v>921540</v>
          </cell>
          <cell r="B122" t="str">
            <v>Computer Rent (Go Only)</v>
          </cell>
          <cell r="C122" t="str">
            <v>AGO</v>
          </cell>
          <cell r="D122">
            <v>921</v>
          </cell>
          <cell r="E122">
            <v>154086</v>
          </cell>
          <cell r="F122">
            <v>16964</v>
          </cell>
          <cell r="G122">
            <v>17132</v>
          </cell>
          <cell r="H122">
            <v>17412</v>
          </cell>
          <cell r="I122">
            <v>16957</v>
          </cell>
          <cell r="J122">
            <v>144</v>
          </cell>
          <cell r="K122">
            <v>161</v>
          </cell>
          <cell r="L122">
            <v>14986</v>
          </cell>
          <cell r="M122">
            <v>14967</v>
          </cell>
          <cell r="N122">
            <v>13781</v>
          </cell>
          <cell r="O122">
            <v>14602</v>
          </cell>
          <cell r="P122">
            <v>12558</v>
          </cell>
          <cell r="Q122">
            <v>14422</v>
          </cell>
        </row>
        <row r="123">
          <cell r="A123">
            <v>921600</v>
          </cell>
          <cell r="B123" t="str">
            <v>Other</v>
          </cell>
          <cell r="C123" t="str">
            <v>AGO</v>
          </cell>
          <cell r="D123">
            <v>921</v>
          </cell>
          <cell r="E123">
            <v>54</v>
          </cell>
          <cell r="F123">
            <v>15</v>
          </cell>
          <cell r="G123">
            <v>0</v>
          </cell>
          <cell r="H123">
            <v>31</v>
          </cell>
          <cell r="I123">
            <v>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921980</v>
          </cell>
          <cell r="B124" t="str">
            <v>Office Supplies &amp; Expenses</v>
          </cell>
          <cell r="C124" t="str">
            <v>AGO</v>
          </cell>
          <cell r="D124">
            <v>921</v>
          </cell>
          <cell r="E124">
            <v>1215298</v>
          </cell>
          <cell r="F124">
            <v>100465</v>
          </cell>
          <cell r="G124">
            <v>100033</v>
          </cell>
          <cell r="H124">
            <v>112532</v>
          </cell>
          <cell r="I124">
            <v>110910</v>
          </cell>
          <cell r="J124">
            <v>95176</v>
          </cell>
          <cell r="K124">
            <v>106435</v>
          </cell>
          <cell r="L124">
            <v>98466</v>
          </cell>
          <cell r="M124">
            <v>98421</v>
          </cell>
          <cell r="N124">
            <v>97545</v>
          </cell>
          <cell r="O124">
            <v>98388</v>
          </cell>
          <cell r="P124">
            <v>98409</v>
          </cell>
          <cell r="Q124">
            <v>98518</v>
          </cell>
        </row>
        <row r="125">
          <cell r="A125">
            <v>923000</v>
          </cell>
          <cell r="B125" t="str">
            <v>Outside Services Employed</v>
          </cell>
          <cell r="C125" t="str">
            <v>AGO</v>
          </cell>
          <cell r="D125">
            <v>923</v>
          </cell>
          <cell r="E125">
            <v>633269</v>
          </cell>
          <cell r="F125">
            <v>65903</v>
          </cell>
          <cell r="G125">
            <v>76135</v>
          </cell>
          <cell r="H125">
            <v>43633</v>
          </cell>
          <cell r="I125">
            <v>53133</v>
          </cell>
          <cell r="J125">
            <v>63341</v>
          </cell>
          <cell r="K125">
            <v>44248</v>
          </cell>
          <cell r="L125">
            <v>49966</v>
          </cell>
          <cell r="M125">
            <v>55733</v>
          </cell>
          <cell r="N125">
            <v>41558</v>
          </cell>
          <cell r="O125">
            <v>46899</v>
          </cell>
          <cell r="P125">
            <v>53434</v>
          </cell>
          <cell r="Q125">
            <v>39286</v>
          </cell>
        </row>
        <row r="126">
          <cell r="A126">
            <v>923980</v>
          </cell>
          <cell r="B126" t="str">
            <v>Outside Services Employee &amp;</v>
          </cell>
          <cell r="C126" t="str">
            <v>AGO</v>
          </cell>
          <cell r="D126">
            <v>923</v>
          </cell>
          <cell r="E126">
            <v>24048</v>
          </cell>
          <cell r="F126">
            <v>-1518</v>
          </cell>
          <cell r="G126">
            <v>1571</v>
          </cell>
          <cell r="H126">
            <v>-5825</v>
          </cell>
          <cell r="I126">
            <v>-1562</v>
          </cell>
          <cell r="J126">
            <v>-147</v>
          </cell>
          <cell r="K126">
            <v>-1982</v>
          </cell>
          <cell r="L126">
            <v>5198</v>
          </cell>
          <cell r="M126">
            <v>5286</v>
          </cell>
          <cell r="N126">
            <v>5286</v>
          </cell>
          <cell r="O126">
            <v>5286</v>
          </cell>
          <cell r="P126">
            <v>6384</v>
          </cell>
          <cell r="Q126">
            <v>6071</v>
          </cell>
        </row>
        <row r="127">
          <cell r="A127">
            <v>924000</v>
          </cell>
          <cell r="B127" t="str">
            <v>Property Insurance</v>
          </cell>
          <cell r="C127" t="str">
            <v>AGO</v>
          </cell>
          <cell r="D127">
            <v>924</v>
          </cell>
          <cell r="E127">
            <v>-3354</v>
          </cell>
          <cell r="F127">
            <v>-894</v>
          </cell>
          <cell r="G127">
            <v>281</v>
          </cell>
          <cell r="H127">
            <v>281</v>
          </cell>
          <cell r="I127">
            <v>-894</v>
          </cell>
          <cell r="J127">
            <v>458</v>
          </cell>
          <cell r="K127">
            <v>442</v>
          </cell>
          <cell r="L127">
            <v>-1343</v>
          </cell>
          <cell r="M127">
            <v>-462</v>
          </cell>
          <cell r="N127">
            <v>-462</v>
          </cell>
          <cell r="O127">
            <v>-1343</v>
          </cell>
          <cell r="P127">
            <v>1044</v>
          </cell>
          <cell r="Q127">
            <v>-462</v>
          </cell>
        </row>
        <row r="128">
          <cell r="A128">
            <v>924050</v>
          </cell>
          <cell r="B128" t="str">
            <v>Inter-Co Prop Ins Exp</v>
          </cell>
          <cell r="C128" t="str">
            <v>AGO</v>
          </cell>
          <cell r="D128">
            <v>924</v>
          </cell>
          <cell r="E128">
            <v>1397</v>
          </cell>
          <cell r="F128">
            <v>125</v>
          </cell>
          <cell r="G128">
            <v>125</v>
          </cell>
          <cell r="H128">
            <v>125</v>
          </cell>
          <cell r="I128">
            <v>125</v>
          </cell>
          <cell r="J128">
            <v>119</v>
          </cell>
          <cell r="K128">
            <v>64</v>
          </cell>
          <cell r="L128">
            <v>119</v>
          </cell>
          <cell r="M128">
            <v>119</v>
          </cell>
          <cell r="N128">
            <v>119</v>
          </cell>
          <cell r="O128">
            <v>119</v>
          </cell>
          <cell r="P128">
            <v>119</v>
          </cell>
          <cell r="Q128">
            <v>119</v>
          </cell>
        </row>
        <row r="129">
          <cell r="A129">
            <v>924980</v>
          </cell>
          <cell r="B129" t="str">
            <v>Property Insurance For Corp.</v>
          </cell>
          <cell r="C129" t="str">
            <v>AGO</v>
          </cell>
          <cell r="D129">
            <v>924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925000</v>
          </cell>
          <cell r="B130" t="str">
            <v>Injuries &amp; Damages</v>
          </cell>
          <cell r="C130" t="str">
            <v>AGO</v>
          </cell>
          <cell r="D130">
            <v>925</v>
          </cell>
          <cell r="E130">
            <v>2557</v>
          </cell>
          <cell r="F130">
            <v>731</v>
          </cell>
          <cell r="G130">
            <v>33</v>
          </cell>
          <cell r="H130">
            <v>54</v>
          </cell>
          <cell r="I130">
            <v>-3</v>
          </cell>
          <cell r="J130">
            <v>825</v>
          </cell>
          <cell r="K130">
            <v>221</v>
          </cell>
          <cell r="L130">
            <v>116</v>
          </cell>
          <cell r="M130">
            <v>116</v>
          </cell>
          <cell r="N130">
            <v>116</v>
          </cell>
          <cell r="O130">
            <v>116</v>
          </cell>
          <cell r="P130">
            <v>116</v>
          </cell>
          <cell r="Q130">
            <v>116</v>
          </cell>
        </row>
        <row r="131">
          <cell r="A131">
            <v>925051</v>
          </cell>
          <cell r="B131" t="str">
            <v>INTER-CO GEN LIAB EXP</v>
          </cell>
          <cell r="C131" t="str">
            <v>AGO</v>
          </cell>
          <cell r="D131">
            <v>925</v>
          </cell>
          <cell r="E131">
            <v>226385</v>
          </cell>
          <cell r="F131">
            <v>17150</v>
          </cell>
          <cell r="G131">
            <v>17150</v>
          </cell>
          <cell r="H131">
            <v>17150</v>
          </cell>
          <cell r="I131">
            <v>17150</v>
          </cell>
          <cell r="J131">
            <v>19662</v>
          </cell>
          <cell r="K131">
            <v>20151</v>
          </cell>
          <cell r="L131">
            <v>19662</v>
          </cell>
          <cell r="M131">
            <v>19662</v>
          </cell>
          <cell r="N131">
            <v>19662</v>
          </cell>
          <cell r="O131">
            <v>19662</v>
          </cell>
          <cell r="P131">
            <v>19662</v>
          </cell>
          <cell r="Q131">
            <v>19662</v>
          </cell>
        </row>
        <row r="132">
          <cell r="A132">
            <v>925052</v>
          </cell>
          <cell r="B132" t="str">
            <v>Inter-Co Worker Comp Insur Exp</v>
          </cell>
          <cell r="C132" t="str">
            <v>AGO</v>
          </cell>
          <cell r="D132">
            <v>925</v>
          </cell>
          <cell r="E132">
            <v>1749</v>
          </cell>
          <cell r="F132">
            <v>182</v>
          </cell>
          <cell r="G132">
            <v>182</v>
          </cell>
          <cell r="H132">
            <v>182</v>
          </cell>
          <cell r="I132">
            <v>182</v>
          </cell>
          <cell r="J132">
            <v>125</v>
          </cell>
          <cell r="K132">
            <v>146</v>
          </cell>
          <cell r="L132">
            <v>125</v>
          </cell>
          <cell r="M132">
            <v>125</v>
          </cell>
          <cell r="N132">
            <v>125</v>
          </cell>
          <cell r="O132">
            <v>125</v>
          </cell>
          <cell r="P132">
            <v>125</v>
          </cell>
          <cell r="Q132">
            <v>125</v>
          </cell>
        </row>
        <row r="133">
          <cell r="A133">
            <v>925100</v>
          </cell>
          <cell r="B133" t="str">
            <v>Accrued Inj and Damages</v>
          </cell>
          <cell r="C133" t="str">
            <v>AGO</v>
          </cell>
          <cell r="D133">
            <v>925</v>
          </cell>
          <cell r="E133">
            <v>4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3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925200</v>
          </cell>
          <cell r="B134" t="str">
            <v>Injuries And Damages-Other</v>
          </cell>
          <cell r="C134" t="str">
            <v>AGO</v>
          </cell>
          <cell r="D134">
            <v>925</v>
          </cell>
          <cell r="E134">
            <v>507</v>
          </cell>
          <cell r="F134">
            <v>8</v>
          </cell>
          <cell r="G134">
            <v>5</v>
          </cell>
          <cell r="H134">
            <v>5</v>
          </cell>
          <cell r="I134">
            <v>4</v>
          </cell>
          <cell r="J134">
            <v>7</v>
          </cell>
          <cell r="K134">
            <v>10</v>
          </cell>
          <cell r="L134">
            <v>78</v>
          </cell>
          <cell r="M134">
            <v>78</v>
          </cell>
          <cell r="N134">
            <v>78</v>
          </cell>
          <cell r="O134">
            <v>78</v>
          </cell>
          <cell r="P134">
            <v>78</v>
          </cell>
          <cell r="Q134">
            <v>78</v>
          </cell>
        </row>
        <row r="135">
          <cell r="A135">
            <v>925300</v>
          </cell>
          <cell r="B135" t="str">
            <v>Environmental Inj &amp; Damages</v>
          </cell>
          <cell r="C135" t="str">
            <v>AGO</v>
          </cell>
          <cell r="D135">
            <v>925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925980</v>
          </cell>
          <cell r="B136" t="str">
            <v>Injuries And Damages For Corp.</v>
          </cell>
          <cell r="C136" t="str">
            <v>AGO</v>
          </cell>
          <cell r="D136">
            <v>925</v>
          </cell>
          <cell r="E136">
            <v>5431</v>
          </cell>
          <cell r="F136">
            <v>581</v>
          </cell>
          <cell r="G136">
            <v>419</v>
          </cell>
          <cell r="H136">
            <v>419</v>
          </cell>
          <cell r="I136">
            <v>419</v>
          </cell>
          <cell r="J136">
            <v>0</v>
          </cell>
          <cell r="K136">
            <v>863</v>
          </cell>
          <cell r="L136">
            <v>455</v>
          </cell>
          <cell r="M136">
            <v>455</v>
          </cell>
          <cell r="N136">
            <v>455</v>
          </cell>
          <cell r="O136">
            <v>455</v>
          </cell>
          <cell r="P136">
            <v>455</v>
          </cell>
          <cell r="Q136">
            <v>455</v>
          </cell>
        </row>
        <row r="137">
          <cell r="A137">
            <v>926000</v>
          </cell>
          <cell r="B137" t="str">
            <v>EMPL PENSIONS AND BENEFITS</v>
          </cell>
          <cell r="C137" t="str">
            <v>AGO</v>
          </cell>
          <cell r="D137">
            <v>926</v>
          </cell>
          <cell r="E137">
            <v>1218299</v>
          </cell>
          <cell r="F137">
            <v>94397</v>
          </cell>
          <cell r="G137">
            <v>79224</v>
          </cell>
          <cell r="H137">
            <v>85239</v>
          </cell>
          <cell r="I137">
            <v>30300</v>
          </cell>
          <cell r="J137">
            <v>184355</v>
          </cell>
          <cell r="K137">
            <v>94468</v>
          </cell>
          <cell r="L137">
            <v>142288</v>
          </cell>
          <cell r="M137">
            <v>98742</v>
          </cell>
          <cell r="N137">
            <v>99665</v>
          </cell>
          <cell r="O137">
            <v>115092</v>
          </cell>
          <cell r="P137">
            <v>110229</v>
          </cell>
          <cell r="Q137">
            <v>84300</v>
          </cell>
        </row>
        <row r="138">
          <cell r="A138">
            <v>926430</v>
          </cell>
          <cell r="B138" t="str">
            <v>Employees'Recreation Expense</v>
          </cell>
          <cell r="C138" t="str">
            <v>AGO</v>
          </cell>
          <cell r="D138">
            <v>926</v>
          </cell>
          <cell r="E138">
            <v>4421</v>
          </cell>
          <cell r="F138">
            <v>0</v>
          </cell>
          <cell r="G138">
            <v>0</v>
          </cell>
          <cell r="H138">
            <v>5</v>
          </cell>
          <cell r="I138">
            <v>1642</v>
          </cell>
          <cell r="J138">
            <v>-1155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3929</v>
          </cell>
          <cell r="P138">
            <v>0</v>
          </cell>
          <cell r="Q138">
            <v>0</v>
          </cell>
        </row>
        <row r="139">
          <cell r="A139">
            <v>926600</v>
          </cell>
          <cell r="B139" t="str">
            <v>Employee Benefits-Transferred</v>
          </cell>
          <cell r="C139" t="str">
            <v>AGO</v>
          </cell>
          <cell r="D139">
            <v>926</v>
          </cell>
          <cell r="E139">
            <v>458411</v>
          </cell>
          <cell r="F139">
            <v>83599</v>
          </cell>
          <cell r="G139">
            <v>26136</v>
          </cell>
          <cell r="H139">
            <v>-18429</v>
          </cell>
          <cell r="I139">
            <v>65966</v>
          </cell>
          <cell r="J139">
            <v>101043</v>
          </cell>
          <cell r="K139">
            <v>-57265</v>
          </cell>
          <cell r="L139">
            <v>43633</v>
          </cell>
          <cell r="M139">
            <v>42368</v>
          </cell>
          <cell r="N139">
            <v>38257</v>
          </cell>
          <cell r="O139">
            <v>43619</v>
          </cell>
          <cell r="P139">
            <v>44925</v>
          </cell>
          <cell r="Q139">
            <v>44559</v>
          </cell>
        </row>
        <row r="140">
          <cell r="A140">
            <v>926999</v>
          </cell>
          <cell r="B140" t="str">
            <v>Non Serv Pension (ASU 2017-07)</v>
          </cell>
          <cell r="C140" t="str">
            <v>AGO</v>
          </cell>
          <cell r="D140">
            <v>926</v>
          </cell>
          <cell r="E140">
            <v>-169383</v>
          </cell>
          <cell r="F140">
            <v>88787</v>
          </cell>
          <cell r="G140">
            <v>-37713</v>
          </cell>
          <cell r="H140">
            <v>-37713</v>
          </cell>
          <cell r="I140">
            <v>-33526</v>
          </cell>
          <cell r="J140">
            <v>-16547</v>
          </cell>
          <cell r="K140">
            <v>-16547</v>
          </cell>
          <cell r="L140">
            <v>-19354</v>
          </cell>
          <cell r="M140">
            <v>-19354</v>
          </cell>
          <cell r="N140">
            <v>-19354</v>
          </cell>
          <cell r="O140">
            <v>-19354</v>
          </cell>
          <cell r="P140">
            <v>-19354</v>
          </cell>
          <cell r="Q140">
            <v>-19354</v>
          </cell>
        </row>
        <row r="141">
          <cell r="A141">
            <v>928000</v>
          </cell>
          <cell r="B141" t="str">
            <v>Regulatory Expenses (Go)</v>
          </cell>
          <cell r="C141" t="str">
            <v>AGO</v>
          </cell>
          <cell r="D141">
            <v>928</v>
          </cell>
          <cell r="E141">
            <v>94448</v>
          </cell>
          <cell r="F141">
            <v>0</v>
          </cell>
          <cell r="G141">
            <v>0</v>
          </cell>
          <cell r="H141">
            <v>2288</v>
          </cell>
          <cell r="I141">
            <v>1322</v>
          </cell>
          <cell r="J141">
            <v>0</v>
          </cell>
          <cell r="K141">
            <v>532</v>
          </cell>
          <cell r="L141">
            <v>15051</v>
          </cell>
          <cell r="M141">
            <v>15051</v>
          </cell>
          <cell r="N141">
            <v>15051</v>
          </cell>
          <cell r="O141">
            <v>15051</v>
          </cell>
          <cell r="P141">
            <v>15051</v>
          </cell>
          <cell r="Q141">
            <v>15051</v>
          </cell>
        </row>
        <row r="142">
          <cell r="A142">
            <v>928006</v>
          </cell>
          <cell r="B142" t="str">
            <v>State Reg Comm Proceeding</v>
          </cell>
          <cell r="C142" t="str">
            <v>AGO</v>
          </cell>
          <cell r="D142">
            <v>928</v>
          </cell>
          <cell r="E142">
            <v>138654</v>
          </cell>
          <cell r="F142">
            <v>19364</v>
          </cell>
          <cell r="G142">
            <v>19364</v>
          </cell>
          <cell r="H142">
            <v>19364</v>
          </cell>
          <cell r="I142">
            <v>19364</v>
          </cell>
          <cell r="J142">
            <v>19364</v>
          </cell>
          <cell r="K142">
            <v>19364</v>
          </cell>
          <cell r="L142">
            <v>3745</v>
          </cell>
          <cell r="M142">
            <v>3745</v>
          </cell>
          <cell r="N142">
            <v>3745</v>
          </cell>
          <cell r="O142">
            <v>3745</v>
          </cell>
          <cell r="P142">
            <v>3745</v>
          </cell>
          <cell r="Q142">
            <v>3745</v>
          </cell>
        </row>
        <row r="143">
          <cell r="A143">
            <v>929000</v>
          </cell>
          <cell r="B143" t="str">
            <v>Duplicate Chrgs-Enrgy To Exp</v>
          </cell>
          <cell r="C143" t="str">
            <v>AGO</v>
          </cell>
          <cell r="D143">
            <v>929</v>
          </cell>
          <cell r="E143">
            <v>-13088</v>
          </cell>
          <cell r="F143">
            <v>-33</v>
          </cell>
          <cell r="G143">
            <v>-47</v>
          </cell>
          <cell r="H143">
            <v>-281</v>
          </cell>
          <cell r="I143">
            <v>-1054</v>
          </cell>
          <cell r="J143">
            <v>-4399</v>
          </cell>
          <cell r="K143">
            <v>-7274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929500</v>
          </cell>
          <cell r="B144" t="str">
            <v>Admin Exp Transf</v>
          </cell>
          <cell r="C144" t="str">
            <v>AGO</v>
          </cell>
          <cell r="D144">
            <v>929</v>
          </cell>
          <cell r="E144">
            <v>-476118</v>
          </cell>
          <cell r="F144">
            <v>-37373</v>
          </cell>
          <cell r="G144">
            <v>-39616</v>
          </cell>
          <cell r="H144">
            <v>-51551</v>
          </cell>
          <cell r="I144">
            <v>-25581</v>
          </cell>
          <cell r="J144">
            <v>-22273</v>
          </cell>
          <cell r="K144">
            <v>-25821</v>
          </cell>
          <cell r="L144">
            <v>-42041</v>
          </cell>
          <cell r="M144">
            <v>-42122</v>
          </cell>
          <cell r="N144">
            <v>-60839</v>
          </cell>
          <cell r="O144">
            <v>-42967</v>
          </cell>
          <cell r="P144">
            <v>-42967</v>
          </cell>
          <cell r="Q144">
            <v>-42967</v>
          </cell>
        </row>
        <row r="145">
          <cell r="A145">
            <v>930150</v>
          </cell>
          <cell r="B145" t="str">
            <v>Miscellaneous Advertising Exp</v>
          </cell>
          <cell r="C145" t="str">
            <v>AGO</v>
          </cell>
          <cell r="D145">
            <v>930</v>
          </cell>
          <cell r="E145">
            <v>104777</v>
          </cell>
          <cell r="F145">
            <v>269</v>
          </cell>
          <cell r="G145">
            <v>9415</v>
          </cell>
          <cell r="H145">
            <v>321</v>
          </cell>
          <cell r="I145">
            <v>499</v>
          </cell>
          <cell r="J145">
            <v>28134</v>
          </cell>
          <cell r="K145">
            <v>-353</v>
          </cell>
          <cell r="L145">
            <v>11601</v>
          </cell>
          <cell r="M145">
            <v>10862</v>
          </cell>
          <cell r="N145">
            <v>10861</v>
          </cell>
          <cell r="O145">
            <v>11448</v>
          </cell>
          <cell r="P145">
            <v>10860</v>
          </cell>
          <cell r="Q145">
            <v>10860</v>
          </cell>
        </row>
        <row r="146">
          <cell r="A146">
            <v>930200</v>
          </cell>
          <cell r="B146" t="str">
            <v>Misc General Expenses</v>
          </cell>
          <cell r="C146" t="str">
            <v>AGO</v>
          </cell>
          <cell r="D146">
            <v>930</v>
          </cell>
          <cell r="E146">
            <v>563870</v>
          </cell>
          <cell r="F146">
            <v>25258</v>
          </cell>
          <cell r="G146">
            <v>19513</v>
          </cell>
          <cell r="H146">
            <v>32448</v>
          </cell>
          <cell r="I146">
            <v>221468</v>
          </cell>
          <cell r="J146">
            <v>72869</v>
          </cell>
          <cell r="K146">
            <v>91858</v>
          </cell>
          <cell r="L146">
            <v>24477</v>
          </cell>
          <cell r="M146">
            <v>14864</v>
          </cell>
          <cell r="N146">
            <v>17099</v>
          </cell>
          <cell r="O146">
            <v>15543</v>
          </cell>
          <cell r="P146">
            <v>13824</v>
          </cell>
          <cell r="Q146">
            <v>14649</v>
          </cell>
        </row>
        <row r="147">
          <cell r="A147">
            <v>930220</v>
          </cell>
          <cell r="B147" t="str">
            <v>Exp Of Servicing Securities</v>
          </cell>
          <cell r="C147" t="str">
            <v>AGO</v>
          </cell>
          <cell r="D147">
            <v>930</v>
          </cell>
          <cell r="E147">
            <v>188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188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930230</v>
          </cell>
          <cell r="B148" t="str">
            <v>Dues To Various Organizations</v>
          </cell>
          <cell r="C148" t="str">
            <v>AGO</v>
          </cell>
          <cell r="D148">
            <v>930</v>
          </cell>
          <cell r="E148">
            <v>14559</v>
          </cell>
          <cell r="F148">
            <v>144</v>
          </cell>
          <cell r="G148">
            <v>2584</v>
          </cell>
          <cell r="H148">
            <v>2934</v>
          </cell>
          <cell r="I148">
            <v>53</v>
          </cell>
          <cell r="J148">
            <v>1573</v>
          </cell>
          <cell r="K148">
            <v>0</v>
          </cell>
          <cell r="L148">
            <v>1278</v>
          </cell>
          <cell r="M148">
            <v>2065</v>
          </cell>
          <cell r="N148">
            <v>1043</v>
          </cell>
          <cell r="O148">
            <v>949</v>
          </cell>
          <cell r="P148">
            <v>949</v>
          </cell>
          <cell r="Q148">
            <v>987</v>
          </cell>
        </row>
        <row r="149">
          <cell r="A149">
            <v>930240</v>
          </cell>
          <cell r="B149" t="str">
            <v>Director'S Expenses</v>
          </cell>
          <cell r="C149" t="str">
            <v>AGO</v>
          </cell>
          <cell r="D149">
            <v>930</v>
          </cell>
          <cell r="E149">
            <v>20576</v>
          </cell>
          <cell r="F149">
            <v>0</v>
          </cell>
          <cell r="G149">
            <v>2229</v>
          </cell>
          <cell r="H149">
            <v>0</v>
          </cell>
          <cell r="I149">
            <v>2279</v>
          </cell>
          <cell r="J149">
            <v>0</v>
          </cell>
          <cell r="K149">
            <v>65</v>
          </cell>
          <cell r="L149">
            <v>0</v>
          </cell>
          <cell r="M149">
            <v>2244</v>
          </cell>
          <cell r="N149">
            <v>11515</v>
          </cell>
          <cell r="O149">
            <v>0</v>
          </cell>
          <cell r="P149">
            <v>2244</v>
          </cell>
          <cell r="Q149">
            <v>0</v>
          </cell>
        </row>
        <row r="150">
          <cell r="A150">
            <v>930250</v>
          </cell>
          <cell r="B150" t="str">
            <v>Buy\Sell Transf Employee Homes</v>
          </cell>
          <cell r="C150" t="str">
            <v>AGO</v>
          </cell>
          <cell r="D150">
            <v>930</v>
          </cell>
          <cell r="E150">
            <v>471</v>
          </cell>
          <cell r="F150">
            <v>50</v>
          </cell>
          <cell r="G150">
            <v>79</v>
          </cell>
          <cell r="H150">
            <v>164</v>
          </cell>
          <cell r="I150">
            <v>0</v>
          </cell>
          <cell r="J150">
            <v>23</v>
          </cell>
          <cell r="K150">
            <v>137</v>
          </cell>
          <cell r="L150">
            <v>4</v>
          </cell>
          <cell r="M150">
            <v>1</v>
          </cell>
          <cell r="N150">
            <v>1</v>
          </cell>
          <cell r="O150">
            <v>6</v>
          </cell>
          <cell r="P150">
            <v>3</v>
          </cell>
          <cell r="Q150">
            <v>3</v>
          </cell>
        </row>
        <row r="151">
          <cell r="A151">
            <v>930700</v>
          </cell>
          <cell r="B151" t="str">
            <v>Research &amp; Development</v>
          </cell>
          <cell r="C151" t="str">
            <v>AGO</v>
          </cell>
          <cell r="D151">
            <v>930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930940</v>
          </cell>
          <cell r="B152" t="str">
            <v>General Expenses</v>
          </cell>
          <cell r="C152" t="str">
            <v>AGO</v>
          </cell>
          <cell r="D152">
            <v>930</v>
          </cell>
          <cell r="E152">
            <v>60149</v>
          </cell>
          <cell r="F152">
            <v>4343</v>
          </cell>
          <cell r="G152">
            <v>5805</v>
          </cell>
          <cell r="H152">
            <v>5986</v>
          </cell>
          <cell r="I152">
            <v>-2267</v>
          </cell>
          <cell r="J152">
            <v>5786</v>
          </cell>
          <cell r="K152">
            <v>5766</v>
          </cell>
          <cell r="L152">
            <v>5789</v>
          </cell>
          <cell r="M152">
            <v>5788</v>
          </cell>
          <cell r="N152">
            <v>5788</v>
          </cell>
          <cell r="O152">
            <v>5789</v>
          </cell>
          <cell r="P152">
            <v>5788</v>
          </cell>
          <cell r="Q152">
            <v>5788</v>
          </cell>
        </row>
        <row r="153">
          <cell r="A153">
            <v>931001</v>
          </cell>
          <cell r="B153" t="str">
            <v>Rents-A&amp;G</v>
          </cell>
          <cell r="C153" t="str">
            <v>AGO</v>
          </cell>
          <cell r="D153">
            <v>931</v>
          </cell>
          <cell r="E153">
            <v>85581</v>
          </cell>
          <cell r="F153">
            <v>8722</v>
          </cell>
          <cell r="G153">
            <v>5990</v>
          </cell>
          <cell r="H153">
            <v>9140</v>
          </cell>
          <cell r="I153">
            <v>8246</v>
          </cell>
          <cell r="J153">
            <v>5679</v>
          </cell>
          <cell r="K153">
            <v>4000</v>
          </cell>
          <cell r="L153">
            <v>7258</v>
          </cell>
          <cell r="M153">
            <v>7116</v>
          </cell>
          <cell r="N153">
            <v>7236</v>
          </cell>
          <cell r="O153">
            <v>7310</v>
          </cell>
          <cell r="P153">
            <v>7776</v>
          </cell>
          <cell r="Q153">
            <v>7108</v>
          </cell>
        </row>
        <row r="154">
          <cell r="A154">
            <v>931008</v>
          </cell>
          <cell r="B154" t="str">
            <v>A&amp;G Rents-IC</v>
          </cell>
          <cell r="C154" t="str">
            <v>AGO</v>
          </cell>
          <cell r="D154">
            <v>931</v>
          </cell>
          <cell r="E154">
            <v>681787</v>
          </cell>
          <cell r="F154">
            <v>73395</v>
          </cell>
          <cell r="G154">
            <v>72276</v>
          </cell>
          <cell r="H154">
            <v>72770</v>
          </cell>
          <cell r="I154">
            <v>72736</v>
          </cell>
          <cell r="J154">
            <v>73311</v>
          </cell>
          <cell r="K154">
            <v>73399</v>
          </cell>
          <cell r="L154">
            <v>40650</v>
          </cell>
          <cell r="M154">
            <v>40650</v>
          </cell>
          <cell r="N154">
            <v>40650</v>
          </cell>
          <cell r="O154">
            <v>40650</v>
          </cell>
          <cell r="P154">
            <v>40650</v>
          </cell>
          <cell r="Q154">
            <v>40650</v>
          </cell>
        </row>
        <row r="155">
          <cell r="A155">
            <v>932000</v>
          </cell>
          <cell r="B155" t="str">
            <v>Maintenance Of Gen Plant-Gas</v>
          </cell>
          <cell r="C155" t="str">
            <v>AGO</v>
          </cell>
          <cell r="D155">
            <v>932</v>
          </cell>
          <cell r="E155">
            <v>-1945</v>
          </cell>
          <cell r="F155">
            <v>-6908</v>
          </cell>
          <cell r="G155">
            <v>812</v>
          </cell>
          <cell r="H155">
            <v>1745</v>
          </cell>
          <cell r="I155">
            <v>-5655</v>
          </cell>
          <cell r="J155">
            <v>2383</v>
          </cell>
          <cell r="K155">
            <v>4278</v>
          </cell>
          <cell r="L155">
            <v>216</v>
          </cell>
          <cell r="M155">
            <v>211</v>
          </cell>
          <cell r="N155">
            <v>321</v>
          </cell>
          <cell r="O155">
            <v>217</v>
          </cell>
          <cell r="P155">
            <v>217</v>
          </cell>
          <cell r="Q155">
            <v>218</v>
          </cell>
        </row>
        <row r="156">
          <cell r="A156">
            <v>935200</v>
          </cell>
          <cell r="B156" t="str">
            <v>Cust Infor &amp; Computer Control</v>
          </cell>
          <cell r="C156" t="str">
            <v>AGM</v>
          </cell>
          <cell r="D156">
            <v>935</v>
          </cell>
          <cell r="E156">
            <v>-41</v>
          </cell>
          <cell r="F156">
            <v>260</v>
          </cell>
          <cell r="G156">
            <v>-441</v>
          </cell>
          <cell r="H156">
            <v>13</v>
          </cell>
          <cell r="I156">
            <v>71</v>
          </cell>
          <cell r="J156">
            <v>34</v>
          </cell>
          <cell r="K156">
            <v>-134</v>
          </cell>
          <cell r="L156">
            <v>26</v>
          </cell>
          <cell r="M156">
            <v>26</v>
          </cell>
          <cell r="N156">
            <v>26</v>
          </cell>
          <cell r="O156">
            <v>26</v>
          </cell>
          <cell r="P156">
            <v>26</v>
          </cell>
          <cell r="Q156">
            <v>26</v>
          </cell>
        </row>
        <row r="157">
          <cell r="A157">
            <v>935250</v>
          </cell>
          <cell r="B157" t="str">
            <v>Maint-CompSoftware-GenPlnt</v>
          </cell>
          <cell r="C157" t="str">
            <v>AGM</v>
          </cell>
          <cell r="D157">
            <v>935</v>
          </cell>
          <cell r="E157">
            <v>151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151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</sheetData>
      <sheetData sheetId="5">
        <row r="11">
          <cell r="A11">
            <v>403002</v>
          </cell>
          <cell r="B11" t="str">
            <v>Depr-Expense</v>
          </cell>
          <cell r="C11">
            <v>1641673</v>
          </cell>
          <cell r="D11">
            <v>1652319</v>
          </cell>
          <cell r="E11">
            <v>1668736</v>
          </cell>
          <cell r="F11">
            <v>1716559</v>
          </cell>
          <cell r="G11">
            <v>1698137</v>
          </cell>
          <cell r="H11">
            <v>1705799</v>
          </cell>
          <cell r="I11">
            <v>1709090</v>
          </cell>
          <cell r="J11">
            <v>1712401</v>
          </cell>
          <cell r="K11">
            <v>1715607</v>
          </cell>
          <cell r="L11">
            <v>1719552</v>
          </cell>
          <cell r="M11">
            <v>1724840</v>
          </cell>
          <cell r="N11">
            <v>1738001</v>
          </cell>
          <cell r="O11">
            <v>1845437</v>
          </cell>
          <cell r="P11">
            <v>1850112</v>
          </cell>
          <cell r="Q11">
            <v>1861295</v>
          </cell>
          <cell r="R11">
            <v>1865493</v>
          </cell>
          <cell r="S11">
            <v>1869776</v>
          </cell>
          <cell r="T11">
            <v>1874444</v>
          </cell>
          <cell r="U11">
            <v>1878645</v>
          </cell>
          <cell r="V11">
            <v>1883306</v>
          </cell>
          <cell r="W11">
            <v>1887975</v>
          </cell>
          <cell r="X11">
            <v>1948009</v>
          </cell>
          <cell r="Y11">
            <v>1956601</v>
          </cell>
          <cell r="Z11">
            <v>1939003</v>
          </cell>
        </row>
        <row r="12">
          <cell r="A12">
            <v>404200</v>
          </cell>
          <cell r="B12" t="str">
            <v>Amort Of Elec Plt - Software</v>
          </cell>
          <cell r="C12">
            <v>333245</v>
          </cell>
          <cell r="D12">
            <v>326339</v>
          </cell>
          <cell r="E12">
            <v>324163</v>
          </cell>
          <cell r="F12">
            <v>327866</v>
          </cell>
          <cell r="G12">
            <v>306083</v>
          </cell>
          <cell r="H12">
            <v>317359</v>
          </cell>
          <cell r="I12">
            <v>251007</v>
          </cell>
          <cell r="J12">
            <v>239820</v>
          </cell>
          <cell r="K12">
            <v>238581</v>
          </cell>
          <cell r="L12">
            <v>238580</v>
          </cell>
          <cell r="M12">
            <v>234418</v>
          </cell>
          <cell r="N12">
            <v>234343</v>
          </cell>
          <cell r="O12">
            <v>208852</v>
          </cell>
          <cell r="P12">
            <v>207165</v>
          </cell>
          <cell r="Q12">
            <v>206780</v>
          </cell>
          <cell r="R12">
            <v>204372</v>
          </cell>
          <cell r="S12">
            <v>202534</v>
          </cell>
          <cell r="T12">
            <v>202369</v>
          </cell>
          <cell r="U12">
            <v>201573</v>
          </cell>
          <cell r="V12">
            <v>201408</v>
          </cell>
          <cell r="W12">
            <v>202889</v>
          </cell>
          <cell r="X12">
            <v>203001</v>
          </cell>
          <cell r="Y12">
            <v>199127</v>
          </cell>
          <cell r="Z12">
            <v>198340</v>
          </cell>
        </row>
        <row r="13">
          <cell r="A13">
            <v>407305</v>
          </cell>
          <cell r="B13" t="str">
            <v>Reg Assest Amortization</v>
          </cell>
          <cell r="C13">
            <v>29727</v>
          </cell>
          <cell r="D13">
            <v>29727</v>
          </cell>
          <cell r="E13">
            <v>29727</v>
          </cell>
          <cell r="F13">
            <v>29727</v>
          </cell>
          <cell r="G13">
            <v>29727</v>
          </cell>
          <cell r="H13">
            <v>29727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407355</v>
          </cell>
          <cell r="B14" t="str">
            <v>DSM Deferral - Gas</v>
          </cell>
          <cell r="C14">
            <v>-10017</v>
          </cell>
          <cell r="D14">
            <v>-13642</v>
          </cell>
          <cell r="E14">
            <v>-26047</v>
          </cell>
          <cell r="F14">
            <v>-88365</v>
          </cell>
          <cell r="G14">
            <v>-132149</v>
          </cell>
          <cell r="H14">
            <v>-129415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407394</v>
          </cell>
          <cell r="B15" t="str">
            <v>Amortization Customer Connect</v>
          </cell>
          <cell r="C15">
            <v>10337</v>
          </cell>
          <cell r="D15">
            <v>10337</v>
          </cell>
          <cell r="E15">
            <v>10337</v>
          </cell>
          <cell r="F15">
            <v>10337</v>
          </cell>
          <cell r="G15">
            <v>10337</v>
          </cell>
          <cell r="H15">
            <v>10337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407409</v>
          </cell>
          <cell r="B16" t="str">
            <v>Smart Grid Deferral Gas</v>
          </cell>
          <cell r="C16">
            <v>0</v>
          </cell>
          <cell r="D16">
            <v>0</v>
          </cell>
          <cell r="E16">
            <v>0</v>
          </cell>
          <cell r="F16">
            <v>-1498597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-252033</v>
          </cell>
          <cell r="D17">
            <v>635634</v>
          </cell>
          <cell r="E17">
            <v>635634</v>
          </cell>
          <cell r="F17">
            <v>-1261833</v>
          </cell>
          <cell r="G17">
            <v>635634</v>
          </cell>
          <cell r="H17">
            <v>259006</v>
          </cell>
          <cell r="I17">
            <v>447321</v>
          </cell>
          <cell r="J17">
            <v>447321</v>
          </cell>
          <cell r="K17">
            <v>447321</v>
          </cell>
          <cell r="L17">
            <v>447321</v>
          </cell>
          <cell r="M17">
            <v>447321</v>
          </cell>
          <cell r="N17">
            <v>447321</v>
          </cell>
          <cell r="O17">
            <v>680014</v>
          </cell>
          <cell r="P17">
            <v>680014</v>
          </cell>
          <cell r="Q17">
            <v>680014</v>
          </cell>
          <cell r="R17">
            <v>680014</v>
          </cell>
          <cell r="S17">
            <v>680014</v>
          </cell>
          <cell r="T17">
            <v>680014</v>
          </cell>
          <cell r="U17">
            <v>680014</v>
          </cell>
          <cell r="V17">
            <v>680014</v>
          </cell>
          <cell r="W17">
            <v>680014</v>
          </cell>
          <cell r="X17">
            <v>680014</v>
          </cell>
          <cell r="Y17">
            <v>680014</v>
          </cell>
          <cell r="Z17">
            <v>680014</v>
          </cell>
        </row>
        <row r="18">
          <cell r="A18">
            <v>408150</v>
          </cell>
          <cell r="B18" t="str">
            <v>State Unemployment Tax</v>
          </cell>
          <cell r="C18">
            <v>10</v>
          </cell>
          <cell r="D18">
            <v>0</v>
          </cell>
          <cell r="E18">
            <v>19</v>
          </cell>
          <cell r="F18">
            <v>16</v>
          </cell>
          <cell r="G18">
            <v>4458</v>
          </cell>
          <cell r="H18">
            <v>622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-236</v>
          </cell>
          <cell r="D19">
            <v>427</v>
          </cell>
          <cell r="E19">
            <v>470</v>
          </cell>
          <cell r="F19">
            <v>241</v>
          </cell>
          <cell r="G19">
            <v>1480</v>
          </cell>
          <cell r="H19">
            <v>-313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27698</v>
          </cell>
          <cell r="D20">
            <v>25607</v>
          </cell>
          <cell r="E20">
            <v>43375</v>
          </cell>
          <cell r="F20">
            <v>533</v>
          </cell>
          <cell r="G20">
            <v>36447</v>
          </cell>
          <cell r="H20">
            <v>31969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408470</v>
          </cell>
          <cell r="B21" t="str">
            <v>Franchise Tax</v>
          </cell>
          <cell r="C21">
            <v>170</v>
          </cell>
          <cell r="D21">
            <v>170</v>
          </cell>
          <cell r="E21">
            <v>170</v>
          </cell>
          <cell r="F21">
            <v>-4253</v>
          </cell>
          <cell r="G21">
            <v>200</v>
          </cell>
          <cell r="H21">
            <v>59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408700</v>
          </cell>
          <cell r="B22" t="str">
            <v>Fed Social Security Tax-Elec</v>
          </cell>
          <cell r="C22">
            <v>4000</v>
          </cell>
          <cell r="D22">
            <v>0</v>
          </cell>
          <cell r="E22">
            <v>0</v>
          </cell>
          <cell r="F22">
            <v>-3000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-7859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6367</v>
          </cell>
          <cell r="D24">
            <v>-852</v>
          </cell>
          <cell r="E24">
            <v>-11746</v>
          </cell>
          <cell r="F24">
            <v>28718</v>
          </cell>
          <cell r="G24">
            <v>14642</v>
          </cell>
          <cell r="H24">
            <v>35141</v>
          </cell>
          <cell r="I24">
            <v>42955</v>
          </cell>
          <cell r="J24">
            <v>42749</v>
          </cell>
          <cell r="K24">
            <v>53399</v>
          </cell>
          <cell r="L24">
            <v>43155</v>
          </cell>
          <cell r="M24">
            <v>43617</v>
          </cell>
          <cell r="N24">
            <v>43566</v>
          </cell>
          <cell r="O24">
            <v>45029</v>
          </cell>
          <cell r="P24">
            <v>45029</v>
          </cell>
          <cell r="Q24">
            <v>45029</v>
          </cell>
          <cell r="R24">
            <v>45029</v>
          </cell>
          <cell r="S24">
            <v>45029</v>
          </cell>
          <cell r="T24">
            <v>45029</v>
          </cell>
          <cell r="U24">
            <v>45029</v>
          </cell>
          <cell r="V24">
            <v>45029</v>
          </cell>
          <cell r="W24">
            <v>45029</v>
          </cell>
          <cell r="X24">
            <v>45029</v>
          </cell>
          <cell r="Y24">
            <v>45029</v>
          </cell>
          <cell r="Z24">
            <v>45029</v>
          </cell>
        </row>
        <row r="25">
          <cell r="A25">
            <v>426509</v>
          </cell>
          <cell r="B25" t="str">
            <v>Loss on Sale of A/R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426591</v>
          </cell>
          <cell r="B26" t="str">
            <v>I/C - Loss on Sale of A/R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426891</v>
          </cell>
          <cell r="B27" t="str">
            <v>IC Sale of AR Fees VIE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450100</v>
          </cell>
          <cell r="B28" t="str">
            <v>Late Payment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54860</v>
          </cell>
          <cell r="J28">
            <v>40120</v>
          </cell>
          <cell r="K28">
            <v>29990</v>
          </cell>
          <cell r="L28">
            <v>17760</v>
          </cell>
          <cell r="M28">
            <v>25620</v>
          </cell>
          <cell r="N28">
            <v>20210</v>
          </cell>
          <cell r="O28">
            <v>41750</v>
          </cell>
          <cell r="P28">
            <v>55060</v>
          </cell>
          <cell r="Q28">
            <v>54860</v>
          </cell>
          <cell r="R28">
            <v>40120</v>
          </cell>
          <cell r="S28">
            <v>29990</v>
          </cell>
          <cell r="T28">
            <v>17760</v>
          </cell>
          <cell r="U28">
            <v>25620</v>
          </cell>
          <cell r="V28">
            <v>20210</v>
          </cell>
          <cell r="W28">
            <v>24370</v>
          </cell>
          <cell r="X28">
            <v>15110</v>
          </cell>
          <cell r="Y28">
            <v>11100</v>
          </cell>
          <cell r="Z28">
            <v>22370</v>
          </cell>
        </row>
        <row r="29">
          <cell r="A29">
            <v>480000</v>
          </cell>
          <cell r="B29" t="str">
            <v>Residential Sales-Gas</v>
          </cell>
          <cell r="C29">
            <v>2893633</v>
          </cell>
          <cell r="D29">
            <v>3314392</v>
          </cell>
          <cell r="E29">
            <v>5749944</v>
          </cell>
          <cell r="F29">
            <v>12783406</v>
          </cell>
          <cell r="G29">
            <v>18073378</v>
          </cell>
          <cell r="H29">
            <v>18139309</v>
          </cell>
          <cell r="I29">
            <v>11018707</v>
          </cell>
          <cell r="J29">
            <v>7284941</v>
          </cell>
          <cell r="K29">
            <v>4552402</v>
          </cell>
          <cell r="L29">
            <v>4020487</v>
          </cell>
          <cell r="M29">
            <v>3737748</v>
          </cell>
          <cell r="N29">
            <v>3684492</v>
          </cell>
          <cell r="O29">
            <v>16423640</v>
          </cell>
          <cell r="P29">
            <v>16027087</v>
          </cell>
          <cell r="Q29">
            <v>11745667</v>
          </cell>
          <cell r="R29">
            <v>7580228</v>
          </cell>
          <cell r="S29">
            <v>4712130</v>
          </cell>
          <cell r="T29">
            <v>4146292</v>
          </cell>
          <cell r="U29">
            <v>3838824</v>
          </cell>
          <cell r="V29">
            <v>3779329</v>
          </cell>
          <cell r="W29">
            <v>3703580</v>
          </cell>
          <cell r="X29">
            <v>4837575</v>
          </cell>
          <cell r="Y29">
            <v>8378624</v>
          </cell>
          <cell r="Z29">
            <v>14290735</v>
          </cell>
        </row>
        <row r="30">
          <cell r="A30">
            <v>480990</v>
          </cell>
          <cell r="B30" t="str">
            <v>Gas Residential Sales-Unbilled</v>
          </cell>
          <cell r="C30">
            <v>-351322</v>
          </cell>
          <cell r="D30">
            <v>260259</v>
          </cell>
          <cell r="E30">
            <v>961974</v>
          </cell>
          <cell r="F30">
            <v>1401522</v>
          </cell>
          <cell r="G30">
            <v>835523</v>
          </cell>
          <cell r="H30">
            <v>518722</v>
          </cell>
          <cell r="I30">
            <v>-1684910</v>
          </cell>
          <cell r="J30">
            <v>-1115509</v>
          </cell>
          <cell r="K30">
            <v>-968007</v>
          </cell>
          <cell r="L30">
            <v>-367631</v>
          </cell>
          <cell r="M30">
            <v>-191281</v>
          </cell>
          <cell r="N30">
            <v>35553</v>
          </cell>
          <cell r="O30">
            <v>-1223292</v>
          </cell>
          <cell r="P30">
            <v>-978040</v>
          </cell>
          <cell r="Q30">
            <v>-1877321</v>
          </cell>
          <cell r="R30">
            <v>-1194595</v>
          </cell>
          <cell r="S30">
            <v>-954131</v>
          </cell>
          <cell r="T30">
            <v>-298728</v>
          </cell>
          <cell r="U30">
            <v>-130908</v>
          </cell>
          <cell r="V30">
            <v>56346</v>
          </cell>
          <cell r="W30">
            <v>66947</v>
          </cell>
          <cell r="X30">
            <v>1946061</v>
          </cell>
          <cell r="Y30">
            <v>1942505</v>
          </cell>
          <cell r="Z30">
            <v>2987192</v>
          </cell>
        </row>
        <row r="31">
          <cell r="A31">
            <v>481000</v>
          </cell>
          <cell r="B31" t="str">
            <v>Industrial Sales-Gas</v>
          </cell>
          <cell r="C31">
            <v>30601</v>
          </cell>
          <cell r="D31">
            <v>39664</v>
          </cell>
          <cell r="E31">
            <v>65524</v>
          </cell>
          <cell r="F31">
            <v>234919</v>
          </cell>
          <cell r="G31">
            <v>358370</v>
          </cell>
          <cell r="H31">
            <v>451459</v>
          </cell>
          <cell r="I31">
            <v>281894</v>
          </cell>
          <cell r="J31">
            <v>158436</v>
          </cell>
          <cell r="K31">
            <v>80605</v>
          </cell>
          <cell r="L31">
            <v>47731</v>
          </cell>
          <cell r="M31">
            <v>55364</v>
          </cell>
          <cell r="N31">
            <v>61756</v>
          </cell>
          <cell r="O31">
            <v>446309</v>
          </cell>
          <cell r="P31">
            <v>425553</v>
          </cell>
          <cell r="Q31">
            <v>307481</v>
          </cell>
          <cell r="R31">
            <v>167433</v>
          </cell>
          <cell r="S31">
            <v>84818</v>
          </cell>
          <cell r="T31">
            <v>49692</v>
          </cell>
          <cell r="U31">
            <v>57232</v>
          </cell>
          <cell r="V31">
            <v>63687</v>
          </cell>
          <cell r="W31">
            <v>56507</v>
          </cell>
          <cell r="X31">
            <v>70424</v>
          </cell>
          <cell r="Y31">
            <v>179746</v>
          </cell>
          <cell r="Z31">
            <v>369400</v>
          </cell>
        </row>
        <row r="32">
          <cell r="A32">
            <v>481090</v>
          </cell>
          <cell r="B32" t="str">
            <v>Gas Industrial Sales Unbilled</v>
          </cell>
          <cell r="C32">
            <v>-3564</v>
          </cell>
          <cell r="D32">
            <v>10345</v>
          </cell>
          <cell r="E32">
            <v>26485</v>
          </cell>
          <cell r="F32">
            <v>3918</v>
          </cell>
          <cell r="G32">
            <v>10357</v>
          </cell>
          <cell r="H32">
            <v>-7485</v>
          </cell>
          <cell r="I32">
            <v>-9354</v>
          </cell>
          <cell r="J32">
            <v>-20283</v>
          </cell>
          <cell r="K32">
            <v>-2489</v>
          </cell>
          <cell r="L32">
            <v>-543</v>
          </cell>
          <cell r="M32">
            <v>87</v>
          </cell>
          <cell r="N32">
            <v>2510</v>
          </cell>
          <cell r="O32">
            <v>-23616</v>
          </cell>
          <cell r="P32">
            <v>-23118</v>
          </cell>
          <cell r="Q32">
            <v>-7696</v>
          </cell>
          <cell r="R32">
            <v>-22053</v>
          </cell>
          <cell r="S32">
            <v>-9637</v>
          </cell>
          <cell r="T32">
            <v>-20081</v>
          </cell>
          <cell r="U32">
            <v>-16296</v>
          </cell>
          <cell r="V32">
            <v>-3563</v>
          </cell>
          <cell r="W32">
            <v>9697</v>
          </cell>
          <cell r="X32">
            <v>-3355</v>
          </cell>
          <cell r="Y32">
            <v>64205</v>
          </cell>
          <cell r="Z32">
            <v>8084</v>
          </cell>
        </row>
        <row r="33">
          <cell r="A33">
            <v>481200</v>
          </cell>
          <cell r="B33" t="str">
            <v>Gas Commercial Sales</v>
          </cell>
          <cell r="C33">
            <v>1057525</v>
          </cell>
          <cell r="D33">
            <v>1618682</v>
          </cell>
          <cell r="E33">
            <v>1925013</v>
          </cell>
          <cell r="F33">
            <v>4399860</v>
          </cell>
          <cell r="G33">
            <v>6614331</v>
          </cell>
          <cell r="H33">
            <v>6971591</v>
          </cell>
          <cell r="I33">
            <v>4189121</v>
          </cell>
          <cell r="J33">
            <v>2340267</v>
          </cell>
          <cell r="K33">
            <v>1795251</v>
          </cell>
          <cell r="L33">
            <v>1317502</v>
          </cell>
          <cell r="M33">
            <v>1203485</v>
          </cell>
          <cell r="N33">
            <v>1213651</v>
          </cell>
          <cell r="O33">
            <v>6139936</v>
          </cell>
          <cell r="P33">
            <v>5834731</v>
          </cell>
          <cell r="Q33">
            <v>4543040</v>
          </cell>
          <cell r="R33">
            <v>2461211</v>
          </cell>
          <cell r="S33">
            <v>1885233</v>
          </cell>
          <cell r="T33">
            <v>1374541</v>
          </cell>
          <cell r="U33">
            <v>1248894</v>
          </cell>
          <cell r="V33">
            <v>1256936</v>
          </cell>
          <cell r="W33">
            <v>1379088</v>
          </cell>
          <cell r="X33">
            <v>1487990</v>
          </cell>
          <cell r="Y33">
            <v>2950527</v>
          </cell>
          <cell r="Z33">
            <v>5433858</v>
          </cell>
        </row>
        <row r="34">
          <cell r="A34">
            <v>481290</v>
          </cell>
          <cell r="B34" t="str">
            <v>Gas Commercial Sales Unbilled</v>
          </cell>
          <cell r="C34">
            <v>72302</v>
          </cell>
          <cell r="D34">
            <v>-82749</v>
          </cell>
          <cell r="E34">
            <v>629826</v>
          </cell>
          <cell r="F34">
            <v>494814</v>
          </cell>
          <cell r="G34">
            <v>299717</v>
          </cell>
          <cell r="H34">
            <v>285147</v>
          </cell>
          <cell r="I34">
            <v>-621649</v>
          </cell>
          <cell r="J34">
            <v>-397804</v>
          </cell>
          <cell r="K34">
            <v>-351972</v>
          </cell>
          <cell r="L34">
            <v>-254895</v>
          </cell>
          <cell r="M34">
            <v>-64398</v>
          </cell>
          <cell r="N34">
            <v>155259</v>
          </cell>
          <cell r="O34">
            <v>-669023</v>
          </cell>
          <cell r="P34">
            <v>-178105</v>
          </cell>
          <cell r="Q34">
            <v>-684681</v>
          </cell>
          <cell r="R34">
            <v>-443500</v>
          </cell>
          <cell r="S34">
            <v>-413463</v>
          </cell>
          <cell r="T34">
            <v>-404796</v>
          </cell>
          <cell r="U34">
            <v>-188463</v>
          </cell>
          <cell r="V34">
            <v>107914</v>
          </cell>
          <cell r="W34">
            <v>-54419</v>
          </cell>
          <cell r="X34">
            <v>562548</v>
          </cell>
          <cell r="Y34">
            <v>1353542</v>
          </cell>
          <cell r="Z34">
            <v>697554</v>
          </cell>
        </row>
        <row r="35">
          <cell r="A35">
            <v>482000</v>
          </cell>
          <cell r="B35" t="str">
            <v>Other Sales to Public Auth-Gas</v>
          </cell>
          <cell r="C35">
            <v>51375</v>
          </cell>
          <cell r="D35">
            <v>59464</v>
          </cell>
          <cell r="E35">
            <v>115543</v>
          </cell>
          <cell r="F35">
            <v>223139</v>
          </cell>
          <cell r="G35">
            <v>361313</v>
          </cell>
          <cell r="H35">
            <v>394988</v>
          </cell>
          <cell r="I35">
            <v>318272</v>
          </cell>
          <cell r="J35">
            <v>194780</v>
          </cell>
          <cell r="K35">
            <v>167007</v>
          </cell>
          <cell r="L35">
            <v>145229</v>
          </cell>
          <cell r="M35">
            <v>124055</v>
          </cell>
          <cell r="N35">
            <v>94256</v>
          </cell>
          <cell r="O35">
            <v>536360</v>
          </cell>
          <cell r="P35">
            <v>489520</v>
          </cell>
          <cell r="Q35">
            <v>346415</v>
          </cell>
          <cell r="R35">
            <v>205582</v>
          </cell>
          <cell r="S35">
            <v>175984</v>
          </cell>
          <cell r="T35">
            <v>151936</v>
          </cell>
          <cell r="U35">
            <v>128775</v>
          </cell>
          <cell r="V35">
            <v>97512</v>
          </cell>
          <cell r="W35">
            <v>123332</v>
          </cell>
          <cell r="X35">
            <v>187621</v>
          </cell>
          <cell r="Y35">
            <v>250200</v>
          </cell>
          <cell r="Z35">
            <v>437545</v>
          </cell>
        </row>
        <row r="36">
          <cell r="A36">
            <v>482090</v>
          </cell>
          <cell r="B36" t="str">
            <v>Gas OPA Unbilled</v>
          </cell>
          <cell r="C36">
            <v>-25037</v>
          </cell>
          <cell r="D36">
            <v>19288</v>
          </cell>
          <cell r="E36">
            <v>49551</v>
          </cell>
          <cell r="F36">
            <v>22164</v>
          </cell>
          <cell r="G36">
            <v>13941</v>
          </cell>
          <cell r="H36">
            <v>12969</v>
          </cell>
          <cell r="I36">
            <v>-6060</v>
          </cell>
          <cell r="J36">
            <v>-65194</v>
          </cell>
          <cell r="K36">
            <v>-6525</v>
          </cell>
          <cell r="L36">
            <v>-22378</v>
          </cell>
          <cell r="M36">
            <v>2541</v>
          </cell>
          <cell r="N36">
            <v>33566</v>
          </cell>
          <cell r="O36">
            <v>-38208</v>
          </cell>
          <cell r="P36">
            <v>-39019</v>
          </cell>
          <cell r="Q36">
            <v>-7263</v>
          </cell>
          <cell r="R36">
            <v>-70204</v>
          </cell>
          <cell r="S36">
            <v>-9817</v>
          </cell>
          <cell r="T36">
            <v>-31275</v>
          </cell>
          <cell r="U36">
            <v>-4821</v>
          </cell>
          <cell r="V36">
            <v>30603</v>
          </cell>
          <cell r="W36">
            <v>-21763</v>
          </cell>
          <cell r="X36">
            <v>54456</v>
          </cell>
          <cell r="Y36">
            <v>98251</v>
          </cell>
          <cell r="Z36">
            <v>20963</v>
          </cell>
        </row>
        <row r="37">
          <cell r="A37">
            <v>482200</v>
          </cell>
          <cell r="B37" t="str">
            <v>Gas Public St Hwy Ltng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484000</v>
          </cell>
          <cell r="B38" t="str">
            <v>Interdepartmental Sales</v>
          </cell>
          <cell r="C38">
            <v>35</v>
          </cell>
          <cell r="D38">
            <v>36</v>
          </cell>
          <cell r="E38">
            <v>402</v>
          </cell>
          <cell r="F38">
            <v>1413</v>
          </cell>
          <cell r="G38">
            <v>5179</v>
          </cell>
          <cell r="H38">
            <v>8822</v>
          </cell>
          <cell r="I38">
            <v>3656</v>
          </cell>
          <cell r="J38">
            <v>2246</v>
          </cell>
          <cell r="K38">
            <v>1721</v>
          </cell>
          <cell r="L38">
            <v>2048</v>
          </cell>
          <cell r="M38">
            <v>2555</v>
          </cell>
          <cell r="N38">
            <v>2732</v>
          </cell>
          <cell r="O38">
            <v>6903</v>
          </cell>
          <cell r="P38">
            <v>5651</v>
          </cell>
          <cell r="Q38">
            <v>3996</v>
          </cell>
          <cell r="R38">
            <v>2380</v>
          </cell>
          <cell r="S38">
            <v>1823</v>
          </cell>
          <cell r="T38">
            <v>2152</v>
          </cell>
          <cell r="U38">
            <v>2661</v>
          </cell>
          <cell r="V38">
            <v>2837</v>
          </cell>
          <cell r="W38">
            <v>2642</v>
          </cell>
          <cell r="X38">
            <v>5250</v>
          </cell>
          <cell r="Y38">
            <v>6210</v>
          </cell>
          <cell r="Z38">
            <v>7325</v>
          </cell>
        </row>
        <row r="39">
          <cell r="A39">
            <v>487001</v>
          </cell>
          <cell r="B39" t="str">
            <v>Discounts Earn/Lost-Gas</v>
          </cell>
          <cell r="C39">
            <v>13960</v>
          </cell>
          <cell r="D39">
            <v>12764</v>
          </cell>
          <cell r="E39">
            <v>16164</v>
          </cell>
          <cell r="F39">
            <v>27558</v>
          </cell>
          <cell r="G39">
            <v>63998</v>
          </cell>
          <cell r="H39">
            <v>79199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488000</v>
          </cell>
          <cell r="B40" t="str">
            <v>Misc Service Revenue-Gas</v>
          </cell>
          <cell r="C40">
            <v>1042</v>
          </cell>
          <cell r="D40">
            <v>2323</v>
          </cell>
          <cell r="E40">
            <v>1715</v>
          </cell>
          <cell r="F40">
            <v>1686</v>
          </cell>
          <cell r="G40">
            <v>1183</v>
          </cell>
          <cell r="H40">
            <v>1797</v>
          </cell>
          <cell r="I40">
            <v>4333</v>
          </cell>
          <cell r="J40">
            <v>4333</v>
          </cell>
          <cell r="K40">
            <v>4333</v>
          </cell>
          <cell r="L40">
            <v>4333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  <cell r="S40">
            <v>4333</v>
          </cell>
          <cell r="T40">
            <v>4333</v>
          </cell>
          <cell r="U40">
            <v>4333</v>
          </cell>
          <cell r="V40">
            <v>4333</v>
          </cell>
          <cell r="W40">
            <v>4333</v>
          </cell>
          <cell r="X40">
            <v>4333</v>
          </cell>
          <cell r="Y40">
            <v>4333</v>
          </cell>
          <cell r="Z40">
            <v>4333</v>
          </cell>
        </row>
        <row r="41">
          <cell r="A41">
            <v>488100</v>
          </cell>
          <cell r="B41" t="str">
            <v>IC Misc Svc Reg Gas Reg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489000</v>
          </cell>
          <cell r="B42" t="str">
            <v>Transp Gas of Others</v>
          </cell>
          <cell r="C42">
            <v>102686</v>
          </cell>
          <cell r="D42">
            <v>124928</v>
          </cell>
          <cell r="E42">
            <v>112915</v>
          </cell>
          <cell r="F42">
            <v>111067</v>
          </cell>
          <cell r="G42">
            <v>123169</v>
          </cell>
          <cell r="H42">
            <v>86495</v>
          </cell>
          <cell r="I42">
            <v>348658</v>
          </cell>
          <cell r="J42">
            <v>375216</v>
          </cell>
          <cell r="K42">
            <v>437911</v>
          </cell>
          <cell r="L42">
            <v>501104</v>
          </cell>
          <cell r="M42">
            <v>545175</v>
          </cell>
          <cell r="N42">
            <v>548906</v>
          </cell>
          <cell r="O42">
            <v>380787</v>
          </cell>
          <cell r="P42">
            <v>361806</v>
          </cell>
          <cell r="Q42">
            <v>376169</v>
          </cell>
          <cell r="R42">
            <v>419199</v>
          </cell>
          <cell r="S42">
            <v>509773</v>
          </cell>
          <cell r="T42">
            <v>599080</v>
          </cell>
          <cell r="U42">
            <v>657643</v>
          </cell>
          <cell r="V42">
            <v>662633</v>
          </cell>
          <cell r="W42">
            <v>640179</v>
          </cell>
          <cell r="X42">
            <v>686232</v>
          </cell>
          <cell r="Y42">
            <v>518115</v>
          </cell>
          <cell r="Z42">
            <v>429581</v>
          </cell>
        </row>
        <row r="43">
          <cell r="A43">
            <v>489010</v>
          </cell>
          <cell r="B43" t="str">
            <v>IC Gas Transp Rev Reg</v>
          </cell>
          <cell r="C43">
            <v>149634</v>
          </cell>
          <cell r="D43">
            <v>149634</v>
          </cell>
          <cell r="E43">
            <v>149634</v>
          </cell>
          <cell r="F43">
            <v>149634</v>
          </cell>
          <cell r="G43">
            <v>149634</v>
          </cell>
          <cell r="H43">
            <v>149634</v>
          </cell>
          <cell r="I43">
            <v>149634</v>
          </cell>
          <cell r="J43">
            <v>149634</v>
          </cell>
          <cell r="K43">
            <v>149634</v>
          </cell>
          <cell r="L43">
            <v>149634</v>
          </cell>
          <cell r="M43">
            <v>149634</v>
          </cell>
          <cell r="N43">
            <v>149634</v>
          </cell>
          <cell r="O43">
            <v>149634</v>
          </cell>
          <cell r="P43">
            <v>149634</v>
          </cell>
          <cell r="Q43">
            <v>149634</v>
          </cell>
          <cell r="R43">
            <v>149634</v>
          </cell>
          <cell r="S43">
            <v>149634</v>
          </cell>
          <cell r="T43">
            <v>149634</v>
          </cell>
          <cell r="U43">
            <v>149634</v>
          </cell>
          <cell r="V43">
            <v>149634</v>
          </cell>
          <cell r="W43">
            <v>149634</v>
          </cell>
          <cell r="X43">
            <v>149634</v>
          </cell>
          <cell r="Y43">
            <v>149634</v>
          </cell>
          <cell r="Z43">
            <v>149634</v>
          </cell>
        </row>
        <row r="44">
          <cell r="A44">
            <v>489020</v>
          </cell>
          <cell r="B44" t="str">
            <v>Comm Gas Transp Only</v>
          </cell>
          <cell r="C44">
            <v>411974</v>
          </cell>
          <cell r="D44">
            <v>114799</v>
          </cell>
          <cell r="E44">
            <v>196998</v>
          </cell>
          <cell r="F44">
            <v>612457</v>
          </cell>
          <cell r="G44">
            <v>375948</v>
          </cell>
          <cell r="H44">
            <v>316449</v>
          </cell>
          <cell r="I44">
            <v>370599</v>
          </cell>
          <cell r="J44">
            <v>257053</v>
          </cell>
          <cell r="K44">
            <v>252806</v>
          </cell>
          <cell r="L44">
            <v>246447</v>
          </cell>
          <cell r="M44">
            <v>259093</v>
          </cell>
          <cell r="N44">
            <v>261985</v>
          </cell>
          <cell r="O44">
            <v>463160</v>
          </cell>
          <cell r="P44">
            <v>404598</v>
          </cell>
          <cell r="Q44">
            <v>393852</v>
          </cell>
          <cell r="R44">
            <v>281194</v>
          </cell>
          <cell r="S44">
            <v>286922</v>
          </cell>
          <cell r="T44">
            <v>286756</v>
          </cell>
          <cell r="U44">
            <v>304630</v>
          </cell>
          <cell r="V44">
            <v>308430</v>
          </cell>
          <cell r="W44">
            <v>317609</v>
          </cell>
          <cell r="X44">
            <v>335608</v>
          </cell>
          <cell r="Y44">
            <v>393137</v>
          </cell>
          <cell r="Z44">
            <v>435983</v>
          </cell>
        </row>
        <row r="45">
          <cell r="A45">
            <v>489025</v>
          </cell>
          <cell r="B45" t="str">
            <v>Comm Gas Transp Unbilled</v>
          </cell>
          <cell r="C45">
            <v>22356</v>
          </cell>
          <cell r="D45">
            <v>-8763</v>
          </cell>
          <cell r="E45">
            <v>49624</v>
          </cell>
          <cell r="F45">
            <v>48559</v>
          </cell>
          <cell r="G45">
            <v>32779</v>
          </cell>
          <cell r="H45">
            <v>-24865</v>
          </cell>
          <cell r="I45">
            <v>-24544</v>
          </cell>
          <cell r="J45">
            <v>-16172</v>
          </cell>
          <cell r="K45">
            <v>-14811</v>
          </cell>
          <cell r="L45">
            <v>-6965</v>
          </cell>
          <cell r="M45">
            <v>893</v>
          </cell>
          <cell r="N45">
            <v>6180</v>
          </cell>
          <cell r="O45">
            <v>-13523</v>
          </cell>
          <cell r="P45">
            <v>-4901</v>
          </cell>
          <cell r="Q45">
            <v>-24538</v>
          </cell>
          <cell r="R45">
            <v>-16170</v>
          </cell>
          <cell r="S45">
            <v>-14810</v>
          </cell>
          <cell r="T45">
            <v>-6965</v>
          </cell>
          <cell r="U45">
            <v>893</v>
          </cell>
          <cell r="V45">
            <v>6180</v>
          </cell>
          <cell r="W45">
            <v>-6400</v>
          </cell>
          <cell r="X45">
            <v>32735</v>
          </cell>
          <cell r="Y45">
            <v>55340</v>
          </cell>
          <cell r="Z45">
            <v>30414</v>
          </cell>
        </row>
        <row r="46">
          <cell r="A46">
            <v>489030</v>
          </cell>
          <cell r="B46" t="str">
            <v>Indust Gas Transp Only</v>
          </cell>
          <cell r="C46">
            <v>313668</v>
          </cell>
          <cell r="D46">
            <v>373625</v>
          </cell>
          <cell r="E46">
            <v>378361</v>
          </cell>
          <cell r="F46">
            <v>437765</v>
          </cell>
          <cell r="G46">
            <v>522086</v>
          </cell>
          <cell r="H46">
            <v>451290</v>
          </cell>
          <cell r="I46">
            <v>562983</v>
          </cell>
          <cell r="J46">
            <v>492870</v>
          </cell>
          <cell r="K46">
            <v>499686</v>
          </cell>
          <cell r="L46">
            <v>541217</v>
          </cell>
          <cell r="M46">
            <v>554897</v>
          </cell>
          <cell r="N46">
            <v>589214</v>
          </cell>
          <cell r="O46">
            <v>688701</v>
          </cell>
          <cell r="P46">
            <v>601192</v>
          </cell>
          <cell r="Q46">
            <v>608377</v>
          </cell>
          <cell r="R46">
            <v>548818</v>
          </cell>
          <cell r="S46">
            <v>575431</v>
          </cell>
          <cell r="T46">
            <v>637558</v>
          </cell>
          <cell r="U46">
            <v>658690</v>
          </cell>
          <cell r="V46">
            <v>699978</v>
          </cell>
          <cell r="W46">
            <v>670865</v>
          </cell>
          <cell r="X46">
            <v>715880</v>
          </cell>
          <cell r="Y46">
            <v>663400</v>
          </cell>
          <cell r="Z46">
            <v>619945</v>
          </cell>
        </row>
        <row r="47">
          <cell r="A47">
            <v>489035</v>
          </cell>
          <cell r="B47" t="str">
            <v>Indust Gas Transp Unbilled</v>
          </cell>
          <cell r="C47">
            <v>-9527</v>
          </cell>
          <cell r="D47">
            <v>30427</v>
          </cell>
          <cell r="E47">
            <v>61943</v>
          </cell>
          <cell r="F47">
            <v>16579</v>
          </cell>
          <cell r="G47">
            <v>32517</v>
          </cell>
          <cell r="H47">
            <v>-73222</v>
          </cell>
          <cell r="I47">
            <v>-10009</v>
          </cell>
          <cell r="J47">
            <v>-41948</v>
          </cell>
          <cell r="K47">
            <v>-10529</v>
          </cell>
          <cell r="L47">
            <v>-1409</v>
          </cell>
          <cell r="M47">
            <v>2073</v>
          </cell>
          <cell r="N47">
            <v>11942</v>
          </cell>
          <cell r="O47">
            <v>-16289</v>
          </cell>
          <cell r="P47">
            <v>-20170</v>
          </cell>
          <cell r="Q47">
            <v>-10033</v>
          </cell>
          <cell r="R47">
            <v>-41937</v>
          </cell>
          <cell r="S47">
            <v>-10534</v>
          </cell>
          <cell r="T47">
            <v>-1407</v>
          </cell>
          <cell r="U47">
            <v>2072</v>
          </cell>
          <cell r="V47">
            <v>11942</v>
          </cell>
          <cell r="W47">
            <v>-5307</v>
          </cell>
          <cell r="X47">
            <v>49588</v>
          </cell>
          <cell r="Y47">
            <v>70829</v>
          </cell>
          <cell r="Z47">
            <v>5984</v>
          </cell>
        </row>
        <row r="48">
          <cell r="A48">
            <v>489040</v>
          </cell>
          <cell r="B48" t="str">
            <v>OPA Gas Transp Only</v>
          </cell>
          <cell r="C48">
            <v>31881</v>
          </cell>
          <cell r="D48">
            <v>49897</v>
          </cell>
          <cell r="E48">
            <v>76554</v>
          </cell>
          <cell r="F48">
            <v>119510</v>
          </cell>
          <cell r="G48">
            <v>154533</v>
          </cell>
          <cell r="H48">
            <v>117297</v>
          </cell>
          <cell r="I48">
            <v>94193</v>
          </cell>
          <cell r="J48">
            <v>61487</v>
          </cell>
          <cell r="K48">
            <v>43774</v>
          </cell>
          <cell r="L48">
            <v>27721</v>
          </cell>
          <cell r="M48">
            <v>27733</v>
          </cell>
          <cell r="N48">
            <v>27544</v>
          </cell>
          <cell r="O48">
            <v>157349</v>
          </cell>
          <cell r="P48">
            <v>120191</v>
          </cell>
          <cell r="Q48">
            <v>99547</v>
          </cell>
          <cell r="R48">
            <v>66321</v>
          </cell>
          <cell r="S48">
            <v>48059</v>
          </cell>
          <cell r="T48">
            <v>30031</v>
          </cell>
          <cell r="U48">
            <v>30282</v>
          </cell>
          <cell r="V48">
            <v>30031</v>
          </cell>
          <cell r="W48">
            <v>35619</v>
          </cell>
          <cell r="X48">
            <v>81707</v>
          </cell>
          <cell r="Y48">
            <v>110710</v>
          </cell>
          <cell r="Z48">
            <v>128209</v>
          </cell>
        </row>
        <row r="49">
          <cell r="A49">
            <v>489045</v>
          </cell>
          <cell r="B49" t="str">
            <v>OPA Gas Transp Unbilled</v>
          </cell>
          <cell r="C49">
            <v>-7533</v>
          </cell>
          <cell r="D49">
            <v>12353</v>
          </cell>
          <cell r="E49">
            <v>26626</v>
          </cell>
          <cell r="F49">
            <v>12439</v>
          </cell>
          <cell r="G49">
            <v>9893</v>
          </cell>
          <cell r="H49">
            <v>-13787</v>
          </cell>
          <cell r="I49">
            <v>-338</v>
          </cell>
          <cell r="J49">
            <v>-12398</v>
          </cell>
          <cell r="K49">
            <v>-762</v>
          </cell>
          <cell r="L49">
            <v>-1048</v>
          </cell>
          <cell r="M49">
            <v>641</v>
          </cell>
          <cell r="N49">
            <v>2844</v>
          </cell>
          <cell r="O49">
            <v>-3025</v>
          </cell>
          <cell r="P49">
            <v>-5776</v>
          </cell>
          <cell r="Q49">
            <v>-338</v>
          </cell>
          <cell r="R49">
            <v>-12398</v>
          </cell>
          <cell r="S49">
            <v>-762</v>
          </cell>
          <cell r="T49">
            <v>-1048</v>
          </cell>
          <cell r="U49">
            <v>641</v>
          </cell>
          <cell r="V49">
            <v>2844</v>
          </cell>
          <cell r="W49">
            <v>-2233</v>
          </cell>
          <cell r="X49">
            <v>11019</v>
          </cell>
          <cell r="Y49">
            <v>22308</v>
          </cell>
          <cell r="Z49">
            <v>6317</v>
          </cell>
        </row>
        <row r="50">
          <cell r="A50">
            <v>489200</v>
          </cell>
          <cell r="B50" t="str">
            <v>Transportation Fees</v>
          </cell>
          <cell r="C50">
            <v>-170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21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495031</v>
          </cell>
          <cell r="B51" t="str">
            <v>Gas Losses Damaged Lines</v>
          </cell>
          <cell r="C51">
            <v>1561</v>
          </cell>
          <cell r="D51">
            <v>215</v>
          </cell>
          <cell r="E51">
            <v>161</v>
          </cell>
          <cell r="F51">
            <v>16</v>
          </cell>
          <cell r="G51">
            <v>333</v>
          </cell>
          <cell r="H51">
            <v>295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496020</v>
          </cell>
          <cell r="B52" t="str">
            <v>Provision for Rate Refund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711000</v>
          </cell>
          <cell r="B53" t="str">
            <v>Gas Boiler Labor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712000</v>
          </cell>
          <cell r="B54" t="str">
            <v>Gas Production-Other Power Ex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717000</v>
          </cell>
          <cell r="B55" t="str">
            <v>Liq Petro Gas Exp-Vapor Proc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728000</v>
          </cell>
          <cell r="B56" t="str">
            <v>Liquid Petroleum Gas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735000</v>
          </cell>
          <cell r="B57" t="str">
            <v>Gas Misc Production Exp</v>
          </cell>
          <cell r="C57">
            <v>260</v>
          </cell>
          <cell r="D57">
            <v>281</v>
          </cell>
          <cell r="E57">
            <v>309</v>
          </cell>
          <cell r="F57">
            <v>272</v>
          </cell>
          <cell r="G57">
            <v>257</v>
          </cell>
          <cell r="H57">
            <v>248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742000</v>
          </cell>
          <cell r="B58" t="str">
            <v>Maint Gas Production Equipmen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801000</v>
          </cell>
          <cell r="B59" t="str">
            <v>Purchases Gas &amp; NGL</v>
          </cell>
          <cell r="C59">
            <v>2250859</v>
          </cell>
          <cell r="D59">
            <v>2773349</v>
          </cell>
          <cell r="E59">
            <v>4275901</v>
          </cell>
          <cell r="F59">
            <v>8191927</v>
          </cell>
          <cell r="G59">
            <v>14288793</v>
          </cell>
          <cell r="H59">
            <v>10207874</v>
          </cell>
          <cell r="I59">
            <v>6329122</v>
          </cell>
          <cell r="J59">
            <v>3683966</v>
          </cell>
          <cell r="K59">
            <v>2407160</v>
          </cell>
          <cell r="L59">
            <v>2214036</v>
          </cell>
          <cell r="M59">
            <v>2133187</v>
          </cell>
          <cell r="N59">
            <v>2146085</v>
          </cell>
          <cell r="O59">
            <v>11313525</v>
          </cell>
          <cell r="P59">
            <v>10712063</v>
          </cell>
          <cell r="Q59">
            <v>7136626</v>
          </cell>
          <cell r="R59">
            <v>3827461</v>
          </cell>
          <cell r="S59">
            <v>2438793</v>
          </cell>
          <cell r="T59">
            <v>2225462</v>
          </cell>
          <cell r="U59">
            <v>2133970</v>
          </cell>
          <cell r="V59">
            <v>2146285</v>
          </cell>
          <cell r="W59">
            <v>2093283</v>
          </cell>
          <cell r="X59">
            <v>3157944</v>
          </cell>
          <cell r="Y59">
            <v>5931334</v>
          </cell>
          <cell r="Z59">
            <v>10818290</v>
          </cell>
        </row>
        <row r="60">
          <cell r="A60">
            <v>801001</v>
          </cell>
          <cell r="B60" t="str">
            <v>Purchases Gas &amp; NGL-Aff</v>
          </cell>
          <cell r="C60">
            <v>1747</v>
          </cell>
          <cell r="D60">
            <v>0</v>
          </cell>
          <cell r="E60">
            <v>17765</v>
          </cell>
          <cell r="F60">
            <v>54240</v>
          </cell>
          <cell r="G60">
            <v>64866</v>
          </cell>
          <cell r="H60">
            <v>55583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804000</v>
          </cell>
          <cell r="B61" t="str">
            <v>Natural Gas City Gate Purchase</v>
          </cell>
          <cell r="C61">
            <v>47</v>
          </cell>
          <cell r="D61">
            <v>49</v>
          </cell>
          <cell r="E61">
            <v>0</v>
          </cell>
          <cell r="F61">
            <v>100</v>
          </cell>
          <cell r="G61">
            <v>52</v>
          </cell>
          <cell r="H61">
            <v>47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805002</v>
          </cell>
          <cell r="B62" t="str">
            <v>Unrecovered Purchase Gas Adj</v>
          </cell>
          <cell r="C62">
            <v>-1332830</v>
          </cell>
          <cell r="D62">
            <v>-1338223</v>
          </cell>
          <cell r="E62">
            <v>-2182153</v>
          </cell>
          <cell r="F62">
            <v>-484446</v>
          </cell>
          <cell r="G62">
            <v>-2538639</v>
          </cell>
          <cell r="H62">
            <v>1626926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805003</v>
          </cell>
          <cell r="B63" t="str">
            <v>Purchase Gas Cost Unbilled Rev</v>
          </cell>
          <cell r="C63">
            <v>170211</v>
          </cell>
          <cell r="D63">
            <v>153285</v>
          </cell>
          <cell r="E63">
            <v>2508736</v>
          </cell>
          <cell r="F63">
            <v>777008</v>
          </cell>
          <cell r="G63">
            <v>1198772</v>
          </cell>
          <cell r="H63">
            <v>827349</v>
          </cell>
          <cell r="I63">
            <v>-1288658</v>
          </cell>
          <cell r="J63">
            <v>-802367</v>
          </cell>
          <cell r="K63">
            <v>-753002</v>
          </cell>
          <cell r="L63">
            <v>-555260</v>
          </cell>
          <cell r="M63">
            <v>-269243</v>
          </cell>
          <cell r="N63">
            <v>165105</v>
          </cell>
          <cell r="O63">
            <v>-1630555</v>
          </cell>
          <cell r="P63">
            <v>-739558</v>
          </cell>
          <cell r="Q63">
            <v>-1543631</v>
          </cell>
          <cell r="R63">
            <v>-933928</v>
          </cell>
          <cell r="S63">
            <v>-811054</v>
          </cell>
          <cell r="T63">
            <v>-664693</v>
          </cell>
          <cell r="U63">
            <v>-356680</v>
          </cell>
          <cell r="V63">
            <v>129518</v>
          </cell>
          <cell r="W63">
            <v>42073</v>
          </cell>
          <cell r="X63">
            <v>1959720</v>
          </cell>
          <cell r="Y63">
            <v>2381740</v>
          </cell>
          <cell r="Z63">
            <v>2169930</v>
          </cell>
        </row>
        <row r="64">
          <cell r="A64">
            <v>807000</v>
          </cell>
          <cell r="B64" t="str">
            <v>Gas Purchased Expenses</v>
          </cell>
          <cell r="C64">
            <v>42982</v>
          </cell>
          <cell r="D64">
            <v>76210</v>
          </cell>
          <cell r="E64">
            <v>55838</v>
          </cell>
          <cell r="F64">
            <v>51634</v>
          </cell>
          <cell r="G64">
            <v>48072</v>
          </cell>
          <cell r="H64">
            <v>59495</v>
          </cell>
          <cell r="I64">
            <v>50191</v>
          </cell>
          <cell r="J64">
            <v>49105</v>
          </cell>
          <cell r="K64">
            <v>53040</v>
          </cell>
          <cell r="L64">
            <v>48753</v>
          </cell>
          <cell r="M64">
            <v>48894</v>
          </cell>
          <cell r="N64">
            <v>49031</v>
          </cell>
          <cell r="O64">
            <v>49315</v>
          </cell>
          <cell r="P64">
            <v>48876</v>
          </cell>
          <cell r="Q64">
            <v>51337</v>
          </cell>
          <cell r="R64">
            <v>50637</v>
          </cell>
          <cell r="S64">
            <v>54582</v>
          </cell>
          <cell r="T64">
            <v>50280</v>
          </cell>
          <cell r="U64">
            <v>50231</v>
          </cell>
          <cell r="V64">
            <v>50364</v>
          </cell>
          <cell r="W64">
            <v>50514</v>
          </cell>
          <cell r="X64">
            <v>52490</v>
          </cell>
          <cell r="Y64">
            <v>50407</v>
          </cell>
          <cell r="Z64">
            <v>50587</v>
          </cell>
        </row>
        <row r="65">
          <cell r="A65">
            <v>807100</v>
          </cell>
          <cell r="B65" t="str">
            <v>I/C Gas Purchased Expenses</v>
          </cell>
          <cell r="C65">
            <v>51</v>
          </cell>
          <cell r="D65">
            <v>312</v>
          </cell>
          <cell r="E65">
            <v>674</v>
          </cell>
          <cell r="F65">
            <v>1177</v>
          </cell>
          <cell r="G65">
            <v>2973</v>
          </cell>
          <cell r="H65">
            <v>2173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850001</v>
          </cell>
          <cell r="B66" t="str">
            <v>Operation Supv &amp; Eng-Tran</v>
          </cell>
          <cell r="C66">
            <v>407</v>
          </cell>
          <cell r="D66">
            <v>355</v>
          </cell>
          <cell r="E66">
            <v>274</v>
          </cell>
          <cell r="F66">
            <v>635</v>
          </cell>
          <cell r="G66">
            <v>603</v>
          </cell>
          <cell r="H66">
            <v>328</v>
          </cell>
          <cell r="I66">
            <v>670</v>
          </cell>
          <cell r="J66">
            <v>670</v>
          </cell>
          <cell r="K66">
            <v>748</v>
          </cell>
          <cell r="L66">
            <v>748</v>
          </cell>
          <cell r="M66">
            <v>748</v>
          </cell>
          <cell r="N66">
            <v>748</v>
          </cell>
          <cell r="O66">
            <v>748</v>
          </cell>
          <cell r="P66">
            <v>748</v>
          </cell>
          <cell r="Q66">
            <v>774</v>
          </cell>
          <cell r="R66">
            <v>774</v>
          </cell>
          <cell r="S66">
            <v>774</v>
          </cell>
          <cell r="T66">
            <v>774</v>
          </cell>
          <cell r="U66">
            <v>774</v>
          </cell>
          <cell r="V66">
            <v>774</v>
          </cell>
          <cell r="W66">
            <v>774</v>
          </cell>
          <cell r="X66">
            <v>774</v>
          </cell>
          <cell r="Y66">
            <v>774</v>
          </cell>
          <cell r="Z66">
            <v>774</v>
          </cell>
        </row>
        <row r="67">
          <cell r="A67">
            <v>856001</v>
          </cell>
          <cell r="B67" t="str">
            <v>Mains Expenses</v>
          </cell>
          <cell r="C67">
            <v>0</v>
          </cell>
          <cell r="D67">
            <v>0</v>
          </cell>
          <cell r="E67">
            <v>0</v>
          </cell>
          <cell r="F67">
            <v>-710192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859000</v>
          </cell>
          <cell r="B68" t="str">
            <v>Other Expenses-Trans</v>
          </cell>
          <cell r="C68">
            <v>0</v>
          </cell>
          <cell r="D68">
            <v>0</v>
          </cell>
          <cell r="E68">
            <v>0</v>
          </cell>
          <cell r="F68">
            <v>5554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863000</v>
          </cell>
          <cell r="B69" t="str">
            <v>Transm-Maint of Mains</v>
          </cell>
          <cell r="C69">
            <v>2639</v>
          </cell>
          <cell r="D69">
            <v>12059</v>
          </cell>
          <cell r="E69">
            <v>10763</v>
          </cell>
          <cell r="F69">
            <v>73534</v>
          </cell>
          <cell r="G69">
            <v>2346</v>
          </cell>
          <cell r="H69">
            <v>58179</v>
          </cell>
          <cell r="I69">
            <v>14878</v>
          </cell>
          <cell r="J69">
            <v>50143</v>
          </cell>
          <cell r="K69">
            <v>54971</v>
          </cell>
          <cell r="L69">
            <v>18282</v>
          </cell>
          <cell r="M69">
            <v>14538</v>
          </cell>
          <cell r="N69">
            <v>22981</v>
          </cell>
          <cell r="O69">
            <v>12330</v>
          </cell>
          <cell r="P69">
            <v>11877</v>
          </cell>
          <cell r="Q69">
            <v>14676</v>
          </cell>
          <cell r="R69">
            <v>49121</v>
          </cell>
          <cell r="S69">
            <v>53701</v>
          </cell>
          <cell r="T69">
            <v>18196</v>
          </cell>
          <cell r="U69">
            <v>14477</v>
          </cell>
          <cell r="V69">
            <v>22622</v>
          </cell>
          <cell r="W69">
            <v>15314</v>
          </cell>
          <cell r="X69">
            <v>11939</v>
          </cell>
          <cell r="Y69">
            <v>11352</v>
          </cell>
          <cell r="Z69">
            <v>13202</v>
          </cell>
        </row>
        <row r="70">
          <cell r="A70">
            <v>871000</v>
          </cell>
          <cell r="B70" t="str">
            <v>Distribution Load Dispatching</v>
          </cell>
          <cell r="C70">
            <v>14960</v>
          </cell>
          <cell r="D70">
            <v>15637</v>
          </cell>
          <cell r="E70">
            <v>15435</v>
          </cell>
          <cell r="F70">
            <v>14919</v>
          </cell>
          <cell r="G70">
            <v>15405</v>
          </cell>
          <cell r="H70">
            <v>21278</v>
          </cell>
          <cell r="I70">
            <v>23357</v>
          </cell>
          <cell r="J70">
            <v>16181</v>
          </cell>
          <cell r="K70">
            <v>25722</v>
          </cell>
          <cell r="L70">
            <v>16227</v>
          </cell>
          <cell r="M70">
            <v>16265</v>
          </cell>
          <cell r="N70">
            <v>16307</v>
          </cell>
          <cell r="O70">
            <v>17631</v>
          </cell>
          <cell r="P70">
            <v>18010</v>
          </cell>
          <cell r="Q70">
            <v>23654</v>
          </cell>
          <cell r="R70">
            <v>16640</v>
          </cell>
          <cell r="S70">
            <v>26158</v>
          </cell>
          <cell r="T70">
            <v>16684</v>
          </cell>
          <cell r="U70">
            <v>16662</v>
          </cell>
          <cell r="V70">
            <v>16703</v>
          </cell>
          <cell r="W70">
            <v>22256</v>
          </cell>
          <cell r="X70">
            <v>18166</v>
          </cell>
          <cell r="Y70">
            <v>16720</v>
          </cell>
          <cell r="Z70">
            <v>18570</v>
          </cell>
        </row>
        <row r="71">
          <cell r="A71">
            <v>874000</v>
          </cell>
          <cell r="B71" t="str">
            <v>Mains And Services</v>
          </cell>
          <cell r="C71">
            <v>38170</v>
          </cell>
          <cell r="D71">
            <v>140304</v>
          </cell>
          <cell r="E71">
            <v>169421</v>
          </cell>
          <cell r="F71">
            <v>91124</v>
          </cell>
          <cell r="G71">
            <v>128332</v>
          </cell>
          <cell r="H71">
            <v>111860</v>
          </cell>
          <cell r="I71">
            <v>191791</v>
          </cell>
          <cell r="J71">
            <v>240640</v>
          </cell>
          <cell r="K71">
            <v>283052</v>
          </cell>
          <cell r="L71">
            <v>289955</v>
          </cell>
          <cell r="M71">
            <v>277076</v>
          </cell>
          <cell r="N71">
            <v>276072</v>
          </cell>
          <cell r="O71">
            <v>161003</v>
          </cell>
          <cell r="P71">
            <v>174342</v>
          </cell>
          <cell r="Q71">
            <v>193203</v>
          </cell>
          <cell r="R71">
            <v>243239</v>
          </cell>
          <cell r="S71">
            <v>286598</v>
          </cell>
          <cell r="T71">
            <v>290219</v>
          </cell>
          <cell r="U71">
            <v>276131</v>
          </cell>
          <cell r="V71">
            <v>275167</v>
          </cell>
          <cell r="W71">
            <v>229758</v>
          </cell>
          <cell r="X71">
            <v>255036</v>
          </cell>
          <cell r="Y71">
            <v>194330</v>
          </cell>
          <cell r="Z71">
            <v>190515</v>
          </cell>
        </row>
        <row r="72">
          <cell r="A72">
            <v>875000</v>
          </cell>
          <cell r="B72" t="str">
            <v>Measuring And Reg Stations-Ge</v>
          </cell>
          <cell r="C72">
            <v>10273</v>
          </cell>
          <cell r="D72">
            <v>4414</v>
          </cell>
          <cell r="E72">
            <v>7792</v>
          </cell>
          <cell r="F72">
            <v>3883</v>
          </cell>
          <cell r="G72">
            <v>12338</v>
          </cell>
          <cell r="H72">
            <v>673</v>
          </cell>
          <cell r="I72">
            <v>24452</v>
          </cell>
          <cell r="J72">
            <v>23581</v>
          </cell>
          <cell r="K72">
            <v>35933</v>
          </cell>
          <cell r="L72">
            <v>24279</v>
          </cell>
          <cell r="M72">
            <v>24368</v>
          </cell>
          <cell r="N72">
            <v>24469</v>
          </cell>
          <cell r="O72">
            <v>25155</v>
          </cell>
          <cell r="P72">
            <v>24721</v>
          </cell>
          <cell r="Q72">
            <v>25681</v>
          </cell>
          <cell r="R72">
            <v>25185</v>
          </cell>
          <cell r="S72">
            <v>37827</v>
          </cell>
          <cell r="T72">
            <v>25306</v>
          </cell>
          <cell r="U72">
            <v>25252</v>
          </cell>
          <cell r="V72">
            <v>25350</v>
          </cell>
          <cell r="W72">
            <v>25475</v>
          </cell>
          <cell r="X72">
            <v>37866</v>
          </cell>
          <cell r="Y72">
            <v>25390</v>
          </cell>
          <cell r="Z72">
            <v>25568</v>
          </cell>
        </row>
        <row r="73">
          <cell r="A73">
            <v>876000</v>
          </cell>
          <cell r="B73" t="str">
            <v>Measuring &amp; Reg Station-Indus</v>
          </cell>
          <cell r="C73">
            <v>431</v>
          </cell>
          <cell r="D73">
            <v>234</v>
          </cell>
          <cell r="E73">
            <v>9235</v>
          </cell>
          <cell r="F73">
            <v>3209</v>
          </cell>
          <cell r="G73">
            <v>3215</v>
          </cell>
          <cell r="H73">
            <v>2957</v>
          </cell>
          <cell r="I73">
            <v>4472</v>
          </cell>
          <cell r="J73">
            <v>4471</v>
          </cell>
          <cell r="K73">
            <v>6728</v>
          </cell>
          <cell r="L73">
            <v>4487</v>
          </cell>
          <cell r="M73">
            <v>4501</v>
          </cell>
          <cell r="N73">
            <v>4516</v>
          </cell>
          <cell r="O73">
            <v>4577</v>
          </cell>
          <cell r="P73">
            <v>4553</v>
          </cell>
          <cell r="Q73">
            <v>4727</v>
          </cell>
          <cell r="R73">
            <v>4655</v>
          </cell>
          <cell r="S73">
            <v>6993</v>
          </cell>
          <cell r="T73">
            <v>4671</v>
          </cell>
          <cell r="U73">
            <v>4663</v>
          </cell>
          <cell r="V73">
            <v>4678</v>
          </cell>
          <cell r="W73">
            <v>4697</v>
          </cell>
          <cell r="X73">
            <v>6997</v>
          </cell>
          <cell r="Y73">
            <v>4684</v>
          </cell>
          <cell r="Z73">
            <v>4702</v>
          </cell>
        </row>
        <row r="74">
          <cell r="A74">
            <v>878000</v>
          </cell>
          <cell r="B74" t="str">
            <v>Meter And House Regulator Exp</v>
          </cell>
          <cell r="C74">
            <v>71066</v>
          </cell>
          <cell r="D74">
            <v>44024</v>
          </cell>
          <cell r="E74">
            <v>37584</v>
          </cell>
          <cell r="F74">
            <v>21496</v>
          </cell>
          <cell r="G74">
            <v>39483</v>
          </cell>
          <cell r="H74">
            <v>42413</v>
          </cell>
          <cell r="I74">
            <v>20166</v>
          </cell>
          <cell r="J74">
            <v>51889</v>
          </cell>
          <cell r="K74">
            <v>54154</v>
          </cell>
          <cell r="L74">
            <v>52227</v>
          </cell>
          <cell r="M74">
            <v>51366</v>
          </cell>
          <cell r="N74">
            <v>51582</v>
          </cell>
          <cell r="O74">
            <v>19901</v>
          </cell>
          <cell r="P74">
            <v>19727</v>
          </cell>
          <cell r="Q74">
            <v>20031</v>
          </cell>
          <cell r="R74">
            <v>51108</v>
          </cell>
          <cell r="S74">
            <v>53300</v>
          </cell>
          <cell r="T74">
            <v>51342</v>
          </cell>
          <cell r="U74">
            <v>50206</v>
          </cell>
          <cell r="V74">
            <v>50415</v>
          </cell>
          <cell r="W74">
            <v>50684</v>
          </cell>
          <cell r="X74">
            <v>14934</v>
          </cell>
          <cell r="Y74">
            <v>12888</v>
          </cell>
          <cell r="Z74">
            <v>11907</v>
          </cell>
        </row>
        <row r="75">
          <cell r="A75">
            <v>879000</v>
          </cell>
          <cell r="B75" t="str">
            <v>Customer Installation Expense</v>
          </cell>
          <cell r="C75">
            <v>94575</v>
          </cell>
          <cell r="D75">
            <v>86623</v>
          </cell>
          <cell r="E75">
            <v>135533</v>
          </cell>
          <cell r="F75">
            <v>118514</v>
          </cell>
          <cell r="G75">
            <v>166607</v>
          </cell>
          <cell r="H75">
            <v>106293</v>
          </cell>
          <cell r="I75">
            <v>92376</v>
          </cell>
          <cell r="J75">
            <v>89713</v>
          </cell>
          <cell r="K75">
            <v>120811</v>
          </cell>
          <cell r="L75">
            <v>91526</v>
          </cell>
          <cell r="M75">
            <v>91796</v>
          </cell>
          <cell r="N75">
            <v>92103</v>
          </cell>
          <cell r="O75">
            <v>94007</v>
          </cell>
          <cell r="P75">
            <v>92773</v>
          </cell>
          <cell r="Q75">
            <v>95663</v>
          </cell>
          <cell r="R75">
            <v>94146</v>
          </cell>
          <cell r="S75">
            <v>125925</v>
          </cell>
          <cell r="T75">
            <v>94514</v>
          </cell>
          <cell r="U75">
            <v>94350</v>
          </cell>
          <cell r="V75">
            <v>94647</v>
          </cell>
          <cell r="W75">
            <v>95029</v>
          </cell>
          <cell r="X75">
            <v>126040</v>
          </cell>
          <cell r="Y75">
            <v>94769</v>
          </cell>
          <cell r="Z75">
            <v>95128</v>
          </cell>
        </row>
        <row r="76">
          <cell r="A76">
            <v>880000</v>
          </cell>
          <cell r="B76" t="str">
            <v>Gas Distribution-Other Expense</v>
          </cell>
          <cell r="C76">
            <v>101720</v>
          </cell>
          <cell r="D76">
            <v>91825</v>
          </cell>
          <cell r="E76">
            <v>170790</v>
          </cell>
          <cell r="F76">
            <v>67664</v>
          </cell>
          <cell r="G76">
            <v>307572</v>
          </cell>
          <cell r="H76">
            <v>108663</v>
          </cell>
          <cell r="I76">
            <v>228206</v>
          </cell>
          <cell r="J76">
            <v>187176</v>
          </cell>
          <cell r="K76">
            <v>223929</v>
          </cell>
          <cell r="L76">
            <v>233215</v>
          </cell>
          <cell r="M76">
            <v>185030</v>
          </cell>
          <cell r="N76">
            <v>201547</v>
          </cell>
          <cell r="O76">
            <v>178082</v>
          </cell>
          <cell r="P76">
            <v>197095</v>
          </cell>
          <cell r="Q76">
            <v>229801</v>
          </cell>
          <cell r="R76">
            <v>191584</v>
          </cell>
          <cell r="S76">
            <v>228289</v>
          </cell>
          <cell r="T76">
            <v>235448</v>
          </cell>
          <cell r="U76">
            <v>187929</v>
          </cell>
          <cell r="V76">
            <v>203931</v>
          </cell>
          <cell r="W76">
            <v>223911</v>
          </cell>
          <cell r="X76">
            <v>228137</v>
          </cell>
          <cell r="Y76">
            <v>191908</v>
          </cell>
          <cell r="Z76">
            <v>195865</v>
          </cell>
        </row>
        <row r="77">
          <cell r="A77">
            <v>887000</v>
          </cell>
          <cell r="B77" t="str">
            <v>Maintenance of Mains</v>
          </cell>
          <cell r="C77">
            <v>55000</v>
          </cell>
          <cell r="D77">
            <v>40441</v>
          </cell>
          <cell r="E77">
            <v>69897</v>
          </cell>
          <cell r="F77">
            <v>72010</v>
          </cell>
          <cell r="G77">
            <v>61124</v>
          </cell>
          <cell r="H77">
            <v>72736</v>
          </cell>
          <cell r="I77">
            <v>69063</v>
          </cell>
          <cell r="J77">
            <v>68821</v>
          </cell>
          <cell r="K77">
            <v>99335</v>
          </cell>
          <cell r="L77">
            <v>68179</v>
          </cell>
          <cell r="M77">
            <v>108754</v>
          </cell>
          <cell r="N77">
            <v>69318</v>
          </cell>
          <cell r="O77">
            <v>69999</v>
          </cell>
          <cell r="P77">
            <v>70838</v>
          </cell>
          <cell r="Q77">
            <v>70827</v>
          </cell>
          <cell r="R77">
            <v>71245</v>
          </cell>
          <cell r="S77">
            <v>102171</v>
          </cell>
          <cell r="T77">
            <v>70027</v>
          </cell>
          <cell r="U77">
            <v>108832</v>
          </cell>
          <cell r="V77">
            <v>70777</v>
          </cell>
          <cell r="W77">
            <v>75778</v>
          </cell>
          <cell r="X77">
            <v>95344</v>
          </cell>
          <cell r="Y77">
            <v>68912</v>
          </cell>
          <cell r="Z77">
            <v>69395</v>
          </cell>
        </row>
        <row r="78">
          <cell r="A78">
            <v>889000</v>
          </cell>
          <cell r="B78" t="str">
            <v>Maint-Meas/Reg Stn Equip-Gas</v>
          </cell>
          <cell r="C78">
            <v>8391</v>
          </cell>
          <cell r="D78">
            <v>521</v>
          </cell>
          <cell r="E78">
            <v>4226</v>
          </cell>
          <cell r="F78">
            <v>7955</v>
          </cell>
          <cell r="G78">
            <v>3805</v>
          </cell>
          <cell r="H78">
            <v>5555</v>
          </cell>
          <cell r="I78">
            <v>4674</v>
          </cell>
          <cell r="J78">
            <v>4671</v>
          </cell>
          <cell r="K78">
            <v>5939</v>
          </cell>
          <cell r="L78">
            <v>4682</v>
          </cell>
          <cell r="M78">
            <v>4689</v>
          </cell>
          <cell r="N78">
            <v>4698</v>
          </cell>
          <cell r="O78">
            <v>3642</v>
          </cell>
          <cell r="P78">
            <v>3628</v>
          </cell>
          <cell r="Q78">
            <v>4817</v>
          </cell>
          <cell r="R78">
            <v>4776</v>
          </cell>
          <cell r="S78">
            <v>6089</v>
          </cell>
          <cell r="T78">
            <v>4785</v>
          </cell>
          <cell r="U78">
            <v>4781</v>
          </cell>
          <cell r="V78">
            <v>4789</v>
          </cell>
          <cell r="W78">
            <v>4800</v>
          </cell>
          <cell r="X78">
            <v>6091</v>
          </cell>
          <cell r="Y78">
            <v>4792</v>
          </cell>
          <cell r="Z78">
            <v>4803</v>
          </cell>
        </row>
        <row r="79">
          <cell r="A79">
            <v>892000</v>
          </cell>
          <cell r="B79" t="str">
            <v>Maintenance of Services</v>
          </cell>
          <cell r="C79">
            <v>39905</v>
          </cell>
          <cell r="D79">
            <v>149501</v>
          </cell>
          <cell r="E79">
            <v>195389</v>
          </cell>
          <cell r="F79">
            <v>78139</v>
          </cell>
          <cell r="G79">
            <v>-76731</v>
          </cell>
          <cell r="H79">
            <v>39296</v>
          </cell>
          <cell r="I79">
            <v>79122</v>
          </cell>
          <cell r="J79">
            <v>76257</v>
          </cell>
          <cell r="K79">
            <v>76629</v>
          </cell>
          <cell r="L79">
            <v>78738</v>
          </cell>
          <cell r="M79">
            <v>79031</v>
          </cell>
          <cell r="N79">
            <v>79927</v>
          </cell>
          <cell r="O79">
            <v>70072</v>
          </cell>
          <cell r="P79">
            <v>74824</v>
          </cell>
          <cell r="Q79">
            <v>78574</v>
          </cell>
          <cell r="R79">
            <v>76942</v>
          </cell>
          <cell r="S79">
            <v>77263</v>
          </cell>
          <cell r="T79">
            <v>79347</v>
          </cell>
          <cell r="U79">
            <v>79168</v>
          </cell>
          <cell r="V79">
            <v>80034</v>
          </cell>
          <cell r="W79">
            <v>77827</v>
          </cell>
          <cell r="X79">
            <v>77323</v>
          </cell>
          <cell r="Y79">
            <v>74447</v>
          </cell>
          <cell r="Z79">
            <v>69607</v>
          </cell>
        </row>
        <row r="80">
          <cell r="A80">
            <v>893000</v>
          </cell>
          <cell r="B80" t="str">
            <v>Maint - Meters And House Reg</v>
          </cell>
          <cell r="C80">
            <v>4120</v>
          </cell>
          <cell r="D80">
            <v>106</v>
          </cell>
          <cell r="E80">
            <v>213</v>
          </cell>
          <cell r="F80">
            <v>133</v>
          </cell>
          <cell r="G80">
            <v>632</v>
          </cell>
          <cell r="H80">
            <v>8127</v>
          </cell>
          <cell r="I80">
            <v>3454</v>
          </cell>
          <cell r="J80">
            <v>3353</v>
          </cell>
          <cell r="K80">
            <v>5110</v>
          </cell>
          <cell r="L80">
            <v>3450</v>
          </cell>
          <cell r="M80">
            <v>3460</v>
          </cell>
          <cell r="N80">
            <v>3472</v>
          </cell>
          <cell r="O80">
            <v>3552</v>
          </cell>
          <cell r="P80">
            <v>3501</v>
          </cell>
          <cell r="Q80">
            <v>3635</v>
          </cell>
          <cell r="R80">
            <v>3577</v>
          </cell>
          <cell r="S80">
            <v>5375</v>
          </cell>
          <cell r="T80">
            <v>3591</v>
          </cell>
          <cell r="U80">
            <v>3585</v>
          </cell>
          <cell r="V80">
            <v>3596</v>
          </cell>
          <cell r="W80">
            <v>3611</v>
          </cell>
          <cell r="X80">
            <v>5379</v>
          </cell>
          <cell r="Y80">
            <v>3601</v>
          </cell>
          <cell r="Z80">
            <v>3615</v>
          </cell>
        </row>
        <row r="81">
          <cell r="A81">
            <v>894000</v>
          </cell>
          <cell r="B81" t="str">
            <v>Maint-Other Distribution Equip</v>
          </cell>
          <cell r="C81">
            <v>21241</v>
          </cell>
          <cell r="D81">
            <v>-23174</v>
          </cell>
          <cell r="E81">
            <v>1779</v>
          </cell>
          <cell r="F81">
            <v>10076</v>
          </cell>
          <cell r="G81">
            <v>-2111</v>
          </cell>
          <cell r="H81">
            <v>-2339</v>
          </cell>
          <cell r="I81">
            <v>1830</v>
          </cell>
          <cell r="J81">
            <v>1489</v>
          </cell>
          <cell r="K81">
            <v>6680</v>
          </cell>
          <cell r="L81">
            <v>1780</v>
          </cell>
          <cell r="M81">
            <v>1814</v>
          </cell>
          <cell r="N81">
            <v>1854</v>
          </cell>
          <cell r="O81">
            <v>2242</v>
          </cell>
          <cell r="P81">
            <v>1939</v>
          </cell>
          <cell r="Q81">
            <v>2320</v>
          </cell>
          <cell r="R81">
            <v>2126</v>
          </cell>
          <cell r="S81">
            <v>7432</v>
          </cell>
          <cell r="T81">
            <v>2187</v>
          </cell>
          <cell r="U81">
            <v>2166</v>
          </cell>
          <cell r="V81">
            <v>2204</v>
          </cell>
          <cell r="W81">
            <v>2253</v>
          </cell>
          <cell r="X81">
            <v>7458</v>
          </cell>
          <cell r="Y81">
            <v>2220</v>
          </cell>
          <cell r="Z81">
            <v>2266</v>
          </cell>
        </row>
        <row r="82">
          <cell r="A82">
            <v>901000</v>
          </cell>
          <cell r="B82" t="str">
            <v>Supervision-Cust Accts</v>
          </cell>
          <cell r="C82">
            <v>12371</v>
          </cell>
          <cell r="D82">
            <v>10759</v>
          </cell>
          <cell r="E82">
            <v>11481</v>
          </cell>
          <cell r="F82">
            <v>6657</v>
          </cell>
          <cell r="G82">
            <v>10389</v>
          </cell>
          <cell r="H82">
            <v>15288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902000</v>
          </cell>
          <cell r="B83" t="str">
            <v>Meter Reading Expense</v>
          </cell>
          <cell r="C83">
            <v>974</v>
          </cell>
          <cell r="D83">
            <v>1188</v>
          </cell>
          <cell r="E83">
            <v>4791</v>
          </cell>
          <cell r="F83">
            <v>12075</v>
          </cell>
          <cell r="G83">
            <v>10385</v>
          </cell>
          <cell r="H83">
            <v>9340</v>
          </cell>
          <cell r="I83">
            <v>5722</v>
          </cell>
          <cell r="J83">
            <v>5894</v>
          </cell>
          <cell r="K83">
            <v>8841</v>
          </cell>
          <cell r="L83">
            <v>5894</v>
          </cell>
          <cell r="M83">
            <v>5894</v>
          </cell>
          <cell r="N83">
            <v>5894</v>
          </cell>
          <cell r="O83">
            <v>5862</v>
          </cell>
          <cell r="P83">
            <v>5862</v>
          </cell>
          <cell r="Q83">
            <v>6030</v>
          </cell>
          <cell r="R83">
            <v>6062</v>
          </cell>
          <cell r="S83">
            <v>9093</v>
          </cell>
          <cell r="T83">
            <v>6062</v>
          </cell>
          <cell r="U83">
            <v>6062</v>
          </cell>
          <cell r="V83">
            <v>6062</v>
          </cell>
          <cell r="W83">
            <v>6062</v>
          </cell>
          <cell r="X83">
            <v>9093</v>
          </cell>
          <cell r="Y83">
            <v>6062</v>
          </cell>
          <cell r="Z83">
            <v>6062</v>
          </cell>
        </row>
        <row r="84">
          <cell r="A84">
            <v>903000</v>
          </cell>
          <cell r="B84" t="str">
            <v>Cust Records &amp; Collection Exp</v>
          </cell>
          <cell r="C84">
            <v>88993</v>
          </cell>
          <cell r="D84">
            <v>46091</v>
          </cell>
          <cell r="E84">
            <v>75518</v>
          </cell>
          <cell r="F84">
            <v>69597</v>
          </cell>
          <cell r="G84">
            <v>66398</v>
          </cell>
          <cell r="H84">
            <v>94727</v>
          </cell>
          <cell r="I84">
            <v>69583</v>
          </cell>
          <cell r="J84">
            <v>68459</v>
          </cell>
          <cell r="K84">
            <v>69762</v>
          </cell>
          <cell r="L84">
            <v>60683</v>
          </cell>
          <cell r="M84">
            <v>64405</v>
          </cell>
          <cell r="N84">
            <v>62617</v>
          </cell>
          <cell r="O84">
            <v>71746</v>
          </cell>
          <cell r="P84">
            <v>74611</v>
          </cell>
          <cell r="Q84">
            <v>73526</v>
          </cell>
          <cell r="R84">
            <v>69328</v>
          </cell>
          <cell r="S84">
            <v>70706</v>
          </cell>
          <cell r="T84">
            <v>64724</v>
          </cell>
          <cell r="U84">
            <v>65514</v>
          </cell>
          <cell r="V84">
            <v>63724</v>
          </cell>
          <cell r="W84">
            <v>63914</v>
          </cell>
          <cell r="X84">
            <v>74379</v>
          </cell>
          <cell r="Y84">
            <v>65557</v>
          </cell>
          <cell r="Z84">
            <v>68955</v>
          </cell>
        </row>
        <row r="85">
          <cell r="A85">
            <v>903100</v>
          </cell>
          <cell r="B85" t="str">
            <v>Cust Contracts &amp; Orders-Local</v>
          </cell>
          <cell r="C85">
            <v>40649</v>
          </cell>
          <cell r="D85">
            <v>34117</v>
          </cell>
          <cell r="E85">
            <v>42433</v>
          </cell>
          <cell r="F85">
            <v>72176</v>
          </cell>
          <cell r="G85">
            <v>38212</v>
          </cell>
          <cell r="H85">
            <v>56639</v>
          </cell>
          <cell r="I85">
            <v>51069</v>
          </cell>
          <cell r="J85">
            <v>51007</v>
          </cell>
          <cell r="K85">
            <v>57951</v>
          </cell>
          <cell r="L85">
            <v>53694</v>
          </cell>
          <cell r="M85">
            <v>50275</v>
          </cell>
          <cell r="N85">
            <v>55529</v>
          </cell>
          <cell r="O85">
            <v>52115</v>
          </cell>
          <cell r="P85">
            <v>56837</v>
          </cell>
          <cell r="Q85">
            <v>51858</v>
          </cell>
          <cell r="R85">
            <v>51254</v>
          </cell>
          <cell r="S85">
            <v>59112</v>
          </cell>
          <cell r="T85">
            <v>53628</v>
          </cell>
          <cell r="U85">
            <v>50346</v>
          </cell>
          <cell r="V85">
            <v>55584</v>
          </cell>
          <cell r="W85">
            <v>50167</v>
          </cell>
          <cell r="X85">
            <v>59571</v>
          </cell>
          <cell r="Y85">
            <v>51839</v>
          </cell>
          <cell r="Z85">
            <v>51835</v>
          </cell>
        </row>
        <row r="86">
          <cell r="A86">
            <v>903200</v>
          </cell>
          <cell r="B86" t="str">
            <v>Cust Billing &amp; Acct</v>
          </cell>
          <cell r="C86">
            <v>62484</v>
          </cell>
          <cell r="D86">
            <v>66397</v>
          </cell>
          <cell r="E86">
            <v>78744</v>
          </cell>
          <cell r="F86">
            <v>96111</v>
          </cell>
          <cell r="G86">
            <v>59734</v>
          </cell>
          <cell r="H86">
            <v>73009</v>
          </cell>
          <cell r="I86">
            <v>57909</v>
          </cell>
          <cell r="J86">
            <v>57878</v>
          </cell>
          <cell r="K86">
            <v>66941</v>
          </cell>
          <cell r="L86">
            <v>60457</v>
          </cell>
          <cell r="M86">
            <v>57221</v>
          </cell>
          <cell r="N86">
            <v>62192</v>
          </cell>
          <cell r="O86">
            <v>58935</v>
          </cell>
          <cell r="P86">
            <v>63367</v>
          </cell>
          <cell r="Q86">
            <v>58934</v>
          </cell>
          <cell r="R86">
            <v>58351</v>
          </cell>
          <cell r="S86">
            <v>68343</v>
          </cell>
          <cell r="T86">
            <v>60620</v>
          </cell>
          <cell r="U86">
            <v>57514</v>
          </cell>
          <cell r="V86">
            <v>62469</v>
          </cell>
          <cell r="W86">
            <v>57345</v>
          </cell>
          <cell r="X86">
            <v>68777</v>
          </cell>
          <cell r="Y86">
            <v>58926</v>
          </cell>
          <cell r="Z86">
            <v>58902</v>
          </cell>
        </row>
        <row r="87">
          <cell r="A87">
            <v>903300</v>
          </cell>
          <cell r="B87" t="str">
            <v>Cust Collecting-Local</v>
          </cell>
          <cell r="C87">
            <v>28834</v>
          </cell>
          <cell r="D87">
            <v>30940</v>
          </cell>
          <cell r="E87">
            <v>36397</v>
          </cell>
          <cell r="F87">
            <v>54909</v>
          </cell>
          <cell r="G87">
            <v>26207</v>
          </cell>
          <cell r="H87">
            <v>38557</v>
          </cell>
          <cell r="I87">
            <v>43553</v>
          </cell>
          <cell r="J87">
            <v>43367</v>
          </cell>
          <cell r="K87">
            <v>49536</v>
          </cell>
          <cell r="L87">
            <v>45452</v>
          </cell>
          <cell r="M87">
            <v>42862</v>
          </cell>
          <cell r="N87">
            <v>46839</v>
          </cell>
          <cell r="O87">
            <v>44231</v>
          </cell>
          <cell r="P87">
            <v>48341</v>
          </cell>
          <cell r="Q87">
            <v>44251</v>
          </cell>
          <cell r="R87">
            <v>43626</v>
          </cell>
          <cell r="S87">
            <v>50511</v>
          </cell>
          <cell r="T87">
            <v>45466</v>
          </cell>
          <cell r="U87">
            <v>42980</v>
          </cell>
          <cell r="V87">
            <v>46944</v>
          </cell>
          <cell r="W87">
            <v>42847</v>
          </cell>
          <cell r="X87">
            <v>50859</v>
          </cell>
          <cell r="Y87">
            <v>44110</v>
          </cell>
          <cell r="Z87">
            <v>44133</v>
          </cell>
        </row>
        <row r="88">
          <cell r="A88">
            <v>903400</v>
          </cell>
          <cell r="B88" t="str">
            <v>Cust Receiv &amp; Collect Exp-Edp</v>
          </cell>
          <cell r="C88">
            <v>2573</v>
          </cell>
          <cell r="D88">
            <v>1910</v>
          </cell>
          <cell r="E88">
            <v>1988</v>
          </cell>
          <cell r="F88">
            <v>1698</v>
          </cell>
          <cell r="G88">
            <v>1696</v>
          </cell>
          <cell r="H88">
            <v>1631</v>
          </cell>
          <cell r="I88">
            <v>3735</v>
          </cell>
          <cell r="J88">
            <v>2224</v>
          </cell>
          <cell r="K88">
            <v>2331</v>
          </cell>
          <cell r="L88">
            <v>2295</v>
          </cell>
          <cell r="M88">
            <v>2295</v>
          </cell>
          <cell r="N88">
            <v>2295</v>
          </cell>
          <cell r="O88">
            <v>3209</v>
          </cell>
          <cell r="P88">
            <v>3646</v>
          </cell>
          <cell r="Q88">
            <v>3744</v>
          </cell>
          <cell r="R88">
            <v>2233</v>
          </cell>
          <cell r="S88">
            <v>2341</v>
          </cell>
          <cell r="T88">
            <v>2304</v>
          </cell>
          <cell r="U88">
            <v>2304</v>
          </cell>
          <cell r="V88">
            <v>2304</v>
          </cell>
          <cell r="W88">
            <v>2304</v>
          </cell>
          <cell r="X88">
            <v>2341</v>
          </cell>
          <cell r="Y88">
            <v>2329</v>
          </cell>
          <cell r="Z88">
            <v>2329</v>
          </cell>
        </row>
        <row r="89">
          <cell r="A89">
            <v>903891</v>
          </cell>
          <cell r="B89" t="str">
            <v>IC Collection Agent Revenue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904000</v>
          </cell>
          <cell r="B90" t="str">
            <v>Uncollectible Accounts</v>
          </cell>
          <cell r="C90">
            <v>117060</v>
          </cell>
          <cell r="D90">
            <v>336970</v>
          </cell>
          <cell r="E90">
            <v>64791</v>
          </cell>
          <cell r="F90">
            <v>61156</v>
          </cell>
          <cell r="G90">
            <v>45900</v>
          </cell>
          <cell r="H90">
            <v>54943</v>
          </cell>
          <cell r="I90">
            <v>122649</v>
          </cell>
          <cell r="J90">
            <v>139212</v>
          </cell>
          <cell r="K90">
            <v>167702</v>
          </cell>
          <cell r="L90">
            <v>168190</v>
          </cell>
          <cell r="M90">
            <v>163702</v>
          </cell>
          <cell r="N90">
            <v>161723</v>
          </cell>
          <cell r="O90">
            <v>105238</v>
          </cell>
          <cell r="P90">
            <v>118102</v>
          </cell>
          <cell r="Q90">
            <v>122649</v>
          </cell>
          <cell r="R90">
            <v>139212</v>
          </cell>
          <cell r="S90">
            <v>167702</v>
          </cell>
          <cell r="T90">
            <v>168190</v>
          </cell>
          <cell r="U90">
            <v>163702</v>
          </cell>
          <cell r="V90">
            <v>161723</v>
          </cell>
          <cell r="W90">
            <v>98070</v>
          </cell>
          <cell r="X90">
            <v>148063</v>
          </cell>
          <cell r="Y90">
            <v>117639</v>
          </cell>
          <cell r="Z90">
            <v>68188</v>
          </cell>
        </row>
        <row r="91">
          <cell r="A91">
            <v>904001</v>
          </cell>
          <cell r="B91" t="str">
            <v>BAD DEBT EXPENSE</v>
          </cell>
          <cell r="C91">
            <v>-119695</v>
          </cell>
          <cell r="D91">
            <v>10856</v>
          </cell>
          <cell r="E91">
            <v>10200</v>
          </cell>
          <cell r="F91">
            <v>6515</v>
          </cell>
          <cell r="G91">
            <v>9728</v>
          </cell>
          <cell r="H91">
            <v>10198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905000</v>
          </cell>
          <cell r="B92" t="str">
            <v>Misc Customer Accts Expenses</v>
          </cell>
          <cell r="C92">
            <v>22</v>
          </cell>
          <cell r="D92">
            <v>0</v>
          </cell>
          <cell r="E92">
            <v>0</v>
          </cell>
          <cell r="F92">
            <v>51</v>
          </cell>
          <cell r="G92">
            <v>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908000</v>
          </cell>
          <cell r="B93" t="str">
            <v>Cust Asst Exp-Conservation Pro</v>
          </cell>
          <cell r="C93">
            <v>0</v>
          </cell>
          <cell r="D93">
            <v>0</v>
          </cell>
          <cell r="E93">
            <v>6</v>
          </cell>
          <cell r="F93">
            <v>11</v>
          </cell>
          <cell r="G93">
            <v>8</v>
          </cell>
          <cell r="H93">
            <v>33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908160</v>
          </cell>
          <cell r="B94" t="str">
            <v>Cust Assist Exp-General</v>
          </cell>
          <cell r="C94">
            <v>12373</v>
          </cell>
          <cell r="D94">
            <v>15259</v>
          </cell>
          <cell r="E94">
            <v>14063</v>
          </cell>
          <cell r="F94">
            <v>12687</v>
          </cell>
          <cell r="G94">
            <v>12722</v>
          </cell>
          <cell r="H94">
            <v>13348</v>
          </cell>
          <cell r="I94">
            <v>21239</v>
          </cell>
          <cell r="J94">
            <v>20289</v>
          </cell>
          <cell r="K94">
            <v>19325</v>
          </cell>
          <cell r="L94">
            <v>20731</v>
          </cell>
          <cell r="M94">
            <v>20336</v>
          </cell>
          <cell r="N94">
            <v>17644</v>
          </cell>
          <cell r="O94">
            <v>19232</v>
          </cell>
          <cell r="P94">
            <v>20462</v>
          </cell>
          <cell r="Q94">
            <v>21670</v>
          </cell>
          <cell r="R94">
            <v>20787</v>
          </cell>
          <cell r="S94">
            <v>19868</v>
          </cell>
          <cell r="T94">
            <v>21228</v>
          </cell>
          <cell r="U94">
            <v>20770</v>
          </cell>
          <cell r="V94">
            <v>18076</v>
          </cell>
          <cell r="W94">
            <v>22481</v>
          </cell>
          <cell r="X94">
            <v>25704</v>
          </cell>
          <cell r="Y94">
            <v>18115</v>
          </cell>
          <cell r="Z94">
            <v>18146</v>
          </cell>
        </row>
        <row r="95">
          <cell r="A95">
            <v>909650</v>
          </cell>
          <cell r="B95" t="str">
            <v>Misc Advertising Expenses</v>
          </cell>
          <cell r="C95">
            <v>1586</v>
          </cell>
          <cell r="D95">
            <v>0</v>
          </cell>
          <cell r="E95">
            <v>300</v>
          </cell>
          <cell r="F95">
            <v>183</v>
          </cell>
          <cell r="G95">
            <v>681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910000</v>
          </cell>
          <cell r="B96" t="str">
            <v>Misc Cust Serv/Inform Exp</v>
          </cell>
          <cell r="C96">
            <v>36735</v>
          </cell>
          <cell r="D96">
            <v>32499</v>
          </cell>
          <cell r="E96">
            <v>36332</v>
          </cell>
          <cell r="F96">
            <v>34111</v>
          </cell>
          <cell r="G96">
            <v>29625</v>
          </cell>
          <cell r="H96">
            <v>32518</v>
          </cell>
          <cell r="I96">
            <v>35090</v>
          </cell>
          <cell r="J96">
            <v>39120</v>
          </cell>
          <cell r="K96">
            <v>36947</v>
          </cell>
          <cell r="L96">
            <v>35353</v>
          </cell>
          <cell r="M96">
            <v>36048</v>
          </cell>
          <cell r="N96">
            <v>35063</v>
          </cell>
          <cell r="O96">
            <v>38649</v>
          </cell>
          <cell r="P96">
            <v>33896</v>
          </cell>
          <cell r="Q96">
            <v>35921</v>
          </cell>
          <cell r="R96">
            <v>39950</v>
          </cell>
          <cell r="S96">
            <v>37732</v>
          </cell>
          <cell r="T96">
            <v>35779</v>
          </cell>
          <cell r="U96">
            <v>36590</v>
          </cell>
          <cell r="V96">
            <v>35647</v>
          </cell>
          <cell r="W96">
            <v>35906</v>
          </cell>
          <cell r="X96">
            <v>37649</v>
          </cell>
          <cell r="Y96">
            <v>35129</v>
          </cell>
          <cell r="Z96">
            <v>36570</v>
          </cell>
        </row>
        <row r="97">
          <cell r="A97">
            <v>910100</v>
          </cell>
          <cell r="B97" t="str">
            <v>Exp-Rs Reg Prod/Svces-CstAccts</v>
          </cell>
          <cell r="C97">
            <v>6</v>
          </cell>
          <cell r="D97">
            <v>243</v>
          </cell>
          <cell r="E97">
            <v>67</v>
          </cell>
          <cell r="F97">
            <v>16964</v>
          </cell>
          <cell r="G97">
            <v>13394</v>
          </cell>
          <cell r="H97">
            <v>-2</v>
          </cell>
          <cell r="I97">
            <v>9970</v>
          </cell>
          <cell r="J97">
            <v>9859</v>
          </cell>
          <cell r="K97">
            <v>9859</v>
          </cell>
          <cell r="L97">
            <v>10136</v>
          </cell>
          <cell r="M97">
            <v>9970</v>
          </cell>
          <cell r="N97">
            <v>10136</v>
          </cell>
          <cell r="O97">
            <v>9749</v>
          </cell>
          <cell r="P97">
            <v>9749</v>
          </cell>
          <cell r="Q97">
            <v>9970</v>
          </cell>
          <cell r="R97">
            <v>9859</v>
          </cell>
          <cell r="S97">
            <v>9859</v>
          </cell>
          <cell r="T97">
            <v>10136</v>
          </cell>
          <cell r="U97">
            <v>9970</v>
          </cell>
          <cell r="V97">
            <v>10136</v>
          </cell>
          <cell r="W97">
            <v>10136</v>
          </cell>
          <cell r="X97">
            <v>13136</v>
          </cell>
          <cell r="Y97">
            <v>14188</v>
          </cell>
          <cell r="Z97">
            <v>13636</v>
          </cell>
        </row>
        <row r="98">
          <cell r="A98">
            <v>911000</v>
          </cell>
          <cell r="B98" t="str">
            <v>Supervision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912000</v>
          </cell>
          <cell r="B99" t="str">
            <v>Demonstrating &amp; Selling Exp</v>
          </cell>
          <cell r="C99">
            <v>11952</v>
          </cell>
          <cell r="D99">
            <v>19713</v>
          </cell>
          <cell r="E99">
            <v>8300</v>
          </cell>
          <cell r="F99">
            <v>4321</v>
          </cell>
          <cell r="G99">
            <v>1998</v>
          </cell>
          <cell r="H99">
            <v>3774</v>
          </cell>
          <cell r="I99">
            <v>1115</v>
          </cell>
          <cell r="J99">
            <v>1115</v>
          </cell>
          <cell r="K99">
            <v>1115</v>
          </cell>
          <cell r="L99">
            <v>1115</v>
          </cell>
          <cell r="M99">
            <v>5490</v>
          </cell>
          <cell r="N99">
            <v>5490</v>
          </cell>
          <cell r="O99">
            <v>1115</v>
          </cell>
          <cell r="P99">
            <v>1115</v>
          </cell>
          <cell r="Q99">
            <v>1115</v>
          </cell>
          <cell r="R99">
            <v>1115</v>
          </cell>
          <cell r="S99">
            <v>1115</v>
          </cell>
          <cell r="T99">
            <v>1115</v>
          </cell>
          <cell r="U99">
            <v>5490</v>
          </cell>
          <cell r="V99">
            <v>5490</v>
          </cell>
          <cell r="W99">
            <v>5490</v>
          </cell>
          <cell r="X99">
            <v>5490</v>
          </cell>
          <cell r="Y99">
            <v>5490</v>
          </cell>
          <cell r="Z99">
            <v>5490</v>
          </cell>
        </row>
        <row r="100">
          <cell r="A100">
            <v>913001</v>
          </cell>
          <cell r="B100" t="str">
            <v>Advertising Expense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135</v>
          </cell>
          <cell r="J100">
            <v>17</v>
          </cell>
          <cell r="K100">
            <v>17</v>
          </cell>
          <cell r="L100">
            <v>135</v>
          </cell>
          <cell r="M100">
            <v>17</v>
          </cell>
          <cell r="N100">
            <v>17</v>
          </cell>
          <cell r="O100">
            <v>17</v>
          </cell>
          <cell r="P100">
            <v>17</v>
          </cell>
          <cell r="Q100">
            <v>135</v>
          </cell>
          <cell r="R100">
            <v>17</v>
          </cell>
          <cell r="S100">
            <v>17</v>
          </cell>
          <cell r="T100">
            <v>135</v>
          </cell>
          <cell r="U100">
            <v>17</v>
          </cell>
          <cell r="V100">
            <v>17</v>
          </cell>
          <cell r="W100">
            <v>135</v>
          </cell>
          <cell r="X100">
            <v>17</v>
          </cell>
          <cell r="Y100">
            <v>17</v>
          </cell>
          <cell r="Z100">
            <v>135</v>
          </cell>
        </row>
        <row r="101">
          <cell r="A101">
            <v>920000</v>
          </cell>
          <cell r="B101" t="str">
            <v>A &amp; G Salaries</v>
          </cell>
          <cell r="C101">
            <v>176979</v>
          </cell>
          <cell r="D101">
            <v>199815</v>
          </cell>
          <cell r="E101">
            <v>228026</v>
          </cell>
          <cell r="F101">
            <v>21597</v>
          </cell>
          <cell r="G101">
            <v>270847</v>
          </cell>
          <cell r="H101">
            <v>198317</v>
          </cell>
          <cell r="I101">
            <v>261130</v>
          </cell>
          <cell r="J101">
            <v>213475</v>
          </cell>
          <cell r="K101">
            <v>218996</v>
          </cell>
          <cell r="L101">
            <v>176887</v>
          </cell>
          <cell r="M101">
            <v>213091</v>
          </cell>
          <cell r="N101">
            <v>213082</v>
          </cell>
          <cell r="O101">
            <v>199718</v>
          </cell>
          <cell r="P101">
            <v>197013</v>
          </cell>
          <cell r="Q101">
            <v>266622</v>
          </cell>
          <cell r="R101">
            <v>219016</v>
          </cell>
          <cell r="S101">
            <v>224306</v>
          </cell>
          <cell r="T101">
            <v>181958</v>
          </cell>
          <cell r="U101">
            <v>218071</v>
          </cell>
          <cell r="V101">
            <v>218225</v>
          </cell>
          <cell r="W101">
            <v>264626</v>
          </cell>
          <cell r="X101">
            <v>224328</v>
          </cell>
          <cell r="Y101">
            <v>218380</v>
          </cell>
          <cell r="Z101">
            <v>187400</v>
          </cell>
        </row>
        <row r="102">
          <cell r="A102">
            <v>920100</v>
          </cell>
          <cell r="B102" t="str">
            <v>Salaries &amp; Wages - Proj Supt - NCRC Rec</v>
          </cell>
          <cell r="C102">
            <v>9</v>
          </cell>
          <cell r="D102">
            <v>8</v>
          </cell>
          <cell r="E102">
            <v>7</v>
          </cell>
          <cell r="F102">
            <v>7</v>
          </cell>
          <cell r="G102">
            <v>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921100</v>
          </cell>
          <cell r="B103" t="str">
            <v>Employee Expenses</v>
          </cell>
          <cell r="C103">
            <v>6115</v>
          </cell>
          <cell r="D103">
            <v>55274</v>
          </cell>
          <cell r="E103">
            <v>-56235</v>
          </cell>
          <cell r="F103">
            <v>-14138</v>
          </cell>
          <cell r="G103">
            <v>22038</v>
          </cell>
          <cell r="H103">
            <v>19060</v>
          </cell>
          <cell r="I103">
            <v>-2261</v>
          </cell>
          <cell r="J103">
            <v>-5741</v>
          </cell>
          <cell r="K103">
            <v>-6657</v>
          </cell>
          <cell r="L103">
            <v>-5450</v>
          </cell>
          <cell r="M103">
            <v>-6954</v>
          </cell>
          <cell r="N103">
            <v>-6515</v>
          </cell>
          <cell r="O103">
            <v>-5945</v>
          </cell>
          <cell r="P103">
            <v>-6470</v>
          </cell>
          <cell r="Q103">
            <v>-2261</v>
          </cell>
          <cell r="R103">
            <v>-5740</v>
          </cell>
          <cell r="S103">
            <v>-6657</v>
          </cell>
          <cell r="T103">
            <v>-5450</v>
          </cell>
          <cell r="U103">
            <v>-6953</v>
          </cell>
          <cell r="V103">
            <v>-6515</v>
          </cell>
          <cell r="W103">
            <v>-5723</v>
          </cell>
          <cell r="X103">
            <v>-5821</v>
          </cell>
          <cell r="Y103">
            <v>-5801</v>
          </cell>
          <cell r="Z103">
            <v>-5885</v>
          </cell>
        </row>
        <row r="104">
          <cell r="A104">
            <v>921110</v>
          </cell>
          <cell r="B104" t="str">
            <v>Relocation Expenses</v>
          </cell>
          <cell r="C104">
            <v>0</v>
          </cell>
          <cell r="D104">
            <v>0</v>
          </cell>
          <cell r="E104">
            <v>20</v>
          </cell>
          <cell r="F104">
            <v>0</v>
          </cell>
          <cell r="G104">
            <v>0</v>
          </cell>
          <cell r="H104">
            <v>-113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921200</v>
          </cell>
          <cell r="B105" t="str">
            <v>Office Expenses</v>
          </cell>
          <cell r="C105">
            <v>15335</v>
          </cell>
          <cell r="D105">
            <v>18595</v>
          </cell>
          <cell r="E105">
            <v>13436</v>
          </cell>
          <cell r="F105">
            <v>19774</v>
          </cell>
          <cell r="G105">
            <v>17293</v>
          </cell>
          <cell r="H105">
            <v>22037</v>
          </cell>
          <cell r="I105">
            <v>26663</v>
          </cell>
          <cell r="J105">
            <v>28622</v>
          </cell>
          <cell r="K105">
            <v>29915</v>
          </cell>
          <cell r="L105">
            <v>28744</v>
          </cell>
          <cell r="M105">
            <v>26476</v>
          </cell>
          <cell r="N105">
            <v>27714</v>
          </cell>
          <cell r="O105">
            <v>24850</v>
          </cell>
          <cell r="P105">
            <v>28870</v>
          </cell>
          <cell r="Q105">
            <v>26615</v>
          </cell>
          <cell r="R105">
            <v>28576</v>
          </cell>
          <cell r="S105">
            <v>29869</v>
          </cell>
          <cell r="T105">
            <v>28698</v>
          </cell>
          <cell r="U105">
            <v>26429</v>
          </cell>
          <cell r="V105">
            <v>27667</v>
          </cell>
          <cell r="W105">
            <v>28494</v>
          </cell>
          <cell r="X105">
            <v>29664</v>
          </cell>
          <cell r="Y105">
            <v>24887</v>
          </cell>
          <cell r="Z105">
            <v>24567</v>
          </cell>
        </row>
        <row r="106">
          <cell r="A106">
            <v>921300</v>
          </cell>
          <cell r="B106" t="str">
            <v>Telephone And Telegraph Exp</v>
          </cell>
          <cell r="C106">
            <v>3</v>
          </cell>
          <cell r="D106">
            <v>46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921400</v>
          </cell>
          <cell r="B107" t="str">
            <v>Computer Services Expenses</v>
          </cell>
          <cell r="C107">
            <v>3973</v>
          </cell>
          <cell r="D107">
            <v>4112</v>
          </cell>
          <cell r="E107">
            <v>2157</v>
          </cell>
          <cell r="F107">
            <v>8101</v>
          </cell>
          <cell r="G107">
            <v>14060</v>
          </cell>
          <cell r="H107">
            <v>3746</v>
          </cell>
          <cell r="I107">
            <v>9212</v>
          </cell>
          <cell r="J107">
            <v>7886</v>
          </cell>
          <cell r="K107">
            <v>7438</v>
          </cell>
          <cell r="L107">
            <v>7592</v>
          </cell>
          <cell r="M107">
            <v>8703</v>
          </cell>
          <cell r="N107">
            <v>7609</v>
          </cell>
          <cell r="O107">
            <v>12928</v>
          </cell>
          <cell r="P107">
            <v>9977</v>
          </cell>
          <cell r="Q107">
            <v>9212</v>
          </cell>
          <cell r="R107">
            <v>7886</v>
          </cell>
          <cell r="S107">
            <v>7438</v>
          </cell>
          <cell r="T107">
            <v>7592</v>
          </cell>
          <cell r="U107">
            <v>8703</v>
          </cell>
          <cell r="V107">
            <v>7609</v>
          </cell>
          <cell r="W107">
            <v>8566</v>
          </cell>
          <cell r="X107">
            <v>9209</v>
          </cell>
          <cell r="Y107">
            <v>8770</v>
          </cell>
          <cell r="Z107">
            <v>9554</v>
          </cell>
        </row>
        <row r="108">
          <cell r="A108">
            <v>921540</v>
          </cell>
          <cell r="B108" t="str">
            <v>Computer Rent (Go Only)</v>
          </cell>
          <cell r="C108">
            <v>16964</v>
          </cell>
          <cell r="D108">
            <v>17132</v>
          </cell>
          <cell r="E108">
            <v>17412</v>
          </cell>
          <cell r="F108">
            <v>16957</v>
          </cell>
          <cell r="G108">
            <v>144</v>
          </cell>
          <cell r="H108">
            <v>161</v>
          </cell>
          <cell r="I108">
            <v>14986</v>
          </cell>
          <cell r="J108">
            <v>14967</v>
          </cell>
          <cell r="K108">
            <v>13781</v>
          </cell>
          <cell r="L108">
            <v>14602</v>
          </cell>
          <cell r="M108">
            <v>12558</v>
          </cell>
          <cell r="N108">
            <v>14422</v>
          </cell>
          <cell r="O108">
            <v>13405</v>
          </cell>
          <cell r="P108">
            <v>15613</v>
          </cell>
          <cell r="Q108">
            <v>14986</v>
          </cell>
          <cell r="R108">
            <v>14967</v>
          </cell>
          <cell r="S108">
            <v>13781</v>
          </cell>
          <cell r="T108">
            <v>14602</v>
          </cell>
          <cell r="U108">
            <v>12558</v>
          </cell>
          <cell r="V108">
            <v>14422</v>
          </cell>
          <cell r="W108">
            <v>16771</v>
          </cell>
          <cell r="X108">
            <v>15136</v>
          </cell>
          <cell r="Y108">
            <v>13771</v>
          </cell>
          <cell r="Z108">
            <v>15687</v>
          </cell>
        </row>
        <row r="109">
          <cell r="A109">
            <v>921600</v>
          </cell>
          <cell r="B109" t="str">
            <v>Other</v>
          </cell>
          <cell r="C109">
            <v>15</v>
          </cell>
          <cell r="D109">
            <v>0</v>
          </cell>
          <cell r="E109">
            <v>31</v>
          </cell>
          <cell r="F109">
            <v>8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921980</v>
          </cell>
          <cell r="B110" t="str">
            <v>Office Supplies &amp; Expenses</v>
          </cell>
          <cell r="C110">
            <v>100465</v>
          </cell>
          <cell r="D110">
            <v>100033</v>
          </cell>
          <cell r="E110">
            <v>112532</v>
          </cell>
          <cell r="F110">
            <v>110910</v>
          </cell>
          <cell r="G110">
            <v>95176</v>
          </cell>
          <cell r="H110">
            <v>106435</v>
          </cell>
          <cell r="I110">
            <v>98466</v>
          </cell>
          <cell r="J110">
            <v>98421</v>
          </cell>
          <cell r="K110">
            <v>97545</v>
          </cell>
          <cell r="L110">
            <v>98388</v>
          </cell>
          <cell r="M110">
            <v>98409</v>
          </cell>
          <cell r="N110">
            <v>98518</v>
          </cell>
          <cell r="O110">
            <v>98460</v>
          </cell>
          <cell r="P110">
            <v>98460</v>
          </cell>
          <cell r="Q110">
            <v>97991</v>
          </cell>
          <cell r="R110">
            <v>97991</v>
          </cell>
          <cell r="S110">
            <v>96907</v>
          </cell>
          <cell r="T110">
            <v>97991</v>
          </cell>
          <cell r="U110">
            <v>97991</v>
          </cell>
          <cell r="V110">
            <v>97991</v>
          </cell>
          <cell r="W110">
            <v>97991</v>
          </cell>
          <cell r="X110">
            <v>96907</v>
          </cell>
          <cell r="Y110">
            <v>97991</v>
          </cell>
          <cell r="Z110">
            <v>97991</v>
          </cell>
        </row>
        <row r="111">
          <cell r="A111">
            <v>923000</v>
          </cell>
          <cell r="B111" t="str">
            <v>Outside Services Employed</v>
          </cell>
          <cell r="C111">
            <v>65903</v>
          </cell>
          <cell r="D111">
            <v>76135</v>
          </cell>
          <cell r="E111">
            <v>43633</v>
          </cell>
          <cell r="F111">
            <v>53133</v>
          </cell>
          <cell r="G111">
            <v>63341</v>
          </cell>
          <cell r="H111">
            <v>44248</v>
          </cell>
          <cell r="I111">
            <v>49966</v>
          </cell>
          <cell r="J111">
            <v>55733</v>
          </cell>
          <cell r="K111">
            <v>41558</v>
          </cell>
          <cell r="L111">
            <v>46899</v>
          </cell>
          <cell r="M111">
            <v>53434</v>
          </cell>
          <cell r="N111">
            <v>39286</v>
          </cell>
          <cell r="O111">
            <v>200440</v>
          </cell>
          <cell r="P111">
            <v>43470</v>
          </cell>
          <cell r="Q111">
            <v>49965</v>
          </cell>
          <cell r="R111">
            <v>55733</v>
          </cell>
          <cell r="S111">
            <v>41563</v>
          </cell>
          <cell r="T111">
            <v>46901</v>
          </cell>
          <cell r="U111">
            <v>53433</v>
          </cell>
          <cell r="V111">
            <v>39287</v>
          </cell>
          <cell r="W111">
            <v>52744</v>
          </cell>
          <cell r="X111">
            <v>56044</v>
          </cell>
          <cell r="Y111">
            <v>51498</v>
          </cell>
          <cell r="Z111">
            <v>51656</v>
          </cell>
        </row>
        <row r="112">
          <cell r="A112">
            <v>923980</v>
          </cell>
          <cell r="B112" t="str">
            <v>Outside Services Employee &amp;</v>
          </cell>
          <cell r="C112">
            <v>-1518</v>
          </cell>
          <cell r="D112">
            <v>1571</v>
          </cell>
          <cell r="E112">
            <v>-5825</v>
          </cell>
          <cell r="F112">
            <v>-1562</v>
          </cell>
          <cell r="G112">
            <v>-147</v>
          </cell>
          <cell r="H112">
            <v>-1982</v>
          </cell>
          <cell r="I112">
            <v>5198</v>
          </cell>
          <cell r="J112">
            <v>5286</v>
          </cell>
          <cell r="K112">
            <v>5286</v>
          </cell>
          <cell r="L112">
            <v>5286</v>
          </cell>
          <cell r="M112">
            <v>6384</v>
          </cell>
          <cell r="N112">
            <v>6071</v>
          </cell>
          <cell r="O112">
            <v>7062</v>
          </cell>
          <cell r="P112">
            <v>5198</v>
          </cell>
          <cell r="Q112">
            <v>5198</v>
          </cell>
          <cell r="R112">
            <v>5286</v>
          </cell>
          <cell r="S112">
            <v>5286</v>
          </cell>
          <cell r="T112">
            <v>5286</v>
          </cell>
          <cell r="U112">
            <v>6384</v>
          </cell>
          <cell r="V112">
            <v>6071</v>
          </cell>
          <cell r="W112">
            <v>5286</v>
          </cell>
          <cell r="X112">
            <v>5286</v>
          </cell>
          <cell r="Y112">
            <v>5286</v>
          </cell>
          <cell r="Z112">
            <v>5286</v>
          </cell>
        </row>
        <row r="113">
          <cell r="A113">
            <v>924000</v>
          </cell>
          <cell r="B113" t="str">
            <v>Property Insurance</v>
          </cell>
          <cell r="C113">
            <v>-894</v>
          </cell>
          <cell r="D113">
            <v>281</v>
          </cell>
          <cell r="E113">
            <v>281</v>
          </cell>
          <cell r="F113">
            <v>-894</v>
          </cell>
          <cell r="G113">
            <v>458</v>
          </cell>
          <cell r="H113">
            <v>442</v>
          </cell>
          <cell r="I113">
            <v>-1343</v>
          </cell>
          <cell r="J113">
            <v>-462</v>
          </cell>
          <cell r="K113">
            <v>-462</v>
          </cell>
          <cell r="L113">
            <v>-1343</v>
          </cell>
          <cell r="M113">
            <v>1044</v>
          </cell>
          <cell r="N113">
            <v>-462</v>
          </cell>
          <cell r="O113">
            <v>-396</v>
          </cell>
          <cell r="P113">
            <v>-462</v>
          </cell>
          <cell r="Q113">
            <v>-1343</v>
          </cell>
          <cell r="R113">
            <v>-462</v>
          </cell>
          <cell r="S113">
            <v>-462</v>
          </cell>
          <cell r="T113">
            <v>-1343</v>
          </cell>
          <cell r="U113">
            <v>1044</v>
          </cell>
          <cell r="V113">
            <v>-462</v>
          </cell>
          <cell r="W113">
            <v>-1343</v>
          </cell>
          <cell r="X113">
            <v>-462</v>
          </cell>
          <cell r="Y113">
            <v>-462</v>
          </cell>
          <cell r="Z113">
            <v>-1343</v>
          </cell>
        </row>
        <row r="114">
          <cell r="A114">
            <v>924050</v>
          </cell>
          <cell r="B114" t="str">
            <v>Inter-Co Prop Ins Exp</v>
          </cell>
          <cell r="C114">
            <v>125</v>
          </cell>
          <cell r="D114">
            <v>125</v>
          </cell>
          <cell r="E114">
            <v>125</v>
          </cell>
          <cell r="F114">
            <v>125</v>
          </cell>
          <cell r="G114">
            <v>119</v>
          </cell>
          <cell r="H114">
            <v>64</v>
          </cell>
          <cell r="I114">
            <v>119</v>
          </cell>
          <cell r="J114">
            <v>119</v>
          </cell>
          <cell r="K114">
            <v>119</v>
          </cell>
          <cell r="L114">
            <v>119</v>
          </cell>
          <cell r="M114">
            <v>119</v>
          </cell>
          <cell r="N114">
            <v>119</v>
          </cell>
          <cell r="O114">
            <v>119</v>
          </cell>
          <cell r="P114">
            <v>119</v>
          </cell>
          <cell r="Q114">
            <v>119</v>
          </cell>
          <cell r="R114">
            <v>119</v>
          </cell>
          <cell r="S114">
            <v>119</v>
          </cell>
          <cell r="T114">
            <v>119</v>
          </cell>
          <cell r="U114">
            <v>119</v>
          </cell>
          <cell r="V114">
            <v>119</v>
          </cell>
          <cell r="W114">
            <v>119</v>
          </cell>
          <cell r="X114">
            <v>119</v>
          </cell>
          <cell r="Y114">
            <v>119</v>
          </cell>
          <cell r="Z114">
            <v>119</v>
          </cell>
        </row>
        <row r="115">
          <cell r="A115">
            <v>924980</v>
          </cell>
          <cell r="B115" t="str">
            <v>Property Insurance For Corp.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925000</v>
          </cell>
          <cell r="B116" t="str">
            <v>Injuries &amp; Damages</v>
          </cell>
          <cell r="C116">
            <v>731</v>
          </cell>
          <cell r="D116">
            <v>33</v>
          </cell>
          <cell r="E116">
            <v>54</v>
          </cell>
          <cell r="F116">
            <v>-3</v>
          </cell>
          <cell r="G116">
            <v>825</v>
          </cell>
          <cell r="H116">
            <v>221</v>
          </cell>
          <cell r="I116">
            <v>116</v>
          </cell>
          <cell r="J116">
            <v>116</v>
          </cell>
          <cell r="K116">
            <v>116</v>
          </cell>
          <cell r="L116">
            <v>116</v>
          </cell>
          <cell r="M116">
            <v>116</v>
          </cell>
          <cell r="N116">
            <v>116</v>
          </cell>
          <cell r="O116">
            <v>116</v>
          </cell>
          <cell r="P116">
            <v>116</v>
          </cell>
          <cell r="Q116">
            <v>116</v>
          </cell>
          <cell r="R116">
            <v>116</v>
          </cell>
          <cell r="S116">
            <v>116</v>
          </cell>
          <cell r="T116">
            <v>116</v>
          </cell>
          <cell r="U116">
            <v>116</v>
          </cell>
          <cell r="V116">
            <v>116</v>
          </cell>
          <cell r="W116">
            <v>116</v>
          </cell>
          <cell r="X116">
            <v>116</v>
          </cell>
          <cell r="Y116">
            <v>116</v>
          </cell>
          <cell r="Z116">
            <v>116</v>
          </cell>
        </row>
        <row r="117">
          <cell r="A117">
            <v>925051</v>
          </cell>
          <cell r="B117" t="str">
            <v>INTER-CO GEN LIAB EXP</v>
          </cell>
          <cell r="C117">
            <v>17150</v>
          </cell>
          <cell r="D117">
            <v>17150</v>
          </cell>
          <cell r="E117">
            <v>17150</v>
          </cell>
          <cell r="F117">
            <v>17150</v>
          </cell>
          <cell r="G117">
            <v>19662</v>
          </cell>
          <cell r="H117">
            <v>20151</v>
          </cell>
          <cell r="I117">
            <v>19662</v>
          </cell>
          <cell r="J117">
            <v>19662</v>
          </cell>
          <cell r="K117">
            <v>19662</v>
          </cell>
          <cell r="L117">
            <v>19662</v>
          </cell>
          <cell r="M117">
            <v>19662</v>
          </cell>
          <cell r="N117">
            <v>19662</v>
          </cell>
          <cell r="O117">
            <v>19662</v>
          </cell>
          <cell r="P117">
            <v>19662</v>
          </cell>
          <cell r="Q117">
            <v>19662</v>
          </cell>
          <cell r="R117">
            <v>19662</v>
          </cell>
          <cell r="S117">
            <v>19662</v>
          </cell>
          <cell r="T117">
            <v>19662</v>
          </cell>
          <cell r="U117">
            <v>19662</v>
          </cell>
          <cell r="V117">
            <v>19662</v>
          </cell>
          <cell r="W117">
            <v>19662</v>
          </cell>
          <cell r="X117">
            <v>19662</v>
          </cell>
          <cell r="Y117">
            <v>19662</v>
          </cell>
          <cell r="Z117">
            <v>19662</v>
          </cell>
        </row>
        <row r="118">
          <cell r="A118">
            <v>925052</v>
          </cell>
          <cell r="B118" t="str">
            <v>Inter-Co Worker Comp Insur Exp</v>
          </cell>
          <cell r="C118">
            <v>182</v>
          </cell>
          <cell r="D118">
            <v>182</v>
          </cell>
          <cell r="E118">
            <v>182</v>
          </cell>
          <cell r="F118">
            <v>182</v>
          </cell>
          <cell r="G118">
            <v>125</v>
          </cell>
          <cell r="H118">
            <v>146</v>
          </cell>
          <cell r="I118">
            <v>125</v>
          </cell>
          <cell r="J118">
            <v>125</v>
          </cell>
          <cell r="K118">
            <v>125</v>
          </cell>
          <cell r="L118">
            <v>125</v>
          </cell>
          <cell r="M118">
            <v>125</v>
          </cell>
          <cell r="N118">
            <v>125</v>
          </cell>
          <cell r="O118">
            <v>125</v>
          </cell>
          <cell r="P118">
            <v>125</v>
          </cell>
          <cell r="Q118">
            <v>125</v>
          </cell>
          <cell r="R118">
            <v>125</v>
          </cell>
          <cell r="S118">
            <v>125</v>
          </cell>
          <cell r="T118">
            <v>125</v>
          </cell>
          <cell r="U118">
            <v>125</v>
          </cell>
          <cell r="V118">
            <v>125</v>
          </cell>
          <cell r="W118">
            <v>125</v>
          </cell>
          <cell r="X118">
            <v>125</v>
          </cell>
          <cell r="Y118">
            <v>125</v>
          </cell>
          <cell r="Z118">
            <v>125</v>
          </cell>
        </row>
        <row r="119">
          <cell r="A119">
            <v>925100</v>
          </cell>
          <cell r="B119" t="str">
            <v>Accrued Inj and Damages</v>
          </cell>
          <cell r="C119">
            <v>0</v>
          </cell>
          <cell r="D119">
            <v>0</v>
          </cell>
          <cell r="E119">
            <v>1</v>
          </cell>
          <cell r="F119">
            <v>0</v>
          </cell>
          <cell r="G119">
            <v>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925200</v>
          </cell>
          <cell r="B120" t="str">
            <v>Injuries And Damages-Other</v>
          </cell>
          <cell r="C120">
            <v>8</v>
          </cell>
          <cell r="D120">
            <v>5</v>
          </cell>
          <cell r="E120">
            <v>5</v>
          </cell>
          <cell r="F120">
            <v>4</v>
          </cell>
          <cell r="G120">
            <v>7</v>
          </cell>
          <cell r="H120">
            <v>10</v>
          </cell>
          <cell r="I120">
            <v>78</v>
          </cell>
          <cell r="J120">
            <v>78</v>
          </cell>
          <cell r="K120">
            <v>78</v>
          </cell>
          <cell r="L120">
            <v>78</v>
          </cell>
          <cell r="M120">
            <v>78</v>
          </cell>
          <cell r="N120">
            <v>78</v>
          </cell>
          <cell r="O120">
            <v>78</v>
          </cell>
          <cell r="P120">
            <v>78</v>
          </cell>
          <cell r="Q120">
            <v>80</v>
          </cell>
          <cell r="R120">
            <v>80</v>
          </cell>
          <cell r="S120">
            <v>80</v>
          </cell>
          <cell r="T120">
            <v>80</v>
          </cell>
          <cell r="U120">
            <v>80</v>
          </cell>
          <cell r="V120">
            <v>80</v>
          </cell>
          <cell r="W120">
            <v>80</v>
          </cell>
          <cell r="X120">
            <v>80</v>
          </cell>
          <cell r="Y120">
            <v>80</v>
          </cell>
          <cell r="Z120">
            <v>80</v>
          </cell>
        </row>
        <row r="121">
          <cell r="A121">
            <v>925300</v>
          </cell>
          <cell r="B121" t="str">
            <v>Environmental Inj &amp; Damages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925980</v>
          </cell>
          <cell r="B122" t="str">
            <v>Injuries And Damages For Corp.</v>
          </cell>
          <cell r="C122">
            <v>581</v>
          </cell>
          <cell r="D122">
            <v>419</v>
          </cell>
          <cell r="E122">
            <v>419</v>
          </cell>
          <cell r="F122">
            <v>419</v>
          </cell>
          <cell r="G122">
            <v>0</v>
          </cell>
          <cell r="H122">
            <v>863</v>
          </cell>
          <cell r="I122">
            <v>455</v>
          </cell>
          <cell r="J122">
            <v>455</v>
          </cell>
          <cell r="K122">
            <v>455</v>
          </cell>
          <cell r="L122">
            <v>455</v>
          </cell>
          <cell r="M122">
            <v>455</v>
          </cell>
          <cell r="N122">
            <v>455</v>
          </cell>
          <cell r="O122">
            <v>455</v>
          </cell>
          <cell r="P122">
            <v>455</v>
          </cell>
          <cell r="Q122">
            <v>455</v>
          </cell>
          <cell r="R122">
            <v>455</v>
          </cell>
          <cell r="S122">
            <v>455</v>
          </cell>
          <cell r="T122">
            <v>455</v>
          </cell>
          <cell r="U122">
            <v>455</v>
          </cell>
          <cell r="V122">
            <v>455</v>
          </cell>
          <cell r="W122">
            <v>455</v>
          </cell>
          <cell r="X122">
            <v>455</v>
          </cell>
          <cell r="Y122">
            <v>455</v>
          </cell>
          <cell r="Z122">
            <v>455</v>
          </cell>
        </row>
        <row r="123">
          <cell r="A123">
            <v>926000</v>
          </cell>
          <cell r="B123" t="str">
            <v>EMPL PENSIONS AND BENEFITS</v>
          </cell>
          <cell r="C123">
            <v>94397</v>
          </cell>
          <cell r="D123">
            <v>79224</v>
          </cell>
          <cell r="E123">
            <v>85239</v>
          </cell>
          <cell r="F123">
            <v>30300</v>
          </cell>
          <cell r="G123">
            <v>184355</v>
          </cell>
          <cell r="H123">
            <v>94468</v>
          </cell>
          <cell r="I123">
            <v>142288</v>
          </cell>
          <cell r="J123">
            <v>98742</v>
          </cell>
          <cell r="K123">
            <v>99665</v>
          </cell>
          <cell r="L123">
            <v>115092</v>
          </cell>
          <cell r="M123">
            <v>110229</v>
          </cell>
          <cell r="N123">
            <v>84300</v>
          </cell>
          <cell r="O123">
            <v>170009</v>
          </cell>
          <cell r="P123">
            <v>83461</v>
          </cell>
          <cell r="Q123">
            <v>154024</v>
          </cell>
          <cell r="R123">
            <v>110478</v>
          </cell>
          <cell r="S123">
            <v>111401</v>
          </cell>
          <cell r="T123">
            <v>126828</v>
          </cell>
          <cell r="U123">
            <v>121965</v>
          </cell>
          <cell r="V123">
            <v>96036</v>
          </cell>
          <cell r="W123">
            <v>176968</v>
          </cell>
          <cell r="X123">
            <v>143619</v>
          </cell>
          <cell r="Y123">
            <v>108834</v>
          </cell>
          <cell r="Z123">
            <v>195386</v>
          </cell>
        </row>
        <row r="124">
          <cell r="A124">
            <v>926430</v>
          </cell>
          <cell r="B124" t="str">
            <v>Employees'Recreation Expense</v>
          </cell>
          <cell r="C124">
            <v>0</v>
          </cell>
          <cell r="D124">
            <v>0</v>
          </cell>
          <cell r="E124">
            <v>5</v>
          </cell>
          <cell r="F124">
            <v>1642</v>
          </cell>
          <cell r="G124">
            <v>-1155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3929</v>
          </cell>
          <cell r="M124">
            <v>0</v>
          </cell>
          <cell r="N124">
            <v>0</v>
          </cell>
          <cell r="O124">
            <v>0</v>
          </cell>
          <cell r="P124">
            <v>890</v>
          </cell>
          <cell r="Q124">
            <v>0</v>
          </cell>
          <cell r="R124">
            <v>0</v>
          </cell>
          <cell r="S124">
            <v>0</v>
          </cell>
          <cell r="T124">
            <v>3929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926600</v>
          </cell>
          <cell r="B125" t="str">
            <v>Employee Benefits-Transferred</v>
          </cell>
          <cell r="C125">
            <v>83599</v>
          </cell>
          <cell r="D125">
            <v>26136</v>
          </cell>
          <cell r="E125">
            <v>-18429</v>
          </cell>
          <cell r="F125">
            <v>65966</v>
          </cell>
          <cell r="G125">
            <v>101043</v>
          </cell>
          <cell r="H125">
            <v>-57265</v>
          </cell>
          <cell r="I125">
            <v>43633</v>
          </cell>
          <cell r="J125">
            <v>42368</v>
          </cell>
          <cell r="K125">
            <v>38257</v>
          </cell>
          <cell r="L125">
            <v>43619</v>
          </cell>
          <cell r="M125">
            <v>44925</v>
          </cell>
          <cell r="N125">
            <v>44559</v>
          </cell>
          <cell r="O125">
            <v>48850</v>
          </cell>
          <cell r="P125">
            <v>40218</v>
          </cell>
          <cell r="Q125">
            <v>43633</v>
          </cell>
          <cell r="R125">
            <v>42368</v>
          </cell>
          <cell r="S125">
            <v>38257</v>
          </cell>
          <cell r="T125">
            <v>43619</v>
          </cell>
          <cell r="U125">
            <v>44925</v>
          </cell>
          <cell r="V125">
            <v>44559</v>
          </cell>
          <cell r="W125">
            <v>46221</v>
          </cell>
          <cell r="X125">
            <v>44090</v>
          </cell>
          <cell r="Y125">
            <v>42022</v>
          </cell>
          <cell r="Z125">
            <v>42047</v>
          </cell>
        </row>
        <row r="126">
          <cell r="A126">
            <v>926999</v>
          </cell>
          <cell r="B126" t="str">
            <v>Non Serv Pension (ASU 2017-07)</v>
          </cell>
          <cell r="C126">
            <v>88787</v>
          </cell>
          <cell r="D126">
            <v>-37713</v>
          </cell>
          <cell r="E126">
            <v>-37713</v>
          </cell>
          <cell r="F126">
            <v>-33526</v>
          </cell>
          <cell r="G126">
            <v>-16547</v>
          </cell>
          <cell r="H126">
            <v>-16547</v>
          </cell>
          <cell r="I126">
            <v>-19354</v>
          </cell>
          <cell r="J126">
            <v>-19354</v>
          </cell>
          <cell r="K126">
            <v>-19354</v>
          </cell>
          <cell r="L126">
            <v>-19354</v>
          </cell>
          <cell r="M126">
            <v>-19354</v>
          </cell>
          <cell r="N126">
            <v>-19354</v>
          </cell>
          <cell r="O126">
            <v>2061</v>
          </cell>
          <cell r="P126">
            <v>2061</v>
          </cell>
          <cell r="Q126">
            <v>2061</v>
          </cell>
          <cell r="R126">
            <v>2061</v>
          </cell>
          <cell r="S126">
            <v>2061</v>
          </cell>
          <cell r="T126">
            <v>2061</v>
          </cell>
          <cell r="U126">
            <v>2061</v>
          </cell>
          <cell r="V126">
            <v>2061</v>
          </cell>
          <cell r="W126">
            <v>2061</v>
          </cell>
          <cell r="X126">
            <v>2061</v>
          </cell>
          <cell r="Y126">
            <v>2061</v>
          </cell>
          <cell r="Z126">
            <v>2061</v>
          </cell>
        </row>
        <row r="127">
          <cell r="A127">
            <v>928000</v>
          </cell>
          <cell r="B127" t="str">
            <v>Regulatory Expenses (Go)</v>
          </cell>
          <cell r="C127">
            <v>0</v>
          </cell>
          <cell r="D127">
            <v>0</v>
          </cell>
          <cell r="E127">
            <v>2288</v>
          </cell>
          <cell r="F127">
            <v>1322</v>
          </cell>
          <cell r="G127">
            <v>0</v>
          </cell>
          <cell r="H127">
            <v>532</v>
          </cell>
          <cell r="I127">
            <v>15051</v>
          </cell>
          <cell r="J127">
            <v>15051</v>
          </cell>
          <cell r="K127">
            <v>15051</v>
          </cell>
          <cell r="L127">
            <v>15051</v>
          </cell>
          <cell r="M127">
            <v>15051</v>
          </cell>
          <cell r="N127">
            <v>15051</v>
          </cell>
          <cell r="O127">
            <v>15051</v>
          </cell>
          <cell r="P127">
            <v>15051</v>
          </cell>
          <cell r="Q127">
            <v>15051</v>
          </cell>
          <cell r="R127">
            <v>15051</v>
          </cell>
          <cell r="S127">
            <v>15051</v>
          </cell>
          <cell r="T127">
            <v>15051</v>
          </cell>
          <cell r="U127">
            <v>15051</v>
          </cell>
          <cell r="V127">
            <v>15051</v>
          </cell>
          <cell r="W127">
            <v>15051</v>
          </cell>
          <cell r="X127">
            <v>15051</v>
          </cell>
          <cell r="Y127">
            <v>15051</v>
          </cell>
          <cell r="Z127">
            <v>15051</v>
          </cell>
        </row>
        <row r="128">
          <cell r="A128">
            <v>928006</v>
          </cell>
          <cell r="B128" t="str">
            <v>State Reg Comm Proceeding</v>
          </cell>
          <cell r="C128">
            <v>19364</v>
          </cell>
          <cell r="D128">
            <v>19364</v>
          </cell>
          <cell r="E128">
            <v>19364</v>
          </cell>
          <cell r="F128">
            <v>19364</v>
          </cell>
          <cell r="G128">
            <v>19364</v>
          </cell>
          <cell r="H128">
            <v>19364</v>
          </cell>
          <cell r="I128">
            <v>3745</v>
          </cell>
          <cell r="J128">
            <v>3745</v>
          </cell>
          <cell r="K128">
            <v>3745</v>
          </cell>
          <cell r="L128">
            <v>3745</v>
          </cell>
          <cell r="M128">
            <v>3745</v>
          </cell>
          <cell r="N128">
            <v>3745</v>
          </cell>
          <cell r="O128">
            <v>3745</v>
          </cell>
          <cell r="P128">
            <v>3745</v>
          </cell>
          <cell r="Q128">
            <v>3745</v>
          </cell>
          <cell r="R128">
            <v>3745</v>
          </cell>
          <cell r="S128">
            <v>3745</v>
          </cell>
          <cell r="T128">
            <v>3745</v>
          </cell>
          <cell r="U128">
            <v>3745</v>
          </cell>
          <cell r="V128">
            <v>3745</v>
          </cell>
          <cell r="W128">
            <v>3745</v>
          </cell>
          <cell r="X128">
            <v>3745</v>
          </cell>
          <cell r="Y128">
            <v>3745</v>
          </cell>
          <cell r="Z128">
            <v>3745</v>
          </cell>
        </row>
        <row r="129">
          <cell r="A129">
            <v>929000</v>
          </cell>
          <cell r="B129" t="str">
            <v>Duplicate Chrgs-Enrgy To Exp</v>
          </cell>
          <cell r="C129">
            <v>-33</v>
          </cell>
          <cell r="D129">
            <v>-47</v>
          </cell>
          <cell r="E129">
            <v>-281</v>
          </cell>
          <cell r="F129">
            <v>-1054</v>
          </cell>
          <cell r="G129">
            <v>-4399</v>
          </cell>
          <cell r="H129">
            <v>-7274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929500</v>
          </cell>
          <cell r="B130" t="str">
            <v>Admin Exp Transf</v>
          </cell>
          <cell r="C130">
            <v>-37373</v>
          </cell>
          <cell r="D130">
            <v>-39616</v>
          </cell>
          <cell r="E130">
            <v>-51551</v>
          </cell>
          <cell r="F130">
            <v>-25581</v>
          </cell>
          <cell r="G130">
            <v>-22273</v>
          </cell>
          <cell r="H130">
            <v>-25821</v>
          </cell>
          <cell r="I130">
            <v>-42041</v>
          </cell>
          <cell r="J130">
            <v>-42122</v>
          </cell>
          <cell r="K130">
            <v>-60839</v>
          </cell>
          <cell r="L130">
            <v>-42967</v>
          </cell>
          <cell r="M130">
            <v>-42967</v>
          </cell>
          <cell r="N130">
            <v>-42967</v>
          </cell>
          <cell r="O130">
            <v>-50298</v>
          </cell>
          <cell r="P130">
            <v>-41850</v>
          </cell>
          <cell r="Q130">
            <v>-42041</v>
          </cell>
          <cell r="R130">
            <v>-42122</v>
          </cell>
          <cell r="S130">
            <v>-60839</v>
          </cell>
          <cell r="T130">
            <v>-42967</v>
          </cell>
          <cell r="U130">
            <v>-42967</v>
          </cell>
          <cell r="V130">
            <v>-42967</v>
          </cell>
          <cell r="W130">
            <v>-42967</v>
          </cell>
          <cell r="X130">
            <v>-61472</v>
          </cell>
          <cell r="Y130">
            <v>-42967</v>
          </cell>
          <cell r="Z130">
            <v>-42967</v>
          </cell>
        </row>
        <row r="131">
          <cell r="A131">
            <v>930150</v>
          </cell>
          <cell r="B131" t="str">
            <v>Miscellaneous Advertising Exp</v>
          </cell>
          <cell r="C131">
            <v>269</v>
          </cell>
          <cell r="D131">
            <v>9415</v>
          </cell>
          <cell r="E131">
            <v>321</v>
          </cell>
          <cell r="F131">
            <v>499</v>
          </cell>
          <cell r="G131">
            <v>28134</v>
          </cell>
          <cell r="H131">
            <v>-353</v>
          </cell>
          <cell r="I131">
            <v>11601</v>
          </cell>
          <cell r="J131">
            <v>10862</v>
          </cell>
          <cell r="K131">
            <v>10861</v>
          </cell>
          <cell r="L131">
            <v>11448</v>
          </cell>
          <cell r="M131">
            <v>10860</v>
          </cell>
          <cell r="N131">
            <v>10860</v>
          </cell>
          <cell r="O131">
            <v>10860</v>
          </cell>
          <cell r="P131">
            <v>10859</v>
          </cell>
          <cell r="Q131">
            <v>11608</v>
          </cell>
          <cell r="R131">
            <v>10870</v>
          </cell>
          <cell r="S131">
            <v>10868</v>
          </cell>
          <cell r="T131">
            <v>11455</v>
          </cell>
          <cell r="U131">
            <v>10868</v>
          </cell>
          <cell r="V131">
            <v>10868</v>
          </cell>
          <cell r="W131">
            <v>11455</v>
          </cell>
          <cell r="X131">
            <v>10868</v>
          </cell>
          <cell r="Y131">
            <v>10868</v>
          </cell>
          <cell r="Z131">
            <v>11455</v>
          </cell>
        </row>
        <row r="132">
          <cell r="A132">
            <v>930200</v>
          </cell>
          <cell r="B132" t="str">
            <v>Misc General Expenses</v>
          </cell>
          <cell r="C132">
            <v>25258</v>
          </cell>
          <cell r="D132">
            <v>19513</v>
          </cell>
          <cell r="E132">
            <v>32448</v>
          </cell>
          <cell r="F132">
            <v>221468</v>
          </cell>
          <cell r="G132">
            <v>72869</v>
          </cell>
          <cell r="H132">
            <v>91858</v>
          </cell>
          <cell r="I132">
            <v>24477</v>
          </cell>
          <cell r="J132">
            <v>14864</v>
          </cell>
          <cell r="K132">
            <v>17099</v>
          </cell>
          <cell r="L132">
            <v>15543</v>
          </cell>
          <cell r="M132">
            <v>13824</v>
          </cell>
          <cell r="N132">
            <v>14649</v>
          </cell>
          <cell r="O132">
            <v>63560</v>
          </cell>
          <cell r="P132">
            <v>38632</v>
          </cell>
          <cell r="Q132">
            <v>24874</v>
          </cell>
          <cell r="R132">
            <v>15236</v>
          </cell>
          <cell r="S132">
            <v>17593</v>
          </cell>
          <cell r="T132">
            <v>15889</v>
          </cell>
          <cell r="U132">
            <v>14183</v>
          </cell>
          <cell r="V132">
            <v>15095</v>
          </cell>
          <cell r="W132">
            <v>15416</v>
          </cell>
          <cell r="X132">
            <v>15823</v>
          </cell>
          <cell r="Y132">
            <v>14112</v>
          </cell>
          <cell r="Z132">
            <v>14641</v>
          </cell>
        </row>
        <row r="133">
          <cell r="A133">
            <v>930220</v>
          </cell>
          <cell r="B133" t="str">
            <v>Exp Of Servicing Securities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188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930230</v>
          </cell>
          <cell r="B134" t="str">
            <v>Dues To Various Organizations</v>
          </cell>
          <cell r="C134">
            <v>144</v>
          </cell>
          <cell r="D134">
            <v>2584</v>
          </cell>
          <cell r="E134">
            <v>2934</v>
          </cell>
          <cell r="F134">
            <v>53</v>
          </cell>
          <cell r="G134">
            <v>1573</v>
          </cell>
          <cell r="H134">
            <v>0</v>
          </cell>
          <cell r="I134">
            <v>1278</v>
          </cell>
          <cell r="J134">
            <v>2065</v>
          </cell>
          <cell r="K134">
            <v>1043</v>
          </cell>
          <cell r="L134">
            <v>949</v>
          </cell>
          <cell r="M134">
            <v>949</v>
          </cell>
          <cell r="N134">
            <v>987</v>
          </cell>
          <cell r="O134">
            <v>1184</v>
          </cell>
          <cell r="P134">
            <v>1061</v>
          </cell>
          <cell r="Q134">
            <v>1278</v>
          </cell>
          <cell r="R134">
            <v>2065</v>
          </cell>
          <cell r="S134">
            <v>1043</v>
          </cell>
          <cell r="T134">
            <v>949</v>
          </cell>
          <cell r="U134">
            <v>949</v>
          </cell>
          <cell r="V134">
            <v>987</v>
          </cell>
          <cell r="W134">
            <v>1067</v>
          </cell>
          <cell r="X134">
            <v>1531</v>
          </cell>
          <cell r="Y134">
            <v>1393</v>
          </cell>
          <cell r="Z134">
            <v>1745</v>
          </cell>
        </row>
        <row r="135">
          <cell r="A135">
            <v>930240</v>
          </cell>
          <cell r="B135" t="str">
            <v>Director'S Expenses</v>
          </cell>
          <cell r="C135">
            <v>0</v>
          </cell>
          <cell r="D135">
            <v>2229</v>
          </cell>
          <cell r="E135">
            <v>0</v>
          </cell>
          <cell r="F135">
            <v>2279</v>
          </cell>
          <cell r="G135">
            <v>0</v>
          </cell>
          <cell r="H135">
            <v>65</v>
          </cell>
          <cell r="I135">
            <v>0</v>
          </cell>
          <cell r="J135">
            <v>2244</v>
          </cell>
          <cell r="K135">
            <v>11515</v>
          </cell>
          <cell r="L135">
            <v>0</v>
          </cell>
          <cell r="M135">
            <v>2244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2244</v>
          </cell>
          <cell r="S135">
            <v>11515</v>
          </cell>
          <cell r="T135">
            <v>0</v>
          </cell>
          <cell r="U135">
            <v>2244</v>
          </cell>
          <cell r="V135">
            <v>0</v>
          </cell>
          <cell r="W135">
            <v>0</v>
          </cell>
          <cell r="X135">
            <v>2550</v>
          </cell>
          <cell r="Y135">
            <v>0</v>
          </cell>
          <cell r="Z135">
            <v>2315</v>
          </cell>
        </row>
        <row r="136">
          <cell r="A136">
            <v>930250</v>
          </cell>
          <cell r="B136" t="str">
            <v>Buy\Sell Transf Employee Homes</v>
          </cell>
          <cell r="C136">
            <v>50</v>
          </cell>
          <cell r="D136">
            <v>79</v>
          </cell>
          <cell r="E136">
            <v>164</v>
          </cell>
          <cell r="F136">
            <v>0</v>
          </cell>
          <cell r="G136">
            <v>23</v>
          </cell>
          <cell r="H136">
            <v>137</v>
          </cell>
          <cell r="I136">
            <v>4</v>
          </cell>
          <cell r="J136">
            <v>1</v>
          </cell>
          <cell r="K136">
            <v>1</v>
          </cell>
          <cell r="L136">
            <v>6</v>
          </cell>
          <cell r="M136">
            <v>3</v>
          </cell>
          <cell r="N136">
            <v>3</v>
          </cell>
          <cell r="O136">
            <v>1</v>
          </cell>
          <cell r="P136">
            <v>1</v>
          </cell>
          <cell r="Q136">
            <v>4</v>
          </cell>
          <cell r="R136">
            <v>1</v>
          </cell>
          <cell r="S136">
            <v>1</v>
          </cell>
          <cell r="T136">
            <v>6</v>
          </cell>
          <cell r="U136">
            <v>3</v>
          </cell>
          <cell r="V136">
            <v>3</v>
          </cell>
          <cell r="W136">
            <v>5</v>
          </cell>
          <cell r="X136">
            <v>3</v>
          </cell>
          <cell r="Y136">
            <v>3</v>
          </cell>
          <cell r="Z136">
            <v>5</v>
          </cell>
        </row>
        <row r="137">
          <cell r="A137">
            <v>930700</v>
          </cell>
          <cell r="B137" t="str">
            <v>Research &amp; Development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930940</v>
          </cell>
          <cell r="B138" t="str">
            <v>General Expenses</v>
          </cell>
          <cell r="C138">
            <v>4343</v>
          </cell>
          <cell r="D138">
            <v>5805</v>
          </cell>
          <cell r="E138">
            <v>5986</v>
          </cell>
          <cell r="F138">
            <v>-2267</v>
          </cell>
          <cell r="G138">
            <v>5786</v>
          </cell>
          <cell r="H138">
            <v>5766</v>
          </cell>
          <cell r="I138">
            <v>5789</v>
          </cell>
          <cell r="J138">
            <v>5788</v>
          </cell>
          <cell r="K138">
            <v>5788</v>
          </cell>
          <cell r="L138">
            <v>5789</v>
          </cell>
          <cell r="M138">
            <v>5788</v>
          </cell>
          <cell r="N138">
            <v>5788</v>
          </cell>
          <cell r="O138">
            <v>5788</v>
          </cell>
          <cell r="P138">
            <v>5788</v>
          </cell>
          <cell r="Q138">
            <v>5789</v>
          </cell>
          <cell r="R138">
            <v>5788</v>
          </cell>
          <cell r="S138">
            <v>5788</v>
          </cell>
          <cell r="T138">
            <v>5789</v>
          </cell>
          <cell r="U138">
            <v>5788</v>
          </cell>
          <cell r="V138">
            <v>5788</v>
          </cell>
          <cell r="W138">
            <v>5789</v>
          </cell>
          <cell r="X138">
            <v>5788</v>
          </cell>
          <cell r="Y138">
            <v>5788</v>
          </cell>
          <cell r="Z138">
            <v>5789</v>
          </cell>
        </row>
        <row r="139">
          <cell r="A139">
            <v>931001</v>
          </cell>
          <cell r="B139" t="str">
            <v>Rents-A&amp;G</v>
          </cell>
          <cell r="C139">
            <v>8722</v>
          </cell>
          <cell r="D139">
            <v>5990</v>
          </cell>
          <cell r="E139">
            <v>9140</v>
          </cell>
          <cell r="F139">
            <v>8246</v>
          </cell>
          <cell r="G139">
            <v>5679</v>
          </cell>
          <cell r="H139">
            <v>4000</v>
          </cell>
          <cell r="I139">
            <v>7258</v>
          </cell>
          <cell r="J139">
            <v>7116</v>
          </cell>
          <cell r="K139">
            <v>7236</v>
          </cell>
          <cell r="L139">
            <v>7310</v>
          </cell>
          <cell r="M139">
            <v>7776</v>
          </cell>
          <cell r="N139">
            <v>7108</v>
          </cell>
          <cell r="O139">
            <v>8683</v>
          </cell>
          <cell r="P139">
            <v>7104</v>
          </cell>
          <cell r="Q139">
            <v>7258</v>
          </cell>
          <cell r="R139">
            <v>7116</v>
          </cell>
          <cell r="S139">
            <v>7236</v>
          </cell>
          <cell r="T139">
            <v>7310</v>
          </cell>
          <cell r="U139">
            <v>7776</v>
          </cell>
          <cell r="V139">
            <v>7108</v>
          </cell>
          <cell r="W139">
            <v>7434</v>
          </cell>
          <cell r="X139">
            <v>7312</v>
          </cell>
          <cell r="Y139">
            <v>7368</v>
          </cell>
          <cell r="Z139">
            <v>12279</v>
          </cell>
        </row>
        <row r="140">
          <cell r="A140">
            <v>931008</v>
          </cell>
          <cell r="B140" t="str">
            <v>A&amp;G Rents-IC</v>
          </cell>
          <cell r="C140">
            <v>73395</v>
          </cell>
          <cell r="D140">
            <v>72276</v>
          </cell>
          <cell r="E140">
            <v>72770</v>
          </cell>
          <cell r="F140">
            <v>72736</v>
          </cell>
          <cell r="G140">
            <v>73311</v>
          </cell>
          <cell r="H140">
            <v>73399</v>
          </cell>
          <cell r="I140">
            <v>40650</v>
          </cell>
          <cell r="J140">
            <v>40650</v>
          </cell>
          <cell r="K140">
            <v>40650</v>
          </cell>
          <cell r="L140">
            <v>40650</v>
          </cell>
          <cell r="M140">
            <v>40650</v>
          </cell>
          <cell r="N140">
            <v>40650</v>
          </cell>
          <cell r="O140">
            <v>40650</v>
          </cell>
          <cell r="P140">
            <v>40650</v>
          </cell>
          <cell r="Q140">
            <v>40650</v>
          </cell>
          <cell r="R140">
            <v>40650</v>
          </cell>
          <cell r="S140">
            <v>40650</v>
          </cell>
          <cell r="T140">
            <v>40650</v>
          </cell>
          <cell r="U140">
            <v>40650</v>
          </cell>
          <cell r="V140">
            <v>40650</v>
          </cell>
          <cell r="W140">
            <v>40650</v>
          </cell>
          <cell r="X140">
            <v>40650</v>
          </cell>
          <cell r="Y140">
            <v>40650</v>
          </cell>
          <cell r="Z140">
            <v>40650</v>
          </cell>
        </row>
        <row r="141">
          <cell r="A141">
            <v>932000</v>
          </cell>
          <cell r="B141" t="str">
            <v>Maintenance Of Gen Plant-Gas</v>
          </cell>
          <cell r="C141">
            <v>-6908</v>
          </cell>
          <cell r="D141">
            <v>812</v>
          </cell>
          <cell r="E141">
            <v>1745</v>
          </cell>
          <cell r="F141">
            <v>-5655</v>
          </cell>
          <cell r="G141">
            <v>2383</v>
          </cell>
          <cell r="H141">
            <v>4278</v>
          </cell>
          <cell r="I141">
            <v>216</v>
          </cell>
          <cell r="J141">
            <v>211</v>
          </cell>
          <cell r="K141">
            <v>321</v>
          </cell>
          <cell r="L141">
            <v>217</v>
          </cell>
          <cell r="M141">
            <v>217</v>
          </cell>
          <cell r="N141">
            <v>218</v>
          </cell>
          <cell r="O141">
            <v>237</v>
          </cell>
          <cell r="P141">
            <v>218</v>
          </cell>
          <cell r="Q141">
            <v>224</v>
          </cell>
          <cell r="R141">
            <v>221</v>
          </cell>
          <cell r="S141">
            <v>333</v>
          </cell>
          <cell r="T141">
            <v>223</v>
          </cell>
          <cell r="U141">
            <v>223</v>
          </cell>
          <cell r="V141">
            <v>224</v>
          </cell>
          <cell r="W141">
            <v>224</v>
          </cell>
          <cell r="X141">
            <v>334</v>
          </cell>
          <cell r="Y141">
            <v>224</v>
          </cell>
          <cell r="Z141">
            <v>224</v>
          </cell>
        </row>
        <row r="142">
          <cell r="A142">
            <v>935200</v>
          </cell>
          <cell r="B142" t="str">
            <v>Cust Infor &amp; Computer Control</v>
          </cell>
          <cell r="C142">
            <v>260</v>
          </cell>
          <cell r="D142">
            <v>-441</v>
          </cell>
          <cell r="E142">
            <v>13</v>
          </cell>
          <cell r="F142">
            <v>71</v>
          </cell>
          <cell r="G142">
            <v>34</v>
          </cell>
          <cell r="H142">
            <v>-134</v>
          </cell>
          <cell r="I142">
            <v>26</v>
          </cell>
          <cell r="J142">
            <v>26</v>
          </cell>
          <cell r="K142">
            <v>26</v>
          </cell>
          <cell r="L142">
            <v>26</v>
          </cell>
          <cell r="M142">
            <v>26</v>
          </cell>
          <cell r="N142">
            <v>26</v>
          </cell>
          <cell r="O142">
            <v>26</v>
          </cell>
          <cell r="P142">
            <v>26</v>
          </cell>
          <cell r="Q142">
            <v>26</v>
          </cell>
          <cell r="R142">
            <v>26</v>
          </cell>
          <cell r="S142">
            <v>26</v>
          </cell>
          <cell r="T142">
            <v>26</v>
          </cell>
          <cell r="U142">
            <v>26</v>
          </cell>
          <cell r="V142">
            <v>26</v>
          </cell>
          <cell r="W142">
            <v>26</v>
          </cell>
          <cell r="X142">
            <v>26</v>
          </cell>
          <cell r="Y142">
            <v>26</v>
          </cell>
          <cell r="Z142">
            <v>26</v>
          </cell>
        </row>
        <row r="143">
          <cell r="A143">
            <v>935250</v>
          </cell>
          <cell r="B143" t="str">
            <v>Maint-CompSoftware-GenPlnt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151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B5CC-58FB-4180-B0AA-46F54E90699C}">
  <sheetPr codeName="Sheet127">
    <tabColor rgb="FF66CCFF"/>
  </sheetPr>
  <dimension ref="A5:BD41"/>
  <sheetViews>
    <sheetView tabSelected="1" view="pageLayout" zoomScaleNormal="100" workbookViewId="0">
      <selection activeCell="F46" sqref="F46"/>
    </sheetView>
  </sheetViews>
  <sheetFormatPr defaultRowHeight="12.75" x14ac:dyDescent="0.2"/>
  <cols>
    <col min="2" max="2" width="0.5703125" customWidth="1"/>
    <col min="3" max="3" width="27.42578125" customWidth="1"/>
    <col min="4" max="4" width="2.42578125" customWidth="1"/>
    <col min="5" max="5" width="16.42578125" customWidth="1"/>
    <col min="6" max="6" width="15.85546875" customWidth="1"/>
    <col min="7" max="8" width="13.42578125" customWidth="1"/>
    <col min="9" max="9" width="2.42578125" customWidth="1"/>
    <col min="10" max="11" width="15.42578125" customWidth="1"/>
    <col min="12" max="12" width="12.7109375" customWidth="1"/>
    <col min="13" max="13" width="1" customWidth="1"/>
    <col min="14" max="15" width="15.42578125" customWidth="1"/>
    <col min="16" max="16" width="12.7109375" customWidth="1"/>
    <col min="17" max="17" width="1" customWidth="1"/>
    <col min="18" max="19" width="15.42578125" customWidth="1"/>
    <col min="20" max="20" width="12.7109375" customWidth="1"/>
    <col min="21" max="21" width="1.42578125" customWidth="1"/>
    <col min="22" max="23" width="15.42578125" customWidth="1"/>
    <col min="24" max="24" width="12.7109375" customWidth="1"/>
    <col min="25" max="25" width="1.42578125" customWidth="1"/>
    <col min="26" max="27" width="15.42578125" customWidth="1"/>
    <col min="28" max="28" width="12.7109375" customWidth="1"/>
    <col min="29" max="29" width="1.42578125" customWidth="1"/>
    <col min="30" max="31" width="15.42578125" customWidth="1"/>
    <col min="32" max="32" width="12.7109375" customWidth="1"/>
    <col min="33" max="33" width="0.5703125" customWidth="1"/>
    <col min="34" max="35" width="15.42578125" customWidth="1"/>
    <col min="36" max="36" width="12.7109375" customWidth="1"/>
    <col min="37" max="37" width="1.140625" customWidth="1"/>
    <col min="38" max="39" width="15.42578125" customWidth="1"/>
    <col min="40" max="40" width="12.7109375" customWidth="1"/>
    <col min="41" max="41" width="0.5703125" customWidth="1"/>
    <col min="42" max="43" width="15.42578125" customWidth="1"/>
    <col min="44" max="44" width="12.7109375" customWidth="1"/>
    <col min="45" max="45" width="0.5703125" customWidth="1"/>
    <col min="46" max="47" width="15.42578125" customWidth="1"/>
    <col min="48" max="48" width="12.7109375" customWidth="1"/>
    <col min="49" max="49" width="0.5703125" customWidth="1"/>
    <col min="50" max="51" width="15.42578125" customWidth="1"/>
    <col min="52" max="52" width="12.7109375" customWidth="1"/>
    <col min="53" max="53" width="1.42578125" customWidth="1"/>
    <col min="54" max="55" width="15.42578125" customWidth="1"/>
    <col min="56" max="56" width="12.7109375" customWidth="1"/>
  </cols>
  <sheetData>
    <row r="5" spans="1:56" x14ac:dyDescent="0.2">
      <c r="A5" s="1"/>
      <c r="B5" s="1"/>
    </row>
    <row r="6" spans="1:56" x14ac:dyDescent="0.2">
      <c r="A6" s="1"/>
      <c r="B6" s="1"/>
    </row>
    <row r="7" spans="1:56" x14ac:dyDescent="0.2">
      <c r="A7" s="1"/>
      <c r="B7" s="1"/>
    </row>
    <row r="9" spans="1:56" x14ac:dyDescent="0.2">
      <c r="E9" s="2" t="s">
        <v>0</v>
      </c>
      <c r="F9" s="2"/>
      <c r="G9" s="2"/>
      <c r="H9" s="2"/>
      <c r="J9" s="3" t="s">
        <v>1</v>
      </c>
      <c r="K9" s="2"/>
      <c r="L9" s="2"/>
      <c r="M9" s="4"/>
      <c r="N9" s="3" t="s">
        <v>2</v>
      </c>
      <c r="O9" s="2"/>
      <c r="P9" s="2"/>
      <c r="Q9" s="4"/>
      <c r="R9" s="3" t="s">
        <v>3</v>
      </c>
      <c r="S9" s="2"/>
      <c r="T9" s="2"/>
      <c r="U9" s="4"/>
      <c r="V9" s="3" t="s">
        <v>4</v>
      </c>
      <c r="W9" s="2"/>
      <c r="X9" s="2"/>
      <c r="Y9" s="4"/>
      <c r="Z9" s="3" t="s">
        <v>5</v>
      </c>
      <c r="AA9" s="2"/>
      <c r="AB9" s="2"/>
      <c r="AC9" s="4"/>
      <c r="AD9" s="3" t="s">
        <v>6</v>
      </c>
      <c r="AE9" s="2"/>
      <c r="AF9" s="2"/>
      <c r="AG9" s="4"/>
      <c r="AH9" s="3" t="s">
        <v>7</v>
      </c>
      <c r="AI9" s="2"/>
      <c r="AJ9" s="2"/>
      <c r="AK9" s="4"/>
      <c r="AL9" s="3" t="s">
        <v>8</v>
      </c>
      <c r="AM9" s="2"/>
      <c r="AN9" s="2"/>
      <c r="AO9" s="4"/>
      <c r="AP9" s="3" t="s">
        <v>9</v>
      </c>
      <c r="AQ9" s="2"/>
      <c r="AR9" s="2"/>
      <c r="AS9" s="4"/>
      <c r="AT9" s="3" t="s">
        <v>10</v>
      </c>
      <c r="AU9" s="2"/>
      <c r="AV9" s="2"/>
      <c r="AW9" s="4"/>
      <c r="AX9" s="3" t="s">
        <v>11</v>
      </c>
      <c r="AY9" s="2"/>
      <c r="AZ9" s="2"/>
      <c r="BA9" s="4"/>
      <c r="BB9" s="3" t="s">
        <v>12</v>
      </c>
      <c r="BC9" s="2"/>
      <c r="BD9" s="2"/>
    </row>
    <row r="10" spans="1:56" x14ac:dyDescent="0.2">
      <c r="A10" s="5" t="s">
        <v>13</v>
      </c>
      <c r="B10" s="6"/>
      <c r="C10" s="5" t="s">
        <v>14</v>
      </c>
      <c r="E10" s="7" t="s">
        <v>15</v>
      </c>
      <c r="F10" s="8" t="s">
        <v>16</v>
      </c>
      <c r="G10" s="8" t="s">
        <v>17</v>
      </c>
      <c r="H10" s="8" t="s">
        <v>18</v>
      </c>
      <c r="J10" s="9">
        <v>2023</v>
      </c>
      <c r="K10" s="9">
        <v>2024</v>
      </c>
      <c r="L10" s="8" t="s">
        <v>17</v>
      </c>
      <c r="M10" s="10"/>
      <c r="N10" s="9">
        <v>2023</v>
      </c>
      <c r="O10" s="9">
        <v>2024</v>
      </c>
      <c r="P10" s="8" t="s">
        <v>17</v>
      </c>
      <c r="Q10" s="11"/>
      <c r="R10" s="9">
        <v>2023</v>
      </c>
      <c r="S10" s="9">
        <v>2024</v>
      </c>
      <c r="T10" s="8" t="s">
        <v>17</v>
      </c>
      <c r="U10" s="10"/>
      <c r="V10" s="9">
        <v>2023</v>
      </c>
      <c r="W10" s="9">
        <v>2024</v>
      </c>
      <c r="X10" s="8" t="s">
        <v>17</v>
      </c>
      <c r="Y10" s="10"/>
      <c r="Z10" s="9">
        <v>2024</v>
      </c>
      <c r="AA10" s="9">
        <v>2025</v>
      </c>
      <c r="AB10" s="8" t="s">
        <v>17</v>
      </c>
      <c r="AC10" s="10"/>
      <c r="AD10" s="9">
        <v>2024</v>
      </c>
      <c r="AE10" s="9">
        <v>2025</v>
      </c>
      <c r="AF10" s="8" t="s">
        <v>17</v>
      </c>
      <c r="AG10" s="10"/>
      <c r="AH10" s="9">
        <v>2024</v>
      </c>
      <c r="AI10" s="9">
        <v>2025</v>
      </c>
      <c r="AJ10" s="8" t="s">
        <v>17</v>
      </c>
      <c r="AK10" s="10"/>
      <c r="AL10" s="9">
        <v>2024</v>
      </c>
      <c r="AM10" s="9">
        <v>2025</v>
      </c>
      <c r="AN10" s="8" t="s">
        <v>17</v>
      </c>
      <c r="AO10" s="10"/>
      <c r="AP10" s="9">
        <v>2024</v>
      </c>
      <c r="AQ10" s="9">
        <v>2025</v>
      </c>
      <c r="AR10" s="8" t="s">
        <v>17</v>
      </c>
      <c r="AS10" s="10"/>
      <c r="AT10" s="9">
        <v>2024</v>
      </c>
      <c r="AU10" s="9">
        <v>2025</v>
      </c>
      <c r="AV10" s="8" t="s">
        <v>17</v>
      </c>
      <c r="AW10" s="10"/>
      <c r="AX10" s="9">
        <v>2024</v>
      </c>
      <c r="AY10" s="9">
        <v>2025</v>
      </c>
      <c r="AZ10" s="8" t="s">
        <v>17</v>
      </c>
      <c r="BA10" s="10"/>
      <c r="BB10" s="9">
        <v>2024</v>
      </c>
      <c r="BC10" s="9">
        <v>2025</v>
      </c>
      <c r="BD10" s="8" t="s">
        <v>17</v>
      </c>
    </row>
    <row r="11" spans="1:56" x14ac:dyDescent="0.2">
      <c r="A11" s="12">
        <v>450100</v>
      </c>
      <c r="B11" s="12"/>
      <c r="C11" s="13" t="s">
        <v>19</v>
      </c>
      <c r="E11" s="14">
        <f>J11+N11+R11+V11+Z11+AD11+AH11+AL11+AP11+AT11+AX11+BB11</f>
        <v>0</v>
      </c>
      <c r="F11" s="14">
        <f>K11+O11+S11+W11+AA11+AE11+AI11+AM11+AQ11+AU11+AY11+BC11</f>
        <v>188560</v>
      </c>
      <c r="G11" s="14">
        <f>E11-F11</f>
        <v>-188560</v>
      </c>
      <c r="H11" s="15">
        <f t="shared" ref="H11:H35" si="0">IF(F11=0,"-",ROUND((E11-F11)/ABS(F11),4))</f>
        <v>-1</v>
      </c>
      <c r="J11" s="16">
        <v>0</v>
      </c>
      <c r="K11" s="16">
        <v>0</v>
      </c>
      <c r="L11" s="14">
        <f t="shared" ref="L11:L35" si="1">J11-K11</f>
        <v>0</v>
      </c>
      <c r="N11" s="16">
        <v>0</v>
      </c>
      <c r="O11" s="16">
        <v>0</v>
      </c>
      <c r="P11" s="14">
        <f t="shared" ref="P11:P35" si="2">N11-O11</f>
        <v>0</v>
      </c>
      <c r="R11" s="16">
        <v>0</v>
      </c>
      <c r="S11" s="16">
        <v>0</v>
      </c>
      <c r="T11" s="14">
        <f t="shared" ref="T11:T35" si="3">R11-S11</f>
        <v>0</v>
      </c>
      <c r="V11" s="16">
        <v>0</v>
      </c>
      <c r="W11" s="16">
        <v>0</v>
      </c>
      <c r="X11" s="14">
        <f t="shared" ref="X11:X35" si="4">V11-W11</f>
        <v>0</v>
      </c>
      <c r="Z11" s="16">
        <v>0</v>
      </c>
      <c r="AA11" s="16">
        <v>0</v>
      </c>
      <c r="AB11" s="14">
        <f t="shared" ref="AB11:AB35" si="5">Z11-AA11</f>
        <v>0</v>
      </c>
      <c r="AD11" s="16">
        <v>0</v>
      </c>
      <c r="AE11" s="16">
        <v>0</v>
      </c>
      <c r="AF11" s="14">
        <f t="shared" ref="AF11:AF35" si="6">AD11-AE11</f>
        <v>0</v>
      </c>
      <c r="AH11" s="16">
        <v>0</v>
      </c>
      <c r="AI11" s="16">
        <v>54860</v>
      </c>
      <c r="AJ11" s="14">
        <f t="shared" ref="AJ11:AJ35" si="7">AH11-AI11</f>
        <v>-54860</v>
      </c>
      <c r="AL11" s="16">
        <v>0</v>
      </c>
      <c r="AM11" s="16">
        <v>40120</v>
      </c>
      <c r="AN11" s="14">
        <f t="shared" ref="AN11:AN35" si="8">AL11-AM11</f>
        <v>-40120</v>
      </c>
      <c r="AP11" s="16">
        <v>0</v>
      </c>
      <c r="AQ11" s="16">
        <v>29990</v>
      </c>
      <c r="AR11" s="14">
        <f t="shared" ref="AR11:AR35" si="9">AP11-AQ11</f>
        <v>-29990</v>
      </c>
      <c r="AT11" s="16">
        <v>0</v>
      </c>
      <c r="AU11" s="16">
        <v>17760</v>
      </c>
      <c r="AV11" s="14">
        <f t="shared" ref="AV11:AV35" si="10">AT11-AU11</f>
        <v>-17760</v>
      </c>
      <c r="AX11" s="16">
        <v>0</v>
      </c>
      <c r="AY11" s="16">
        <v>25620</v>
      </c>
      <c r="AZ11" s="14">
        <f t="shared" ref="AZ11:AZ35" si="11">AX11-AY11</f>
        <v>-25620</v>
      </c>
      <c r="BB11" s="16">
        <v>0</v>
      </c>
      <c r="BC11" s="16">
        <v>20210</v>
      </c>
      <c r="BD11" s="14">
        <f t="shared" ref="BD11:BD35" si="12">BB11-BC11</f>
        <v>-20210</v>
      </c>
    </row>
    <row r="12" spans="1:56" x14ac:dyDescent="0.2">
      <c r="A12" s="12">
        <v>480000</v>
      </c>
      <c r="B12" s="12"/>
      <c r="C12" s="13" t="s">
        <v>20</v>
      </c>
      <c r="E12" s="14">
        <f>J12+N12+R12+V12+Z12+AD12+AH12+AL12+AP12+AT12+AX12+BB12</f>
        <v>83458459</v>
      </c>
      <c r="F12" s="14">
        <f t="shared" ref="F12" si="13">K12+O12+S12+W12+AA12+AE12+AI12+AM12+AQ12+AU12+AY12+BC12</f>
        <v>95252839</v>
      </c>
      <c r="G12" s="14">
        <f t="shared" ref="G12:G35" si="14">E12-F12</f>
        <v>-11794380</v>
      </c>
      <c r="H12" s="15">
        <f t="shared" si="0"/>
        <v>-0.12379999999999999</v>
      </c>
      <c r="J12" s="16">
        <v>2900964</v>
      </c>
      <c r="K12" s="16">
        <v>2893633</v>
      </c>
      <c r="L12" s="14">
        <f t="shared" si="1"/>
        <v>7331</v>
      </c>
      <c r="N12" s="16">
        <v>3448916</v>
      </c>
      <c r="O12" s="16">
        <v>3314392</v>
      </c>
      <c r="P12" s="14">
        <f t="shared" si="2"/>
        <v>134524</v>
      </c>
      <c r="R12" s="16">
        <v>6112941</v>
      </c>
      <c r="S12" s="16">
        <v>5749944</v>
      </c>
      <c r="T12" s="14">
        <f t="shared" si="3"/>
        <v>362997</v>
      </c>
      <c r="V12" s="16">
        <v>11047903</v>
      </c>
      <c r="W12" s="16">
        <v>12783406</v>
      </c>
      <c r="X12" s="14">
        <f t="shared" si="4"/>
        <v>-1735503</v>
      </c>
      <c r="Z12" s="16">
        <v>15590171</v>
      </c>
      <c r="AA12" s="16">
        <v>18073378</v>
      </c>
      <c r="AB12" s="14">
        <f t="shared" si="5"/>
        <v>-2483207</v>
      </c>
      <c r="AD12" s="16">
        <v>15259039</v>
      </c>
      <c r="AE12" s="16">
        <v>18139309</v>
      </c>
      <c r="AF12" s="14">
        <f t="shared" si="6"/>
        <v>-2880270</v>
      </c>
      <c r="AH12" s="16">
        <v>9908866</v>
      </c>
      <c r="AI12" s="16">
        <v>11018707</v>
      </c>
      <c r="AJ12" s="14">
        <f t="shared" si="7"/>
        <v>-1109841</v>
      </c>
      <c r="AL12" s="16">
        <v>6657317</v>
      </c>
      <c r="AM12" s="16">
        <v>7284941</v>
      </c>
      <c r="AN12" s="14">
        <f t="shared" si="8"/>
        <v>-627624</v>
      </c>
      <c r="AP12" s="16">
        <v>3869339</v>
      </c>
      <c r="AQ12" s="16">
        <v>4552402</v>
      </c>
      <c r="AR12" s="14">
        <f t="shared" si="9"/>
        <v>-683063</v>
      </c>
      <c r="AT12" s="16">
        <v>3034190</v>
      </c>
      <c r="AU12" s="16">
        <v>4020487</v>
      </c>
      <c r="AV12" s="14">
        <f t="shared" si="10"/>
        <v>-986297</v>
      </c>
      <c r="AX12" s="16">
        <v>2841751</v>
      </c>
      <c r="AY12" s="16">
        <v>3737748</v>
      </c>
      <c r="AZ12" s="14">
        <f t="shared" si="11"/>
        <v>-895997</v>
      </c>
      <c r="BB12" s="16">
        <v>2787062</v>
      </c>
      <c r="BC12" s="16">
        <v>3684492</v>
      </c>
      <c r="BD12" s="14">
        <f t="shared" si="12"/>
        <v>-897430</v>
      </c>
    </row>
    <row r="13" spans="1:56" x14ac:dyDescent="0.2">
      <c r="A13" s="12">
        <v>480990</v>
      </c>
      <c r="B13" s="12"/>
      <c r="C13" s="13" t="s">
        <v>21</v>
      </c>
      <c r="E13" s="14">
        <f t="shared" ref="E13:F35" si="15">J13+N13+R13+V13+Z13+AD13+AH13+AL13+AP13+AT13+AX13+BB13</f>
        <v>-103670</v>
      </c>
      <c r="F13" s="14">
        <f t="shared" si="15"/>
        <v>-665107</v>
      </c>
      <c r="G13" s="14">
        <f t="shared" si="14"/>
        <v>561437</v>
      </c>
      <c r="H13" s="15">
        <f t="shared" si="0"/>
        <v>0.84409999999999996</v>
      </c>
      <c r="J13" s="16">
        <v>-77418</v>
      </c>
      <c r="K13" s="16">
        <v>-351322</v>
      </c>
      <c r="L13" s="14">
        <f t="shared" si="1"/>
        <v>273904</v>
      </c>
      <c r="N13" s="16">
        <v>908111</v>
      </c>
      <c r="O13" s="16">
        <v>260259</v>
      </c>
      <c r="P13" s="14">
        <f t="shared" si="2"/>
        <v>647852</v>
      </c>
      <c r="R13" s="16">
        <v>2019280</v>
      </c>
      <c r="S13" s="16">
        <v>961974</v>
      </c>
      <c r="T13" s="14">
        <f t="shared" si="3"/>
        <v>1057306</v>
      </c>
      <c r="V13" s="16">
        <v>2766562</v>
      </c>
      <c r="W13" s="16">
        <v>1401522</v>
      </c>
      <c r="X13" s="14">
        <f t="shared" si="4"/>
        <v>1365040</v>
      </c>
      <c r="Z13" s="16">
        <v>-96664</v>
      </c>
      <c r="AA13" s="16">
        <v>835523</v>
      </c>
      <c r="AB13" s="14">
        <f t="shared" si="5"/>
        <v>-932187</v>
      </c>
      <c r="AD13" s="16">
        <v>-1912089</v>
      </c>
      <c r="AE13" s="16">
        <v>518722</v>
      </c>
      <c r="AF13" s="14">
        <f t="shared" si="6"/>
        <v>-2430811</v>
      </c>
      <c r="AH13" s="16">
        <v>-1361974</v>
      </c>
      <c r="AI13" s="16">
        <v>-1684910</v>
      </c>
      <c r="AJ13" s="14">
        <f t="shared" si="7"/>
        <v>322936</v>
      </c>
      <c r="AL13" s="16">
        <v>-1058532</v>
      </c>
      <c r="AM13" s="16">
        <v>-1115509</v>
      </c>
      <c r="AN13" s="14">
        <f t="shared" si="8"/>
        <v>56977</v>
      </c>
      <c r="AP13" s="16">
        <v>-1278870</v>
      </c>
      <c r="AQ13" s="16">
        <v>-968007</v>
      </c>
      <c r="AR13" s="14">
        <f t="shared" si="9"/>
        <v>-310863</v>
      </c>
      <c r="AT13" s="16">
        <v>-64809</v>
      </c>
      <c r="AU13" s="16">
        <v>-367631</v>
      </c>
      <c r="AV13" s="14">
        <f t="shared" si="10"/>
        <v>302822</v>
      </c>
      <c r="AX13" s="16">
        <v>15602</v>
      </c>
      <c r="AY13" s="16">
        <v>-191281</v>
      </c>
      <c r="AZ13" s="14">
        <f t="shared" si="11"/>
        <v>206883</v>
      </c>
      <c r="BB13" s="16">
        <v>37131</v>
      </c>
      <c r="BC13" s="16">
        <v>35553</v>
      </c>
      <c r="BD13" s="14">
        <f t="shared" si="12"/>
        <v>1578</v>
      </c>
    </row>
    <row r="14" spans="1:56" x14ac:dyDescent="0.2">
      <c r="A14" s="12">
        <v>481000</v>
      </c>
      <c r="B14" s="12"/>
      <c r="C14" s="13" t="s">
        <v>22</v>
      </c>
      <c r="E14" s="14">
        <f t="shared" si="15"/>
        <v>1720301</v>
      </c>
      <c r="F14" s="14">
        <f t="shared" si="15"/>
        <v>1866323</v>
      </c>
      <c r="G14" s="14">
        <f t="shared" si="14"/>
        <v>-146022</v>
      </c>
      <c r="H14" s="15">
        <f t="shared" si="0"/>
        <v>-7.8200000000000006E-2</v>
      </c>
      <c r="J14" s="16">
        <v>29374</v>
      </c>
      <c r="K14" s="16">
        <v>30601</v>
      </c>
      <c r="L14" s="14">
        <f t="shared" si="1"/>
        <v>-1227</v>
      </c>
      <c r="N14" s="16">
        <v>35140</v>
      </c>
      <c r="O14" s="16">
        <v>39664</v>
      </c>
      <c r="P14" s="14">
        <f t="shared" si="2"/>
        <v>-4524</v>
      </c>
      <c r="R14" s="16">
        <v>95933</v>
      </c>
      <c r="S14" s="16">
        <v>65524</v>
      </c>
      <c r="T14" s="14">
        <f t="shared" si="3"/>
        <v>30409</v>
      </c>
      <c r="V14" s="16">
        <v>256363</v>
      </c>
      <c r="W14" s="16">
        <v>234919</v>
      </c>
      <c r="X14" s="14">
        <f t="shared" si="4"/>
        <v>21444</v>
      </c>
      <c r="Z14" s="16">
        <v>335153</v>
      </c>
      <c r="AA14" s="16">
        <v>358370</v>
      </c>
      <c r="AB14" s="14">
        <f t="shared" si="5"/>
        <v>-23217</v>
      </c>
      <c r="AD14" s="16">
        <v>452521</v>
      </c>
      <c r="AE14" s="16">
        <v>451459</v>
      </c>
      <c r="AF14" s="14">
        <f t="shared" si="6"/>
        <v>1062</v>
      </c>
      <c r="AH14" s="16">
        <v>239521</v>
      </c>
      <c r="AI14" s="16">
        <v>281894</v>
      </c>
      <c r="AJ14" s="14">
        <f t="shared" si="7"/>
        <v>-42373</v>
      </c>
      <c r="AL14" s="16">
        <v>137269</v>
      </c>
      <c r="AM14" s="16">
        <v>158436</v>
      </c>
      <c r="AN14" s="14">
        <f t="shared" si="8"/>
        <v>-21167</v>
      </c>
      <c r="AP14" s="16">
        <v>46331</v>
      </c>
      <c r="AQ14" s="16">
        <v>80605</v>
      </c>
      <c r="AR14" s="14">
        <f t="shared" si="9"/>
        <v>-34274</v>
      </c>
      <c r="AT14" s="16">
        <v>27760</v>
      </c>
      <c r="AU14" s="16">
        <v>47731</v>
      </c>
      <c r="AV14" s="14">
        <f t="shared" si="10"/>
        <v>-19971</v>
      </c>
      <c r="AX14" s="16">
        <v>33413</v>
      </c>
      <c r="AY14" s="16">
        <v>55364</v>
      </c>
      <c r="AZ14" s="14">
        <f t="shared" si="11"/>
        <v>-21951</v>
      </c>
      <c r="BB14" s="16">
        <v>31523</v>
      </c>
      <c r="BC14" s="16">
        <v>61756</v>
      </c>
      <c r="BD14" s="14">
        <f t="shared" si="12"/>
        <v>-30233</v>
      </c>
    </row>
    <row r="15" spans="1:56" x14ac:dyDescent="0.2">
      <c r="A15" s="12">
        <v>481090</v>
      </c>
      <c r="B15" s="12"/>
      <c r="C15" s="13" t="s">
        <v>23</v>
      </c>
      <c r="E15" s="14">
        <f t="shared" si="15"/>
        <v>-53666</v>
      </c>
      <c r="F15" s="14">
        <f t="shared" si="15"/>
        <v>9984</v>
      </c>
      <c r="G15" s="14">
        <f t="shared" si="14"/>
        <v>-63650</v>
      </c>
      <c r="H15" s="15">
        <f t="shared" si="0"/>
        <v>-6.3752000000000004</v>
      </c>
      <c r="J15" s="16">
        <v>-6016</v>
      </c>
      <c r="K15" s="16">
        <v>-3564</v>
      </c>
      <c r="L15" s="14">
        <f t="shared" si="1"/>
        <v>-2452</v>
      </c>
      <c r="N15" s="16">
        <v>14894</v>
      </c>
      <c r="O15" s="16">
        <v>10345</v>
      </c>
      <c r="P15" s="14">
        <f t="shared" si="2"/>
        <v>4549</v>
      </c>
      <c r="R15" s="16">
        <v>52130</v>
      </c>
      <c r="S15" s="16">
        <v>26485</v>
      </c>
      <c r="T15" s="14">
        <f t="shared" si="3"/>
        <v>25645</v>
      </c>
      <c r="V15" s="16">
        <v>6914</v>
      </c>
      <c r="W15" s="16">
        <v>3918</v>
      </c>
      <c r="X15" s="14">
        <f t="shared" si="4"/>
        <v>2996</v>
      </c>
      <c r="Z15" s="16">
        <v>-39575</v>
      </c>
      <c r="AA15" s="16">
        <v>10357</v>
      </c>
      <c r="AB15" s="14">
        <f t="shared" si="5"/>
        <v>-49932</v>
      </c>
      <c r="AD15" s="16">
        <v>-60350</v>
      </c>
      <c r="AE15" s="16">
        <v>-7485</v>
      </c>
      <c r="AF15" s="14">
        <f t="shared" si="6"/>
        <v>-52865</v>
      </c>
      <c r="AH15" s="16">
        <v>7307</v>
      </c>
      <c r="AI15" s="16">
        <v>-9354</v>
      </c>
      <c r="AJ15" s="14">
        <f t="shared" si="7"/>
        <v>16661</v>
      </c>
      <c r="AL15" s="16">
        <v>32948</v>
      </c>
      <c r="AM15" s="16">
        <v>-20283</v>
      </c>
      <c r="AN15" s="14">
        <f t="shared" si="8"/>
        <v>53231</v>
      </c>
      <c r="AP15" s="16">
        <v>-53967</v>
      </c>
      <c r="AQ15" s="16">
        <v>-2489</v>
      </c>
      <c r="AR15" s="14">
        <f t="shared" si="9"/>
        <v>-51478</v>
      </c>
      <c r="AT15" s="16">
        <v>-8300</v>
      </c>
      <c r="AU15" s="16">
        <v>-543</v>
      </c>
      <c r="AV15" s="14">
        <f t="shared" si="10"/>
        <v>-7757</v>
      </c>
      <c r="AX15" s="16">
        <v>11637</v>
      </c>
      <c r="AY15" s="16">
        <v>87</v>
      </c>
      <c r="AZ15" s="14">
        <f t="shared" si="11"/>
        <v>11550</v>
      </c>
      <c r="BB15" s="16">
        <v>-11288</v>
      </c>
      <c r="BC15" s="16">
        <v>2510</v>
      </c>
      <c r="BD15" s="14">
        <f t="shared" si="12"/>
        <v>-13798</v>
      </c>
    </row>
    <row r="16" spans="1:56" x14ac:dyDescent="0.2">
      <c r="A16" s="12">
        <v>481200</v>
      </c>
      <c r="B16" s="12"/>
      <c r="C16" s="13" t="s">
        <v>24</v>
      </c>
      <c r="E16" s="14">
        <f t="shared" si="15"/>
        <v>32583414</v>
      </c>
      <c r="F16" s="14">
        <f t="shared" si="15"/>
        <v>34646279</v>
      </c>
      <c r="G16" s="14">
        <f t="shared" si="14"/>
        <v>-2062865</v>
      </c>
      <c r="H16" s="15">
        <f t="shared" si="0"/>
        <v>-5.9499999999999997E-2</v>
      </c>
      <c r="J16" s="16">
        <v>1539462</v>
      </c>
      <c r="K16" s="16">
        <v>1057525</v>
      </c>
      <c r="L16" s="14">
        <f t="shared" si="1"/>
        <v>481937</v>
      </c>
      <c r="N16" s="16">
        <v>648255</v>
      </c>
      <c r="O16" s="16">
        <v>1618682</v>
      </c>
      <c r="P16" s="14">
        <f t="shared" si="2"/>
        <v>-970427</v>
      </c>
      <c r="R16" s="16">
        <v>2182779</v>
      </c>
      <c r="S16" s="16">
        <v>1925013</v>
      </c>
      <c r="T16" s="14">
        <f t="shared" si="3"/>
        <v>257766</v>
      </c>
      <c r="V16" s="16">
        <v>4212287</v>
      </c>
      <c r="W16" s="16">
        <v>4399860</v>
      </c>
      <c r="X16" s="14">
        <f t="shared" si="4"/>
        <v>-187573</v>
      </c>
      <c r="Z16" s="16">
        <v>5900910</v>
      </c>
      <c r="AA16" s="16">
        <v>6614331</v>
      </c>
      <c r="AB16" s="14">
        <f t="shared" si="5"/>
        <v>-713421</v>
      </c>
      <c r="AD16" s="16">
        <v>6562192</v>
      </c>
      <c r="AE16" s="16">
        <v>6971591</v>
      </c>
      <c r="AF16" s="14">
        <f t="shared" si="6"/>
        <v>-409399</v>
      </c>
      <c r="AH16" s="16">
        <v>4064747</v>
      </c>
      <c r="AI16" s="16">
        <v>4189121</v>
      </c>
      <c r="AJ16" s="14">
        <f t="shared" si="7"/>
        <v>-124374</v>
      </c>
      <c r="AL16" s="16">
        <v>2859168</v>
      </c>
      <c r="AM16" s="16">
        <v>2340267</v>
      </c>
      <c r="AN16" s="14">
        <f t="shared" si="8"/>
        <v>518901</v>
      </c>
      <c r="AP16" s="16">
        <v>1475012</v>
      </c>
      <c r="AQ16" s="16">
        <v>1795251</v>
      </c>
      <c r="AR16" s="14">
        <f t="shared" si="9"/>
        <v>-320239</v>
      </c>
      <c r="AT16" s="16">
        <v>881365</v>
      </c>
      <c r="AU16" s="16">
        <v>1317502</v>
      </c>
      <c r="AV16" s="14">
        <f t="shared" si="10"/>
        <v>-436137</v>
      </c>
      <c r="AX16" s="16">
        <v>1240463</v>
      </c>
      <c r="AY16" s="16">
        <v>1203485</v>
      </c>
      <c r="AZ16" s="14">
        <f t="shared" si="11"/>
        <v>36978</v>
      </c>
      <c r="BB16" s="16">
        <v>1016774</v>
      </c>
      <c r="BC16" s="16">
        <v>1213651</v>
      </c>
      <c r="BD16" s="14">
        <f t="shared" si="12"/>
        <v>-196877</v>
      </c>
    </row>
    <row r="17" spans="1:56" x14ac:dyDescent="0.2">
      <c r="A17" s="12">
        <v>481290</v>
      </c>
      <c r="B17" s="12"/>
      <c r="C17" s="13" t="s">
        <v>25</v>
      </c>
      <c r="E17" s="14">
        <f t="shared" si="15"/>
        <v>-353981</v>
      </c>
      <c r="F17" s="14">
        <f t="shared" si="15"/>
        <v>163598</v>
      </c>
      <c r="G17" s="14">
        <f t="shared" si="14"/>
        <v>-517579</v>
      </c>
      <c r="H17" s="15">
        <f t="shared" si="0"/>
        <v>-3.1637</v>
      </c>
      <c r="J17" s="16">
        <v>-360856</v>
      </c>
      <c r="K17" s="16">
        <v>72302</v>
      </c>
      <c r="L17" s="14">
        <f t="shared" si="1"/>
        <v>-433158</v>
      </c>
      <c r="N17" s="16">
        <v>428295</v>
      </c>
      <c r="O17" s="16">
        <v>-82749</v>
      </c>
      <c r="P17" s="14">
        <f t="shared" si="2"/>
        <v>511044</v>
      </c>
      <c r="R17" s="16">
        <v>1072070</v>
      </c>
      <c r="S17" s="16">
        <v>629826</v>
      </c>
      <c r="T17" s="14">
        <f t="shared" si="3"/>
        <v>442244</v>
      </c>
      <c r="V17" s="16">
        <v>692906</v>
      </c>
      <c r="W17" s="16">
        <v>494814</v>
      </c>
      <c r="X17" s="14">
        <f t="shared" si="4"/>
        <v>198092</v>
      </c>
      <c r="Z17" s="16">
        <v>276254</v>
      </c>
      <c r="AA17" s="16">
        <v>299717</v>
      </c>
      <c r="AB17" s="14">
        <f t="shared" si="5"/>
        <v>-23463</v>
      </c>
      <c r="AD17" s="16">
        <v>-1090741</v>
      </c>
      <c r="AE17" s="16">
        <v>285147</v>
      </c>
      <c r="AF17" s="14">
        <f t="shared" si="6"/>
        <v>-1375888</v>
      </c>
      <c r="AH17" s="16">
        <v>-343914</v>
      </c>
      <c r="AI17" s="16">
        <v>-621649</v>
      </c>
      <c r="AJ17" s="14">
        <f t="shared" si="7"/>
        <v>277735</v>
      </c>
      <c r="AL17" s="16">
        <v>-546747</v>
      </c>
      <c r="AM17" s="16">
        <v>-397804</v>
      </c>
      <c r="AN17" s="14">
        <f t="shared" si="8"/>
        <v>-148943</v>
      </c>
      <c r="AP17" s="16">
        <v>-374807</v>
      </c>
      <c r="AQ17" s="16">
        <v>-351972</v>
      </c>
      <c r="AR17" s="14">
        <f t="shared" si="9"/>
        <v>-22835</v>
      </c>
      <c r="AT17" s="16">
        <v>-67753</v>
      </c>
      <c r="AU17" s="16">
        <v>-254895</v>
      </c>
      <c r="AV17" s="14">
        <f t="shared" si="10"/>
        <v>187142</v>
      </c>
      <c r="AX17" s="16">
        <v>-43904</v>
      </c>
      <c r="AY17" s="16">
        <v>-64398</v>
      </c>
      <c r="AZ17" s="14">
        <f t="shared" si="11"/>
        <v>20494</v>
      </c>
      <c r="BB17" s="16">
        <v>5216</v>
      </c>
      <c r="BC17" s="16">
        <v>155259</v>
      </c>
      <c r="BD17" s="14">
        <f t="shared" si="12"/>
        <v>-150043</v>
      </c>
    </row>
    <row r="18" spans="1:56" x14ac:dyDescent="0.2">
      <c r="A18" s="12">
        <v>482000</v>
      </c>
      <c r="B18" s="12"/>
      <c r="C18" s="13" t="s">
        <v>26</v>
      </c>
      <c r="E18" s="14">
        <f t="shared" si="15"/>
        <v>1878940</v>
      </c>
      <c r="F18" s="14">
        <f t="shared" si="15"/>
        <v>2249421</v>
      </c>
      <c r="G18" s="14">
        <f t="shared" si="14"/>
        <v>-370481</v>
      </c>
      <c r="H18" s="15">
        <f>IF(F18=0,"-",ROUND((E18-F18)/ABS(F18),4))</f>
        <v>-0.16470000000000001</v>
      </c>
      <c r="J18" s="16">
        <v>83814</v>
      </c>
      <c r="K18" s="16">
        <v>51375</v>
      </c>
      <c r="L18" s="14">
        <f t="shared" si="1"/>
        <v>32439</v>
      </c>
      <c r="N18" s="16">
        <v>65831</v>
      </c>
      <c r="O18" s="16">
        <v>59464</v>
      </c>
      <c r="P18" s="14">
        <f t="shared" si="2"/>
        <v>6367</v>
      </c>
      <c r="R18" s="16">
        <v>120356</v>
      </c>
      <c r="S18" s="16">
        <v>115543</v>
      </c>
      <c r="T18" s="14">
        <f t="shared" si="3"/>
        <v>4813</v>
      </c>
      <c r="V18" s="16">
        <v>223620</v>
      </c>
      <c r="W18" s="16">
        <v>223139</v>
      </c>
      <c r="X18" s="14">
        <f t="shared" si="4"/>
        <v>481</v>
      </c>
      <c r="Z18" s="16">
        <v>322245</v>
      </c>
      <c r="AA18" s="16">
        <v>361313</v>
      </c>
      <c r="AB18" s="14">
        <f t="shared" si="5"/>
        <v>-39068</v>
      </c>
      <c r="AD18" s="16">
        <v>399317</v>
      </c>
      <c r="AE18" s="16">
        <v>394988</v>
      </c>
      <c r="AF18" s="14">
        <f t="shared" si="6"/>
        <v>4329</v>
      </c>
      <c r="AH18" s="16">
        <v>251077</v>
      </c>
      <c r="AI18" s="16">
        <v>318272</v>
      </c>
      <c r="AJ18" s="14">
        <f t="shared" si="7"/>
        <v>-67195</v>
      </c>
      <c r="AL18" s="16">
        <v>147533</v>
      </c>
      <c r="AM18" s="16">
        <v>194780</v>
      </c>
      <c r="AN18" s="14">
        <f t="shared" si="8"/>
        <v>-47247</v>
      </c>
      <c r="AP18" s="16">
        <v>107074</v>
      </c>
      <c r="AQ18" s="16">
        <v>167007</v>
      </c>
      <c r="AR18" s="14">
        <f t="shared" si="9"/>
        <v>-59933</v>
      </c>
      <c r="AT18" s="16">
        <v>55381</v>
      </c>
      <c r="AU18" s="16">
        <v>145229</v>
      </c>
      <c r="AV18" s="14">
        <f t="shared" si="10"/>
        <v>-89848</v>
      </c>
      <c r="AX18" s="16">
        <v>54156</v>
      </c>
      <c r="AY18" s="16">
        <v>124055</v>
      </c>
      <c r="AZ18" s="14">
        <f t="shared" si="11"/>
        <v>-69899</v>
      </c>
      <c r="BB18" s="16">
        <v>48536</v>
      </c>
      <c r="BC18" s="16">
        <v>94256</v>
      </c>
      <c r="BD18" s="14">
        <f t="shared" si="12"/>
        <v>-45720</v>
      </c>
    </row>
    <row r="19" spans="1:56" x14ac:dyDescent="0.2">
      <c r="A19" s="12">
        <v>482090</v>
      </c>
      <c r="B19" s="12"/>
      <c r="C19" s="13" t="s">
        <v>27</v>
      </c>
      <c r="E19" s="14">
        <f t="shared" si="15"/>
        <v>-221355</v>
      </c>
      <c r="F19" s="14">
        <f t="shared" si="15"/>
        <v>28826</v>
      </c>
      <c r="G19" s="14">
        <f t="shared" si="14"/>
        <v>-250181</v>
      </c>
      <c r="H19" s="15">
        <f t="shared" si="0"/>
        <v>-8.6790000000000003</v>
      </c>
      <c r="J19" s="16">
        <v>-204797</v>
      </c>
      <c r="K19" s="16">
        <v>-25037</v>
      </c>
      <c r="L19" s="14">
        <f t="shared" si="1"/>
        <v>-179760</v>
      </c>
      <c r="N19" s="16">
        <v>37712</v>
      </c>
      <c r="O19" s="16">
        <v>19288</v>
      </c>
      <c r="P19" s="14">
        <f t="shared" si="2"/>
        <v>18424</v>
      </c>
      <c r="R19" s="16">
        <v>113197</v>
      </c>
      <c r="S19" s="16">
        <v>49551</v>
      </c>
      <c r="T19" s="14">
        <f t="shared" si="3"/>
        <v>63646</v>
      </c>
      <c r="V19" s="16">
        <v>25385</v>
      </c>
      <c r="W19" s="16">
        <v>22164</v>
      </c>
      <c r="X19" s="14">
        <f t="shared" si="4"/>
        <v>3221</v>
      </c>
      <c r="Z19" s="16">
        <v>14246</v>
      </c>
      <c r="AA19" s="16">
        <v>13941</v>
      </c>
      <c r="AB19" s="14">
        <f t="shared" si="5"/>
        <v>305</v>
      </c>
      <c r="AD19" s="16">
        <v>-111556</v>
      </c>
      <c r="AE19" s="16">
        <v>12969</v>
      </c>
      <c r="AF19" s="14">
        <f t="shared" si="6"/>
        <v>-124525</v>
      </c>
      <c r="AH19" s="16">
        <v>-22350</v>
      </c>
      <c r="AI19" s="16">
        <v>-6060</v>
      </c>
      <c r="AJ19" s="14">
        <f t="shared" si="7"/>
        <v>-16290</v>
      </c>
      <c r="AL19" s="16">
        <v>-44328</v>
      </c>
      <c r="AM19" s="16">
        <v>-65194</v>
      </c>
      <c r="AN19" s="14">
        <f t="shared" si="8"/>
        <v>20866</v>
      </c>
      <c r="AP19" s="16">
        <v>-20128</v>
      </c>
      <c r="AQ19" s="16">
        <v>-6525</v>
      </c>
      <c r="AR19" s="14">
        <f t="shared" si="9"/>
        <v>-13603</v>
      </c>
      <c r="AT19" s="16">
        <v>-10439</v>
      </c>
      <c r="AU19" s="16">
        <v>-22378</v>
      </c>
      <c r="AV19" s="14">
        <f t="shared" si="10"/>
        <v>11939</v>
      </c>
      <c r="AX19" s="16">
        <v>458</v>
      </c>
      <c r="AY19" s="16">
        <v>2541</v>
      </c>
      <c r="AZ19" s="14">
        <f t="shared" si="11"/>
        <v>-2083</v>
      </c>
      <c r="BB19" s="16">
        <v>1245</v>
      </c>
      <c r="BC19" s="16">
        <v>33566</v>
      </c>
      <c r="BD19" s="14">
        <f t="shared" si="12"/>
        <v>-32321</v>
      </c>
    </row>
    <row r="20" spans="1:56" x14ac:dyDescent="0.2">
      <c r="A20" s="12">
        <v>482200</v>
      </c>
      <c r="B20" s="12"/>
      <c r="C20" s="13" t="s">
        <v>28</v>
      </c>
      <c r="E20" s="14">
        <f t="shared" si="15"/>
        <v>0</v>
      </c>
      <c r="F20" s="14">
        <f t="shared" si="15"/>
        <v>0</v>
      </c>
      <c r="G20" s="14">
        <f t="shared" si="14"/>
        <v>0</v>
      </c>
      <c r="H20" s="15" t="str">
        <f t="shared" si="0"/>
        <v>-</v>
      </c>
      <c r="J20" s="16">
        <v>0</v>
      </c>
      <c r="K20" s="16">
        <v>0</v>
      </c>
      <c r="L20" s="14">
        <f t="shared" si="1"/>
        <v>0</v>
      </c>
      <c r="N20" s="16">
        <v>0</v>
      </c>
      <c r="O20" s="16">
        <v>0</v>
      </c>
      <c r="P20" s="14">
        <f t="shared" si="2"/>
        <v>0</v>
      </c>
      <c r="R20" s="16">
        <v>0</v>
      </c>
      <c r="S20" s="16">
        <v>0</v>
      </c>
      <c r="T20" s="14">
        <f t="shared" si="3"/>
        <v>0</v>
      </c>
      <c r="V20" s="16">
        <v>0</v>
      </c>
      <c r="W20" s="16">
        <v>0</v>
      </c>
      <c r="X20" s="14">
        <f t="shared" si="4"/>
        <v>0</v>
      </c>
      <c r="Z20" s="16">
        <v>0</v>
      </c>
      <c r="AA20" s="16">
        <v>0</v>
      </c>
      <c r="AB20" s="14">
        <f t="shared" si="5"/>
        <v>0</v>
      </c>
      <c r="AD20" s="16">
        <v>0</v>
      </c>
      <c r="AE20" s="16">
        <v>0</v>
      </c>
      <c r="AF20" s="14">
        <f t="shared" si="6"/>
        <v>0</v>
      </c>
      <c r="AH20" s="16">
        <v>0</v>
      </c>
      <c r="AI20" s="16">
        <v>0</v>
      </c>
      <c r="AJ20" s="14">
        <f t="shared" si="7"/>
        <v>0</v>
      </c>
      <c r="AL20" s="16">
        <v>0</v>
      </c>
      <c r="AM20" s="16">
        <v>0</v>
      </c>
      <c r="AN20" s="14">
        <f t="shared" si="8"/>
        <v>0</v>
      </c>
      <c r="AP20" s="16">
        <v>0</v>
      </c>
      <c r="AQ20" s="16">
        <v>0</v>
      </c>
      <c r="AR20" s="14">
        <f t="shared" si="9"/>
        <v>0</v>
      </c>
      <c r="AT20" s="16">
        <v>0</v>
      </c>
      <c r="AU20" s="16">
        <v>0</v>
      </c>
      <c r="AV20" s="14">
        <f t="shared" si="10"/>
        <v>0</v>
      </c>
      <c r="AX20" s="16">
        <v>0</v>
      </c>
      <c r="AY20" s="16">
        <v>0</v>
      </c>
      <c r="AZ20" s="14">
        <f t="shared" si="11"/>
        <v>0</v>
      </c>
      <c r="BB20" s="16">
        <v>0</v>
      </c>
      <c r="BC20" s="16">
        <v>0</v>
      </c>
      <c r="BD20" s="14">
        <f t="shared" si="12"/>
        <v>0</v>
      </c>
    </row>
    <row r="21" spans="1:56" x14ac:dyDescent="0.2">
      <c r="A21" s="12">
        <v>484000</v>
      </c>
      <c r="B21" s="12"/>
      <c r="C21" s="13" t="s">
        <v>29</v>
      </c>
      <c r="E21" s="14">
        <f t="shared" si="15"/>
        <v>19097</v>
      </c>
      <c r="F21" s="14">
        <f t="shared" si="15"/>
        <v>30845</v>
      </c>
      <c r="G21" s="14">
        <f t="shared" si="14"/>
        <v>-11748</v>
      </c>
      <c r="H21" s="15">
        <f t="shared" si="0"/>
        <v>-0.38090000000000002</v>
      </c>
      <c r="J21" s="16">
        <v>9</v>
      </c>
      <c r="K21" s="16">
        <v>35</v>
      </c>
      <c r="L21" s="14">
        <f t="shared" si="1"/>
        <v>-26</v>
      </c>
      <c r="N21" s="16">
        <v>18</v>
      </c>
      <c r="O21" s="16">
        <v>36</v>
      </c>
      <c r="P21" s="14">
        <f t="shared" si="2"/>
        <v>-18</v>
      </c>
      <c r="R21" s="16">
        <v>55</v>
      </c>
      <c r="S21" s="16">
        <v>402</v>
      </c>
      <c r="T21" s="14">
        <f t="shared" si="3"/>
        <v>-347</v>
      </c>
      <c r="V21" s="16">
        <v>660</v>
      </c>
      <c r="W21" s="16">
        <v>1413</v>
      </c>
      <c r="X21" s="14">
        <f t="shared" si="4"/>
        <v>-753</v>
      </c>
      <c r="Z21" s="16">
        <v>2871</v>
      </c>
      <c r="AA21" s="16">
        <v>5179</v>
      </c>
      <c r="AB21" s="14">
        <f t="shared" si="5"/>
        <v>-2308</v>
      </c>
      <c r="AD21" s="16">
        <v>8573</v>
      </c>
      <c r="AE21" s="16">
        <v>8822</v>
      </c>
      <c r="AF21" s="14">
        <f t="shared" si="6"/>
        <v>-249</v>
      </c>
      <c r="AH21" s="16">
        <v>4009</v>
      </c>
      <c r="AI21" s="16">
        <v>3656</v>
      </c>
      <c r="AJ21" s="14">
        <f t="shared" si="7"/>
        <v>353</v>
      </c>
      <c r="AL21" s="16">
        <v>1480</v>
      </c>
      <c r="AM21" s="16">
        <v>2246</v>
      </c>
      <c r="AN21" s="14">
        <f t="shared" si="8"/>
        <v>-766</v>
      </c>
      <c r="AP21" s="16">
        <v>833</v>
      </c>
      <c r="AQ21" s="16">
        <v>1721</v>
      </c>
      <c r="AR21" s="14">
        <f t="shared" si="9"/>
        <v>-888</v>
      </c>
      <c r="AT21" s="16">
        <v>459</v>
      </c>
      <c r="AU21" s="16">
        <v>2048</v>
      </c>
      <c r="AV21" s="14">
        <f t="shared" si="10"/>
        <v>-1589</v>
      </c>
      <c r="AX21" s="16">
        <v>104</v>
      </c>
      <c r="AY21" s="16">
        <v>2555</v>
      </c>
      <c r="AZ21" s="14">
        <f t="shared" si="11"/>
        <v>-2451</v>
      </c>
      <c r="BB21" s="16">
        <v>26</v>
      </c>
      <c r="BC21" s="16">
        <v>2732</v>
      </c>
      <c r="BD21" s="14">
        <f t="shared" si="12"/>
        <v>-2706</v>
      </c>
    </row>
    <row r="22" spans="1:56" x14ac:dyDescent="0.2">
      <c r="A22" s="12">
        <v>487001</v>
      </c>
      <c r="B22" s="12"/>
      <c r="C22" s="13" t="s">
        <v>30</v>
      </c>
      <c r="E22" s="14">
        <f t="shared" si="15"/>
        <v>170862</v>
      </c>
      <c r="F22" s="14">
        <f t="shared" si="15"/>
        <v>213643</v>
      </c>
      <c r="G22" s="14">
        <f t="shared" si="14"/>
        <v>-42781</v>
      </c>
      <c r="H22" s="15">
        <f t="shared" si="0"/>
        <v>-0.20019999999999999</v>
      </c>
      <c r="J22" s="16">
        <v>0</v>
      </c>
      <c r="K22" s="16">
        <v>13960</v>
      </c>
      <c r="L22" s="14">
        <f t="shared" si="1"/>
        <v>-13960</v>
      </c>
      <c r="N22" s="16">
        <v>0</v>
      </c>
      <c r="O22" s="16">
        <v>12764</v>
      </c>
      <c r="P22" s="14">
        <f t="shared" si="2"/>
        <v>-12764</v>
      </c>
      <c r="R22" s="16">
        <v>0</v>
      </c>
      <c r="S22" s="16">
        <v>16164</v>
      </c>
      <c r="T22" s="14">
        <f t="shared" si="3"/>
        <v>-16164</v>
      </c>
      <c r="V22" s="16">
        <v>0</v>
      </c>
      <c r="W22" s="16">
        <v>27558</v>
      </c>
      <c r="X22" s="14">
        <f t="shared" si="4"/>
        <v>-27558</v>
      </c>
      <c r="Z22" s="16">
        <v>0</v>
      </c>
      <c r="AA22" s="16">
        <v>63998</v>
      </c>
      <c r="AB22" s="14">
        <f t="shared" si="5"/>
        <v>-63998</v>
      </c>
      <c r="AD22" s="16">
        <v>0</v>
      </c>
      <c r="AE22" s="16">
        <v>79199</v>
      </c>
      <c r="AF22" s="14">
        <f t="shared" si="6"/>
        <v>-79199</v>
      </c>
      <c r="AH22" s="16">
        <v>54860</v>
      </c>
      <c r="AI22" s="16">
        <v>0</v>
      </c>
      <c r="AJ22" s="14">
        <f t="shared" si="7"/>
        <v>54860</v>
      </c>
      <c r="AL22" s="16">
        <v>40120</v>
      </c>
      <c r="AM22" s="16">
        <v>0</v>
      </c>
      <c r="AN22" s="14">
        <f t="shared" si="8"/>
        <v>40120</v>
      </c>
      <c r="AP22" s="16">
        <v>29992</v>
      </c>
      <c r="AQ22" s="16">
        <v>0</v>
      </c>
      <c r="AR22" s="14">
        <f t="shared" si="9"/>
        <v>29992</v>
      </c>
      <c r="AT22" s="16">
        <v>17761</v>
      </c>
      <c r="AU22" s="16">
        <v>0</v>
      </c>
      <c r="AV22" s="14">
        <f t="shared" si="10"/>
        <v>17761</v>
      </c>
      <c r="AX22" s="16">
        <v>14293</v>
      </c>
      <c r="AY22" s="16">
        <v>0</v>
      </c>
      <c r="AZ22" s="14">
        <f t="shared" si="11"/>
        <v>14293</v>
      </c>
      <c r="BB22" s="16">
        <v>13836</v>
      </c>
      <c r="BC22" s="16">
        <v>0</v>
      </c>
      <c r="BD22" s="14">
        <f t="shared" si="12"/>
        <v>13836</v>
      </c>
    </row>
    <row r="23" spans="1:56" x14ac:dyDescent="0.2">
      <c r="A23" s="12">
        <v>488000</v>
      </c>
      <c r="B23" s="12"/>
      <c r="C23" s="17" t="s">
        <v>31</v>
      </c>
      <c r="E23" s="14">
        <f t="shared" si="15"/>
        <v>24015</v>
      </c>
      <c r="F23" s="14">
        <f t="shared" si="15"/>
        <v>35744</v>
      </c>
      <c r="G23" s="14">
        <f t="shared" si="14"/>
        <v>-11729</v>
      </c>
      <c r="H23" s="15">
        <f t="shared" si="0"/>
        <v>-0.3281</v>
      </c>
      <c r="J23" s="16">
        <v>1700</v>
      </c>
      <c r="K23" s="16">
        <v>1042</v>
      </c>
      <c r="L23" s="14">
        <f t="shared" si="1"/>
        <v>658</v>
      </c>
      <c r="N23" s="16">
        <v>1290</v>
      </c>
      <c r="O23" s="16">
        <v>2323</v>
      </c>
      <c r="P23" s="14">
        <f t="shared" si="2"/>
        <v>-1033</v>
      </c>
      <c r="R23" s="16">
        <v>1520</v>
      </c>
      <c r="S23" s="16">
        <v>1715</v>
      </c>
      <c r="T23" s="14">
        <f t="shared" si="3"/>
        <v>-195</v>
      </c>
      <c r="V23" s="16">
        <v>1446</v>
      </c>
      <c r="W23" s="16">
        <v>1686</v>
      </c>
      <c r="X23" s="14">
        <f t="shared" si="4"/>
        <v>-240</v>
      </c>
      <c r="Z23" s="16">
        <v>1816</v>
      </c>
      <c r="AA23" s="16">
        <v>1183</v>
      </c>
      <c r="AB23" s="14">
        <f t="shared" si="5"/>
        <v>633</v>
      </c>
      <c r="AD23" s="16">
        <v>-1734</v>
      </c>
      <c r="AE23" s="16">
        <v>1797</v>
      </c>
      <c r="AF23" s="14">
        <f t="shared" si="6"/>
        <v>-3531</v>
      </c>
      <c r="AH23" s="16">
        <v>11681</v>
      </c>
      <c r="AI23" s="16">
        <v>4333</v>
      </c>
      <c r="AJ23" s="14">
        <f t="shared" si="7"/>
        <v>7348</v>
      </c>
      <c r="AL23" s="16">
        <v>1218</v>
      </c>
      <c r="AM23" s="16">
        <v>4333</v>
      </c>
      <c r="AN23" s="14">
        <f t="shared" si="8"/>
        <v>-3115</v>
      </c>
      <c r="AP23" s="16">
        <v>1648</v>
      </c>
      <c r="AQ23" s="16">
        <v>4333</v>
      </c>
      <c r="AR23" s="14">
        <f t="shared" si="9"/>
        <v>-2685</v>
      </c>
      <c r="AT23" s="16">
        <v>963</v>
      </c>
      <c r="AU23" s="16">
        <v>4333</v>
      </c>
      <c r="AV23" s="14">
        <f t="shared" si="10"/>
        <v>-3370</v>
      </c>
      <c r="AX23" s="16">
        <v>1093</v>
      </c>
      <c r="AY23" s="16">
        <v>4333</v>
      </c>
      <c r="AZ23" s="14">
        <f t="shared" si="11"/>
        <v>-3240</v>
      </c>
      <c r="BB23" s="16">
        <v>1374</v>
      </c>
      <c r="BC23" s="16">
        <v>4333</v>
      </c>
      <c r="BD23" s="14">
        <f t="shared" si="12"/>
        <v>-2959</v>
      </c>
    </row>
    <row r="24" spans="1:56" x14ac:dyDescent="0.2">
      <c r="A24" s="12">
        <v>488100</v>
      </c>
      <c r="B24" s="12"/>
      <c r="C24" s="13" t="s">
        <v>32</v>
      </c>
      <c r="E24" s="14">
        <f t="shared" si="15"/>
        <v>0</v>
      </c>
      <c r="F24" s="14">
        <f t="shared" si="15"/>
        <v>0</v>
      </c>
      <c r="G24" s="14">
        <f t="shared" si="14"/>
        <v>0</v>
      </c>
      <c r="H24" s="15" t="str">
        <f t="shared" si="0"/>
        <v>-</v>
      </c>
      <c r="J24" s="16">
        <v>0</v>
      </c>
      <c r="K24" s="16">
        <v>0</v>
      </c>
      <c r="L24" s="14">
        <f t="shared" si="1"/>
        <v>0</v>
      </c>
      <c r="N24" s="16">
        <v>0</v>
      </c>
      <c r="O24" s="16">
        <v>0</v>
      </c>
      <c r="P24" s="14">
        <f t="shared" si="2"/>
        <v>0</v>
      </c>
      <c r="R24" s="16">
        <v>0</v>
      </c>
      <c r="S24" s="16">
        <v>0</v>
      </c>
      <c r="T24" s="14">
        <f t="shared" si="3"/>
        <v>0</v>
      </c>
      <c r="V24" s="16">
        <v>0</v>
      </c>
      <c r="W24" s="16">
        <v>0</v>
      </c>
      <c r="X24" s="14">
        <f t="shared" si="4"/>
        <v>0</v>
      </c>
      <c r="Z24" s="16">
        <v>0</v>
      </c>
      <c r="AA24" s="16">
        <v>0</v>
      </c>
      <c r="AB24" s="14">
        <f t="shared" si="5"/>
        <v>0</v>
      </c>
      <c r="AD24" s="16">
        <v>0</v>
      </c>
      <c r="AE24" s="16">
        <v>0</v>
      </c>
      <c r="AF24" s="14">
        <f t="shared" si="6"/>
        <v>0</v>
      </c>
      <c r="AH24" s="16">
        <v>0</v>
      </c>
      <c r="AI24" s="16">
        <v>0</v>
      </c>
      <c r="AJ24" s="14">
        <f t="shared" si="7"/>
        <v>0</v>
      </c>
      <c r="AL24" s="16">
        <v>0</v>
      </c>
      <c r="AM24" s="16">
        <v>0</v>
      </c>
      <c r="AN24" s="14">
        <f t="shared" si="8"/>
        <v>0</v>
      </c>
      <c r="AP24" s="16">
        <v>0</v>
      </c>
      <c r="AQ24" s="16">
        <v>0</v>
      </c>
      <c r="AR24" s="14">
        <f t="shared" si="9"/>
        <v>0</v>
      </c>
      <c r="AT24" s="16">
        <v>0</v>
      </c>
      <c r="AU24" s="16">
        <v>0</v>
      </c>
      <c r="AV24" s="14">
        <f t="shared" si="10"/>
        <v>0</v>
      </c>
      <c r="AX24" s="16">
        <v>0</v>
      </c>
      <c r="AY24" s="16">
        <v>0</v>
      </c>
      <c r="AZ24" s="14">
        <f t="shared" si="11"/>
        <v>0</v>
      </c>
      <c r="BB24" s="16">
        <v>0</v>
      </c>
      <c r="BC24" s="16">
        <v>0</v>
      </c>
      <c r="BD24" s="14">
        <f t="shared" si="12"/>
        <v>0</v>
      </c>
    </row>
    <row r="25" spans="1:56" x14ac:dyDescent="0.2">
      <c r="A25" s="12">
        <v>489000</v>
      </c>
      <c r="B25" s="12"/>
      <c r="C25" s="13" t="s">
        <v>33</v>
      </c>
      <c r="E25" s="14">
        <f t="shared" si="15"/>
        <v>1362299</v>
      </c>
      <c r="F25" s="14">
        <f t="shared" si="15"/>
        <v>3418230</v>
      </c>
      <c r="G25" s="14">
        <f t="shared" si="14"/>
        <v>-2055931</v>
      </c>
      <c r="H25" s="15">
        <f>IF(F25=0,"-",ROUND((E25-F25)/ABS(F25),4))</f>
        <v>-0.60150000000000003</v>
      </c>
      <c r="J25" s="16">
        <v>181875</v>
      </c>
      <c r="K25" s="16">
        <v>102686</v>
      </c>
      <c r="L25" s="14">
        <f t="shared" si="1"/>
        <v>79189</v>
      </c>
      <c r="N25" s="16">
        <v>127887</v>
      </c>
      <c r="O25" s="16">
        <v>124928</v>
      </c>
      <c r="P25" s="14">
        <f t="shared" si="2"/>
        <v>2959</v>
      </c>
      <c r="R25" s="16">
        <v>120394</v>
      </c>
      <c r="S25" s="16">
        <v>112915</v>
      </c>
      <c r="T25" s="14">
        <f t="shared" si="3"/>
        <v>7479</v>
      </c>
      <c r="V25" s="16">
        <v>110149</v>
      </c>
      <c r="W25" s="16">
        <v>111067</v>
      </c>
      <c r="X25" s="14">
        <f t="shared" si="4"/>
        <v>-918</v>
      </c>
      <c r="Z25" s="16">
        <v>122650</v>
      </c>
      <c r="AA25" s="16">
        <v>123169</v>
      </c>
      <c r="AB25" s="14">
        <f t="shared" si="5"/>
        <v>-519</v>
      </c>
      <c r="AD25" s="16">
        <v>108104</v>
      </c>
      <c r="AE25" s="16">
        <v>86495</v>
      </c>
      <c r="AF25" s="14">
        <f t="shared" si="6"/>
        <v>21609</v>
      </c>
      <c r="AH25" s="16">
        <v>85646</v>
      </c>
      <c r="AI25" s="16">
        <v>348658</v>
      </c>
      <c r="AJ25" s="14">
        <f t="shared" si="7"/>
        <v>-263012</v>
      </c>
      <c r="AL25" s="16">
        <v>97801</v>
      </c>
      <c r="AM25" s="16">
        <v>375216</v>
      </c>
      <c r="AN25" s="14">
        <f t="shared" si="8"/>
        <v>-277415</v>
      </c>
      <c r="AP25" s="16">
        <v>101739</v>
      </c>
      <c r="AQ25" s="16">
        <v>437911</v>
      </c>
      <c r="AR25" s="14">
        <f t="shared" si="9"/>
        <v>-336172</v>
      </c>
      <c r="AT25" s="16">
        <v>99749</v>
      </c>
      <c r="AU25" s="16">
        <v>501104</v>
      </c>
      <c r="AV25" s="14">
        <f t="shared" si="10"/>
        <v>-401355</v>
      </c>
      <c r="AX25" s="16">
        <v>99421</v>
      </c>
      <c r="AY25" s="16">
        <v>545175</v>
      </c>
      <c r="AZ25" s="14">
        <f t="shared" si="11"/>
        <v>-445754</v>
      </c>
      <c r="BB25" s="16">
        <v>106884</v>
      </c>
      <c r="BC25" s="16">
        <v>548906</v>
      </c>
      <c r="BD25" s="14">
        <f t="shared" si="12"/>
        <v>-442022</v>
      </c>
    </row>
    <row r="26" spans="1:56" x14ac:dyDescent="0.2">
      <c r="A26" s="12">
        <v>489010</v>
      </c>
      <c r="B26" s="12"/>
      <c r="C26" s="13" t="s">
        <v>34</v>
      </c>
      <c r="E26" s="14">
        <f t="shared" si="15"/>
        <v>1795608</v>
      </c>
      <c r="F26" s="14">
        <f t="shared" si="15"/>
        <v>1795608</v>
      </c>
      <c r="G26" s="14">
        <f t="shared" si="14"/>
        <v>0</v>
      </c>
      <c r="H26" s="15">
        <f t="shared" si="0"/>
        <v>0</v>
      </c>
      <c r="J26" s="16">
        <v>149634</v>
      </c>
      <c r="K26" s="16">
        <v>149634</v>
      </c>
      <c r="L26" s="14">
        <f t="shared" si="1"/>
        <v>0</v>
      </c>
      <c r="N26" s="16">
        <v>149634</v>
      </c>
      <c r="O26" s="16">
        <v>149634</v>
      </c>
      <c r="P26" s="14">
        <f t="shared" si="2"/>
        <v>0</v>
      </c>
      <c r="R26" s="16">
        <v>149634</v>
      </c>
      <c r="S26" s="16">
        <v>149634</v>
      </c>
      <c r="T26" s="14">
        <f t="shared" si="3"/>
        <v>0</v>
      </c>
      <c r="V26" s="16">
        <v>149634</v>
      </c>
      <c r="W26" s="16">
        <v>149634</v>
      </c>
      <c r="X26" s="14">
        <f t="shared" si="4"/>
        <v>0</v>
      </c>
      <c r="Z26" s="16">
        <v>149634</v>
      </c>
      <c r="AA26" s="16">
        <v>149634</v>
      </c>
      <c r="AB26" s="14">
        <f t="shared" si="5"/>
        <v>0</v>
      </c>
      <c r="AD26" s="16">
        <v>149634</v>
      </c>
      <c r="AE26" s="16">
        <v>149634</v>
      </c>
      <c r="AF26" s="14">
        <f t="shared" si="6"/>
        <v>0</v>
      </c>
      <c r="AH26" s="16">
        <v>149634</v>
      </c>
      <c r="AI26" s="16">
        <v>149634</v>
      </c>
      <c r="AJ26" s="14">
        <f t="shared" si="7"/>
        <v>0</v>
      </c>
      <c r="AL26" s="16">
        <v>149634</v>
      </c>
      <c r="AM26" s="16">
        <v>149634</v>
      </c>
      <c r="AN26" s="14">
        <f t="shared" si="8"/>
        <v>0</v>
      </c>
      <c r="AP26" s="16">
        <v>149634</v>
      </c>
      <c r="AQ26" s="16">
        <v>149634</v>
      </c>
      <c r="AR26" s="14">
        <f t="shared" si="9"/>
        <v>0</v>
      </c>
      <c r="AT26" s="16">
        <v>149634</v>
      </c>
      <c r="AU26" s="16">
        <v>149634</v>
      </c>
      <c r="AV26" s="14">
        <f t="shared" si="10"/>
        <v>0</v>
      </c>
      <c r="AX26" s="16">
        <v>149634</v>
      </c>
      <c r="AY26" s="16">
        <v>149634</v>
      </c>
      <c r="AZ26" s="14">
        <f t="shared" si="11"/>
        <v>0</v>
      </c>
      <c r="BB26" s="16">
        <v>149634</v>
      </c>
      <c r="BC26" s="16">
        <v>149634</v>
      </c>
      <c r="BD26" s="14">
        <f t="shared" si="12"/>
        <v>0</v>
      </c>
    </row>
    <row r="27" spans="1:56" x14ac:dyDescent="0.2">
      <c r="A27" s="12">
        <v>489020</v>
      </c>
      <c r="B27" s="12"/>
      <c r="C27" s="13" t="s">
        <v>35</v>
      </c>
      <c r="E27" s="14">
        <f t="shared" si="15"/>
        <v>3086970</v>
      </c>
      <c r="F27" s="14">
        <f t="shared" si="15"/>
        <v>3676608</v>
      </c>
      <c r="G27" s="14">
        <f t="shared" si="14"/>
        <v>-589638</v>
      </c>
      <c r="H27" s="15">
        <f t="shared" si="0"/>
        <v>-0.16039999999999999</v>
      </c>
      <c r="J27" s="16">
        <v>193922</v>
      </c>
      <c r="K27" s="16">
        <v>411974</v>
      </c>
      <c r="L27" s="14">
        <f t="shared" si="1"/>
        <v>-218052</v>
      </c>
      <c r="N27" s="16">
        <v>132435</v>
      </c>
      <c r="O27" s="16">
        <v>114799</v>
      </c>
      <c r="P27" s="14">
        <f t="shared" si="2"/>
        <v>17636</v>
      </c>
      <c r="R27" s="16">
        <v>153440</v>
      </c>
      <c r="S27" s="16">
        <v>196998</v>
      </c>
      <c r="T27" s="14">
        <f t="shared" si="3"/>
        <v>-43558</v>
      </c>
      <c r="V27" s="16">
        <v>680045</v>
      </c>
      <c r="W27" s="16">
        <v>612457</v>
      </c>
      <c r="X27" s="14">
        <f t="shared" si="4"/>
        <v>67588</v>
      </c>
      <c r="Z27" s="16">
        <v>292460</v>
      </c>
      <c r="AA27" s="16">
        <v>375948</v>
      </c>
      <c r="AB27" s="14">
        <f t="shared" si="5"/>
        <v>-83488</v>
      </c>
      <c r="AD27" s="16">
        <v>228504</v>
      </c>
      <c r="AE27" s="16">
        <v>316449</v>
      </c>
      <c r="AF27" s="14">
        <f t="shared" si="6"/>
        <v>-87945</v>
      </c>
      <c r="AH27" s="16">
        <v>213839</v>
      </c>
      <c r="AI27" s="16">
        <v>370599</v>
      </c>
      <c r="AJ27" s="14">
        <f t="shared" si="7"/>
        <v>-156760</v>
      </c>
      <c r="AL27" s="16">
        <v>144638</v>
      </c>
      <c r="AM27" s="16">
        <v>257053</v>
      </c>
      <c r="AN27" s="14">
        <f t="shared" si="8"/>
        <v>-112415</v>
      </c>
      <c r="AP27" s="16">
        <v>112438</v>
      </c>
      <c r="AQ27" s="16">
        <v>252806</v>
      </c>
      <c r="AR27" s="14">
        <f t="shared" si="9"/>
        <v>-140368</v>
      </c>
      <c r="AT27" s="16">
        <v>706264</v>
      </c>
      <c r="AU27" s="16">
        <v>246447</v>
      </c>
      <c r="AV27" s="14">
        <f t="shared" si="10"/>
        <v>459817</v>
      </c>
      <c r="AX27" s="16">
        <v>114274</v>
      </c>
      <c r="AY27" s="16">
        <v>259093</v>
      </c>
      <c r="AZ27" s="14">
        <f t="shared" si="11"/>
        <v>-144819</v>
      </c>
      <c r="BB27" s="16">
        <v>114711</v>
      </c>
      <c r="BC27" s="16">
        <v>261985</v>
      </c>
      <c r="BD27" s="14">
        <f t="shared" si="12"/>
        <v>-147274</v>
      </c>
    </row>
    <row r="28" spans="1:56" x14ac:dyDescent="0.2">
      <c r="A28" s="12">
        <v>489025</v>
      </c>
      <c r="B28" s="12"/>
      <c r="C28" s="13" t="s">
        <v>36</v>
      </c>
      <c r="E28" s="14">
        <f t="shared" si="15"/>
        <v>-21712</v>
      </c>
      <c r="F28" s="14">
        <f t="shared" si="15"/>
        <v>64271</v>
      </c>
      <c r="G28" s="14">
        <f t="shared" si="14"/>
        <v>-85983</v>
      </c>
      <c r="H28" s="15">
        <f t="shared" si="0"/>
        <v>-1.3378000000000001</v>
      </c>
      <c r="J28" s="16">
        <v>-23646</v>
      </c>
      <c r="K28" s="16">
        <v>22356</v>
      </c>
      <c r="L28" s="14">
        <f t="shared" si="1"/>
        <v>-46002</v>
      </c>
      <c r="N28" s="16">
        <v>22740</v>
      </c>
      <c r="O28" s="16">
        <v>-8763</v>
      </c>
      <c r="P28" s="14">
        <f t="shared" si="2"/>
        <v>31503</v>
      </c>
      <c r="R28" s="16">
        <v>58568</v>
      </c>
      <c r="S28" s="16">
        <v>49624</v>
      </c>
      <c r="T28" s="14">
        <f t="shared" si="3"/>
        <v>8944</v>
      </c>
      <c r="V28" s="16">
        <v>27949</v>
      </c>
      <c r="W28" s="16">
        <v>48559</v>
      </c>
      <c r="X28" s="14">
        <f t="shared" si="4"/>
        <v>-20610</v>
      </c>
      <c r="Z28" s="16">
        <v>21245</v>
      </c>
      <c r="AA28" s="16">
        <v>32779</v>
      </c>
      <c r="AB28" s="14">
        <f t="shared" si="5"/>
        <v>-11534</v>
      </c>
      <c r="AD28" s="16">
        <v>-42752</v>
      </c>
      <c r="AE28" s="16">
        <v>-24865</v>
      </c>
      <c r="AF28" s="14">
        <f t="shared" si="6"/>
        <v>-17887</v>
      </c>
      <c r="AH28" s="16">
        <v>-17744</v>
      </c>
      <c r="AI28" s="16">
        <v>-24544</v>
      </c>
      <c r="AJ28" s="14">
        <f t="shared" si="7"/>
        <v>6800</v>
      </c>
      <c r="AL28" s="16">
        <v>-36388</v>
      </c>
      <c r="AM28" s="16">
        <v>-16172</v>
      </c>
      <c r="AN28" s="14">
        <f t="shared" si="8"/>
        <v>-20216</v>
      </c>
      <c r="AP28" s="16">
        <v>-26112</v>
      </c>
      <c r="AQ28" s="16">
        <v>-14811</v>
      </c>
      <c r="AR28" s="14">
        <f t="shared" si="9"/>
        <v>-11301</v>
      </c>
      <c r="AT28" s="16">
        <v>-2759</v>
      </c>
      <c r="AU28" s="16">
        <v>-6965</v>
      </c>
      <c r="AV28" s="14">
        <f t="shared" si="10"/>
        <v>4206</v>
      </c>
      <c r="AX28" s="16">
        <v>-2439</v>
      </c>
      <c r="AY28" s="16">
        <v>893</v>
      </c>
      <c r="AZ28" s="14">
        <f t="shared" si="11"/>
        <v>-3332</v>
      </c>
      <c r="BB28" s="16">
        <v>-374</v>
      </c>
      <c r="BC28" s="16">
        <v>6180</v>
      </c>
      <c r="BD28" s="14">
        <f t="shared" si="12"/>
        <v>-6554</v>
      </c>
    </row>
    <row r="29" spans="1:56" x14ac:dyDescent="0.2">
      <c r="A29" s="12">
        <v>489030</v>
      </c>
      <c r="B29" s="12"/>
      <c r="C29" s="13" t="s">
        <v>37</v>
      </c>
      <c r="E29" s="14">
        <f t="shared" si="15"/>
        <v>4480541</v>
      </c>
      <c r="F29" s="14">
        <f t="shared" si="15"/>
        <v>5717662</v>
      </c>
      <c r="G29" s="14">
        <f t="shared" si="14"/>
        <v>-1237121</v>
      </c>
      <c r="H29" s="15">
        <f t="shared" si="0"/>
        <v>-0.21640000000000001</v>
      </c>
      <c r="J29" s="16">
        <v>323928</v>
      </c>
      <c r="K29" s="16">
        <v>313668</v>
      </c>
      <c r="L29" s="14">
        <f t="shared" si="1"/>
        <v>10260</v>
      </c>
      <c r="N29" s="16">
        <v>330764</v>
      </c>
      <c r="O29" s="16">
        <v>373625</v>
      </c>
      <c r="P29" s="14">
        <f t="shared" si="2"/>
        <v>-42861</v>
      </c>
      <c r="R29" s="16">
        <v>375560</v>
      </c>
      <c r="S29" s="16">
        <v>378361</v>
      </c>
      <c r="T29" s="14">
        <f t="shared" si="3"/>
        <v>-2801</v>
      </c>
      <c r="V29" s="16">
        <v>388063</v>
      </c>
      <c r="W29" s="16">
        <v>437765</v>
      </c>
      <c r="X29" s="14">
        <f t="shared" si="4"/>
        <v>-49702</v>
      </c>
      <c r="Z29" s="16">
        <v>471554</v>
      </c>
      <c r="AA29" s="16">
        <v>522086</v>
      </c>
      <c r="AB29" s="14">
        <f t="shared" si="5"/>
        <v>-50532</v>
      </c>
      <c r="AD29" s="16">
        <v>462357</v>
      </c>
      <c r="AE29" s="16">
        <v>451290</v>
      </c>
      <c r="AF29" s="14">
        <f t="shared" si="6"/>
        <v>11067</v>
      </c>
      <c r="AH29" s="16">
        <v>423754</v>
      </c>
      <c r="AI29" s="16">
        <v>562983</v>
      </c>
      <c r="AJ29" s="14">
        <f t="shared" si="7"/>
        <v>-139229</v>
      </c>
      <c r="AL29" s="16">
        <v>355409</v>
      </c>
      <c r="AM29" s="16">
        <v>492870</v>
      </c>
      <c r="AN29" s="14">
        <f t="shared" si="8"/>
        <v>-137461</v>
      </c>
      <c r="AP29" s="16">
        <v>347083</v>
      </c>
      <c r="AQ29" s="16">
        <v>499686</v>
      </c>
      <c r="AR29" s="14">
        <f t="shared" si="9"/>
        <v>-152603</v>
      </c>
      <c r="AT29" s="16">
        <v>325527</v>
      </c>
      <c r="AU29" s="16">
        <v>541217</v>
      </c>
      <c r="AV29" s="14">
        <f t="shared" si="10"/>
        <v>-215690</v>
      </c>
      <c r="AX29" s="16">
        <v>313229</v>
      </c>
      <c r="AY29" s="16">
        <v>554897</v>
      </c>
      <c r="AZ29" s="14">
        <f t="shared" si="11"/>
        <v>-241668</v>
      </c>
      <c r="BB29" s="16">
        <v>363313</v>
      </c>
      <c r="BC29" s="16">
        <v>589214</v>
      </c>
      <c r="BD29" s="14">
        <f t="shared" si="12"/>
        <v>-225901</v>
      </c>
    </row>
    <row r="30" spans="1:56" x14ac:dyDescent="0.2">
      <c r="A30" s="12">
        <v>489035</v>
      </c>
      <c r="B30" s="12"/>
      <c r="C30" s="13" t="s">
        <v>38</v>
      </c>
      <c r="E30" s="14">
        <f t="shared" si="15"/>
        <v>-84497</v>
      </c>
      <c r="F30" s="14">
        <f t="shared" si="15"/>
        <v>8837</v>
      </c>
      <c r="G30" s="14">
        <f t="shared" si="14"/>
        <v>-93334</v>
      </c>
      <c r="H30" s="15">
        <f t="shared" si="0"/>
        <v>-10.5617</v>
      </c>
      <c r="J30" s="16">
        <v>-12402</v>
      </c>
      <c r="K30" s="16">
        <v>-9527</v>
      </c>
      <c r="L30" s="14">
        <f t="shared" si="1"/>
        <v>-2875</v>
      </c>
      <c r="N30" s="16">
        <v>35823</v>
      </c>
      <c r="O30" s="16">
        <v>30427</v>
      </c>
      <c r="P30" s="14">
        <f t="shared" si="2"/>
        <v>5396</v>
      </c>
      <c r="R30" s="16">
        <v>100601</v>
      </c>
      <c r="S30" s="16">
        <v>61943</v>
      </c>
      <c r="T30" s="14">
        <f t="shared" si="3"/>
        <v>38658</v>
      </c>
      <c r="V30" s="16">
        <v>23131</v>
      </c>
      <c r="W30" s="16">
        <v>16579</v>
      </c>
      <c r="X30" s="14">
        <f t="shared" si="4"/>
        <v>6552</v>
      </c>
      <c r="Z30" s="16">
        <v>-52319</v>
      </c>
      <c r="AA30" s="16">
        <v>32517</v>
      </c>
      <c r="AB30" s="14">
        <f t="shared" si="5"/>
        <v>-84836</v>
      </c>
      <c r="AD30" s="16">
        <v>-112813</v>
      </c>
      <c r="AE30" s="16">
        <v>-73222</v>
      </c>
      <c r="AF30" s="14">
        <f t="shared" si="6"/>
        <v>-39591</v>
      </c>
      <c r="AH30" s="16">
        <v>5521</v>
      </c>
      <c r="AI30" s="16">
        <v>-10009</v>
      </c>
      <c r="AJ30" s="14">
        <f t="shared" si="7"/>
        <v>15530</v>
      </c>
      <c r="AL30" s="16">
        <v>113016</v>
      </c>
      <c r="AM30" s="16">
        <v>-41948</v>
      </c>
      <c r="AN30" s="14">
        <f t="shared" si="8"/>
        <v>154964</v>
      </c>
      <c r="AP30" s="16">
        <v>-167378</v>
      </c>
      <c r="AQ30" s="16">
        <v>-10529</v>
      </c>
      <c r="AR30" s="14">
        <f t="shared" si="9"/>
        <v>-156849</v>
      </c>
      <c r="AT30" s="16">
        <v>-16262</v>
      </c>
      <c r="AU30" s="16">
        <v>-1409</v>
      </c>
      <c r="AV30" s="14">
        <f t="shared" si="10"/>
        <v>-14853</v>
      </c>
      <c r="AX30" s="16">
        <v>35901</v>
      </c>
      <c r="AY30" s="16">
        <v>2073</v>
      </c>
      <c r="AZ30" s="14">
        <f t="shared" si="11"/>
        <v>33828</v>
      </c>
      <c r="BB30" s="16">
        <v>-37316</v>
      </c>
      <c r="BC30" s="16">
        <v>11942</v>
      </c>
      <c r="BD30" s="14">
        <f t="shared" si="12"/>
        <v>-49258</v>
      </c>
    </row>
    <row r="31" spans="1:56" x14ac:dyDescent="0.2">
      <c r="A31" s="12">
        <v>489040</v>
      </c>
      <c r="B31" s="12"/>
      <c r="C31" s="13" t="s">
        <v>39</v>
      </c>
      <c r="E31" s="14">
        <f t="shared" si="15"/>
        <v>770419</v>
      </c>
      <c r="F31" s="14">
        <f>K31+O31+S31+W31+AA31+AE31+AI31+AM31+AQ31+AU31+AY31+BC31</f>
        <v>832124</v>
      </c>
      <c r="G31" s="14">
        <f t="shared" si="14"/>
        <v>-61705</v>
      </c>
      <c r="H31" s="15">
        <f t="shared" si="0"/>
        <v>-7.4200000000000002E-2</v>
      </c>
      <c r="J31" s="16">
        <v>30354</v>
      </c>
      <c r="K31" s="16">
        <v>31881</v>
      </c>
      <c r="L31" s="14">
        <f t="shared" si="1"/>
        <v>-1527</v>
      </c>
      <c r="N31" s="16">
        <v>51191</v>
      </c>
      <c r="O31" s="16">
        <v>49897</v>
      </c>
      <c r="P31" s="14">
        <f t="shared" si="2"/>
        <v>1294</v>
      </c>
      <c r="R31" s="16">
        <v>81527</v>
      </c>
      <c r="S31" s="16">
        <v>76554</v>
      </c>
      <c r="T31" s="14">
        <f t="shared" si="3"/>
        <v>4973</v>
      </c>
      <c r="V31" s="16">
        <v>95751</v>
      </c>
      <c r="W31" s="16">
        <v>119510</v>
      </c>
      <c r="X31" s="14">
        <f t="shared" si="4"/>
        <v>-23759</v>
      </c>
      <c r="Z31" s="16">
        <v>142149</v>
      </c>
      <c r="AA31" s="16">
        <v>154533</v>
      </c>
      <c r="AB31" s="14">
        <f t="shared" si="5"/>
        <v>-12384</v>
      </c>
      <c r="AD31" s="16">
        <v>94044</v>
      </c>
      <c r="AE31" s="16">
        <v>117297</v>
      </c>
      <c r="AF31" s="14">
        <f t="shared" si="6"/>
        <v>-23253</v>
      </c>
      <c r="AH31" s="16">
        <v>95948</v>
      </c>
      <c r="AI31" s="16">
        <v>94193</v>
      </c>
      <c r="AJ31" s="14">
        <f t="shared" si="7"/>
        <v>1755</v>
      </c>
      <c r="AL31" s="16">
        <v>56079</v>
      </c>
      <c r="AM31" s="16">
        <v>61487</v>
      </c>
      <c r="AN31" s="14">
        <f t="shared" si="8"/>
        <v>-5408</v>
      </c>
      <c r="AP31" s="16">
        <v>33995</v>
      </c>
      <c r="AQ31" s="16">
        <v>43774</v>
      </c>
      <c r="AR31" s="14">
        <f t="shared" si="9"/>
        <v>-9779</v>
      </c>
      <c r="AT31" s="16">
        <v>26725</v>
      </c>
      <c r="AU31" s="16">
        <v>27721</v>
      </c>
      <c r="AV31" s="14">
        <f t="shared" si="10"/>
        <v>-996</v>
      </c>
      <c r="AX31" s="16">
        <v>33785</v>
      </c>
      <c r="AY31" s="16">
        <v>27733</v>
      </c>
      <c r="AZ31" s="14">
        <f t="shared" si="11"/>
        <v>6052</v>
      </c>
      <c r="BB31" s="16">
        <v>28871</v>
      </c>
      <c r="BC31" s="16">
        <v>27544</v>
      </c>
      <c r="BD31" s="14">
        <f t="shared" si="12"/>
        <v>1327</v>
      </c>
    </row>
    <row r="32" spans="1:56" x14ac:dyDescent="0.2">
      <c r="A32" s="12">
        <v>489045</v>
      </c>
      <c r="B32" s="12"/>
      <c r="C32" s="13" t="s">
        <v>40</v>
      </c>
      <c r="E32" s="14">
        <f t="shared" si="15"/>
        <v>-54059</v>
      </c>
      <c r="F32" s="14">
        <f>K32+O32+S32+W32+AA32+AE32+AI32+AM32+AQ32+AU32+AY32+BC32</f>
        <v>28930</v>
      </c>
      <c r="G32" s="14">
        <f t="shared" si="14"/>
        <v>-82989</v>
      </c>
      <c r="H32" s="15">
        <f t="shared" si="0"/>
        <v>-2.8685999999999998</v>
      </c>
      <c r="J32" s="16">
        <v>-54594</v>
      </c>
      <c r="K32" s="16">
        <v>-7533</v>
      </c>
      <c r="L32" s="14">
        <f t="shared" si="1"/>
        <v>-47061</v>
      </c>
      <c r="N32" s="16">
        <v>8652</v>
      </c>
      <c r="O32" s="16">
        <v>12353</v>
      </c>
      <c r="P32" s="14">
        <f t="shared" si="2"/>
        <v>-3701</v>
      </c>
      <c r="R32" s="16">
        <v>30067</v>
      </c>
      <c r="S32" s="16">
        <v>26626</v>
      </c>
      <c r="T32" s="14">
        <f t="shared" si="3"/>
        <v>3441</v>
      </c>
      <c r="V32" s="16">
        <v>3468</v>
      </c>
      <c r="W32" s="16">
        <v>12439</v>
      </c>
      <c r="X32" s="14">
        <f t="shared" si="4"/>
        <v>-8971</v>
      </c>
      <c r="Z32" s="16">
        <v>9789</v>
      </c>
      <c r="AA32" s="16">
        <v>9893</v>
      </c>
      <c r="AB32" s="14">
        <f t="shared" si="5"/>
        <v>-104</v>
      </c>
      <c r="AD32" s="16">
        <v>-20001</v>
      </c>
      <c r="AE32" s="16">
        <v>-13787</v>
      </c>
      <c r="AF32" s="14">
        <f t="shared" si="6"/>
        <v>-6214</v>
      </c>
      <c r="AH32" s="16">
        <v>-5016</v>
      </c>
      <c r="AI32" s="16">
        <v>-338</v>
      </c>
      <c r="AJ32" s="14">
        <f t="shared" si="7"/>
        <v>-4678</v>
      </c>
      <c r="AL32" s="16">
        <v>-15151</v>
      </c>
      <c r="AM32" s="16">
        <v>-12398</v>
      </c>
      <c r="AN32" s="14">
        <f t="shared" si="8"/>
        <v>-2753</v>
      </c>
      <c r="AP32" s="16">
        <v>-8882</v>
      </c>
      <c r="AQ32" s="16">
        <v>-762</v>
      </c>
      <c r="AR32" s="14">
        <f t="shared" si="9"/>
        <v>-8120</v>
      </c>
      <c r="AT32" s="16">
        <v>-3256</v>
      </c>
      <c r="AU32" s="16">
        <v>-1048</v>
      </c>
      <c r="AV32" s="14">
        <f t="shared" si="10"/>
        <v>-2208</v>
      </c>
      <c r="AX32" s="16">
        <v>735</v>
      </c>
      <c r="AY32" s="16">
        <v>641</v>
      </c>
      <c r="AZ32" s="14">
        <f t="shared" si="11"/>
        <v>94</v>
      </c>
      <c r="BB32" s="16">
        <v>130</v>
      </c>
      <c r="BC32" s="16">
        <v>2844</v>
      </c>
      <c r="BD32" s="14">
        <f t="shared" si="12"/>
        <v>-2714</v>
      </c>
    </row>
    <row r="33" spans="1:56" x14ac:dyDescent="0.2">
      <c r="A33" s="12">
        <v>489200</v>
      </c>
      <c r="B33" s="12"/>
      <c r="C33" s="13" t="s">
        <v>41</v>
      </c>
      <c r="E33" s="14">
        <f>J33+N33+R33+V33+Z33+AD33+AH33+AL33+AP33+AT33+AX33+BB33</f>
        <v>222</v>
      </c>
      <c r="F33" s="14">
        <f>K33+O33+S33+W33+AA33+AE33+AI33+AM33+AQ33+AU33+AY33+BC33</f>
        <v>-149</v>
      </c>
      <c r="G33" s="14">
        <f t="shared" si="14"/>
        <v>371</v>
      </c>
      <c r="H33" s="15">
        <f t="shared" si="0"/>
        <v>2.4899</v>
      </c>
      <c r="J33" s="16">
        <v>0</v>
      </c>
      <c r="K33" s="16">
        <v>-170</v>
      </c>
      <c r="L33" s="14">
        <f>J33-K33</f>
        <v>170</v>
      </c>
      <c r="N33" s="16">
        <v>0</v>
      </c>
      <c r="O33" s="16">
        <v>0</v>
      </c>
      <c r="P33" s="14">
        <f t="shared" si="2"/>
        <v>0</v>
      </c>
      <c r="R33" s="16">
        <v>0</v>
      </c>
      <c r="S33" s="16">
        <v>0</v>
      </c>
      <c r="T33" s="14">
        <f>R33-S33</f>
        <v>0</v>
      </c>
      <c r="V33" s="16">
        <v>0</v>
      </c>
      <c r="W33" s="16">
        <v>0</v>
      </c>
      <c r="X33" s="14">
        <f t="shared" si="4"/>
        <v>0</v>
      </c>
      <c r="Z33" s="16">
        <v>0</v>
      </c>
      <c r="AA33" s="16">
        <v>0</v>
      </c>
      <c r="AB33" s="14">
        <f t="shared" si="5"/>
        <v>0</v>
      </c>
      <c r="AD33" s="16">
        <v>52</v>
      </c>
      <c r="AE33" s="16">
        <v>21</v>
      </c>
      <c r="AF33" s="14">
        <f t="shared" si="6"/>
        <v>31</v>
      </c>
      <c r="AH33" s="16">
        <v>0</v>
      </c>
      <c r="AI33" s="16">
        <v>0</v>
      </c>
      <c r="AJ33" s="14">
        <f t="shared" si="7"/>
        <v>0</v>
      </c>
      <c r="AL33" s="16">
        <v>0</v>
      </c>
      <c r="AM33" s="16">
        <v>0</v>
      </c>
      <c r="AN33" s="14">
        <f t="shared" si="8"/>
        <v>0</v>
      </c>
      <c r="AP33" s="16">
        <v>0</v>
      </c>
      <c r="AQ33" s="16">
        <v>0</v>
      </c>
      <c r="AR33" s="14">
        <f t="shared" si="9"/>
        <v>0</v>
      </c>
      <c r="AT33" s="16">
        <v>170</v>
      </c>
      <c r="AU33" s="16">
        <v>0</v>
      </c>
      <c r="AV33" s="14">
        <f t="shared" si="10"/>
        <v>170</v>
      </c>
      <c r="AX33" s="16">
        <v>0</v>
      </c>
      <c r="AY33" s="16">
        <v>0</v>
      </c>
      <c r="AZ33" s="14">
        <f t="shared" si="11"/>
        <v>0</v>
      </c>
      <c r="BB33" s="16">
        <v>0</v>
      </c>
      <c r="BC33" s="16">
        <v>0</v>
      </c>
      <c r="BD33" s="14">
        <f t="shared" si="12"/>
        <v>0</v>
      </c>
    </row>
    <row r="34" spans="1:56" x14ac:dyDescent="0.2">
      <c r="A34" s="12">
        <v>495031</v>
      </c>
      <c r="B34" s="12"/>
      <c r="C34" s="18" t="s">
        <v>42</v>
      </c>
      <c r="E34" s="14">
        <f t="shared" si="15"/>
        <v>13964</v>
      </c>
      <c r="F34" s="14">
        <f t="shared" si="15"/>
        <v>2581</v>
      </c>
      <c r="G34" s="14">
        <f t="shared" si="14"/>
        <v>11383</v>
      </c>
      <c r="H34" s="15">
        <f t="shared" si="0"/>
        <v>4.4103000000000003</v>
      </c>
      <c r="J34" s="16">
        <v>-231</v>
      </c>
      <c r="K34" s="16">
        <v>1561</v>
      </c>
      <c r="L34" s="14">
        <f t="shared" si="1"/>
        <v>-1792</v>
      </c>
      <c r="N34" s="16">
        <v>12</v>
      </c>
      <c r="O34" s="16">
        <v>215</v>
      </c>
      <c r="P34" s="14">
        <f t="shared" si="2"/>
        <v>-203</v>
      </c>
      <c r="R34" s="16">
        <v>0</v>
      </c>
      <c r="S34" s="16">
        <v>161</v>
      </c>
      <c r="T34" s="14">
        <f t="shared" si="3"/>
        <v>-161</v>
      </c>
      <c r="V34" s="16">
        <v>0</v>
      </c>
      <c r="W34" s="16">
        <v>16</v>
      </c>
      <c r="X34" s="14">
        <f t="shared" si="4"/>
        <v>-16</v>
      </c>
      <c r="Z34" s="16">
        <v>0</v>
      </c>
      <c r="AA34" s="16">
        <v>333</v>
      </c>
      <c r="AB34" s="14">
        <f t="shared" si="5"/>
        <v>-333</v>
      </c>
      <c r="AD34" s="16">
        <v>0</v>
      </c>
      <c r="AE34" s="16">
        <v>295</v>
      </c>
      <c r="AF34" s="14">
        <f t="shared" si="6"/>
        <v>-295</v>
      </c>
      <c r="AH34" s="16">
        <v>0</v>
      </c>
      <c r="AI34" s="16">
        <v>0</v>
      </c>
      <c r="AJ34" s="14">
        <f t="shared" si="7"/>
        <v>0</v>
      </c>
      <c r="AL34" s="16">
        <v>74</v>
      </c>
      <c r="AM34" s="16">
        <v>0</v>
      </c>
      <c r="AN34" s="14">
        <f t="shared" si="8"/>
        <v>74</v>
      </c>
      <c r="AP34" s="16">
        <v>232</v>
      </c>
      <c r="AQ34" s="16">
        <v>0</v>
      </c>
      <c r="AR34" s="14">
        <f t="shared" si="9"/>
        <v>232</v>
      </c>
      <c r="AT34" s="16">
        <v>4183</v>
      </c>
      <c r="AU34" s="16">
        <v>0</v>
      </c>
      <c r="AV34" s="14">
        <f t="shared" si="10"/>
        <v>4183</v>
      </c>
      <c r="AX34" s="16">
        <v>6787</v>
      </c>
      <c r="AY34" s="16">
        <v>0</v>
      </c>
      <c r="AZ34" s="14">
        <f t="shared" si="11"/>
        <v>6787</v>
      </c>
      <c r="BB34" s="16">
        <v>2907</v>
      </c>
      <c r="BC34" s="16">
        <v>0</v>
      </c>
      <c r="BD34" s="14">
        <f t="shared" si="12"/>
        <v>2907</v>
      </c>
    </row>
    <row r="35" spans="1:56" x14ac:dyDescent="0.2">
      <c r="A35" s="12">
        <v>496020</v>
      </c>
      <c r="B35" s="12"/>
      <c r="C35" s="18" t="s">
        <v>43</v>
      </c>
      <c r="E35" s="14">
        <f t="shared" si="15"/>
        <v>17190</v>
      </c>
      <c r="F35" s="14">
        <f t="shared" si="15"/>
        <v>0</v>
      </c>
      <c r="G35" s="14">
        <f t="shared" si="14"/>
        <v>17190</v>
      </c>
      <c r="H35" s="15" t="str">
        <f t="shared" si="0"/>
        <v>-</v>
      </c>
      <c r="J35" s="16">
        <v>2865</v>
      </c>
      <c r="K35" s="16">
        <v>0</v>
      </c>
      <c r="L35" s="14">
        <f t="shared" si="1"/>
        <v>2865</v>
      </c>
      <c r="N35" s="16">
        <v>2865</v>
      </c>
      <c r="O35" s="16">
        <v>0</v>
      </c>
      <c r="P35" s="14">
        <f t="shared" si="2"/>
        <v>2865</v>
      </c>
      <c r="R35" s="16">
        <v>2865</v>
      </c>
      <c r="S35" s="16">
        <v>0</v>
      </c>
      <c r="T35" s="14">
        <f t="shared" si="3"/>
        <v>2865</v>
      </c>
      <c r="V35" s="16">
        <v>2865</v>
      </c>
      <c r="W35" s="16">
        <v>0</v>
      </c>
      <c r="X35" s="14">
        <f t="shared" si="4"/>
        <v>2865</v>
      </c>
      <c r="Z35" s="16">
        <v>2865</v>
      </c>
      <c r="AA35" s="16">
        <v>0</v>
      </c>
      <c r="AB35" s="14">
        <f t="shared" si="5"/>
        <v>2865</v>
      </c>
      <c r="AD35" s="16">
        <v>2865</v>
      </c>
      <c r="AE35" s="16">
        <v>0</v>
      </c>
      <c r="AF35" s="14">
        <f t="shared" si="6"/>
        <v>2865</v>
      </c>
      <c r="AH35" s="16">
        <v>0</v>
      </c>
      <c r="AI35" s="16">
        <v>0</v>
      </c>
      <c r="AJ35" s="14">
        <f t="shared" si="7"/>
        <v>0</v>
      </c>
      <c r="AL35" s="16">
        <v>0</v>
      </c>
      <c r="AM35" s="16">
        <v>0</v>
      </c>
      <c r="AN35" s="14">
        <f t="shared" si="8"/>
        <v>0</v>
      </c>
      <c r="AP35" s="16">
        <v>0</v>
      </c>
      <c r="AQ35" s="16">
        <v>0</v>
      </c>
      <c r="AR35" s="14">
        <f t="shared" si="9"/>
        <v>0</v>
      </c>
      <c r="AT35" s="16">
        <v>0</v>
      </c>
      <c r="AU35" s="16">
        <v>0</v>
      </c>
      <c r="AV35" s="14">
        <f t="shared" si="10"/>
        <v>0</v>
      </c>
      <c r="AX35" s="16">
        <v>0</v>
      </c>
      <c r="AY35" s="16">
        <v>0</v>
      </c>
      <c r="AZ35" s="14">
        <f t="shared" si="11"/>
        <v>0</v>
      </c>
      <c r="BB35" s="16">
        <v>0</v>
      </c>
      <c r="BC35" s="16">
        <v>0</v>
      </c>
      <c r="BD35" s="14">
        <f t="shared" si="12"/>
        <v>0</v>
      </c>
    </row>
    <row r="36" spans="1:56" x14ac:dyDescent="0.2">
      <c r="L36" s="14"/>
    </row>
    <row r="37" spans="1:56" x14ac:dyDescent="0.2">
      <c r="A37" s="23"/>
      <c r="L37" s="14"/>
    </row>
    <row r="38" spans="1:56" x14ac:dyDescent="0.2">
      <c r="F38" s="25"/>
      <c r="L38" s="14"/>
      <c r="Z38" s="19"/>
      <c r="AA38" s="19"/>
      <c r="AD38" s="19"/>
      <c r="AE38" s="19"/>
      <c r="AH38" s="19"/>
      <c r="AI38" s="19"/>
      <c r="AL38" s="19"/>
      <c r="AM38" s="19"/>
      <c r="AP38" s="19"/>
      <c r="AQ38" s="19"/>
      <c r="AT38" s="19"/>
      <c r="AU38" s="19"/>
      <c r="AX38" s="19"/>
      <c r="AY38" s="19"/>
      <c r="BB38" s="19"/>
      <c r="BC38" s="19"/>
    </row>
    <row r="39" spans="1:56" x14ac:dyDescent="0.2">
      <c r="C39" s="26" t="s">
        <v>44</v>
      </c>
      <c r="E39" s="19">
        <f>SUM(E11:E35)</f>
        <v>130489361</v>
      </c>
      <c r="F39" s="19">
        <f>SUM(F11:F35)</f>
        <v>149565657</v>
      </c>
      <c r="G39" s="19"/>
      <c r="H39" s="19"/>
      <c r="I39" s="19"/>
      <c r="J39" s="19">
        <f>SUM(J11:J35)</f>
        <v>4697941</v>
      </c>
      <c r="K39" s="19">
        <f>SUM(K11:K35)</f>
        <v>4757080</v>
      </c>
      <c r="L39" s="20"/>
      <c r="M39" s="19"/>
      <c r="N39" s="19">
        <f>SUM(N11:N35)</f>
        <v>6450465</v>
      </c>
      <c r="O39" s="19">
        <f>SUM(O11:O35)</f>
        <v>6101583</v>
      </c>
      <c r="P39" s="19"/>
      <c r="Q39" s="19"/>
      <c r="R39" s="19">
        <f>SUM(R11:R35)</f>
        <v>12842917</v>
      </c>
      <c r="S39" s="19">
        <f>SUM(S11:S35)</f>
        <v>10594957</v>
      </c>
      <c r="T39" s="19"/>
      <c r="U39" s="19"/>
      <c r="V39" s="19">
        <f>SUM(V11:V35)</f>
        <v>20715101</v>
      </c>
      <c r="W39" s="19">
        <f>SUM(W11:W35)</f>
        <v>21102425</v>
      </c>
      <c r="X39" s="19"/>
      <c r="Y39" s="19"/>
      <c r="Z39" s="19">
        <f>SUM(Z11:Z35)</f>
        <v>23467454</v>
      </c>
      <c r="AA39" s="19">
        <f>SUM(AA11:AA35)</f>
        <v>28038182</v>
      </c>
      <c r="AB39" s="19"/>
      <c r="AC39" s="19"/>
      <c r="AD39" s="19">
        <f>SUM(AD11:AD35)</f>
        <v>20375166</v>
      </c>
      <c r="AE39" s="19">
        <f>SUM(AE11:AE35)</f>
        <v>27866125</v>
      </c>
      <c r="AF39" s="19"/>
      <c r="AG39" s="19"/>
      <c r="AH39" s="19">
        <f>SUM(AH11:AH35)</f>
        <v>13765412</v>
      </c>
      <c r="AI39" s="19">
        <f>SUM(AI11:AI35)</f>
        <v>15040046</v>
      </c>
      <c r="AJ39" s="19"/>
      <c r="AK39" s="19"/>
      <c r="AL39" s="19">
        <f>SUM(AL11:AL35)</f>
        <v>9092558</v>
      </c>
      <c r="AM39" s="19">
        <f>SUM(AM11:AM35)</f>
        <v>9692075</v>
      </c>
      <c r="AN39" s="19"/>
      <c r="AP39" s="19">
        <f>SUM(AP11:AP35)</f>
        <v>4345206</v>
      </c>
      <c r="AQ39" s="19">
        <f>SUM(AQ11:AQ35)</f>
        <v>6660025</v>
      </c>
      <c r="AR39" s="19"/>
      <c r="AS39" s="19"/>
      <c r="AT39" s="19">
        <f>SUM(AT11:AT35)</f>
        <v>5156553</v>
      </c>
      <c r="AU39" s="19">
        <f>SUM(AU11:AU35)</f>
        <v>6366344</v>
      </c>
      <c r="AV39" s="19"/>
      <c r="AX39" s="19">
        <f>SUM(AX11:AX35)</f>
        <v>4920393</v>
      </c>
      <c r="AY39" s="19">
        <f>SUM(AY11:AY35)</f>
        <v>6440248</v>
      </c>
      <c r="AZ39" s="19"/>
      <c r="BA39" s="19"/>
      <c r="BB39" s="19">
        <f>SUM(BB11:BB35)</f>
        <v>4660195</v>
      </c>
      <c r="BC39" s="19">
        <f>SUM(BC11:BC35)</f>
        <v>6906567</v>
      </c>
      <c r="BD39" s="19"/>
    </row>
    <row r="40" spans="1:56" x14ac:dyDescent="0.2">
      <c r="E40" s="21"/>
      <c r="F40" s="21"/>
      <c r="G40" s="19"/>
      <c r="H40" s="19"/>
      <c r="I40" s="19"/>
      <c r="J40" s="22"/>
      <c r="K40" s="22"/>
      <c r="L40" s="19"/>
      <c r="M40" s="19"/>
      <c r="N40" s="22"/>
      <c r="O40" s="22"/>
      <c r="P40" s="19"/>
      <c r="Q40" s="19"/>
      <c r="R40" s="22"/>
      <c r="S40" s="22"/>
      <c r="T40" s="19"/>
      <c r="U40" s="19"/>
      <c r="V40" s="22"/>
      <c r="W40" s="22"/>
      <c r="X40" s="19"/>
      <c r="Y40" s="19"/>
      <c r="Z40" s="22"/>
      <c r="AA40" s="22"/>
      <c r="AB40" s="19"/>
      <c r="AC40" s="19"/>
      <c r="AD40" s="22"/>
      <c r="AE40" s="22"/>
      <c r="AF40" s="19"/>
      <c r="AG40" s="19"/>
      <c r="AH40" s="22"/>
      <c r="AI40" s="22"/>
      <c r="AJ40" s="19"/>
      <c r="AK40" s="19"/>
      <c r="AL40" s="22"/>
      <c r="AM40" s="22"/>
      <c r="AN40" s="19"/>
      <c r="AP40" s="22"/>
      <c r="AQ40" s="22"/>
      <c r="AT40" s="22"/>
      <c r="AU40" s="22"/>
      <c r="AX40" s="22"/>
      <c r="AY40" s="22"/>
      <c r="BB40" s="22"/>
      <c r="BC40" s="22"/>
    </row>
    <row r="41" spans="1:56" x14ac:dyDescent="0.2">
      <c r="E41" s="19"/>
      <c r="F41" s="19"/>
      <c r="G41" s="19"/>
      <c r="H41" s="19"/>
      <c r="I41" s="1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</row>
  </sheetData>
  <pageMargins left="0.7" right="0.7" top="1.75" bottom="0.5" header="1" footer="0.3"/>
  <pageSetup scale="93" orientation="landscape" r:id="rId1"/>
  <headerFooter>
    <oddHeader xml:space="preserve">&amp;CDUKE ENERGY KENTUCKY, INC.
COMPARISON OF GAS REVENUE BALANCES
FOR THE TWELVE MONTHS ENDED AUGUST 31, 2025
AND THE TWELVE MONTHS ENDED AUGUST 31, 2024&amp;R&amp;"Times New Roman,Bold"KyPSC Case No. 2025-00125
STAFF-DR-01-002 Attachment
Page &amp;P of &amp;N
</oddHeader>
  </headerFooter>
  <colBreaks count="6" manualBreakCount="6">
    <brk id="9" min="8" max="40" man="1"/>
    <brk id="16" min="8" max="40" man="1"/>
    <brk id="24" min="8" max="40" man="1"/>
    <brk id="33" min="8" max="40" man="1"/>
    <brk id="40" min="8" max="40" man="1"/>
    <brk id="49" min="8" max="4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ABB2A0-8BEE-4D9E-80E9-E1838316AC4E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6c836d23-bd62-4bc8-8279-d47645d2dce0"/>
  </ds:schemaRefs>
</ds:datastoreItem>
</file>

<file path=customXml/itemProps2.xml><?xml version="1.0" encoding="utf-8"?>
<ds:datastoreItem xmlns:ds="http://schemas.openxmlformats.org/officeDocument/2006/customXml" ds:itemID="{E1B278E1-1771-465F-9DBA-DD7895A0C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D2A8CC-3442-4D0C-9BB3-154EDC776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STAFF-DR-01-002</vt:lpstr>
      <vt:lpstr>'STAFF-DR-01-002'!Print_Area</vt:lpstr>
      <vt:lpstr>'STAFF-DR-01-002'!Print_Titles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Revenue accounts comparison Base vs 12 months prior </dc:subject>
  <dc:creator>Whisman, Julie</dc:creator>
  <cp:lastModifiedBy>Sunderman, Minna</cp:lastModifiedBy>
  <cp:lastPrinted>2025-06-16T15:56:11Z</cp:lastPrinted>
  <dcterms:created xsi:type="dcterms:W3CDTF">2025-05-29T19:12:04Z</dcterms:created>
  <dcterms:modified xsi:type="dcterms:W3CDTF">2025-06-16T15:56:15Z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