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water-my.sharepoint.com/personal/deba_ather_amwater_com/Documents/Documents/affordability testimony/KY GRC/"/>
    </mc:Choice>
  </mc:AlternateContent>
  <xr:revisionPtr revIDLastSave="37" documentId="8_{7DE81956-A4D4-42EE-8639-6C9BD80E024F}" xr6:coauthVersionLast="47" xr6:coauthVersionMax="47" xr10:uidLastSave="{493831DB-F74C-4B42-8BF7-64387F915642}"/>
  <bookViews>
    <workbookView xWindow="-110" yWindow="-110" windowWidth="19420" windowHeight="10300" xr2:uid="{0EB3FF08-3320-479C-8422-F9B94BD34095}"/>
  </bookViews>
  <sheets>
    <sheet name="Enterprise" sheetId="6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E14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F13" i="6"/>
  <c r="E13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F12" i="6"/>
  <c r="E12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E11" i="6"/>
  <c r="W10" i="6" l="1"/>
</calcChain>
</file>

<file path=xl/sharedStrings.xml><?xml version="1.0" encoding="utf-8"?>
<sst xmlns="http://schemas.openxmlformats.org/spreadsheetml/2006/main" count="29" uniqueCount="29">
  <si>
    <t>Residential Statistics</t>
  </si>
  <si>
    <t>Kentucky-American Water Company</t>
  </si>
  <si>
    <t>Water Affordability Analysis</t>
  </si>
  <si>
    <t>Forecast Year</t>
  </si>
  <si>
    <t>KY Revenue</t>
  </si>
  <si>
    <t>KY Customers</t>
  </si>
  <si>
    <t>KY Statewide Median Income</t>
  </si>
  <si>
    <t>KY Customer Median Income</t>
  </si>
  <si>
    <t xml:space="preserve">  State adjustment factor to reflect the difference between statewide MHI and MHI for AW customers in the state</t>
  </si>
  <si>
    <t>KY Average Monthly Bill</t>
  </si>
  <si>
    <t>KY BTI Ratio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</si>
  <si>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</si>
  <si>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</si>
  <si>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</si>
  <si>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</si>
  <si>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</si>
  <si>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</si>
  <si>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</si>
  <si>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</si>
  <si>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</si>
  <si>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</si>
  <si>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</si>
  <si>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</si>
  <si>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</si>
  <si>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</si>
  <si>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</si>
  <si>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KY Sales</t>
  </si>
  <si>
    <t>KY Average Price</t>
  </si>
  <si>
    <t>KY Average Monthly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</si>
</sst>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sz val="11"/>
      <name val="Calibri"/>
      <family val="2"/>
    </font>
    <font>
      <sz val="11"/>
      <color rgb="FF00B0F0"/>
      <name val="Calibri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164" fontId="1" fillId="0" borderId="0" xfId="3" applyNumberFormat="1" applyFont="1" applyFill="1" applyBorder="1"/>
    <xf numFmtId="0" fontId="1" fillId="0" borderId="1" xfId="0" applyFont="1" applyBorder="1"/>
    <xf numFmtId="43" fontId="1" fillId="0" borderId="1" xfId="1" quotePrefix="1" applyFont="1" applyFill="1" applyBorder="1" applyAlignment="1">
      <alignment horizontal="right"/>
    </xf>
    <xf numFmtId="165" fontId="4" fillId="0" borderId="0" xfId="2" applyNumberFormat="1" applyFont="1" applyFill="1" applyBorder="1"/>
    <xf numFmtId="166" fontId="4" fillId="0" borderId="0" xfId="1" applyNumberFormat="1" applyFont="1" applyFill="1" applyBorder="1"/>
    <xf numFmtId="165" fontId="4" fillId="0" borderId="0" xfId="0" applyNumberFormat="1" applyFont="1"/>
    <xf numFmtId="165" fontId="1" fillId="0" borderId="0" xfId="0" applyNumberFormat="1" applyFont="1"/>
    <xf numFmtId="44" fontId="1" fillId="0" borderId="0" xfId="2" applyFont="1" applyFill="1" applyBorder="1"/>
    <xf numFmtId="43" fontId="1" fillId="0" borderId="0" xfId="1" applyFont="1" applyFill="1" applyBorder="1"/>
    <xf numFmtId="10" fontId="1" fillId="0" borderId="0" xfId="3" applyNumberFormat="1" applyFont="1" applyFill="1" applyBorder="1"/>
    <xf numFmtId="167" fontId="1" fillId="2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Kentucky-American Water Company
 Overall Residential BTI Ratio</a:t>
            </a:r>
          </a:p>
          <a:p>
            <a:pPr>
              <a:defRPr/>
            </a:pPr>
            <a:r>
              <a:rPr lang="en-US" sz="1400"/>
              <a:t>Average Annual Bill Divided by Median Household Income</a:t>
            </a:r>
          </a:p>
        </c:rich>
      </c:tx>
      <c:layout>
        <c:manualLayout>
          <c:xMode val="edge"/>
          <c:yMode val="edge"/>
          <c:x val="0.18752979430649183"/>
          <c:y val="2.7961857382522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2C-4FFC-AB7B-47ECADB8C547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2C-4FFC-AB7B-47ECADB8C547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2C-4FFC-AB7B-47ECADB8C547}"/>
              </c:ext>
            </c:extLst>
          </c:dPt>
          <c:cat>
            <c:strLit>
              <c:ptCount val="14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  <c:pt idx="12">
                <c:v>2024</c:v>
              </c:pt>
              <c:pt idx="13">
                <c:v>Forecast Year</c:v>
              </c:pt>
            </c:strLit>
          </c:cat>
          <c:val>
            <c:numLit>
              <c:formatCode>General</c:formatCode>
              <c:ptCount val="14"/>
              <c:pt idx="0">
                <c:v>6.9946824504727636E-3</c:v>
              </c:pt>
              <c:pt idx="1">
                <c:v>6.2568250522780098E-3</c:v>
              </c:pt>
              <c:pt idx="2">
                <c:v>7.0717792444351096E-3</c:v>
              </c:pt>
              <c:pt idx="3">
                <c:v>7.0997062450705558E-3</c:v>
              </c:pt>
              <c:pt idx="4">
                <c:v>6.8349674806123979E-3</c:v>
              </c:pt>
              <c:pt idx="5">
                <c:v>6.2329905573542694E-3</c:v>
              </c:pt>
              <c:pt idx="6">
                <c:v>5.5810930257228931E-3</c:v>
              </c:pt>
              <c:pt idx="7">
                <c:v>5.6299252815876786E-3</c:v>
              </c:pt>
              <c:pt idx="8">
                <c:v>6.0134991043654037E-3</c:v>
              </c:pt>
              <c:pt idx="9">
                <c:v>6.0021373565222356E-3</c:v>
              </c:pt>
              <c:pt idx="10">
                <c:v>6.1390267237851062E-3</c:v>
              </c:pt>
              <c:pt idx="11">
                <c:v>5.6968767309432721E-3</c:v>
              </c:pt>
              <c:pt idx="12">
                <c:v>5.9171716126732209E-3</c:v>
              </c:pt>
              <c:pt idx="13">
                <c:v>6.8475875663836288E-3</c:v>
              </c:pt>
            </c:numLit>
          </c:val>
          <c:extLst>
            <c:ext xmlns:c16="http://schemas.microsoft.com/office/drawing/2014/chart" uri="{C3380CC4-5D6E-409C-BE32-E72D297353CC}">
              <c16:uniqueId val="{00000006-C42C-4FFC-AB7B-47ECADB8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4392272"/>
        <c:axId val="1514389648"/>
      </c:barChart>
      <c:catAx>
        <c:axId val="15143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389648"/>
        <c:crosses val="autoZero"/>
        <c:auto val="1"/>
        <c:lblAlgn val="ctr"/>
        <c:lblOffset val="100"/>
        <c:noMultiLvlLbl val="0"/>
      </c:catAx>
      <c:valAx>
        <c:axId val="1514389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BTI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39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10</xdr:col>
      <xdr:colOff>85724</xdr:colOff>
      <xdr:row>40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F05A1C-27C5-4535-BD36-F635691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17</xdr:row>
      <xdr:rowOff>0</xdr:rowOff>
    </xdr:from>
    <xdr:to>
      <xdr:col>20</xdr:col>
      <xdr:colOff>184758</xdr:colOff>
      <xdr:row>40</xdr:row>
      <xdr:rowOff>99116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5F5162-4B20-2179-2AB3-69963D5F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750" y="3214688"/>
          <a:ext cx="7011008" cy="42980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0.03692</cdr:x>
      <cdr:y>0.0355</cdr:y>
    </cdr:from>
    <cdr:to>
      <cdr:x>0.21411</cdr:x>
      <cdr:y>0.15346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ACAE725-F427-49A5-9C0A-6E750502685D}"/>
            </a:ext>
          </a:extLst>
        </cdr:cNvPr>
        <cdr:cNvSpPr txBox="1"/>
      </cdr:nvSpPr>
      <cdr:spPr>
        <a:xfrm xmlns:a="http://schemas.openxmlformats.org/drawingml/2006/main">
          <a:off x="268802" y="141666"/>
          <a:ext cx="1290063" cy="470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Chart 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08BEF-2649-4538-9B3C-BFA813E27C34}">
  <dimension ref="A1:X14"/>
  <sheetViews>
    <sheetView tabSelected="1" zoomScale="80" zoomScaleNormal="80" workbookViewId="0">
      <selection activeCell="T16" sqref="T16"/>
    </sheetView>
  </sheetViews>
  <sheetFormatPr defaultRowHeight="14.5" x14ac:dyDescent="0.35"/>
  <cols>
    <col min="5" max="19" width="12" bestFit="1" customWidth="1"/>
    <col min="20" max="20" width="13.36328125" bestFit="1" customWidth="1"/>
  </cols>
  <sheetData>
    <row r="1" spans="1:24" s="4" customFormat="1" ht="18.5" x14ac:dyDescent="0.45">
      <c r="A1" s="1" t="s">
        <v>1</v>
      </c>
      <c r="S1" s="5"/>
    </row>
    <row r="2" spans="1:24" s="4" customFormat="1" ht="18.5" x14ac:dyDescent="0.45">
      <c r="A2" s="1" t="s">
        <v>2</v>
      </c>
      <c r="S2" s="5"/>
    </row>
    <row r="3" spans="1:24" s="4" customFormat="1" x14ac:dyDescent="0.35">
      <c r="S3" s="5"/>
      <c r="T3" s="5"/>
    </row>
    <row r="4" spans="1:24" s="4" customFormat="1" x14ac:dyDescent="0.35">
      <c r="A4" s="6" t="s">
        <v>0</v>
      </c>
      <c r="B4" s="6"/>
      <c r="C4" s="6"/>
      <c r="D4" s="6"/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3</v>
      </c>
    </row>
    <row r="5" spans="1:24" s="4" customFormat="1" x14ac:dyDescent="0.35">
      <c r="A5" s="3" t="s">
        <v>4</v>
      </c>
      <c r="B5" s="3"/>
      <c r="C5" s="3"/>
      <c r="D5" s="3"/>
      <c r="E5" s="8">
        <v>37712582.259999998</v>
      </c>
      <c r="F5" s="8">
        <v>42860957.850000001</v>
      </c>
      <c r="G5" s="8">
        <v>44454702.640000001</v>
      </c>
      <c r="H5" s="8">
        <v>44202294.660000004</v>
      </c>
      <c r="I5" s="8">
        <v>47988439.789999992</v>
      </c>
      <c r="J5" s="8">
        <v>48304402.799999997</v>
      </c>
      <c r="K5" s="8">
        <v>50358450.070000008</v>
      </c>
      <c r="L5" s="8">
        <v>52520983.259999998</v>
      </c>
      <c r="M5" s="8">
        <v>50509098.910000011</v>
      </c>
      <c r="N5" s="8">
        <v>52892673.550000004</v>
      </c>
      <c r="O5" s="8">
        <v>58306583.479999997</v>
      </c>
      <c r="P5" s="8">
        <v>57543572</v>
      </c>
      <c r="Q5" s="8">
        <v>59564317.559999995</v>
      </c>
      <c r="R5" s="8">
        <v>61783228</v>
      </c>
      <c r="S5" s="8">
        <v>68229464.479999989</v>
      </c>
      <c r="T5" s="8">
        <v>88082142.150000006</v>
      </c>
      <c r="U5" s="2"/>
    </row>
    <row r="6" spans="1:24" s="4" customFormat="1" x14ac:dyDescent="0.35">
      <c r="A6" s="3" t="s">
        <v>26</v>
      </c>
      <c r="B6" s="3"/>
      <c r="C6" s="3"/>
      <c r="D6" s="3"/>
      <c r="E6" s="9">
        <v>6225215.3300000001</v>
      </c>
      <c r="F6" s="9">
        <v>5855414.5700000003</v>
      </c>
      <c r="G6" s="9">
        <v>6095860.7424999997</v>
      </c>
      <c r="H6" s="9">
        <v>5615124.1580000008</v>
      </c>
      <c r="I6" s="9">
        <v>5802957.5759999994</v>
      </c>
      <c r="J6" s="9">
        <v>5870950.7140000006</v>
      </c>
      <c r="K6" s="9">
        <v>5954949.6749999998</v>
      </c>
      <c r="L6" s="9">
        <v>5805214.6519999998</v>
      </c>
      <c r="M6" s="9">
        <v>5696379.4679999994</v>
      </c>
      <c r="N6" s="9">
        <v>5925894.5</v>
      </c>
      <c r="O6" s="9">
        <v>6080017.2690000013</v>
      </c>
      <c r="P6" s="9">
        <v>5874579</v>
      </c>
      <c r="Q6" s="9">
        <v>6009950.0180000002</v>
      </c>
      <c r="R6" s="9">
        <v>6153290</v>
      </c>
      <c r="S6" s="9">
        <v>6124025</v>
      </c>
      <c r="T6" s="9">
        <v>6053426.0099999998</v>
      </c>
      <c r="U6" s="2"/>
    </row>
    <row r="7" spans="1:24" s="4" customFormat="1" x14ac:dyDescent="0.35">
      <c r="A7" s="3" t="s">
        <v>5</v>
      </c>
      <c r="B7" s="3"/>
      <c r="C7" s="3"/>
      <c r="D7" s="3"/>
      <c r="E7" s="9">
        <v>108168.66666666667</v>
      </c>
      <c r="F7" s="9">
        <v>108971.33333333333</v>
      </c>
      <c r="G7" s="9">
        <v>110472.58333333333</v>
      </c>
      <c r="H7" s="9">
        <v>112429.14285714286</v>
      </c>
      <c r="I7" s="9">
        <v>113267.83333333333</v>
      </c>
      <c r="J7" s="9">
        <v>114636.75</v>
      </c>
      <c r="K7" s="9">
        <v>115986.66666666667</v>
      </c>
      <c r="L7" s="9">
        <v>117202.5</v>
      </c>
      <c r="M7" s="9">
        <v>118472.33333333333</v>
      </c>
      <c r="N7" s="9">
        <v>120556.5</v>
      </c>
      <c r="O7" s="9">
        <v>122008.16666666667</v>
      </c>
      <c r="P7" s="9">
        <v>123090</v>
      </c>
      <c r="Q7" s="9">
        <v>124036.33333333333</v>
      </c>
      <c r="R7" s="9">
        <v>124975</v>
      </c>
      <c r="S7" s="9">
        <v>126020.66666666667</v>
      </c>
      <c r="T7" s="9">
        <v>127964</v>
      </c>
      <c r="U7" s="2"/>
    </row>
    <row r="8" spans="1:24" s="4" customFormat="1" x14ac:dyDescent="0.35">
      <c r="A8" s="3" t="s">
        <v>6</v>
      </c>
      <c r="B8" s="3"/>
      <c r="C8" s="3"/>
      <c r="D8" s="3"/>
      <c r="E8" s="8">
        <v>41100</v>
      </c>
      <c r="F8" s="8">
        <v>39860</v>
      </c>
      <c r="G8" s="8">
        <v>41090</v>
      </c>
      <c r="H8" s="8">
        <v>44880</v>
      </c>
      <c r="I8" s="8">
        <v>42790</v>
      </c>
      <c r="J8" s="8">
        <v>42390</v>
      </c>
      <c r="K8" s="8">
        <v>45370</v>
      </c>
      <c r="L8" s="8">
        <v>51350</v>
      </c>
      <c r="M8" s="8">
        <v>54560</v>
      </c>
      <c r="N8" s="8">
        <v>55660</v>
      </c>
      <c r="O8" s="10">
        <v>56760</v>
      </c>
      <c r="P8" s="10">
        <v>55630</v>
      </c>
      <c r="Q8" s="10">
        <v>55870</v>
      </c>
      <c r="R8" s="10">
        <v>61980</v>
      </c>
      <c r="S8" s="10">
        <v>65351.712</v>
      </c>
      <c r="T8" s="10">
        <v>71796.522694851825</v>
      </c>
    </row>
    <row r="9" spans="1:24" s="4" customFormat="1" x14ac:dyDescent="0.35"/>
    <row r="10" spans="1:24" s="4" customFormat="1" x14ac:dyDescent="0.35">
      <c r="A10" s="4" t="s">
        <v>7</v>
      </c>
      <c r="E10" s="11">
        <v>57544.109999999993</v>
      </c>
      <c r="F10" s="11">
        <v>55807.985999999997</v>
      </c>
      <c r="G10" s="11">
        <v>57530.108999999997</v>
      </c>
      <c r="H10" s="11">
        <v>62836.487999999998</v>
      </c>
      <c r="I10" s="11">
        <v>59910.278999999995</v>
      </c>
      <c r="J10" s="11">
        <v>59350.238999999994</v>
      </c>
      <c r="K10" s="11">
        <v>63522.536999999997</v>
      </c>
      <c r="L10" s="11">
        <v>71895.134999999995</v>
      </c>
      <c r="M10" s="11">
        <v>76389.455999999991</v>
      </c>
      <c r="N10" s="11">
        <v>77929.565999999992</v>
      </c>
      <c r="O10" s="11">
        <v>79469.675999999992</v>
      </c>
      <c r="P10" s="11">
        <v>77887.562999999995</v>
      </c>
      <c r="Q10" s="11">
        <v>78223.587</v>
      </c>
      <c r="R10" s="11">
        <v>86778.197999999989</v>
      </c>
      <c r="S10" s="11">
        <v>91498.9319712</v>
      </c>
      <c r="T10" s="11">
        <v>100522.31142506203</v>
      </c>
      <c r="W10" s="15">
        <f>T10/T8</f>
        <v>1.4000999999999999</v>
      </c>
      <c r="X10" s="4" t="s">
        <v>8</v>
      </c>
    </row>
    <row r="11" spans="1:24" s="4" customFormat="1" x14ac:dyDescent="0.35">
      <c r="A11" s="4" t="s">
        <v>27</v>
      </c>
      <c r="E11" s="12">
        <f>E5/E6</f>
        <v>6.0580365916434893</v>
      </c>
      <c r="F11" s="12">
        <f t="shared" ref="F11:T11" si="0">F5/F6</f>
        <v>7.3198844142644539</v>
      </c>
      <c r="G11" s="12">
        <f t="shared" si="0"/>
        <v>7.2926046899438344</v>
      </c>
      <c r="H11" s="12">
        <f t="shared" si="0"/>
        <v>7.8720066406766707</v>
      </c>
      <c r="I11" s="12">
        <f t="shared" si="0"/>
        <v>8.2696520113246468</v>
      </c>
      <c r="J11" s="12">
        <f t="shared" si="0"/>
        <v>8.2276968677001889</v>
      </c>
      <c r="K11" s="12">
        <f t="shared" si="0"/>
        <v>8.4565702177827404</v>
      </c>
      <c r="L11" s="12">
        <f t="shared" si="0"/>
        <v>9.0472077965119837</v>
      </c>
      <c r="M11" s="12">
        <f t="shared" si="0"/>
        <v>8.8668774953880956</v>
      </c>
      <c r="N11" s="12">
        <f t="shared" si="0"/>
        <v>8.9256859955910457</v>
      </c>
      <c r="O11" s="12">
        <f t="shared" si="0"/>
        <v>9.589871360610438</v>
      </c>
      <c r="P11" s="12">
        <f t="shared" si="0"/>
        <v>9.7953524839822563</v>
      </c>
      <c r="Q11" s="12">
        <f t="shared" si="0"/>
        <v>9.9109505705709502</v>
      </c>
      <c r="R11" s="12">
        <f t="shared" si="0"/>
        <v>10.040681976633639</v>
      </c>
      <c r="S11" s="12">
        <f t="shared" si="0"/>
        <v>11.141277914443522</v>
      </c>
      <c r="T11" s="12">
        <f t="shared" si="0"/>
        <v>14.550791899412348</v>
      </c>
    </row>
    <row r="12" spans="1:24" s="4" customFormat="1" x14ac:dyDescent="0.35">
      <c r="A12" s="4" t="s">
        <v>9</v>
      </c>
      <c r="E12" s="12">
        <f>E5/E7/12</f>
        <v>29.053840499097088</v>
      </c>
      <c r="F12" s="12">
        <f>F5/F7/12</f>
        <v>32.776936633181819</v>
      </c>
      <c r="G12" s="12">
        <f t="shared" ref="G12:T12" si="1">G5/G7/12</f>
        <v>33.533736983007095</v>
      </c>
      <c r="H12" s="12">
        <f t="shared" si="1"/>
        <v>32.763076026297206</v>
      </c>
      <c r="I12" s="12">
        <f t="shared" si="1"/>
        <v>35.306022296709713</v>
      </c>
      <c r="J12" s="12">
        <f t="shared" si="1"/>
        <v>35.114105206227499</v>
      </c>
      <c r="K12" s="12">
        <f t="shared" si="1"/>
        <v>36.181206223416488</v>
      </c>
      <c r="L12" s="12">
        <f t="shared" si="1"/>
        <v>37.343474797892533</v>
      </c>
      <c r="M12" s="12">
        <f t="shared" si="1"/>
        <v>35.528055010030478</v>
      </c>
      <c r="N12" s="12">
        <f t="shared" si="1"/>
        <v>36.561469483879627</v>
      </c>
      <c r="O12" s="12">
        <f t="shared" si="1"/>
        <v>39.82423545418407</v>
      </c>
      <c r="P12" s="12">
        <f t="shared" si="1"/>
        <v>38.957654290898255</v>
      </c>
      <c r="Q12" s="12">
        <f t="shared" si="1"/>
        <v>40.018057585277433</v>
      </c>
      <c r="R12" s="12">
        <f t="shared" si="1"/>
        <v>41.197058078282325</v>
      </c>
      <c r="S12" s="12">
        <f t="shared" si="1"/>
        <v>45.117906904158566</v>
      </c>
      <c r="T12" s="12">
        <f t="shared" si="1"/>
        <v>57.361277488199811</v>
      </c>
    </row>
    <row r="13" spans="1:24" s="4" customFormat="1" x14ac:dyDescent="0.35">
      <c r="A13" s="4" t="s">
        <v>28</v>
      </c>
      <c r="E13" s="13">
        <f>E6/E7/12</f>
        <v>4.7959169707185687</v>
      </c>
      <c r="F13" s="13">
        <f>F6/F7/12</f>
        <v>4.4777942899355798</v>
      </c>
      <c r="G13" s="13">
        <f t="shared" ref="G13:T13" si="2">G6/G7/12</f>
        <v>4.5983209578394639</v>
      </c>
      <c r="H13" s="13">
        <f t="shared" si="2"/>
        <v>4.1619726102620413</v>
      </c>
      <c r="I13" s="13">
        <f t="shared" si="2"/>
        <v>4.2693480025956179</v>
      </c>
      <c r="J13" s="13">
        <f t="shared" si="2"/>
        <v>4.2677927700613756</v>
      </c>
      <c r="K13" s="13">
        <f t="shared" si="2"/>
        <v>4.2784728668525114</v>
      </c>
      <c r="L13" s="13">
        <f t="shared" si="2"/>
        <v>4.1276243055111168</v>
      </c>
      <c r="M13" s="13">
        <f t="shared" si="2"/>
        <v>4.0068282243111613</v>
      </c>
      <c r="N13" s="13">
        <f t="shared" si="2"/>
        <v>4.096208347676539</v>
      </c>
      <c r="O13" s="13">
        <f t="shared" si="2"/>
        <v>4.1527392763325954</v>
      </c>
      <c r="P13" s="13">
        <f t="shared" si="2"/>
        <v>3.9771569583231781</v>
      </c>
      <c r="Q13" s="13">
        <f t="shared" si="2"/>
        <v>4.0377617969465938</v>
      </c>
      <c r="R13" s="13">
        <f t="shared" si="2"/>
        <v>4.1030139361205569</v>
      </c>
      <c r="S13" s="13">
        <f t="shared" si="2"/>
        <v>4.0496168617845747</v>
      </c>
      <c r="T13" s="13">
        <f t="shared" si="2"/>
        <v>3.9421412858303899</v>
      </c>
    </row>
    <row r="14" spans="1:24" s="4" customFormat="1" x14ac:dyDescent="0.35">
      <c r="A14" s="4" t="s">
        <v>10</v>
      </c>
      <c r="E14" s="14">
        <f>E12*12/E10</f>
        <v>6.0587623301353536E-3</v>
      </c>
      <c r="F14" s="14">
        <f t="shared" ref="F14:T14" si="3">F12*12/F10</f>
        <v>7.0477949087462471E-3</v>
      </c>
      <c r="G14" s="14">
        <f t="shared" si="3"/>
        <v>6.9946824504727636E-3</v>
      </c>
      <c r="H14" s="14">
        <f t="shared" si="3"/>
        <v>6.2568250522780098E-3</v>
      </c>
      <c r="I14" s="14">
        <f t="shared" si="3"/>
        <v>7.0717792444351096E-3</v>
      </c>
      <c r="J14" s="14">
        <f t="shared" si="3"/>
        <v>7.0997062450705558E-3</v>
      </c>
      <c r="K14" s="14">
        <f t="shared" si="3"/>
        <v>6.8349674806123979E-3</v>
      </c>
      <c r="L14" s="14">
        <f t="shared" si="3"/>
        <v>6.2329905573542694E-3</v>
      </c>
      <c r="M14" s="14">
        <f t="shared" si="3"/>
        <v>5.5810930257228931E-3</v>
      </c>
      <c r="N14" s="14">
        <f t="shared" si="3"/>
        <v>5.6299252815876786E-3</v>
      </c>
      <c r="O14" s="14">
        <f t="shared" si="3"/>
        <v>6.0134991043654037E-3</v>
      </c>
      <c r="P14" s="14">
        <f t="shared" si="3"/>
        <v>6.0021373565222356E-3</v>
      </c>
      <c r="Q14" s="14">
        <f t="shared" si="3"/>
        <v>6.1390267237851062E-3</v>
      </c>
      <c r="R14" s="14">
        <f t="shared" si="3"/>
        <v>5.6968767309432721E-3</v>
      </c>
      <c r="S14" s="14">
        <f t="shared" si="3"/>
        <v>5.9171716126732209E-3</v>
      </c>
      <c r="T14" s="14">
        <f t="shared" si="3"/>
        <v>6.8475875663836288E-3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80d89ac9b7281d49d47489a62f0d2ec4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a3ff9b72501af5b6db443872cdc505aa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WR-2024-0320 - GRC</Docket_x0020_Number>
    <Preparer xmlns="00c1cf47-8665-4c73-8994-ff3a5e26da0f" xsi:nil="true"/>
    <Document_x0020_Type xmlns="00c1cf47-8665-4c73-8994-ff3a5e26da0f">Testimony</Document_x0020_Type>
    <_ip_UnifiedCompliancePolicyProperties xmlns="http://schemas.microsoft.com/sharepoint/v3" xsi:nil="true"/>
    <Party xmlns="00c1cf47-8665-4c73-8994-ff3a5e26da0f" xsi:nil="true"/>
    <Responsible_x0020_Witness xmlns="00c1cf47-8665-4c73-8994-ff3a5e26da0f" xsi:nil="true"/>
    <_dlc_DocId xmlns="00c1cf47-8665-4c73-8994-ff3a5e26da0f">4QVSNHSJP2QR-262969112-6458</_dlc_DocId>
    <_dlc_DocIdUrl xmlns="00c1cf47-8665-4c73-8994-ff3a5e26da0f">
      <Url>https://amwater.sharepoint.com/sites/sers/KY/_layouts/15/DocIdRedir.aspx?ID=4QVSNHSJP2QR-262969112-6458</Url>
      <Description>4QVSNHSJP2QR-262969112-6458</Description>
    </_dlc_DocIdUrl>
    <WorkflowStatus xmlns="3527bf6f-27a6-47d3-aafb-dbf13eba6bbe" xsi:nil="true"/>
    <Series xmlns="3527BF6F-27A6-47D3-AAFB-DBF13EBA6BBE" xsi:nil="true"/>
    <Workflow xmlns="3527bf6f-27a6-47d3-aafb-dbf13eba6bbe">
      <Url xsi:nil="true"/>
      <Description xsi:nil="true"/>
    </Workflow>
  </documentManagement>
</p:properties>
</file>

<file path=customXml/itemProps1.xml><?xml version="1.0" encoding="utf-8"?>
<ds:datastoreItem xmlns:ds="http://schemas.openxmlformats.org/officeDocument/2006/customXml" ds:itemID="{0F347992-95F8-4513-8FC9-AC5D1DB21F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86662-D930-4D29-8F08-3F1FFFFCBA5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4C6F625-68A2-46A1-92B8-D43DEC81328E}"/>
</file>

<file path=customXml/itemProps4.xml><?xml version="1.0" encoding="utf-8"?>
<ds:datastoreItem xmlns:ds="http://schemas.openxmlformats.org/officeDocument/2006/customXml" ds:itemID="{1C7EF8CD-9982-4A0B-90F8-9FE0ADC1276B}">
  <ds:schemaRefs>
    <ds:schemaRef ds:uri="http://schemas.openxmlformats.org/package/2006/metadata/core-properties"/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89785f2a-ca66-4857-aafa-062828a0b570"/>
    <ds:schemaRef ds:uri="http://schemas.microsoft.com/office/infopath/2007/PartnerControls"/>
    <ds:schemaRef ds:uri="7312d0bd-5bb3-4d44-9c84-f993550bda7e"/>
    <ds:schemaRef ds:uri="89785F2A-CA66-4857-AAFA-062828A0B570"/>
    <ds:schemaRef ds:uri="00c1cf47-8665-4c73-8994-ff3a5e26da0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Enterprise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Rea</dc:creator>
  <cp:lastModifiedBy>Deba Ather</cp:lastModifiedBy>
  <cp:lastPrinted>2024-06-27T14:49:25Z</cp:lastPrinted>
  <dcterms:created xsi:type="dcterms:W3CDTF">2024-06-21T18:29:22Z</dcterms:created>
  <dcterms:modified xsi:type="dcterms:W3CDTF">2025-07-25T04:14:35Z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2024-06-21T18:29:45Z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99eb27d3-bc51-422c-a355-b168b7fcb5d2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ContentTypeId">
    <vt:lpwstr>0x01010004E0505336475743B548BB3731556CC4</vt:lpwstr>
  </property>
  <property fmtid="{D5CDD505-2E9C-101B-9397-08002B2CF9AE}" pid="12" name="_dlc_DocIdItemGuid">
    <vt:lpwstr>5602a2fa-2079-4eaf-83e3-3295bc6f6dc3</vt:lpwstr>
  </property>
</Properties>
</file>