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pplcorp-my.sharepoint.com/personal/cgarrett_pplweb_com/Documents/Documents/2025 KY Rate Case/"/>
    </mc:Choice>
  </mc:AlternateContent>
  <xr:revisionPtr revIDLastSave="4" documentId="8_{0D16506F-A5A3-48D7-9559-3EC25FAB3146}" xr6:coauthVersionLast="47" xr6:coauthVersionMax="47" xr10:uidLastSave="{0B654607-BB79-4A4B-9BDF-EC0012EEB08D}"/>
  <bookViews>
    <workbookView xWindow="-108" yWindow="-108" windowWidth="23256" windowHeight="13896" tabRatio="835" xr2:uid="{00000000-000D-0000-FFFF-FFFF00000000}"/>
  </bookViews>
  <sheets>
    <sheet name="OPEB Exp Recon - LGE p.1" sheetId="58" r:id="rId1"/>
    <sheet name="DC 26 Exhibits p.2-3" sheetId="57" r:id="rId2"/>
    <sheet name="PowerPlan_CF Adj 2026 p.4" sheetId="5" r:id="rId3"/>
    <sheet name="2025BP Calc p.5" sheetId="42" r:id="rId4"/>
    <sheet name="Calc Data" sheetId="66" state="hidden" r:id="rId5"/>
    <sheet name="Pension Exp Recon p.12" sheetId="63" state="hidden" r:id="rId6"/>
    <sheet name="Q41 KU Summary p.13" sheetId="64" state="hidden" r:id="rId7"/>
    <sheet name="Q70c KU Benefits p.14" sheetId="65" state="hidden" r:id="rId8"/>
  </sheets>
  <definedNames>
    <definedName name="\">#REF!</definedName>
    <definedName name="\\" localSheetId="0" hidden="1">#REF!</definedName>
    <definedName name="\\" hidden="1">#REF!</definedName>
    <definedName name="\\\" hidden="1">#REF!</definedName>
    <definedName name="\\\\" hidden="1">#REF!</definedName>
    <definedName name="\0" localSheetId="6">#REF!</definedName>
    <definedName name="\0">#REF!</definedName>
    <definedName name="\A" localSheetId="6">#REF!</definedName>
    <definedName name="\A">#REF!</definedName>
    <definedName name="\b" localSheetId="6">#REF!</definedName>
    <definedName name="\b">#REF!</definedName>
    <definedName name="\C" localSheetId="6">#REF!</definedName>
    <definedName name="\C">#REF!</definedName>
    <definedName name="\D" localSheetId="6">#REF!</definedName>
    <definedName name="\D">#REF!</definedName>
    <definedName name="\E" localSheetId="6">#REF!</definedName>
    <definedName name="\E">#REF!</definedName>
    <definedName name="\f">#REF!</definedName>
    <definedName name="\G" localSheetId="6">#REF!</definedName>
    <definedName name="\G">#REF!</definedName>
    <definedName name="\H" localSheetId="6">#REF!</definedName>
    <definedName name="\H">#REF!</definedName>
    <definedName name="\I" localSheetId="6">#REF!</definedName>
    <definedName name="\I">#REF!</definedName>
    <definedName name="\J" localSheetId="6">#REF!</definedName>
    <definedName name="\J">#REF!</definedName>
    <definedName name="\K">#REF!</definedName>
    <definedName name="\L">#REF!</definedName>
    <definedName name="\M">#REF!</definedName>
    <definedName name="\M2" localSheetId="6">#REF!</definedName>
    <definedName name="\M2">#REF!</definedName>
    <definedName name="\N" localSheetId="6">#REF!</definedName>
    <definedName name="\N">#REF!</definedName>
    <definedName name="\O" localSheetId="6">#REF!</definedName>
    <definedName name="\O">#REF!</definedName>
    <definedName name="\P" localSheetId="6">#REF!</definedName>
    <definedName name="\P">#REF!</definedName>
    <definedName name="\P_LOOP" localSheetId="6">#REF!</definedName>
    <definedName name="\P_LOOP">#REF!</definedName>
    <definedName name="\PRINT" localSheetId="6">#REF!</definedName>
    <definedName name="\PRINT">#REF!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_may1">#REF!</definedName>
    <definedName name="_______may1">#REF!</definedName>
    <definedName name="______may1">#REF!</definedName>
    <definedName name="_____may1">#REF!</definedName>
    <definedName name="____may1">#REF!</definedName>
    <definedName name="___FCB1">#REF!</definedName>
    <definedName name="___FCB2">#REF!</definedName>
    <definedName name="___JE29">#REF!</definedName>
    <definedName name="___JE30">#REF!</definedName>
    <definedName name="___JE31">#REF!</definedName>
    <definedName name="___JE32">#REF!</definedName>
    <definedName name="___JE33">#REF!</definedName>
    <definedName name="___JE66">#REF!</definedName>
    <definedName name="___JE67">#REF!</definedName>
    <definedName name="___JE68">#REF!</definedName>
    <definedName name="___JE69">#REF!</definedName>
    <definedName name="___JE691">#REF!</definedName>
    <definedName name="___JE70">#REF!</definedName>
    <definedName name="___may1">#REF!</definedName>
    <definedName name="__123Graph_1" hidden="1">#REF!</definedName>
    <definedName name="__123Graph_2" hidden="1">#REF!</definedName>
    <definedName name="__123Graph_3" hidden="1">#REF!</definedName>
    <definedName name="__123Graph_4" hidden="1">#REF!</definedName>
    <definedName name="__123Graph_5" hidden="1">#REF!</definedName>
    <definedName name="__123Graph_6" hidden="1">#REF!</definedName>
    <definedName name="__123Graph_8" hidden="1">#REF!</definedName>
    <definedName name="__123Graph_A" localSheetId="5" hidden="1">#REF!</definedName>
    <definedName name="__123Graph_A" hidden="1">#REF!</definedName>
    <definedName name="__123Graph_B" localSheetId="5" hidden="1">#REF!</definedName>
    <definedName name="__123Graph_B" hidden="1">#REF!</definedName>
    <definedName name="__123Graph_C" localSheetId="5" hidden="1">#REF!</definedName>
    <definedName name="__123Graph_C" hidden="1">#REF!</definedName>
    <definedName name="__123Graph_D" localSheetId="5" hidden="1">#REF!</definedName>
    <definedName name="__123Graph_D" hidden="1">#REF!</definedName>
    <definedName name="__123Graph_E" localSheetId="5" hidden="1">#REF!</definedName>
    <definedName name="__123Graph_E" hidden="1">#REF!</definedName>
    <definedName name="__123Graph_F" localSheetId="5" hidden="1">#REF!</definedName>
    <definedName name="__123Graph_F" hidden="1">#REF!</definedName>
    <definedName name="__123Graph_X" hidden="1">#REF!</definedName>
    <definedName name="__Description" localSheetId="6">#REF!</definedName>
    <definedName name="__Description">#REF!</definedName>
    <definedName name="__FCB1" localSheetId="6">#REF!</definedName>
    <definedName name="__FCB1">#REF!</definedName>
    <definedName name="__FCB2" localSheetId="6">#REF!</definedName>
    <definedName name="__FCB2">#REF!</definedName>
    <definedName name="__JE29" localSheetId="6">#REF!</definedName>
    <definedName name="__JE29">#REF!</definedName>
    <definedName name="__JE30">#REF!</definedName>
    <definedName name="__JE31">#REF!</definedName>
    <definedName name="__JE32">#REF!</definedName>
    <definedName name="__JE33">#REF!</definedName>
    <definedName name="__JE66">#REF!</definedName>
    <definedName name="__JE67">#REF!</definedName>
    <definedName name="__JE68">#REF!</definedName>
    <definedName name="__JE69">#REF!</definedName>
    <definedName name="__JE691">#REF!</definedName>
    <definedName name="__JE70">#REF!</definedName>
    <definedName name="__key3" hidden="1">#REF!</definedName>
    <definedName name="__may1">#REF!</definedName>
    <definedName name="__Rev" localSheetId="6">#REF!</definedName>
    <definedName name="__Rev">#REF!</definedName>
    <definedName name="__Type" localSheetId="6">#REF!</definedName>
    <definedName name="__Type">#REF!</definedName>
    <definedName name="_1" localSheetId="6">#REF!</definedName>
    <definedName name="_1">#REF!</definedName>
    <definedName name="_10" localSheetId="6">#REF!</definedName>
    <definedName name="_10">#REF!</definedName>
    <definedName name="_10_0BAC" localSheetId="6">#REF!</definedName>
    <definedName name="_10_0BAC">#REF!</definedName>
    <definedName name="_11" localSheetId="6">#REF!</definedName>
    <definedName name="_11">#REF!</definedName>
    <definedName name="_11_0BAC" localSheetId="6">#REF!</definedName>
    <definedName name="_11_0BAC">#REF!</definedName>
    <definedName name="_12" localSheetId="6">#REF!</definedName>
    <definedName name="_12">#REF!</definedName>
    <definedName name="_12_0BAC" localSheetId="6">#REF!</definedName>
    <definedName name="_12_0BAC">#REF!</definedName>
    <definedName name="_13" localSheetId="6">#REF!</definedName>
    <definedName name="_13">#REF!</definedName>
    <definedName name="_13_0BAC" localSheetId="6">#REF!</definedName>
    <definedName name="_13_0BAC">#REF!</definedName>
    <definedName name="_14" localSheetId="6">#REF!</definedName>
    <definedName name="_14">#REF!</definedName>
    <definedName name="_15" localSheetId="6">#REF!</definedName>
    <definedName name="_15">#REF!</definedName>
    <definedName name="_16" localSheetId="6">#REF!</definedName>
    <definedName name="_16">#REF!</definedName>
    <definedName name="_16BAC" localSheetId="6">#REF!</definedName>
    <definedName name="_16BAC">#REF!</definedName>
    <definedName name="_1995P" localSheetId="6">#REF!</definedName>
    <definedName name="_1995P">#REF!</definedName>
    <definedName name="_1996P" localSheetId="6">#REF!</definedName>
    <definedName name="_1996P">#REF!</definedName>
    <definedName name="_1997P" localSheetId="6">#REF!</definedName>
    <definedName name="_1997P">#REF!</definedName>
    <definedName name="_1998P">#REF!</definedName>
    <definedName name="_1999P">#REF!</definedName>
    <definedName name="_1x1">#REF!</definedName>
    <definedName name="_1x1_Sect_Annexp">#REF!</definedName>
    <definedName name="_1x1_Sect_Capacity">#REF!</definedName>
    <definedName name="_1x1_Sect_Capex">#REF!</definedName>
    <definedName name="_1x1_Sect_Cst">#REF!</definedName>
    <definedName name="_1x1_Sect_DepYrs">#REF!</definedName>
    <definedName name="_1x1_Sect_In_Capex">#REF!</definedName>
    <definedName name="_1x1_Sect_In_Expense">#REF!</definedName>
    <definedName name="_1x1_Sect_Instexp">#REF!</definedName>
    <definedName name="_1x1_Smart_Annexp">#REF!</definedName>
    <definedName name="_1x1_Smart_Capacity">#REF!</definedName>
    <definedName name="_1x1_Smart_Capex">#REF!</definedName>
    <definedName name="_1x1_Smart_Cst">#REF!</definedName>
    <definedName name="_1x1_Smart_DepYrs">#REF!</definedName>
    <definedName name="_1x1_Smart_In_Capex">#REF!</definedName>
    <definedName name="_1x1_Smart_In_Expense">#REF!</definedName>
    <definedName name="_1x1_Smart_Instexp">#REF!</definedName>
    <definedName name="_1x1x1">#REF!</definedName>
    <definedName name="_1x1x1_Sect_Annexp">#REF!</definedName>
    <definedName name="_1x1x1_Sect_Capacity">#REF!</definedName>
    <definedName name="_1x1x1_Sect_Capex">#REF!</definedName>
    <definedName name="_1x1x1_Sect_Cst">#REF!</definedName>
    <definedName name="_1x1x1_Sect_DepYrs">#REF!</definedName>
    <definedName name="_1x1x1_Sect_In_Capex">#REF!</definedName>
    <definedName name="_1x1x1_Sect_In_Expense">#REF!</definedName>
    <definedName name="_1x1x1_Sect_Instexp">#REF!</definedName>
    <definedName name="_1x1x1_Smart_Annexp">#REF!</definedName>
    <definedName name="_1x1x1_Smart_Capacity">#REF!</definedName>
    <definedName name="_1x1x1_Smart_Capex">#REF!</definedName>
    <definedName name="_1x1x1_Smart_Cst">#REF!</definedName>
    <definedName name="_1x1x1_Smart_DepYrs">#REF!</definedName>
    <definedName name="_1x1x1_Smart_In_Capex">#REF!</definedName>
    <definedName name="_1x1x1_Smart_In_Expense">#REF!</definedName>
    <definedName name="_1x1x1_Smart_Instexp">#REF!</definedName>
    <definedName name="_2">#REF!</definedName>
    <definedName name="_2000P">#REF!</definedName>
    <definedName name="_2001P">#REF!</definedName>
    <definedName name="_26_0BL" localSheetId="6">#REF!</definedName>
    <definedName name="_26_0BL">#REF!</definedName>
    <definedName name="_27_0BL" localSheetId="6">#REF!</definedName>
    <definedName name="_27_0BL">#REF!</definedName>
    <definedName name="_28_0BL" localSheetId="6">#REF!</definedName>
    <definedName name="_28_0BL">#REF!</definedName>
    <definedName name="_29_0BL" localSheetId="6">#REF!</definedName>
    <definedName name="_29_0BL">#REF!</definedName>
    <definedName name="_2m" localSheetId="6">#REF!</definedName>
    <definedName name="_2m">#REF!</definedName>
    <definedName name="_2p" localSheetId="6">#REF!</definedName>
    <definedName name="_2p">#REF!</definedName>
    <definedName name="_2x2x2" localSheetId="6">#REF!</definedName>
    <definedName name="_2x2x2">#REF!</definedName>
    <definedName name="_2x2x2_Sect_Annexp">#REF!</definedName>
    <definedName name="_2x2x2_Sect_Capacity">#REF!</definedName>
    <definedName name="_2x2x2_Sect_Capex">#REF!</definedName>
    <definedName name="_2x2x2_Sect_Cst">#REF!</definedName>
    <definedName name="_2x2x2_Sect_DepYrs">#REF!</definedName>
    <definedName name="_2x2x2_Sect_In_Capex">#REF!</definedName>
    <definedName name="_2x2x2_Sect_In_Expense">#REF!</definedName>
    <definedName name="_2x2x2_Sect_Instexp">#REF!</definedName>
    <definedName name="_2x2x2_Smart_Annexp">#REF!</definedName>
    <definedName name="_2x2x2_Smart_Capacity">#REF!</definedName>
    <definedName name="_2x2x2_Smart_Capex">#REF!</definedName>
    <definedName name="_2x2x2_Smart_Cst">#REF!</definedName>
    <definedName name="_2x2x2_Smart_DepYrs">#REF!</definedName>
    <definedName name="_2x2x2_Smart_In_Capex">#REF!</definedName>
    <definedName name="_2x2x2_Smart_In_Expense">#REF!</definedName>
    <definedName name="_2x2x2_Smart_Instexp">#REF!</definedName>
    <definedName name="_3">#REF!</definedName>
    <definedName name="_32BL" localSheetId="6">#REF!</definedName>
    <definedName name="_32BL">#REF!</definedName>
    <definedName name="_36__123Graph_BCHART_1" localSheetId="6" hidden="1">#REF!</definedName>
    <definedName name="_36__123Graph_BCHART_1" hidden="1">#REF!</definedName>
    <definedName name="_3x3x3" localSheetId="6">#REF!</definedName>
    <definedName name="_3x3x3">#REF!</definedName>
    <definedName name="_3x3x3_Sect_Annexp" localSheetId="6">#REF!</definedName>
    <definedName name="_3x3x3_Sect_Annexp">#REF!</definedName>
    <definedName name="_3x3x3_Sect_Capacity" localSheetId="6">#REF!</definedName>
    <definedName name="_3x3x3_Sect_Capacity">#REF!</definedName>
    <definedName name="_3x3x3_Sect_Capex">#REF!</definedName>
    <definedName name="_3x3x3_Sect_Cst">#REF!</definedName>
    <definedName name="_3x3x3_Sect_DepYrs">#REF!</definedName>
    <definedName name="_3x3x3_Sect_In_Capex">#REF!</definedName>
    <definedName name="_3x3x3_Sect_In_Expense">#REF!</definedName>
    <definedName name="_3x3x3_Sect_Instexp">#REF!</definedName>
    <definedName name="_3x3x3_Smart_Annexp">#REF!</definedName>
    <definedName name="_3x3x3_Smart_Capacity">#REF!</definedName>
    <definedName name="_3x3x3_Smart_Capex">#REF!</definedName>
    <definedName name="_3x3x3_Smart_Cst">#REF!</definedName>
    <definedName name="_3x3x3_Smart_DepYrs">#REF!</definedName>
    <definedName name="_3x3x3_Smart_In_Capex">#REF!</definedName>
    <definedName name="_3x3x3_Smart_In_Expense">#REF!</definedName>
    <definedName name="_3x3x3_Smart_Instexp">#REF!</definedName>
    <definedName name="_4">#REF!</definedName>
    <definedName name="_46_0Pag" localSheetId="6">#REF!</definedName>
    <definedName name="_46_0Pag">#REF!</definedName>
    <definedName name="_47_0Pag" localSheetId="6">#REF!</definedName>
    <definedName name="_47_0Pag">#REF!</definedName>
    <definedName name="_48_0Pag" localSheetId="6">#REF!</definedName>
    <definedName name="_48_0Pag">#REF!</definedName>
    <definedName name="_49_0Pag" localSheetId="6">#REF!</definedName>
    <definedName name="_49_0Pag">#REF!</definedName>
    <definedName name="_4p" localSheetId="6">#REF!</definedName>
    <definedName name="_4p">#REF!</definedName>
    <definedName name="_4x4x4" localSheetId="6">#REF!</definedName>
    <definedName name="_4x4x4">#REF!</definedName>
    <definedName name="_4x4x4_Sect_Annexp" localSheetId="6">#REF!</definedName>
    <definedName name="_4x4x4_Sect_Annexp">#REF!</definedName>
    <definedName name="_4x4x4_Sect_Capacity">#REF!</definedName>
    <definedName name="_4x4x4_Sect_Capex">#REF!</definedName>
    <definedName name="_4x4x4_Sect_Cst">#REF!</definedName>
    <definedName name="_4x4x4_Sect_DepYrs">#REF!</definedName>
    <definedName name="_4x4x4_Sect_In_Capex">#REF!</definedName>
    <definedName name="_4x4x4_Sect_In_Expense">#REF!</definedName>
    <definedName name="_4x4x4_Sect_Instexp">#REF!</definedName>
    <definedName name="_4x4x4_Smart_Annexp">#REF!</definedName>
    <definedName name="_4x4x4_Smart_Capacity">#REF!</definedName>
    <definedName name="_4x4x4_Smart_Capex">#REF!</definedName>
    <definedName name="_4x4x4_Smart_Cst">#REF!</definedName>
    <definedName name="_4x4x4_Smart_DepYrs">#REF!</definedName>
    <definedName name="_4x4x4_Smart_In_Capex">#REF!</definedName>
    <definedName name="_4x4x4_Smart_In_Expense">#REF!</definedName>
    <definedName name="_4x4x4_Smart_Instexp">#REF!</definedName>
    <definedName name="_5">#REF!</definedName>
    <definedName name="_53_2005_1" localSheetId="6">#REF!</definedName>
    <definedName name="_53_2005_1">#REF!</definedName>
    <definedName name="_54_2005_2" localSheetId="6">#REF!</definedName>
    <definedName name="_54_2005_2">#REF!</definedName>
    <definedName name="_55_2005_3" localSheetId="6">#REF!</definedName>
    <definedName name="_55_2005_3">#REF!</definedName>
    <definedName name="_59LOOP_A" localSheetId="6">#REF!</definedName>
    <definedName name="_59LOOP_A">#REF!</definedName>
    <definedName name="_5x5x5" localSheetId="6">#REF!</definedName>
    <definedName name="_5x5x5">#REF!</definedName>
    <definedName name="_5x5x5_Sect_Annexp" localSheetId="6">#REF!</definedName>
    <definedName name="_5x5x5_Sect_Annexp">#REF!</definedName>
    <definedName name="_5x5x5_Sect_Capacity" localSheetId="6">#REF!</definedName>
    <definedName name="_5x5x5_Sect_Capacity">#REF!</definedName>
    <definedName name="_5x5x5_Sect_Capex">#REF!</definedName>
    <definedName name="_5x5x5_Sect_Cst">#REF!</definedName>
    <definedName name="_5x5x5_Sect_DepYrs">#REF!</definedName>
    <definedName name="_5x5x5_Sect_In_Capex">#REF!</definedName>
    <definedName name="_5x5x5_Sect_In_Expense">#REF!</definedName>
    <definedName name="_5x5x5_Sect_Instexp">#REF!</definedName>
    <definedName name="_5x5x5_Smart_Annexp">#REF!</definedName>
    <definedName name="_5x5x5_Smart_Capacity">#REF!</definedName>
    <definedName name="_5x5x5_Smart_Capex">#REF!</definedName>
    <definedName name="_5x5x5_Smart_Cst">#REF!</definedName>
    <definedName name="_5x5x5_Smart_DepYrs">#REF!</definedName>
    <definedName name="_5x5x5_Smart_In_Capex">#REF!</definedName>
    <definedName name="_5x5x5_Smart_In_Expense">#REF!</definedName>
    <definedName name="_5x5x5_Smart_Instexp">#REF!</definedName>
    <definedName name="_6">#REF!</definedName>
    <definedName name="_62Pag" localSheetId="6">#REF!</definedName>
    <definedName name="_62Pag">#REF!</definedName>
    <definedName name="_6x6x6" localSheetId="6">#REF!</definedName>
    <definedName name="_6x6x6">#REF!</definedName>
    <definedName name="_6x6x6_Sect_Annexp" localSheetId="6">#REF!</definedName>
    <definedName name="_6x6x6_Sect_Annexp">#REF!</definedName>
    <definedName name="_6x6x6_Sect_Capacity" localSheetId="6">#REF!</definedName>
    <definedName name="_6x6x6_Sect_Capacity">#REF!</definedName>
    <definedName name="_6x6x6_Sect_Capex">#REF!</definedName>
    <definedName name="_6x6x6_Sect_Cst">#REF!</definedName>
    <definedName name="_6x6x6_Sect_DepYrs">#REF!</definedName>
    <definedName name="_6x6x6_Sect_In_Capex">#REF!</definedName>
    <definedName name="_6x6x6_Sect_In_Expense">#REF!</definedName>
    <definedName name="_6x6x6_Sect_Instexp">#REF!</definedName>
    <definedName name="_6x6x6_Smart_Annexp">#REF!</definedName>
    <definedName name="_6x6x6_Smart_Capacity">#REF!</definedName>
    <definedName name="_6x6x6_Smart_Capex">#REF!</definedName>
    <definedName name="_6x6x6_Smart_Cst">#REF!</definedName>
    <definedName name="_6x6x6_Smart_DepYrs">#REF!</definedName>
    <definedName name="_6x6x6_Smart_In_Capex">#REF!</definedName>
    <definedName name="_6x6x6_Smart_In_Expense">#REF!</definedName>
    <definedName name="_6x6x6_Smart_Instexp">#REF!</definedName>
    <definedName name="_7">#REF!</definedName>
    <definedName name="_7x7x7">#REF!</definedName>
    <definedName name="_7x7x7_Sect_Annexp">#REF!</definedName>
    <definedName name="_7x7x7_Sect_Capacity">#REF!</definedName>
    <definedName name="_7x7x7_Sect_Capex">#REF!</definedName>
    <definedName name="_7x7x7_Sect_Cst">#REF!</definedName>
    <definedName name="_7x7x7_Sect_DepYrs">#REF!</definedName>
    <definedName name="_7x7x7_Sect_In_Capex">#REF!</definedName>
    <definedName name="_7x7x7_Sect_In_Expense">#REF!</definedName>
    <definedName name="_7x7x7_Sect_Instexp">#REF!</definedName>
    <definedName name="_7x7x7_Smart_Annexp">#REF!</definedName>
    <definedName name="_7x7x7_Smart_Capacity">#REF!</definedName>
    <definedName name="_7x7x7_Smart_Capex">#REF!</definedName>
    <definedName name="_7x7x7_Smart_Cst">#REF!</definedName>
    <definedName name="_7x7x7_Smart_DepYrs">#REF!</definedName>
    <definedName name="_7x7x7_Smart_In_Capex">#REF!</definedName>
    <definedName name="_7x7x7_Smart_In_Expense">#REF!</definedName>
    <definedName name="_7x7x7_Smart_Instexp">#REF!</definedName>
    <definedName name="_8">#REF!</definedName>
    <definedName name="_8x8x8">#REF!</definedName>
    <definedName name="_8x8x8_Sect_Annexp">#REF!</definedName>
    <definedName name="_8x8x8_Sect_Capacity">#REF!</definedName>
    <definedName name="_8x8x8_Sect_Capex">#REF!</definedName>
    <definedName name="_8x8x8_Sect_Cst">#REF!</definedName>
    <definedName name="_8x8x8_Sect_DepYrs">#REF!</definedName>
    <definedName name="_8x8x8_Sect_In_Capex">#REF!</definedName>
    <definedName name="_8x8x8_Sect_In_Expense">#REF!</definedName>
    <definedName name="_8x8x8_Sect_Instexp">#REF!</definedName>
    <definedName name="_8x8x8_Smart_Annexp">#REF!</definedName>
    <definedName name="_8x8x8_Smart_Capacity">#REF!</definedName>
    <definedName name="_8x8x8_Smart_Capex">#REF!</definedName>
    <definedName name="_8x8x8_Smart_Cst">#REF!</definedName>
    <definedName name="_8x8x8_Smart_DepYrs">#REF!</definedName>
    <definedName name="_8x8x8_Smart_In_Capex">#REF!</definedName>
    <definedName name="_8x8x8_Smart_In_Expense">#REF!</definedName>
    <definedName name="_8x8x8_Smart_Instexp">#REF!</definedName>
    <definedName name="_9">#REF!</definedName>
    <definedName name="_93">#REF!</definedName>
    <definedName name="_94">#REF!</definedName>
    <definedName name="_A2" localSheetId="4">'Calc Data'!_A2</definedName>
    <definedName name="_A2" localSheetId="6">'Q41 KU Summary p.13'!_A2</definedName>
    <definedName name="_A2">[0]!_A2</definedName>
    <definedName name="_ara1" localSheetId="6">#REF!</definedName>
    <definedName name="_ara1">#REF!</definedName>
    <definedName name="_d2" localSheetId="4">'Calc Data'!_d2</definedName>
    <definedName name="_d2" localSheetId="6">'Q41 KU Summary p.13'!_d2</definedName>
    <definedName name="_d2">[0]!_d2</definedName>
    <definedName name="_DCF2" localSheetId="6">#REF!</definedName>
    <definedName name="_DCF2">#REF!</definedName>
    <definedName name="_FCB1" localSheetId="6">#REF!</definedName>
    <definedName name="_FCB1">#REF!</definedName>
    <definedName name="_FCB2" localSheetId="6">#REF!</definedName>
    <definedName name="_FCB2">#REF!</definedName>
    <definedName name="_Fill" hidden="1">#REF!</definedName>
    <definedName name="_xlnm._FilterDatabase" localSheetId="4" hidden="1">'Calc Data'!$A$1:$H$69</definedName>
    <definedName name="_GRM1" localSheetId="6">#REF!</definedName>
    <definedName name="_GRM1">#REF!</definedName>
    <definedName name="_GRM2" localSheetId="6">#REF!</definedName>
    <definedName name="_GRM2">#REF!</definedName>
    <definedName name="_GRM3" localSheetId="6">#REF!</definedName>
    <definedName name="_GRM3">#REF!</definedName>
    <definedName name="_HLR1">#REF!</definedName>
    <definedName name="_HLR2">#REF!</definedName>
    <definedName name="_HLR3">#REF!</definedName>
    <definedName name="_HLR4">#REF!</definedName>
    <definedName name="_HLR5">#REF!</definedName>
    <definedName name="_I071_First_Page" localSheetId="6">#REF!</definedName>
    <definedName name="_I071_First_Page">#REF!</definedName>
    <definedName name="_int1" localSheetId="6">#REF!</definedName>
    <definedName name="_int1">#REF!</definedName>
    <definedName name="_int2" localSheetId="6">#REF!</definedName>
    <definedName name="_int2">#REF!</definedName>
    <definedName name="_IOT1" localSheetId="6">#REF!</definedName>
    <definedName name="_IOT1">#REF!</definedName>
    <definedName name="_JE29" localSheetId="6">#REF!</definedName>
    <definedName name="_JE29">#REF!</definedName>
    <definedName name="_JE30" localSheetId="6">#REF!</definedName>
    <definedName name="_JE30">#REF!</definedName>
    <definedName name="_JE31">#REF!</definedName>
    <definedName name="_JE32">#REF!</definedName>
    <definedName name="_JE33">#REF!</definedName>
    <definedName name="_JE66">#REF!</definedName>
    <definedName name="_JE67">#REF!</definedName>
    <definedName name="_JE68">#REF!</definedName>
    <definedName name="_JE69">#REF!</definedName>
    <definedName name="_JE691">#REF!</definedName>
    <definedName name="_JE70">#REF!</definedName>
    <definedName name="_Key1" localSheetId="0" hidden="1">#REF!</definedName>
    <definedName name="_Key1" hidden="1">#REF!</definedName>
    <definedName name="_Key2" hidden="1">#REF!</definedName>
    <definedName name="_Key3" hidden="1">#REF!</definedName>
    <definedName name="_key4" hidden="1">#REF!</definedName>
    <definedName name="_LCT1">#REF!</definedName>
    <definedName name="_LDT1">#REF!</definedName>
    <definedName name="_Low1">#REF!</definedName>
    <definedName name="_Low2">#REF!</definedName>
    <definedName name="_Low3">#REF!</definedName>
    <definedName name="_Low4">#REF!</definedName>
    <definedName name="_Low5">#REF!</definedName>
    <definedName name="_Low6">#REF!</definedName>
    <definedName name="_MA1">#REF!</definedName>
    <definedName name="_MA2">#REF!</definedName>
    <definedName name="_mat2" localSheetId="6">#REF!</definedName>
    <definedName name="_mat2">#REF!</definedName>
    <definedName name="_mat3" localSheetId="6">#REF!</definedName>
    <definedName name="_mat3">#REF!</definedName>
    <definedName name="_may1" localSheetId="6">#REF!</definedName>
    <definedName name="_may1">#REF!</definedName>
    <definedName name="_mny16" localSheetId="6">#REF!</definedName>
    <definedName name="_mny16">#REF!</definedName>
    <definedName name="_MSC1">#REF!</definedName>
    <definedName name="_MSC2">#REF!</definedName>
    <definedName name="_MSC3">#REF!</definedName>
    <definedName name="_MSC4">#REF!</definedName>
    <definedName name="_MSC5">#REF!</definedName>
    <definedName name="_new1" localSheetId="6">#REF!</definedName>
    <definedName name="_new1">#REF!</definedName>
    <definedName name="_new2" localSheetId="6">#REF!</definedName>
    <definedName name="_new2">#REF!</definedName>
    <definedName name="_new3" localSheetId="6">#REF!</definedName>
    <definedName name="_new3">#REF!</definedName>
    <definedName name="_NM1" localSheetId="6">#REF!</definedName>
    <definedName name="_NM1">#REF!</definedName>
    <definedName name="_NM2" localSheetId="6">#REF!</definedName>
    <definedName name="_NM2">#REF!</definedName>
    <definedName name="_NM3" localSheetId="6">#REF!</definedName>
    <definedName name="_NM3">#REF!</definedName>
    <definedName name="_OM1">#REF!</definedName>
    <definedName name="_OM2">#REF!</definedName>
    <definedName name="_OM3">#REF!</definedName>
    <definedName name="_Order1" localSheetId="1" hidden="1">0</definedName>
    <definedName name="_Order1" localSheetId="6" hidden="1">0</definedName>
    <definedName name="_Order1" hidden="1">255</definedName>
    <definedName name="_Order1a" hidden="1">0</definedName>
    <definedName name="_Order2" localSheetId="1" hidden="1">0</definedName>
    <definedName name="_Order2" localSheetId="6" hidden="1">0</definedName>
    <definedName name="_Order2" hidden="1">255</definedName>
    <definedName name="_Order2a" hidden="1">0</definedName>
    <definedName name="_P">#REF!</definedName>
    <definedName name="_P001_First_Page" localSheetId="6">#REF!</definedName>
    <definedName name="_P001_First_Page">#REF!</definedName>
    <definedName name="_P002ndtiercmps" localSheetId="6">#REF!</definedName>
    <definedName name="_P002ndtiercmps">#REF!</definedName>
    <definedName name="_P00bigtrans" localSheetId="6">#REF!</definedName>
    <definedName name="_P00bigtrans">#REF!</definedName>
    <definedName name="_P00DCF_Term" localSheetId="6">#REF!</definedName>
    <definedName name="_P00DCF_Term">#REF!</definedName>
    <definedName name="_P00eurotrans" localSheetId="6">#REF!</definedName>
    <definedName name="_P00eurotrans">#REF!</definedName>
    <definedName name="_P00Liberty_TM_Bank" localSheetId="6">#REF!</definedName>
    <definedName name="_P00Liberty_TM_Bank">#REF!</definedName>
    <definedName name="_P00page4" localSheetId="6">#REF!</definedName>
    <definedName name="_P00page4">#REF!</definedName>
    <definedName name="_P00ppr">#REF!</definedName>
    <definedName name="_P00PV_of_NOL">#REF!</definedName>
    <definedName name="_P99page1">#REF!</definedName>
    <definedName name="_P99page2">#REF!</definedName>
    <definedName name="_P99page3">#REF!</definedName>
    <definedName name="_Pen1">#REF!</definedName>
    <definedName name="_Per13" localSheetId="6">#REF!</definedName>
    <definedName name="_Per13">#REF!</definedName>
    <definedName name="_PG1" localSheetId="6">#REF!</definedName>
    <definedName name="_PG1">#REF!</definedName>
    <definedName name="_PG2" localSheetId="6">#REF!</definedName>
    <definedName name="_PG2">#REF!</definedName>
    <definedName name="_PR2" localSheetId="6">#REF!</definedName>
    <definedName name="_PR2">#REF!</definedName>
    <definedName name="_q324" localSheetId="4">'Calc Data'!_q324</definedName>
    <definedName name="_q324" localSheetId="6">'Q41 KU Summary p.13'!_q324</definedName>
    <definedName name="_q324">[0]!_q324</definedName>
    <definedName name="_q345" localSheetId="4">'Calc Data'!_q345</definedName>
    <definedName name="_q345" localSheetId="6">'Q41 KU Summary p.13'!_q345</definedName>
    <definedName name="_q345">[0]!_q345</definedName>
    <definedName name="_QBase_Case" localSheetId="4">{"Assumpt";"Capital";"Cash Flow";"Financing";"Income";"NOL"}</definedName>
    <definedName name="_QBase_Case" localSheetId="6">{"Assumpt";"Capital";"Cash Flow";"Financing";"Income";"NOL"}</definedName>
    <definedName name="_QBase_Case">{"Assumpt";"Capital";"Cash Flow";"Financing";"Income";"NOL"}</definedName>
    <definedName name="_QCombination_" localSheetId="4">{"Combined PG Bank";"Combined DCF TM Bank";"Combined RR PG";"Combined TM Bank";"Combined TM RR"}</definedName>
    <definedName name="_QCombination_" localSheetId="6">{"Combined PG Bank";"Combined DCF TM Bank";"Combined RR PG";"Combined TM Bank";"Combined TM RR"}</definedName>
    <definedName name="_QCombination_">{"Combined PG Bank";"Combined DCF TM Bank";"Combined RR PG";"Combined TM Bank";"Combined TM RR"}</definedName>
    <definedName name="_QLiberty" localSheetId="4">{"Liberty Dpn Sch";"Liberty NOL";"Liberty PG Bank";"Liberty PG RR";"Liberty TM Bank";"Liberty TM RR"}</definedName>
    <definedName name="_QLiberty" localSheetId="6">{"Liberty Dpn Sch";"Liberty NOL";"Liberty PG Bank";"Liberty PG RR";"Liberty TM Bank";"Liberty TM RR"}</definedName>
    <definedName name="_QLiberty">{"Liberty Dpn Sch";"Liberty NOL";"Liberty PG Bank";"Liberty PG RR";"Liberty TM Bank";"Liberty TM RR"}</definedName>
    <definedName name="_QSensitivity_Case" localSheetId="4">{"Sen. Capital";"Sen. Cash Flow";"Sen. Finan";"Sen. Income";"Sen. NOL";"Sen Ass."}</definedName>
    <definedName name="_QSensitivity_Case" localSheetId="6">{"Sen. Capital";"Sen. Cash Flow";"Sen. Finan";"Sen. Income";"Sen. NOL";"Sen Ass."}</definedName>
    <definedName name="_QSensitivity_Case">{"Sen. Capital";"Sen. Cash Flow";"Sen. Finan";"Sen. Income";"Sen. NOL";"Sen Ass."}</definedName>
    <definedName name="_QVictory" localSheetId="4">{"Victory Options";"Victory Othr Asset";"Victory PG RollUp";"Victory TM Rollup"}</definedName>
    <definedName name="_QVictory" localSheetId="6">{"Victory Options";"Victory Othr Asset";"Victory PG RollUp";"Victory TM Rollup"}</definedName>
    <definedName name="_QVictory">{"Victory Options";"Victory Othr Asset";"Victory PG RollUp";"Victory TM Rollup"}</definedName>
    <definedName name="_Report" localSheetId="4">{"Victory TM Rollup";"Combined DCF TM Bank";"Combined PG Bank";"Combined RR PG";"Combined RR TM";"Combined TM Bank";"Combined TM RR";"dcf";"DCF Term";"GAssump";"Liberty Dpn Sch";"Liberty NOL";"Liberty PG Bank";"Liberty PG RR";"Liberty TM Bank";"Liberty TM RR";"options";"PV of NOL";"Synergies";"Victory Options";"Victory Oth Assets";"Victory Othr Asset";"Victory PG RollUp"}</definedName>
    <definedName name="_Report" localSheetId="6">{"Victory TM Rollup";"Combined DCF TM Bank";"Combined PG Bank";"Combined RR PG";"Combined RR TM";"Combined TM Bank";"Combined TM RR";"dcf";"DCF Term";"GAssump";"Liberty Dpn Sch";"Liberty NOL";"Liberty PG Bank";"Liberty PG RR";"Liberty TM Bank";"Liberty TM RR";"options";"PV of NOL";"Synergies";"Victory Options";"Victory Oth Assets";"Victory Othr Asset";"Victory PG RollUp"}</definedName>
    <definedName name="_Report">{"Victory TM Rollup";"Combined DCF TM Bank";"Combined PG Bank";"Combined RR PG";"Combined RR TM";"Combined TM Bank";"Combined TM RR";"dcf";"DCF Term";"GAssump";"Liberty Dpn Sch";"Liberty NOL";"Liberty PG Bank";"Liberty PG RR";"Liberty TM Bank";"Liberty TM RR";"options";"PV of NOL";"Synergies";"Victory Options";"Victory Oth Assets";"Victory Othr Asset";"Victory PG RollUp"}</definedName>
    <definedName name="_ROA1">#REF!</definedName>
    <definedName name="_ROA2">#REF!</definedName>
    <definedName name="_ROA3">#REF!</definedName>
    <definedName name="_ROE1">#REF!</definedName>
    <definedName name="_ROE2">#REF!</definedName>
    <definedName name="_ROE3">#REF!</definedName>
    <definedName name="_run2" localSheetId="6">#REF!</definedName>
    <definedName name="_run2">#REF!</definedName>
    <definedName name="_S_Base" localSheetId="4">{0.1;0;0.382758620689655;0;0;0;0.258620689655172;0;0.258620689655172}</definedName>
    <definedName name="_S_Base" localSheetId="6">{0.1;0;0.382758620689655;0;0;0;0.258620689655172;0;0.258620689655172}</definedName>
    <definedName name="_S_Base">{0.1;0;0.382758620689655;0;0;0;0.258620689655172;0;0.258620689655172}</definedName>
    <definedName name="_S_new_case" localSheetId="4">{0.1;0;0.45;0;0;0;0;0;0.45}</definedName>
    <definedName name="_S_new_case" localSheetId="6">{0.1;0;0.45;0;0;0;0;0;0.45}</definedName>
    <definedName name="_S_new_case">{0.1;0;0.45;0;0;0;0;0;0.45}</definedName>
    <definedName name="_SBaseRef">#REF!</definedName>
    <definedName name="_Sort" localSheetId="6" hidden="1">#REF!</definedName>
    <definedName name="_Sort" hidden="1">#REF!</definedName>
    <definedName name="_sum1" localSheetId="6">#REF!</definedName>
    <definedName name="_sum1">#REF!</definedName>
    <definedName name="_sum2" localSheetId="6">#REF!</definedName>
    <definedName name="_sum2">#REF!</definedName>
    <definedName name="_sum3" localSheetId="6">#REF!</definedName>
    <definedName name="_sum3">#REF!</definedName>
    <definedName name="_sum4" localSheetId="6">#REF!</definedName>
    <definedName name="_sum4">#REF!</definedName>
    <definedName name="_sum5">#REF!</definedName>
    <definedName name="_TAB1">#REF!</definedName>
    <definedName name="_TAB2">#REF!</definedName>
    <definedName name="_TAB3">#REF!</definedName>
    <definedName name="_TAB4">#REF!</definedName>
    <definedName name="_TAB5">#REF!</definedName>
    <definedName name="_Table1_In1" hidden="1">#REF!</definedName>
    <definedName name="_Table1_Out" hidden="1">#REF!</definedName>
    <definedName name="_Table1_Out_2" hidden="1">#REF!</definedName>
    <definedName name="_Table2_In1" localSheetId="6" hidden="1">#REF!</definedName>
    <definedName name="_Table2_In1" hidden="1">#REF!</definedName>
    <definedName name="_Table2_In2" localSheetId="6" hidden="1">#REF!</definedName>
    <definedName name="_Table2_In2" hidden="1">#REF!</definedName>
    <definedName name="_Table2_Out" localSheetId="6" hidden="1">#REF!</definedName>
    <definedName name="_Table2_Out" hidden="1">#REF!</definedName>
    <definedName name="_Table2_Out_2" localSheetId="6" hidden="1">#REF!</definedName>
    <definedName name="_Table2_Out_2" hidden="1">#REF!</definedName>
    <definedName name="_tar2" localSheetId="6">#REF!</definedName>
    <definedName name="_tar2">#REF!</definedName>
    <definedName name="_TCU4" localSheetId="6">#REF!</definedName>
    <definedName name="_TCU4">#REF!</definedName>
    <definedName name="_top1" localSheetId="6">#REF!</definedName>
    <definedName name="_top1">#REF!</definedName>
    <definedName name="_top11" localSheetId="6">#REF!</definedName>
    <definedName name="_top11">#REF!</definedName>
    <definedName name="_yr10" localSheetId="6">#REF!</definedName>
    <definedName name="_yr10">#REF!</definedName>
    <definedName name="_Yr13" localSheetId="6">#REF!</definedName>
    <definedName name="_Yr13">#REF!</definedName>
    <definedName name="_yr2" localSheetId="6">#REF!</definedName>
    <definedName name="_yr2">#REF!</definedName>
    <definedName name="_YR2001" localSheetId="6">#REF!</definedName>
    <definedName name="_YR2001">#REF!</definedName>
    <definedName name="_YR2002" localSheetId="6">#REF!</definedName>
    <definedName name="_YR2002">#REF!</definedName>
    <definedName name="_yr3" localSheetId="6">#REF!</definedName>
    <definedName name="_yr3">#REF!</definedName>
    <definedName name="_Z2ndtiercmps" localSheetId="4">{0;0;0;0;1;#N/A;0.5;0.5;1;1;2;TRUE;FALSE;FALSE;FALSE;FALSE;#N/A;1;#N/A;1;1;"";"&amp;L&amp;""Kennerly,Roman Bold""&amp;14Lehman Brothers&amp;R&amp;""Kennerly,Roman""&amp;8Confidential - Draft"}</definedName>
    <definedName name="_Z2ndtiercmps" localSheetId="6">{0;0;0;0;1;#N/A;0.5;0.5;1;1;2;TRUE;FALSE;FALSE;FALSE;FALSE;#N/A;1;#N/A;1;1;"";"&amp;L&amp;""Kennerly,Roman Bold""&amp;14Lehman Brothers&amp;R&amp;""Kennerly,Roman""&amp;8Confidential - Draft"}</definedName>
    <definedName name="_Z2ndtiercmps">{0;0;0;0;1;#N/A;0.5;0.5;1;1;2;TRUE;FALSE;FALSE;FALSE;FALSE;#N/A;1;#N/A;1;1;"";"&amp;L&amp;""Kennerly,Roman Bold""&amp;14Lehman Brothers&amp;R&amp;""Kennerly,Roman""&amp;8Confidential - Draft"}</definedName>
    <definedName name="_Z5.5_Discounted_Cash_Flow_2" localSheetId="4">{0;0;0;0;1;#N/A;0;0;0.3;0.3;2;FALSE;FALSE;FALSE;FALSE;FALSE;#N/A;1;#N/A;1;1;"";""}</definedName>
    <definedName name="_Z5.5_Discounted_Cash_Flow_2" localSheetId="6">{0;0;0;0;1;#N/A;0;0;0.3;0.3;2;FALSE;FALSE;FALSE;FALSE;FALSE;#N/A;1;#N/A;1;1;"";""}</definedName>
    <definedName name="_Z5.5_Discounted_Cash_Flow_2">{0;0;0;0;1;#N/A;0;0;0.3;0.3;2;FALSE;FALSE;FALSE;FALSE;FALSE;#N/A;1;#N/A;1;1;"";""}</definedName>
    <definedName name="_ZADJUST" localSheetId="4">{0;0;0;0;1;#N/A;0.5;0.25;0.1;0.1;2;TRUE;FALSE;FALSE;FALSE;FALSE;#N/A;1;#N/A;1;1;"";"&amp;L&amp;""Times New Roman,Regular""&amp;8&amp;F&amp;D&amp;T&amp;R&amp;""Kennerly,Roman Bold""&amp;8LEHMAN BROTHERS&amp;""Times New Roman,Regular""
Draft / Preliminary and Confidential"}</definedName>
    <definedName name="_ZADJUST" localSheetId="6">{0;0;0;0;1;#N/A;0.5;0.25;0.1;0.1;2;TRUE;FALSE;FALSE;FALSE;FALSE;#N/A;1;#N/A;1;1;"";"&amp;L&amp;""Times New Roman,Regular""&amp;8&amp;F&amp;D&amp;T&amp;R&amp;""Kennerly,Roman Bold""&amp;8LEHMAN BROTHERS&amp;""Times New Roman,Regular""
Draft / Preliminary and Confidential"}</definedName>
    <definedName name="_ZADJUST">{0;0;0;0;1;#N/A;0.5;0.25;0.1;0.1;2;TRUE;FALSE;FALSE;FALSE;FALSE;#N/A;1;#N/A;1;1;"";"&amp;L&amp;""Times New Roman,Regular""&amp;8&amp;F&amp;D&amp;T&amp;R&amp;""Kennerly,Roman Bold""&amp;8LEHMAN BROTHERS&amp;""Times New Roman,Regular""
Draft / Preliminary and Confidential"}</definedName>
    <definedName name="_Zaqcost" localSheetId="4">{0;0;0;0;1;#N/A;0.5;0.5;1.02;0.5;2;TRUE;FALSE;FALSE;FALSE;FALSE;#N/A;1;#N/A;1;4;"&amp;R&amp;D &amp;T
";"&amp;R&amp;""Times New Roman,Bold""Lehman Brothers Mergers and Acquisitions Group"}</definedName>
    <definedName name="_Zaqcost" localSheetId="6">{0;0;0;0;1;#N/A;0.5;0.5;1.02;0.5;2;TRUE;FALSE;FALSE;FALSE;FALSE;#N/A;1;#N/A;1;4;"&amp;R&amp;D &amp;T
";"&amp;R&amp;""Times New Roman,Bold""Lehman Brothers Mergers and Acquisitions Group"}</definedName>
    <definedName name="_Zaqcost">{0;0;0;0;1;#N/A;0.5;0.5;1.02;0.5;2;TRUE;FALSE;FALSE;FALSE;FALSE;#N/A;1;#N/A;1;4;"&amp;R&amp;D &amp;T
";"&amp;R&amp;""Times New Roman,Bold""Lehman Brothers Mergers and Acquisitions Group"}</definedName>
    <definedName name="_ZAsia_PG" localSheetId="4">{0;0;0;0;1;#N/A;0.75;0.75;0.5;0.5;2;TRUE;FALSE;FALSE;FALSE;FALSE;#N/A;1;65;#N/A;#N/A;"";""}</definedName>
    <definedName name="_ZAsia_PG" localSheetId="6">{0;0;0;0;1;#N/A;0.75;0.75;0.5;0.5;2;TRUE;FALSE;FALSE;FALSE;FALSE;#N/A;1;65;#N/A;#N/A;"";""}</definedName>
    <definedName name="_ZAsia_PG">{0;0;0;0;1;#N/A;0.75;0.75;0.5;0.5;2;TRUE;FALSE;FALSE;FALSE;FALSE;#N/A;1;65;#N/A;#N/A;"";""}</definedName>
    <definedName name="_ZAsia_TM" localSheetId="4">{0;0;0;0;1;#N/A;0.5;0.5;0.5;0.5;2;TRUE;FALSE;FALSE;FALSE;FALSE;#N/A;1;65;#N/A;#N/A;"";""}</definedName>
    <definedName name="_ZAsia_TM" localSheetId="6">{0;0;0;0;1;#N/A;0.5;0.5;0.5;0.5;2;TRUE;FALSE;FALSE;FALSE;FALSE;#N/A;1;65;#N/A;#N/A;"";""}</definedName>
    <definedName name="_ZAsia_TM">{0;0;0;0;1;#N/A;0.5;0.5;0.5;0.5;2;TRUE;FALSE;FALSE;FALSE;FALSE;#N/A;1;65;#N/A;#N/A;"";""}</definedName>
    <definedName name="_ZAssumpt" localSheetId="4">{0;0;0;0;1;#N/A;0.25;0.25;0.25;0.25;2;TRUE;FALSE;FALSE;FALSE;FALSE;#N/A;1;#N/A;1;1;"";"&amp;L&amp;""Arial,Italic""&amp;8&amp;F Page &amp;P of &amp;N &amp;D &amp;T "}</definedName>
    <definedName name="_ZAssumpt" localSheetId="6">{0;0;0;0;1;#N/A;0.25;0.25;0.25;0.25;2;TRUE;FALSE;FALSE;FALSE;FALSE;#N/A;1;#N/A;1;1;"";"&amp;L&amp;""Arial,Italic""&amp;8&amp;F Page &amp;P of &amp;N &amp;D &amp;T "}</definedName>
    <definedName name="_ZAssumpt">{0;0;0;0;1;#N/A;0.25;0.25;0.25;0.25;2;TRUE;FALSE;FALSE;FALSE;FALSE;#N/A;1;#N/A;1;1;"";"&amp;L&amp;""Arial,Italic""&amp;8&amp;F Page &amp;P of &amp;N &amp;D &amp;T "}</definedName>
    <definedName name="_Zbigtrans" localSheetId="4">{0;0;0;0;1;#N/A;0.75;0.75;1;1;2;FALSE;FALSE;FALSE;FALSE;FALSE;#N/A;1;#N/A;1;1;"";"&amp;L&amp;""Kennerly,Roman""&amp;14Lehman Brothers&amp;R&amp;8Confidential - Draft"}</definedName>
    <definedName name="_Zbigtrans" localSheetId="6">{0;0;0;0;1;#N/A;0.75;0.75;1;1;2;FALSE;FALSE;FALSE;FALSE;FALSE;#N/A;1;#N/A;1;1;"";"&amp;L&amp;""Kennerly,Roman""&amp;14Lehman Brothers&amp;R&amp;8Confidential - Draft"}</definedName>
    <definedName name="_Zbigtrans">{0;0;0;0;1;#N/A;0.75;0.75;1;1;2;FALSE;FALSE;FALSE;FALSE;FALSE;#N/A;1;#N/A;1;1;"";"&amp;L&amp;""Kennerly,Roman""&amp;14Lehman Brothers&amp;R&amp;8Confidential - Draft"}</definedName>
    <definedName name="_ZCapital" localSheetId="4">{0;0;0;0;1;#N/A;0.25;0.25;0.25;0.25;2;TRUE;FALSE;FALSE;FALSE;FALSE;#N/A;1;#N/A;1;1;"";"&amp;L&amp;""Arial,Italic""&amp;8&amp;F Page &amp;P of &amp;N &amp;D &amp;T "}</definedName>
    <definedName name="_ZCapital" localSheetId="6">{0;0;0;0;1;#N/A;0.25;0.25;0.25;0.25;2;TRUE;FALSE;FALSE;FALSE;FALSE;#N/A;1;#N/A;1;1;"";"&amp;L&amp;""Arial,Italic""&amp;8&amp;F Page &amp;P of &amp;N &amp;D &amp;T "}</definedName>
    <definedName name="_ZCapital">{0;0;0;0;1;#N/A;0.25;0.25;0.25;0.25;2;TRUE;FALSE;FALSE;FALSE;FALSE;#N/A;1;#N/A;1;1;"";"&amp;L&amp;""Arial,Italic""&amp;8&amp;F Page &amp;P of &amp;N &amp;D &amp;T "}</definedName>
    <definedName name="_Zcapitalization" localSheetId="4">{0;0;0;0;1;#N/A;0.5;0.5;1.02;0.5;2;TRUE;FALSE;FALSE;FALSE;FALSE;#N/A;1;#N/A;1;4;"&amp;R&amp;D &amp;T
";"&amp;R&amp;""Times New Roman,Bold""Lehman Brothers Mergers and Acquisitions Group"}</definedName>
    <definedName name="_Zcapitalization" localSheetId="6">{0;0;0;0;1;#N/A;0.5;0.5;1.02;0.5;2;TRUE;FALSE;FALSE;FALSE;FALSE;#N/A;1;#N/A;1;4;"&amp;R&amp;D &amp;T
";"&amp;R&amp;""Times New Roman,Bold""Lehman Brothers Mergers and Acquisitions Group"}</definedName>
    <definedName name="_Zcapitalization">{0;0;0;0;1;#N/A;0.5;0.5;1.02;0.5;2;TRUE;FALSE;FALSE;FALSE;FALSE;#N/A;1;#N/A;1;4;"&amp;R&amp;D &amp;T
";"&amp;R&amp;""Times New Roman,Bold""Lehman Brothers Mergers and Acquisitions Group"}</definedName>
    <definedName name="_ZCash_Flow" localSheetId="4">{0;0;0;0;1;#N/A;0.25;0.25;0.25;0.25;2;TRUE;FALSE;FALSE;FALSE;FALSE;#N/A;1;#N/A;1;1;"";"&amp;L&amp;""Arial,Italic""&amp;8&amp;F Page &amp;P of &amp;N &amp;D &amp;T "}</definedName>
    <definedName name="_ZCash_Flow" localSheetId="6">{0;0;0;0;1;#N/A;0.25;0.25;0.25;0.25;2;TRUE;FALSE;FALSE;FALSE;FALSE;#N/A;1;#N/A;1;1;"";"&amp;L&amp;""Arial,Italic""&amp;8&amp;F Page &amp;P of &amp;N &amp;D &amp;T "}</definedName>
    <definedName name="_ZCash_Flow">{0;0;0;0;1;#N/A;0.25;0.25;0.25;0.25;2;TRUE;FALSE;FALSE;FALSE;FALSE;#N/A;1;#N/A;1;1;"";"&amp;L&amp;""Arial,Italic""&amp;8&amp;F Page &amp;P of &amp;N &amp;D &amp;T "}</definedName>
    <definedName name="_ZCombined_DCF_TM_Bank" localSheetId="4">{0;0;0;0;1;#N/A;0.5;0.75;0.5;0.5;2;TRUE;FALSE;FALSE;FALSE;FALSE;#N/A;1;#N/A;1;1;"";"&amp;LConfidential&amp;RLEHMAN BROTHERS"}</definedName>
    <definedName name="_ZCombined_DCF_TM_Bank" localSheetId="6">{0;0;0;0;1;#N/A;0.5;0.75;0.5;0.5;2;TRUE;FALSE;FALSE;FALSE;FALSE;#N/A;1;#N/A;1;1;"";"&amp;LConfidential&amp;RLEHMAN BROTHERS"}</definedName>
    <definedName name="_ZCombined_DCF_TM_Bank">{0;0;0;0;1;#N/A;0.5;0.75;0.5;0.5;2;TRUE;FALSE;FALSE;FALSE;FALSE;#N/A;1;#N/A;1;1;"";"&amp;LConfidential&amp;RLEHMAN BROTHERS"}</definedName>
    <definedName name="_ZCombined_PG_Bank" localSheetId="4">{0;0;0;0;1;#N/A;0.5;0.75;0.5;0.5;2;TRUE;FALSE;FALSE;FALSE;FALSE;#N/A;1;#N/A;1;1;"";"&amp;LConfidential&amp;RLEHMAN BROTHERS"}</definedName>
    <definedName name="_ZCombined_PG_Bank" localSheetId="6">{0;0;0;0;1;#N/A;0.5;0.75;0.5;0.5;2;TRUE;FALSE;FALSE;FALSE;FALSE;#N/A;1;#N/A;1;1;"";"&amp;LConfidential&amp;RLEHMAN BROTHERS"}</definedName>
    <definedName name="_ZCombined_PG_Bank">{0;0;0;0;1;#N/A;0.5;0.75;0.5;0.5;2;TRUE;FALSE;FALSE;FALSE;FALSE;#N/A;1;#N/A;1;1;"";"&amp;LConfidential&amp;RLEHMAN BROTHERS"}</definedName>
    <definedName name="_ZCombined_RR_PG" localSheetId="4">{0;0;0;0;1;#N/A;0.5;0.75;0.5;0.5;2;TRUE;FALSE;FALSE;FALSE;FALSE;#N/A;1;#N/A;1;1;"";"&amp;LConfidential&amp;RLEHMAN BROTHERS"}</definedName>
    <definedName name="_ZCombined_RR_PG" localSheetId="6">{0;0;0;0;1;#N/A;0.5;0.75;0.5;0.5;2;TRUE;FALSE;FALSE;FALSE;FALSE;#N/A;1;#N/A;1;1;"";"&amp;LConfidential&amp;RLEHMAN BROTHERS"}</definedName>
    <definedName name="_ZCombined_RR_PG">{0;0;0;0;1;#N/A;0.5;0.75;0.5;0.5;2;TRUE;FALSE;FALSE;FALSE;FALSE;#N/A;1;#N/A;1;1;"";"&amp;LConfidential&amp;RLEHMAN BROTHERS"}</definedName>
    <definedName name="_ZCombined_RR_TM" localSheetId="4">{0;0;0;0;1;#N/A;0.5;0.75;0.5;0.5;2;TRUE;FALSE;FALSE;FALSE;FALSE;#N/A;1;#N/A;1;1;"";"&amp;LConfidential&amp;RLEHMAN BROTHERS"}</definedName>
    <definedName name="_ZCombined_RR_TM" localSheetId="6">{0;0;0;0;1;#N/A;0.5;0.75;0.5;0.5;2;TRUE;FALSE;FALSE;FALSE;FALSE;#N/A;1;#N/A;1;1;"";"&amp;LConfidential&amp;RLEHMAN BROTHERS"}</definedName>
    <definedName name="_ZCombined_RR_TM">{0;0;0;0;1;#N/A;0.5;0.75;0.5;0.5;2;TRUE;FALSE;FALSE;FALSE;FALSE;#N/A;1;#N/A;1;1;"";"&amp;LConfidential&amp;RLEHMAN BROTHERS"}</definedName>
    <definedName name="_ZCombined_TM_Bank" localSheetId="4">{0;0;0;0;1;#N/A;0.5;0.75;0.5;0.5;2;TRUE;FALSE;FALSE;FALSE;FALSE;#N/A;1;#N/A;1;1;"";"&amp;LConfidential&amp;RLEHMAN BROTHERS"}</definedName>
    <definedName name="_ZCombined_TM_Bank" localSheetId="6">{0;0;0;0;1;#N/A;0.5;0.75;0.5;0.5;2;TRUE;FALSE;FALSE;FALSE;FALSE;#N/A;1;#N/A;1;1;"";"&amp;LConfidential&amp;RLEHMAN BROTHERS"}</definedName>
    <definedName name="_ZCombined_TM_Bank">{0;0;0;0;1;#N/A;0.5;0.75;0.5;0.5;2;TRUE;FALSE;FALSE;FALSE;FALSE;#N/A;1;#N/A;1;1;"";"&amp;LConfidential&amp;RLEHMAN BROTHERS"}</definedName>
    <definedName name="_ZCombined_TM_RR" localSheetId="4">{0;0;0;0;1;#N/A;0.5;0.75;0.5;0.5;2;TRUE;FALSE;FALSE;FALSE;FALSE;#N/A;1;#N/A;1;1;"";"&amp;LConfidential&amp;RLEHMAN BROTHERS"}</definedName>
    <definedName name="_ZCombined_TM_RR" localSheetId="6">{0;0;0;0;1;#N/A;0.5;0.75;0.5;0.5;2;TRUE;FALSE;FALSE;FALSE;FALSE;#N/A;1;#N/A;1;1;"";"&amp;LConfidential&amp;RLEHMAN BROTHERS"}</definedName>
    <definedName name="_ZCombined_TM_RR">{0;0;0;0;1;#N/A;0.5;0.75;0.5;0.5;2;TRUE;FALSE;FALSE;FALSE;FALSE;#N/A;1;#N/A;1;1;"";"&amp;LConfidential&amp;RLEHMAN BROTHERS"}</definedName>
    <definedName name="_ZCOPPERBAL" localSheetId="4">{0;0;0;0;1;#N/A;0.25;0.25;0.5;0.25;2;TRUE;FALSE;FALSE;FALSE;FALSE;#N/A;1;#N/A;1;1;"";""}</definedName>
    <definedName name="_ZCOPPERBAL" localSheetId="6">{0;0;0;0;1;#N/A;0.25;0.25;0.5;0.25;2;TRUE;FALSE;FALSE;FALSE;FALSE;#N/A;1;#N/A;1;1;"";""}</definedName>
    <definedName name="_ZCOPPERBAL">{0;0;0;0;1;#N/A;0.25;0.25;0.5;0.25;2;TRUE;FALSE;FALSE;FALSE;FALSE;#N/A;1;#N/A;1;1;"";""}</definedName>
    <definedName name="_ZCOPPERCASH" localSheetId="4">{0;0;0;0;1;#N/A;0.25;0.25;0.5;0.25;2;TRUE;FALSE;FALSE;FALSE;FALSE;#N/A;1;#N/A;1;1;"";""}</definedName>
    <definedName name="_ZCOPPERCASH" localSheetId="6">{0;0;0;0;1;#N/A;0.25;0.25;0.5;0.25;2;TRUE;FALSE;FALSE;FALSE;FALSE;#N/A;1;#N/A;1;1;"";""}</definedName>
    <definedName name="_ZCOPPERCASH">{0;0;0;0;1;#N/A;0.25;0.25;0.5;0.25;2;TRUE;FALSE;FALSE;FALSE;FALSE;#N/A;1;#N/A;1;1;"";""}</definedName>
    <definedName name="_ZCOPPERDCF" localSheetId="4">{0;0;0;0;1;#N/A;0.25;0.25;0.5;0.25;2;TRUE;FALSE;FALSE;FALSE;FALSE;#N/A;1;#N/A;1;1;"";""}</definedName>
    <definedName name="_ZCOPPERDCF" localSheetId="6">{0;0;0;0;1;#N/A;0.25;0.25;0.5;0.25;2;TRUE;FALSE;FALSE;FALSE;FALSE;#N/A;1;#N/A;1;1;"";""}</definedName>
    <definedName name="_ZCOPPERDCF">{0;0;0;0;1;#N/A;0.25;0.25;0.5;0.25;2;TRUE;FALSE;FALSE;FALSE;FALSE;#N/A;1;#N/A;1;1;"";""}</definedName>
    <definedName name="_ZCOPPERINC" localSheetId="4">{0;0;0;0;1;#N/A;0.25;0.25;0.5;0.25;2;TRUE;FALSE;FALSE;FALSE;FALSE;#N/A;1;#N/A;1;1;"";""}</definedName>
    <definedName name="_ZCOPPERINC" localSheetId="6">{0;0;0;0;1;#N/A;0.25;0.25;0.5;0.25;2;TRUE;FALSE;FALSE;FALSE;FALSE;#N/A;1;#N/A;1;1;"";""}</definedName>
    <definedName name="_ZCOPPERINC">{0;0;0;0;1;#N/A;0.25;0.25;0.5;0.25;2;TRUE;FALSE;FALSE;FALSE;FALSE;#N/A;1;#N/A;1;1;"";""}</definedName>
    <definedName name="_Zdcf" localSheetId="4">{0;0;0;0;1;#N/A;0.5;0.75;0.5;0.5;2;TRUE;FALSE;FALSE;FALSE;FALSE;#N/A;1;#N/A;1;1;"";"&amp;LConfidential&amp;RLEHMAN BROTHERS"}</definedName>
    <definedName name="_Zdcf" localSheetId="6">{0;0;0;0;1;#N/A;0.5;0.75;0.5;0.5;2;TRUE;FALSE;FALSE;FALSE;FALSE;#N/A;1;#N/A;1;1;"";"&amp;LConfidential&amp;RLEHMAN BROTHERS"}</definedName>
    <definedName name="_Zdcf">{0;0;0;0;1;#N/A;0.5;0.75;0.5;0.5;2;TRUE;FALSE;FALSE;FALSE;FALSE;#N/A;1;#N/A;1;1;"";"&amp;LConfidential&amp;RLEHMAN BROTHERS"}</definedName>
    <definedName name="_ZDCF_PG" localSheetId="4">{0;0;0;0;1;#N/A;0.5;0.5;0.5;0.5;2;TRUE;FALSE;FALSE;FALSE;FALSE;#N/A;1;65;#N/A;#N/A;"";""}</definedName>
    <definedName name="_ZDCF_PG" localSheetId="6">{0;0;0;0;1;#N/A;0.5;0.5;0.5;0.5;2;TRUE;FALSE;FALSE;FALSE;FALSE;#N/A;1;65;#N/A;#N/A;"";""}</definedName>
    <definedName name="_ZDCF_PG">{0;0;0;0;1;#N/A;0.5;0.5;0.5;0.5;2;TRUE;FALSE;FALSE;FALSE;FALSE;#N/A;1;65;#N/A;#N/A;"";""}</definedName>
    <definedName name="_ZDCF_Term" localSheetId="4">{0;0;0;0;1;#N/A;0.5;0.5;0.5;0.5;2;TRUE;FALSE;FALSE;FALSE;FALSE;#N/A;1;65;#N/A;#N/A;"";""}</definedName>
    <definedName name="_ZDCF_Term" localSheetId="6">{0;0;0;0;1;#N/A;0.5;0.5;0.5;0.5;2;TRUE;FALSE;FALSE;FALSE;FALSE;#N/A;1;65;#N/A;#N/A;"";""}</definedName>
    <definedName name="_ZDCF_Term">{0;0;0;0;1;#N/A;0.5;0.5;0.5;0.5;2;TRUE;FALSE;FALSE;FALSE;FALSE;#N/A;1;65;#N/A;#N/A;"";""}</definedName>
    <definedName name="_Zearnings" localSheetId="4">{0;0;0;0;1;#N/A;0.5;0.5;1.02;0.5;2;TRUE;FALSE;FALSE;FALSE;FALSE;#N/A;1;#N/A;1;4;"&amp;R&amp;D &amp;T
";"&amp;R&amp;""Times New Roman,Bold""Lehman Brothers Mergers and Acquisitions Group"}</definedName>
    <definedName name="_Zearnings" localSheetId="6">{0;0;0;0;1;#N/A;0.5;0.5;1.02;0.5;2;TRUE;FALSE;FALSE;FALSE;FALSE;#N/A;1;#N/A;1;4;"&amp;R&amp;D &amp;T
";"&amp;R&amp;""Times New Roman,Bold""Lehman Brothers Mergers and Acquisitions Group"}</definedName>
    <definedName name="_Zearnings">{0;0;0;0;1;#N/A;0.5;0.5;1.02;0.5;2;TRUE;FALSE;FALSE;FALSE;FALSE;#N/A;1;#N/A;1;4;"&amp;R&amp;D &amp;T
";"&amp;R&amp;""Times New Roman,Bold""Lehman Brothers Mergers and Acquisitions Group"}</definedName>
    <definedName name="_ZEur_PG" localSheetId="4">{0;0;0;0;1;#N/A;0.5;0.5;0.5;0.5;2;TRUE;FALSE;FALSE;FALSE;FALSE;#N/A;1;65;#N/A;#N/A;"";""}</definedName>
    <definedName name="_ZEur_PG" localSheetId="6">{0;0;0;0;1;#N/A;0.5;0.5;0.5;0.5;2;TRUE;FALSE;FALSE;FALSE;FALSE;#N/A;1;65;#N/A;#N/A;"";""}</definedName>
    <definedName name="_ZEur_PG">{0;0;0;0;1;#N/A;0.5;0.5;0.5;0.5;2;TRUE;FALSE;FALSE;FALSE;FALSE;#N/A;1;65;#N/A;#N/A;"";""}</definedName>
    <definedName name="_ZEur_TM" localSheetId="4">{0;0;0;0;1;#N/A;0.5;0.5;0.5;0.5;2;TRUE;FALSE;FALSE;FALSE;FALSE;#N/A;1;65;#N/A;#N/A;"";"&amp;L&amp;""Arial,Italic""&amp;8&amp;F Page &amp;P of &amp;N &amp;D &amp;T "}</definedName>
    <definedName name="_ZEur_TM" localSheetId="6">{0;0;0;0;1;#N/A;0.5;0.5;0.5;0.5;2;TRUE;FALSE;FALSE;FALSE;FALSE;#N/A;1;65;#N/A;#N/A;"";"&amp;L&amp;""Arial,Italic""&amp;8&amp;F Page &amp;P of &amp;N &amp;D &amp;T "}</definedName>
    <definedName name="_ZEur_TM">{0;0;0;0;1;#N/A;0.5;0.5;0.5;0.5;2;TRUE;FALSE;FALSE;FALSE;FALSE;#N/A;1;65;#N/A;#N/A;"";"&amp;L&amp;""Arial,Italic""&amp;8&amp;F Page &amp;P of &amp;N &amp;D &amp;T "}</definedName>
    <definedName name="_Zeurocmps" localSheetId="4">{0;0;0;0;1;#N/A;0.47;0.54;1;1;2;TRUE;FALSE;FALSE;FALSE;FALSE;#N/A;1;#N/A;1;1;"";"&amp;L&amp;""Kennerly,Roman""&amp;14Lehman Brothers&amp;R&amp;8Confidential Draft"}</definedName>
    <definedName name="_Zeurocmps" localSheetId="6">{0;0;0;0;1;#N/A;0.47;0.54;1;1;2;TRUE;FALSE;FALSE;FALSE;FALSE;#N/A;1;#N/A;1;1;"";"&amp;L&amp;""Kennerly,Roman""&amp;14Lehman Brothers&amp;R&amp;8Confidential Draft"}</definedName>
    <definedName name="_Zeurocmps">{0;0;0;0;1;#N/A;0.47;0.54;1;1;2;TRUE;FALSE;FALSE;FALSE;FALSE;#N/A;1;#N/A;1;1;"";"&amp;L&amp;""Kennerly,Roman""&amp;14Lehman Brothers&amp;R&amp;8Confidential Draft"}</definedName>
    <definedName name="_Zeurotrans" localSheetId="4">{0;0;0;0;1;#N/A;0.75;0.75;1;1;2;FALSE;FALSE;FALSE;FALSE;FALSE;#N/A;1;#N/A;1;1;"";"&amp;L&amp;""Kennerly,Roman Bold""Lehman Brothers&amp;R&amp;""Kennerly,Roman""Confidential - Draft"}</definedName>
    <definedName name="_Zeurotrans" localSheetId="6">{0;0;0;0;1;#N/A;0.75;0.75;1;1;2;FALSE;FALSE;FALSE;FALSE;FALSE;#N/A;1;#N/A;1;1;"";"&amp;L&amp;""Kennerly,Roman Bold""Lehman Brothers&amp;R&amp;""Kennerly,Roman""Confidential - Draft"}</definedName>
    <definedName name="_Zeurotrans">{0;0;0;0;1;#N/A;0.75;0.75;1;1;2;FALSE;FALSE;FALSE;FALSE;FALSE;#N/A;1;#N/A;1;1;"";"&amp;L&amp;""Kennerly,Roman Bold""Lehman Brothers&amp;R&amp;""Kennerly,Roman""Confidential - Draft"}</definedName>
    <definedName name="_ZFinancing" localSheetId="4">{0;0;0;0;1;#N/A;0.25;0.25;0.25;0.25;2;TRUE;FALSE;FALSE;FALSE;FALSE;#N/A;1;#N/A;1;1;"";"&amp;L&amp;""Arial,Italic""&amp;8&amp;F Page &amp;P of &amp;N &amp;D &amp;T "}</definedName>
    <definedName name="_ZFinancing" localSheetId="6">{0;0;0;0;1;#N/A;0.25;0.25;0.25;0.25;2;TRUE;FALSE;FALSE;FALSE;FALSE;#N/A;1;#N/A;1;1;"";"&amp;L&amp;""Arial,Italic""&amp;8&amp;F Page &amp;P of &amp;N &amp;D &amp;T "}</definedName>
    <definedName name="_ZFinancing">{0;0;0;0;1;#N/A;0.25;0.25;0.25;0.25;2;TRUE;FALSE;FALSE;FALSE;FALSE;#N/A;1;#N/A;1;1;"";"&amp;L&amp;""Arial,Italic""&amp;8&amp;F Page &amp;P of &amp;N &amp;D &amp;T "}</definedName>
    <definedName name="_ZGAssump" localSheetId="4">{0;0;0;0;1;#N/A;0.75;0.75;1;1;2;TRUE;FALSE;FALSE;FALSE;FALSE;#N/A;1;#N/A;1;1;"&amp;A";"Page &amp;P"}</definedName>
    <definedName name="_ZGAssump" localSheetId="6">{0;0;0;0;1;#N/A;0.75;0.75;1;1;2;TRUE;FALSE;FALSE;FALSE;FALSE;#N/A;1;#N/A;1;1;"&amp;A";"Page &amp;P"}</definedName>
    <definedName name="_ZGAssump">{0;0;0;0;1;#N/A;0.75;0.75;1;1;2;TRUE;FALSE;FALSE;FALSE;FALSE;#N/A;1;#N/A;1;1;"&amp;A";"Page &amp;P"}</definedName>
    <definedName name="_ZIncome" localSheetId="4">{0;0;0;0;1;#N/A;0.25;0.25;0.25;0.25;2;TRUE;FALSE;FALSE;FALSE;FALSE;#N/A;1;#N/A;1;1;"";"&amp;L&amp;""Arial,Italic""&amp;8&amp;F Page &amp;P of &amp;N &amp;D &amp;T "}</definedName>
    <definedName name="_ZIncome" localSheetId="6">{0;0;0;0;1;#N/A;0.25;0.25;0.25;0.25;2;TRUE;FALSE;FALSE;FALSE;FALSE;#N/A;1;#N/A;1;1;"";"&amp;L&amp;""Arial,Italic""&amp;8&amp;F Page &amp;P of &amp;N &amp;D &amp;T "}</definedName>
    <definedName name="_ZIncome">{0;0;0;0;1;#N/A;0.25;0.25;0.25;0.25;2;TRUE;FALSE;FALSE;FALSE;FALSE;#N/A;1;#N/A;1;1;"";"&amp;L&amp;""Arial,Italic""&amp;8&amp;F Page &amp;P of &amp;N &amp;D &amp;T "}</definedName>
    <definedName name="_ZLASERBAL" localSheetId="4">{0;0;0;0;1;#N/A;0.75;0.75;0.5;0.25;2;FALSE;FALSE;FALSE;FALSE;FALSE;#N/A;1;#N/A;1;1;"";""}</definedName>
    <definedName name="_ZLASERBAL" localSheetId="6">{0;0;0;0;1;#N/A;0.75;0.75;0.5;0.25;2;FALSE;FALSE;FALSE;FALSE;FALSE;#N/A;1;#N/A;1;1;"";""}</definedName>
    <definedName name="_ZLASERBAL">{0;0;0;0;1;#N/A;0.75;0.75;0.5;0.25;2;FALSE;FALSE;FALSE;FALSE;FALSE;#N/A;1;#N/A;1;1;"";""}</definedName>
    <definedName name="_ZLASERCASH" localSheetId="4">{0;0;0;0;1;#N/A;0.75;0.75;0.5;0.25;2;FALSE;FALSE;FALSE;FALSE;FALSE;#N/A;1;#N/A;1;1;"";""}</definedName>
    <definedName name="_ZLASERCASH" localSheetId="6">{0;0;0;0;1;#N/A;0.75;0.75;0.5;0.25;2;FALSE;FALSE;FALSE;FALSE;FALSE;#N/A;1;#N/A;1;1;"";""}</definedName>
    <definedName name="_ZLASERCASH">{0;0;0;0;1;#N/A;0.75;0.75;0.5;0.25;2;FALSE;FALSE;FALSE;FALSE;FALSE;#N/A;1;#N/A;1;1;"";""}</definedName>
    <definedName name="_ZLASERDCF" localSheetId="4">{0;0;0;0;1;#N/A;0.75;0.75;0.5;0.25;2;FALSE;FALSE;FALSE;FALSE;FALSE;#N/A;1;#N/A;1;1;"";""}</definedName>
    <definedName name="_ZLASERDCF" localSheetId="6">{0;0;0;0;1;#N/A;0.75;0.75;0.5;0.25;2;FALSE;FALSE;FALSE;FALSE;FALSE;#N/A;1;#N/A;1;1;"";""}</definedName>
    <definedName name="_ZLASERDCF">{0;0;0;0;1;#N/A;0.75;0.75;0.5;0.25;2;FALSE;FALSE;FALSE;FALSE;FALSE;#N/A;1;#N/A;1;1;"";""}</definedName>
    <definedName name="_ZLASERINC" localSheetId="4">{0;0;0;0;1;#N/A;0.75;0.75;0.5;0.25;2;FALSE;FALSE;FALSE;FALSE;FALSE;#N/A;1;#N/A;1;1;"";""}</definedName>
    <definedName name="_ZLASERINC" localSheetId="6">{0;0;0;0;1;#N/A;0.75;0.75;0.5;0.25;2;FALSE;FALSE;FALSE;FALSE;FALSE;#N/A;1;#N/A;1;1;"";""}</definedName>
    <definedName name="_ZLASERINC">{0;0;0;0;1;#N/A;0.75;0.75;0.5;0.25;2;FALSE;FALSE;FALSE;FALSE;FALSE;#N/A;1;#N/A;1;1;"";""}</definedName>
    <definedName name="_ZLiberty_Dpn_Sch" localSheetId="4">{0;0;0;0;1;#N/A;0.75;0.75;1;1;2;FALSE;FALSE;FALSE;FALSE;FALSE;#N/A;1;#N/A;1;1;"&amp;A";"Page &amp;P"}</definedName>
    <definedName name="_ZLiberty_Dpn_Sch" localSheetId="6">{0;0;0;0;1;#N/A;0.75;0.75;1;1;2;FALSE;FALSE;FALSE;FALSE;FALSE;#N/A;1;#N/A;1;1;"&amp;A";"Page &amp;P"}</definedName>
    <definedName name="_ZLiberty_Dpn_Sch">{0;0;0;0;1;#N/A;0.75;0.75;1;1;2;FALSE;FALSE;FALSE;FALSE;FALSE;#N/A;1;#N/A;1;1;"&amp;A";"Page &amp;P"}</definedName>
    <definedName name="_ZLiberty_NOL" localSheetId="4">{0;0;0;0;1;#N/A;0.5;0.5;0.75;0.75;2;TRUE;FALSE;FALSE;FALSE;FALSE;#N/A;1;#N/A;1;1;"";""}</definedName>
    <definedName name="_ZLiberty_NOL" localSheetId="6">{0;0;0;0;1;#N/A;0.5;0.5;0.75;0.75;2;TRUE;FALSE;FALSE;FALSE;FALSE;#N/A;1;#N/A;1;1;"";""}</definedName>
    <definedName name="_ZLiberty_NOL">{0;0;0;0;1;#N/A;0.5;0.5;0.75;0.75;2;TRUE;FALSE;FALSE;FALSE;FALSE;#N/A;1;#N/A;1;1;"";""}</definedName>
    <definedName name="_ZLiberty_PG_Bank" localSheetId="4">{0;0;0;0;1;#N/A;0.5;0.75;0.5;0.5;2;TRUE;FALSE;FALSE;FALSE;FALSE;#N/A;1;#N/A;1;1;"";"&amp;LConfidential&amp;RLEHMAN BROTHERS"}</definedName>
    <definedName name="_ZLiberty_PG_Bank" localSheetId="6">{0;0;0;0;1;#N/A;0.5;0.75;0.5;0.5;2;TRUE;FALSE;FALSE;FALSE;FALSE;#N/A;1;#N/A;1;1;"";"&amp;LConfidential&amp;RLEHMAN BROTHERS"}</definedName>
    <definedName name="_ZLiberty_PG_Bank">{0;0;0;0;1;#N/A;0.5;0.75;0.5;0.5;2;TRUE;FALSE;FALSE;FALSE;FALSE;#N/A;1;#N/A;1;1;"";"&amp;LConfidential&amp;RLEHMAN BROTHERS"}</definedName>
    <definedName name="_ZLiberty_PG_RR" localSheetId="4">{0;0;0;0;1;#N/A;0.5;0.75;0.5;0.5;2;TRUE;FALSE;FALSE;FALSE;FALSE;#N/A;1;#N/A;1;1;"";"&amp;LConfidential&amp;RLEHMAN BROTHERS"}</definedName>
    <definedName name="_ZLiberty_PG_RR" localSheetId="6">{0;0;0;0;1;#N/A;0.5;0.75;0.5;0.5;2;TRUE;FALSE;FALSE;FALSE;FALSE;#N/A;1;#N/A;1;1;"";"&amp;LConfidential&amp;RLEHMAN BROTHERS"}</definedName>
    <definedName name="_ZLiberty_PG_RR">{0;0;0;0;1;#N/A;0.5;0.75;0.5;0.5;2;TRUE;FALSE;FALSE;FALSE;FALSE;#N/A;1;#N/A;1;1;"";"&amp;LConfidential&amp;RLEHMAN BROTHERS"}</definedName>
    <definedName name="_ZLiberty_TM_Bank" localSheetId="4">{0;0;0;0;1;#N/A;0.75;0.75;1;1;2;TRUE;FALSE;FALSE;FALSE;FALSE;#N/A;1;#N/A;1;1;"&amp;L&amp;""Times New Roman,Bold""Project Owl/Gopher";"&amp;RLEHMAN BROTHERS"}</definedName>
    <definedName name="_ZLiberty_TM_Bank" localSheetId="6">{0;0;0;0;1;#N/A;0.75;0.75;1;1;2;TRUE;FALSE;FALSE;FALSE;FALSE;#N/A;1;#N/A;1;1;"&amp;L&amp;""Times New Roman,Bold""Project Owl/Gopher";"&amp;RLEHMAN BROTHERS"}</definedName>
    <definedName name="_ZLiberty_TM_Bank">{0;0;0;0;1;#N/A;0.75;0.75;1;1;2;TRUE;FALSE;FALSE;FALSE;FALSE;#N/A;1;#N/A;1;1;"&amp;L&amp;""Times New Roman,Bold""Project Owl/Gopher";"&amp;RLEHMAN BROTHERS"}</definedName>
    <definedName name="_ZLiberty_TM_RR" localSheetId="4">{0;0;0;0;1;#N/A;0.75;0.75;1;1;2;TRUE;FALSE;FALSE;FALSE;FALSE;#N/A;1;#N/A;1;1;"&amp;L&amp;""Times New Roman,Bold""Project Owl/Gopher";"&amp;RLEHMAN BROTHERS"}</definedName>
    <definedName name="_ZLiberty_TM_RR" localSheetId="6">{0;0;0;0;1;#N/A;0.75;0.75;1;1;2;TRUE;FALSE;FALSE;FALSE;FALSE;#N/A;1;#N/A;1;1;"&amp;L&amp;""Times New Roman,Bold""Project Owl/Gopher";"&amp;RLEHMAN BROTHERS"}</definedName>
    <definedName name="_ZLiberty_TM_RR">{0;0;0;0;1;#N/A;0.75;0.75;1;1;2;TRUE;FALSE;FALSE;FALSE;FALSE;#N/A;1;#N/A;1;1;"&amp;L&amp;""Times New Roman,Bold""Project Owl/Gopher";"&amp;RLEHMAN BROTHERS"}</definedName>
    <definedName name="_Znet_income" localSheetId="4">{0;0;0;0;1;#N/A;0.5;0.5;1.02;0.5;2;TRUE;FALSE;FALSE;FALSE;FALSE;#N/A;1;#N/A;1;4;"&amp;R&amp;D &amp;T
";"&amp;R&amp;""Times New Roman,Bold""Lehman Brothers Mergers and Acquisitions Group"}</definedName>
    <definedName name="_Znet_income" localSheetId="6">{0;0;0;0;1;#N/A;0.5;0.5;1.02;0.5;2;TRUE;FALSE;FALSE;FALSE;FALSE;#N/A;1;#N/A;1;4;"&amp;R&amp;D &amp;T
";"&amp;R&amp;""Times New Roman,Bold""Lehman Brothers Mergers and Acquisitions Group"}</definedName>
    <definedName name="_Znet_income">{0;0;0;0;1;#N/A;0.5;0.5;1.02;0.5;2;TRUE;FALSE;FALSE;FALSE;FALSE;#N/A;1;#N/A;1;4;"&amp;R&amp;D &amp;T
";"&amp;R&amp;""Times New Roman,Bold""Lehman Brothers Mergers and Acquisitions Group"}</definedName>
    <definedName name="_ZNOL" localSheetId="4">{0;0;0;0;1;#N/A;0.25;0.25;0.25;0.25;2;TRUE;FALSE;FALSE;FALSE;FALSE;#N/A;1;#N/A;1;1;"";"&amp;L&amp;""Arial,Italic""&amp;8&amp;F Page &amp;P of &amp;N &amp;D &amp;T "}</definedName>
    <definedName name="_ZNOL" localSheetId="6">{0;0;0;0;1;#N/A;0.25;0.25;0.25;0.25;2;TRUE;FALSE;FALSE;FALSE;FALSE;#N/A;1;#N/A;1;1;"";"&amp;L&amp;""Arial,Italic""&amp;8&amp;F Page &amp;P of &amp;N &amp;D &amp;T "}</definedName>
    <definedName name="_ZNOL">{0;0;0;0;1;#N/A;0.25;0.25;0.25;0.25;2;TRUE;FALSE;FALSE;FALSE;FALSE;#N/A;1;#N/A;1;1;"";"&amp;L&amp;""Arial,Italic""&amp;8&amp;F Page &amp;P of &amp;N &amp;D &amp;T "}</definedName>
    <definedName name="_ZNZ_PG" localSheetId="4">{0;0;0;0;1;#N/A;0.5;0.5;0.5;0.5;2;TRUE;FALSE;FALSE;FALSE;FALSE;#N/A;1;65;#N/A;#N/A;"";""}</definedName>
    <definedName name="_ZNZ_PG" localSheetId="6">{0;0;0;0;1;#N/A;0.5;0.5;0.5;0.5;2;TRUE;FALSE;FALSE;FALSE;FALSE;#N/A;1;65;#N/A;#N/A;"";""}</definedName>
    <definedName name="_ZNZ_PG">{0;0;0;0;1;#N/A;0.5;0.5;0.5;0.5;2;TRUE;FALSE;FALSE;FALSE;FALSE;#N/A;1;65;#N/A;#N/A;"";""}</definedName>
    <definedName name="_ZNZ_TM" localSheetId="4">{0;0;0;0;1;#N/A;0.5;0.5;0.5;0.5;2;TRUE;FALSE;FALSE;FALSE;FALSE;#N/A;1;65;#N/A;#N/A;"";""}</definedName>
    <definedName name="_ZNZ_TM" localSheetId="6">{0;0;0;0;1;#N/A;0.5;0.5;0.5;0.5;2;TRUE;FALSE;FALSE;FALSE;FALSE;#N/A;1;65;#N/A;#N/A;"";""}</definedName>
    <definedName name="_ZNZ_TM">{0;0;0;0;1;#N/A;0.5;0.5;0.5;0.5;2;TRUE;FALSE;FALSE;FALSE;FALSE;#N/A;1;65;#N/A;#N/A;"";""}</definedName>
    <definedName name="_Zopstatcmp" localSheetId="4">{0;0;0;0;1;#N/A;0.75;0.75;1;0.75;2;TRUE;FALSE;FALSE;FALSE;FALSE;#N/A;1;#N/A;1;1;"";"&amp;L&amp;""Kennerly,Roman Bold""&amp;14Lehman Brothers&amp;R&amp;8Confidential - Draft"}</definedName>
    <definedName name="_Zopstatcmp" localSheetId="6">{0;0;0;0;1;#N/A;0.75;0.75;1;0.75;2;TRUE;FALSE;FALSE;FALSE;FALSE;#N/A;1;#N/A;1;1;"";"&amp;L&amp;""Kennerly,Roman Bold""&amp;14Lehman Brothers&amp;R&amp;8Confidential - Draft"}</definedName>
    <definedName name="_Zopstatcmp">{0;0;0;0;1;#N/A;0.75;0.75;1;0.75;2;TRUE;FALSE;FALSE;FALSE;FALSE;#N/A;1;#N/A;1;1;"";"&amp;L&amp;""Kennerly,Roman Bold""&amp;14Lehman Brothers&amp;R&amp;8Confidential - Draft"}</definedName>
    <definedName name="_Zoptions" localSheetId="4">{0;0;0;0;1;#N/A;0.5;0.5;0.5;0.5;1;TRUE;FALSE;FALSE;FALSE;FALSE;#N/A;1;#N/A;1;1;"";""}</definedName>
    <definedName name="_Zoptions" localSheetId="6">{0;0;0;0;1;#N/A;0.5;0.5;0.5;0.5;1;TRUE;FALSE;FALSE;FALSE;FALSE;#N/A;1;#N/A;1;1;"";""}</definedName>
    <definedName name="_Zoptions">{0;0;0;0;1;#N/A;0.5;0.5;0.5;0.5;1;TRUE;FALSE;FALSE;FALSE;FALSE;#N/A;1;#N/A;1;1;"";""}</definedName>
    <definedName name="_ZOther_Valuation_Issues" localSheetId="4">{0;0;0;0;1;#N/A;0.5;0.5;0.5;0.5;2;TRUE;FALSE;FALSE;FALSE;FALSE;#N/A;1;#N/A;1;1;"";""}</definedName>
    <definedName name="_ZOther_Valuation_Issues" localSheetId="6">{0;0;0;0;1;#N/A;0.5;0.5;0.5;0.5;2;TRUE;FALSE;FALSE;FALSE;FALSE;#N/A;1;#N/A;1;1;"";""}</definedName>
    <definedName name="_ZOther_Valuation_Issues">{0;0;0;0;1;#N/A;0.5;0.5;0.5;0.5;2;TRUE;FALSE;FALSE;FALSE;FALSE;#N/A;1;#N/A;1;1;"";""}</definedName>
    <definedName name="_Zp1" localSheetId="4">{0;0;0;0;1;1;0.25;0.25;0.25;0.25;2;TRUE;FALSE;FALSE;FALSE;FALSE;#N/A;1;#N/A;1;1;"";""}</definedName>
    <definedName name="_Zp1" localSheetId="6">{0;0;0;0;1;1;0.25;0.25;0.25;0.25;2;TRUE;FALSE;FALSE;FALSE;FALSE;#N/A;1;#N/A;1;1;"";""}</definedName>
    <definedName name="_Zp1">{0;0;0;0;1;1;0.25;0.25;0.25;0.25;2;TRUE;FALSE;FALSE;FALSE;FALSE;#N/A;1;#N/A;1;1;"";""}</definedName>
    <definedName name="_Zp2" localSheetId="4">{0;0;0;0;1;1;0.25;0.25;0.25;0.25;2;TRUE;FALSE;FALSE;FALSE;FALSE;#N/A;1;#N/A;1;1;"";""}</definedName>
    <definedName name="_Zp2" localSheetId="6">{0;0;0;0;1;1;0.25;0.25;0.25;0.25;2;TRUE;FALSE;FALSE;FALSE;FALSE;#N/A;1;#N/A;1;1;"";""}</definedName>
    <definedName name="_Zp2">{0;0;0;0;1;1;0.25;0.25;0.25;0.25;2;TRUE;FALSE;FALSE;FALSE;FALSE;#N/A;1;#N/A;1;1;"";""}</definedName>
    <definedName name="_Zp3" localSheetId="4">{0;0;0;0;1;1;0.25;0.25;0.25;0.25;2;TRUE;FALSE;FALSE;FALSE;FALSE;#N/A;1;100;#N/A;#N/A;"";""}</definedName>
    <definedName name="_Zp3" localSheetId="6">{0;0;0;0;1;1;0.25;0.25;0.25;0.25;2;TRUE;FALSE;FALSE;FALSE;FALSE;#N/A;1;100;#N/A;#N/A;"";""}</definedName>
    <definedName name="_Zp3">{0;0;0;0;1;1;0.25;0.25;0.25;0.25;2;TRUE;FALSE;FALSE;FALSE;FALSE;#N/A;1;100;#N/A;#N/A;"";""}</definedName>
    <definedName name="_Zpage1" localSheetId="4">{0;0;0;0;1;#N/A;0.75;0.75;1;1;2;TRUE;FALSE;FALSE;FALSE;FALSE;#N/A;1;#N/A;1;1;"&amp;L18b\groups\tele\lunat\teleport\ &amp;F &amp;D &amp;T 
";"&amp;C&amp;P"}</definedName>
    <definedName name="_Zpage1" localSheetId="6">{0;0;0;0;1;#N/A;0.75;0.75;1;1;2;TRUE;FALSE;FALSE;FALSE;FALSE;#N/A;1;#N/A;1;1;"&amp;L18b\groups\tele\lunat\teleport\ &amp;F &amp;D &amp;T 
";"&amp;C&amp;P"}</definedName>
    <definedName name="_Zpage1">{0;0;0;0;1;#N/A;0.75;0.75;1;1;2;TRUE;FALSE;FALSE;FALSE;FALSE;#N/A;1;#N/A;1;1;"&amp;L18b\groups\tele\lunat\teleport\ &amp;F &amp;D &amp;T 
";"&amp;C&amp;P"}</definedName>
    <definedName name="_Zpage2" localSheetId="4">{0;0;0;0;1;#N/A;0.75;0.75;1;1;2;TRUE;FALSE;FALSE;FALSE;FALSE;#N/A;1;#N/A;1;1;"&amp;L18b\groups\tele\lunat\teleport\ &amp;F &amp;D &amp;T 
";"&amp;C&amp;P"}</definedName>
    <definedName name="_Zpage2" localSheetId="6">{0;0;0;0;1;#N/A;0.75;0.75;1;1;2;TRUE;FALSE;FALSE;FALSE;FALSE;#N/A;1;#N/A;1;1;"&amp;L18b\groups\tele\lunat\teleport\ &amp;F &amp;D &amp;T 
";"&amp;C&amp;P"}</definedName>
    <definedName name="_Zpage2">{0;0;0;0;1;#N/A;0.75;0.75;1;1;2;TRUE;FALSE;FALSE;FALSE;FALSE;#N/A;1;#N/A;1;1;"&amp;L18b\groups\tele\lunat\teleport\ &amp;F &amp;D &amp;T 
";"&amp;C&amp;P"}</definedName>
    <definedName name="_Zpage3" localSheetId="4">{0;0;0;0;1;#N/A;0.75;0.75;1;1;2;TRUE;FALSE;FALSE;FALSE;FALSE;#N/A;1;#N/A;1;1;"&amp;L18b\groups\tele\lunat\teleport\ &amp;F &amp;D &amp;T 
";"&amp;C&amp;P"}</definedName>
    <definedName name="_Zpage3" localSheetId="6">{0;0;0;0;1;#N/A;0.75;0.75;1;1;2;TRUE;FALSE;FALSE;FALSE;FALSE;#N/A;1;#N/A;1;1;"&amp;L18b\groups\tele\lunat\teleport\ &amp;F &amp;D &amp;T 
";"&amp;C&amp;P"}</definedName>
    <definedName name="_Zpage3">{0;0;0;0;1;#N/A;0.75;0.75;1;1;2;TRUE;FALSE;FALSE;FALSE;FALSE;#N/A;1;#N/A;1;1;"&amp;L18b\groups\tele\lunat\teleport\ &amp;F &amp;D &amp;T 
";"&amp;C&amp;P"}</definedName>
    <definedName name="_Zpage4" localSheetId="4">{0;0;0;0;1;#N/A;0.35;0.16;0.25;0.25;2;TRUE;TRUE;FALSE;FALSE;FALSE;#N/A;1;#N/A;1;1;"&amp;L18a/ps5/groups/media/sigma/cable/&amp;F";""}</definedName>
    <definedName name="_Zpage4" localSheetId="6">{0;0;0;0;1;#N/A;0.35;0.16;0.25;0.25;2;TRUE;TRUE;FALSE;FALSE;FALSE;#N/A;1;#N/A;1;1;"&amp;L18a/ps5/groups/media/sigma/cable/&amp;F";""}</definedName>
    <definedName name="_Zpage4">{0;0;0;0;1;#N/A;0.35;0.16;0.25;0.25;2;TRUE;TRUE;FALSE;FALSE;FALSE;#N/A;1;#N/A;1;1;"&amp;L18a/ps5/groups/media/sigma/cable/&amp;F";""}</definedName>
    <definedName name="_Zppr" localSheetId="4">{0;0;0;0;1;#N/A;0.5;0.5;0.5;0.5;2;TRUE;FALSE;FALSE;FALSE;FALSE;#N/A;1;#N/A;1;1;"";""}</definedName>
    <definedName name="_Zppr" localSheetId="6">{0;0;0;0;1;#N/A;0.5;0.5;0.5;0.5;2;TRUE;FALSE;FALSE;FALSE;FALSE;#N/A;1;#N/A;1;1;"";""}</definedName>
    <definedName name="_Zppr">{0;0;0;0;1;#N/A;0.5;0.5;0.5;0.5;2;TRUE;FALSE;FALSE;FALSE;FALSE;#N/A;1;#N/A;1;1;"";""}</definedName>
    <definedName name="_Zprint_all" localSheetId="4">{0;0;0;0;1;#N/A;0;0;0.3;0.3;2;FALSE;FALSE;FALSE;FALSE;FALSE;#N/A;1;96;#N/A;#N/A;"";""}</definedName>
    <definedName name="_Zprint_all" localSheetId="6">{0;0;0;0;1;#N/A;0;0;0.3;0.3;2;FALSE;FALSE;FALSE;FALSE;FALSE;#N/A;1;96;#N/A;#N/A;"";""}</definedName>
    <definedName name="_Zprint_all">{0;0;0;0;1;#N/A;0;0;0.3;0.3;2;FALSE;FALSE;FALSE;FALSE;FALSE;#N/A;1;96;#N/A;#N/A;"";""}</definedName>
    <definedName name="_Zprint_area" localSheetId="4">{0;0;0;0;1;#N/A;0;0;0.3;0.3;2;FALSE;FALSE;FALSE;FALSE;FALSE;#N/A;1;100;#N/A;#N/A;"";""}</definedName>
    <definedName name="_Zprint_area" localSheetId="6">{0;0;0;0;1;#N/A;0;0;0.3;0.3;2;FALSE;FALSE;FALSE;FALSE;FALSE;#N/A;1;100;#N/A;#N/A;"";""}</definedName>
    <definedName name="_Zprint_area">{0;0;0;0;1;#N/A;0;0;0.3;0.3;2;FALSE;FALSE;FALSE;FALSE;FALSE;#N/A;1;100;#N/A;#N/A;"";""}</definedName>
    <definedName name="_ZPROBAL" localSheetId="4">{0;0;0;0;1;#N/A;0.5;0.25;0.1;0.1;2;TRUE;FALSE;FALSE;FALSE;FALSE;#N/A;1;#N/A;1;1;"";"&amp;L&amp;""Times New Roman,Regular""&amp;8&amp;F&amp;D&amp;T&amp;R&amp;""Kennerly,Roman Bold""&amp;8LEHMAN BROTHERS&amp;""Times New Roman,Regular""
Draft / Preliminary and Confidential"}</definedName>
    <definedName name="_ZPROBAL" localSheetId="6">{0;0;0;0;1;#N/A;0.5;0.25;0.1;0.1;2;TRUE;FALSE;FALSE;FALSE;FALSE;#N/A;1;#N/A;1;1;"";"&amp;L&amp;""Times New Roman,Regular""&amp;8&amp;F&amp;D&amp;T&amp;R&amp;""Kennerly,Roman Bold""&amp;8LEHMAN BROTHERS&amp;""Times New Roman,Regular""
Draft / Preliminary and Confidential"}</definedName>
    <definedName name="_ZPROBAL">{0;0;0;0;1;#N/A;0.5;0.25;0.1;0.1;2;TRUE;FALSE;FALSE;FALSE;FALSE;#N/A;1;#N/A;1;1;"";"&amp;L&amp;""Times New Roman,Regular""&amp;8&amp;F&amp;D&amp;T&amp;R&amp;""Kennerly,Roman Bold""&amp;8LEHMAN BROTHERS&amp;""Times New Roman,Regular""
Draft / Preliminary and Confidential"}</definedName>
    <definedName name="_ZPROCASH" localSheetId="4">{0;0;0;0;1;#N/A;0.5;0.25;0.1;0.1;2;TRUE;FALSE;FALSE;FALSE;FALSE;#N/A;1;#N/A;1;1;"";"&amp;L&amp;""Times New Roman,Regular""&amp;8&amp;F&amp;D&amp;T&amp;R&amp;""Kennerly,Roman Bold""&amp;8LEHMAN BROTHERS&amp;""Times New Roman,Regular""
Draft / Preliminary and Confidential"}</definedName>
    <definedName name="_ZPROCASH" localSheetId="6">{0;0;0;0;1;#N/A;0.5;0.25;0.1;0.1;2;TRUE;FALSE;FALSE;FALSE;FALSE;#N/A;1;#N/A;1;1;"";"&amp;L&amp;""Times New Roman,Regular""&amp;8&amp;F&amp;D&amp;T&amp;R&amp;""Kennerly,Roman Bold""&amp;8LEHMAN BROTHERS&amp;""Times New Roman,Regular""
Draft / Preliminary and Confidential"}</definedName>
    <definedName name="_ZPROCASH">{0;0;0;0;1;#N/A;0.5;0.25;0.1;0.1;2;TRUE;FALSE;FALSE;FALSE;FALSE;#N/A;1;#N/A;1;1;"";"&amp;L&amp;""Times New Roman,Regular""&amp;8&amp;F&amp;D&amp;T&amp;R&amp;""Kennerly,Roman Bold""&amp;8LEHMAN BROTHERS&amp;""Times New Roman,Regular""
Draft / Preliminary and Confidential"}</definedName>
    <definedName name="_ZPROFINC" localSheetId="4">{0;0;0;0;1;#N/A;0.5;0.25;0.1;0.1;2;TRUE;FALSE;FALSE;FALSE;FALSE;#N/A;1;#N/A;1;1;"";"&amp;L&amp;""Times New Roman,Regular""&amp;8&amp;F&amp;D&amp;T&amp;R&amp;""Kennerly,Roman Bold""&amp;8LEHMAN BROTHERS&amp;""Times New Roman,Regular""
Draft / Preliminary and Confidential"}</definedName>
    <definedName name="_ZPROFINC" localSheetId="6">{0;0;0;0;1;#N/A;0.5;0.25;0.1;0.1;2;TRUE;FALSE;FALSE;FALSE;FALSE;#N/A;1;#N/A;1;1;"";"&amp;L&amp;""Times New Roman,Regular""&amp;8&amp;F&amp;D&amp;T&amp;R&amp;""Kennerly,Roman Bold""&amp;8LEHMAN BROTHERS&amp;""Times New Roman,Regular""
Draft / Preliminary and Confidential"}</definedName>
    <definedName name="_ZPROFINC">{0;0;0;0;1;#N/A;0.5;0.25;0.1;0.1;2;TRUE;FALSE;FALSE;FALSE;FALSE;#N/A;1;#N/A;1;1;"";"&amp;L&amp;""Times New Roman,Regular""&amp;8&amp;F&amp;D&amp;T&amp;R&amp;""Kennerly,Roman Bold""&amp;8LEHMAN BROTHERS&amp;""Times New Roman,Regular""
Draft / Preliminary and Confidential"}</definedName>
    <definedName name="_ZPROFINC1" localSheetId="4">{0;0;0;0;1;#N/A;0.5;0.25;0.1;0.1;2;TRUE;FALSE;FALSE;FALSE;FALSE;#N/A;1;#N/A;1;1;"";"&amp;L&amp;""Times New Roman,Regular""&amp;8&amp;F&amp;D&amp;T&amp;R&amp;""Kennerly,Roman Bold""&amp;8LEHMAN BROTHERS&amp;""Times New Roman,Regular""
Draft / Preliminary and Confidential"}</definedName>
    <definedName name="_ZPROFINC1" localSheetId="6">{0;0;0;0;1;#N/A;0.5;0.25;0.1;0.1;2;TRUE;FALSE;FALSE;FALSE;FALSE;#N/A;1;#N/A;1;1;"";"&amp;L&amp;""Times New Roman,Regular""&amp;8&amp;F&amp;D&amp;T&amp;R&amp;""Kennerly,Roman Bold""&amp;8LEHMAN BROTHERS&amp;""Times New Roman,Regular""
Draft / Preliminary and Confidential"}</definedName>
    <definedName name="_ZPROFINC1">{0;0;0;0;1;#N/A;0.5;0.25;0.1;0.1;2;TRUE;FALSE;FALSE;FALSE;FALSE;#N/A;1;#N/A;1;1;"";"&amp;L&amp;""Times New Roman,Regular""&amp;8&amp;F&amp;D&amp;T&amp;R&amp;""Kennerly,Roman Bold""&amp;8LEHMAN BROTHERS&amp;""Times New Roman,Regular""
Draft / Preliminary and Confidential"}</definedName>
    <definedName name="_Zproforma" localSheetId="4">{0;0;0;0;1;#N/A;0.5;0.5;1.02;0.5;2;TRUE;FALSE;FALSE;FALSE;FALSE;#N/A;1;#N/A;1;4;"&amp;R&amp;D &amp;T
";"&amp;R&amp;""Times New Roman,Bold""Lehman Brothers Mergers and Acquisitions Group"}</definedName>
    <definedName name="_Zproforma" localSheetId="6">{0;0;0;0;1;#N/A;0.5;0.5;1.02;0.5;2;TRUE;FALSE;FALSE;FALSE;FALSE;#N/A;1;#N/A;1;4;"&amp;R&amp;D &amp;T
";"&amp;R&amp;""Times New Roman,Bold""Lehman Brothers Mergers and Acquisitions Group"}</definedName>
    <definedName name="_Zproforma">{0;0;0;0;1;#N/A;0.5;0.5;1.02;0.5;2;TRUE;FALSE;FALSE;FALSE;FALSE;#N/A;1;#N/A;1;4;"&amp;R&amp;D &amp;T
";"&amp;R&amp;""Times New Roman,Bold""Lehman Brothers Mergers and Acquisitions Group"}</definedName>
    <definedName name="_Zproforma1" localSheetId="4">{0;0;0;0;1;#N/A;0.5;0.5;1.02;0.5;2;TRUE;FALSE;FALSE;FALSE;FALSE;#N/A;1;#N/A;1;4;"&amp;R&amp;D &amp;T
";"&amp;R&amp;""Times New Roman,Bold""Lehman Brothers Mergers and Acquisitions Group"}</definedName>
    <definedName name="_Zproforma1" localSheetId="6">{0;0;0;0;1;#N/A;0.5;0.5;1.02;0.5;2;TRUE;FALSE;FALSE;FALSE;FALSE;#N/A;1;#N/A;1;4;"&amp;R&amp;D &amp;T
";"&amp;R&amp;""Times New Roman,Bold""Lehman Brothers Mergers and Acquisitions Group"}</definedName>
    <definedName name="_Zproforma1">{0;0;0;0;1;#N/A;0.5;0.5;1.02;0.5;2;TRUE;FALSE;FALSE;FALSE;FALSE;#N/A;1;#N/A;1;4;"&amp;R&amp;D &amp;T
";"&amp;R&amp;""Times New Roman,Bold""Lehman Brothers Mergers and Acquisitions Group"}</definedName>
    <definedName name="_ZPROINC" localSheetId="4">{0;0;0;0;1;#N/A;0.5;0.25;0.1;0.1;2;TRUE;FALSE;FALSE;FALSE;FALSE;#N/A;1;#N/A;1;1;"";"&amp;L&amp;""Times New Roman,Regular""&amp;8&amp;F&amp;D&amp;T&amp;R&amp;""Kennerly,Roman Bold""&amp;8LEHMAN BROTHERS&amp;""Times New Roman,Regular""
Draft / Preliminary and Confidential"}</definedName>
    <definedName name="_ZPROINC" localSheetId="6">{0;0;0;0;1;#N/A;0.5;0.25;0.1;0.1;2;TRUE;FALSE;FALSE;FALSE;FALSE;#N/A;1;#N/A;1;1;"";"&amp;L&amp;""Times New Roman,Regular""&amp;8&amp;F&amp;D&amp;T&amp;R&amp;""Kennerly,Roman Bold""&amp;8LEHMAN BROTHERS&amp;""Times New Roman,Regular""
Draft / Preliminary and Confidential"}</definedName>
    <definedName name="_ZPROINC">{0;0;0;0;1;#N/A;0.5;0.25;0.1;0.1;2;TRUE;FALSE;FALSE;FALSE;FALSE;#N/A;1;#N/A;1;1;"";"&amp;L&amp;""Times New Roman,Regular""&amp;8&amp;F&amp;D&amp;T&amp;R&amp;""Kennerly,Roman Bold""&amp;8LEHMAN BROTHERS&amp;""Times New Roman,Regular""
Draft / Preliminary and Confidential"}</definedName>
    <definedName name="_ZPROINC1" localSheetId="4">{0;0;0;0;1;#N/A;0.5;0.25;0.1;0.1;2;TRUE;FALSE;FALSE;FALSE;FALSE;#N/A;1;#N/A;1;1;"";"&amp;L&amp;""Times New Roman,Regular""&amp;8&amp;F&amp;D&amp;T&amp;R&amp;""Kennerly,Roman Bold""&amp;8LEHMAN BROTHERS&amp;""Times New Roman,Regular""
Draft / Preliminary and Confidential"}</definedName>
    <definedName name="_ZPROINC1" localSheetId="6">{0;0;0;0;1;#N/A;0.5;0.25;0.1;0.1;2;TRUE;FALSE;FALSE;FALSE;FALSE;#N/A;1;#N/A;1;1;"";"&amp;L&amp;""Times New Roman,Regular""&amp;8&amp;F&amp;D&amp;T&amp;R&amp;""Kennerly,Roman Bold""&amp;8LEHMAN BROTHERS&amp;""Times New Roman,Regular""
Draft / Preliminary and Confidential"}</definedName>
    <definedName name="_ZPROINC1">{0;0;0;0;1;#N/A;0.5;0.25;0.1;0.1;2;TRUE;FALSE;FALSE;FALSE;FALSE;#N/A;1;#N/A;1;1;"";"&amp;L&amp;""Times New Roman,Regular""&amp;8&amp;F&amp;D&amp;T&amp;R&amp;""Kennerly,Roman Bold""&amp;8LEHMAN BROTHERS&amp;""Times New Roman,Regular""
Draft / Preliminary and Confidential"}</definedName>
    <definedName name="_ZPV_of_NOL" localSheetId="4">{0;0;0;0;1;#N/A;0.5;0.5;0.75;0.75;2;TRUE;FALSE;FALSE;FALSE;FALSE;#N/A;1;#N/A;1;1;"";""}</definedName>
    <definedName name="_ZPV_of_NOL" localSheetId="6">{0;0;0;0;1;#N/A;0.5;0.5;0.75;0.75;2;TRUE;FALSE;FALSE;FALSE;FALSE;#N/A;1;#N/A;1;1;"";""}</definedName>
    <definedName name="_ZPV_of_NOL">{0;0;0;0;1;#N/A;0.5;0.5;0.75;0.75;2;TRUE;FALSE;FALSE;FALSE;FALSE;#N/A;1;#N/A;1;1;"";""}</definedName>
    <definedName name="_Zrelcont" localSheetId="4">{0;0;0;0;1;#N/A;0.5;0.5;1.02;0.5;2;TRUE;FALSE;FALSE;FALSE;FALSE;#N/A;1;#N/A;1;4;"&amp;R&amp;D &amp;T
";"&amp;R&amp;""Times New Roman,Bold""Lehman Brothers Mergers and Acquisitions Group"}</definedName>
    <definedName name="_Zrelcont" localSheetId="6">{0;0;0;0;1;#N/A;0.5;0.5;1.02;0.5;2;TRUE;FALSE;FALSE;FALSE;FALSE;#N/A;1;#N/A;1;4;"&amp;R&amp;D &amp;T
";"&amp;R&amp;""Times New Roman,Bold""Lehman Brothers Mergers and Acquisitions Group"}</definedName>
    <definedName name="_Zrelcont">{0;0;0;0;1;#N/A;0.5;0.5;1.02;0.5;2;TRUE;FALSE;FALSE;FALSE;FALSE;#N/A;1;#N/A;1;4;"&amp;R&amp;D &amp;T
";"&amp;R&amp;""Times New Roman,Bold""Lehman Brothers Mergers and Acquisitions Group"}</definedName>
    <definedName name="_ZSen._Capital" localSheetId="4">{0;0;0;0;1;#N/A;0.25;0.25;0.25;0.25;2;FALSE;FALSE;FALSE;FALSE;FALSE;#N/A;1;#N/A;1;1;"";"&amp;L&amp;""Arial,Italic""&amp;8&amp;F Page &amp;P of &amp;N &amp;D &amp;T "}</definedName>
    <definedName name="_ZSen._Capital" localSheetId="6">{0;0;0;0;1;#N/A;0.25;0.25;0.25;0.25;2;FALSE;FALSE;FALSE;FALSE;FALSE;#N/A;1;#N/A;1;1;"";"&amp;L&amp;""Arial,Italic""&amp;8&amp;F Page &amp;P of &amp;N &amp;D &amp;T "}</definedName>
    <definedName name="_ZSen._Capital">{0;0;0;0;1;#N/A;0.25;0.25;0.25;0.25;2;FALSE;FALSE;FALSE;FALSE;FALSE;#N/A;1;#N/A;1;1;"";"&amp;L&amp;""Arial,Italic""&amp;8&amp;F Page &amp;P of &amp;N &amp;D &amp;T "}</definedName>
    <definedName name="_ZSen._Cash_Flow" localSheetId="4">{0;0;0;0;1;#N/A;0.25;0.25;0.25;0.25;2;FALSE;FALSE;FALSE;FALSE;FALSE;#N/A;1;#N/A;1;1;"";"&amp;L&amp;""Arial,Italic""&amp;8&amp;F Page &amp;P of &amp;N &amp;D &amp;T "}</definedName>
    <definedName name="_ZSen._Cash_Flow" localSheetId="6">{0;0;0;0;1;#N/A;0.25;0.25;0.25;0.25;2;FALSE;FALSE;FALSE;FALSE;FALSE;#N/A;1;#N/A;1;1;"";"&amp;L&amp;""Arial,Italic""&amp;8&amp;F Page &amp;P of &amp;N &amp;D &amp;T "}</definedName>
    <definedName name="_ZSen._Cash_Flow">{0;0;0;0;1;#N/A;0.25;0.25;0.25;0.25;2;FALSE;FALSE;FALSE;FALSE;FALSE;#N/A;1;#N/A;1;1;"";"&amp;L&amp;""Arial,Italic""&amp;8&amp;F Page &amp;P of &amp;N &amp;D &amp;T "}</definedName>
    <definedName name="_ZSen._Finan" localSheetId="4">{0;0;0;0;1;#N/A;0.25;0.25;0.25;0.25;2;FALSE;FALSE;FALSE;FALSE;FALSE;#N/A;1;#N/A;1;1;"";"&amp;L&amp;""Arial,Italic""&amp;8&amp;F Page &amp;P of &amp;N &amp;D &amp;T "}</definedName>
    <definedName name="_ZSen._Finan" localSheetId="6">{0;0;0;0;1;#N/A;0.25;0.25;0.25;0.25;2;FALSE;FALSE;FALSE;FALSE;FALSE;#N/A;1;#N/A;1;1;"";"&amp;L&amp;""Arial,Italic""&amp;8&amp;F Page &amp;P of &amp;N &amp;D &amp;T "}</definedName>
    <definedName name="_ZSen._Finan">{0;0;0;0;1;#N/A;0.25;0.25;0.25;0.25;2;FALSE;FALSE;FALSE;FALSE;FALSE;#N/A;1;#N/A;1;1;"";"&amp;L&amp;""Arial,Italic""&amp;8&amp;F Page &amp;P of &amp;N &amp;D &amp;T "}</definedName>
    <definedName name="_ZSen._Income" localSheetId="4">{0;0;0;0;1;#N/A;0.25;0.25;0.25;0.25;2;FALSE;FALSE;FALSE;FALSE;FALSE;#N/A;1;#N/A;1;1;"";"&amp;L&amp;""Arial,Italic""&amp;8&amp;F Page &amp;P of &amp;N &amp;D &amp;T "}</definedName>
    <definedName name="_ZSen._Income" localSheetId="6">{0;0;0;0;1;#N/A;0.25;0.25;0.25;0.25;2;FALSE;FALSE;FALSE;FALSE;FALSE;#N/A;1;#N/A;1;1;"";"&amp;L&amp;""Arial,Italic""&amp;8&amp;F Page &amp;P of &amp;N &amp;D &amp;T "}</definedName>
    <definedName name="_ZSen._Income">{0;0;0;0;1;#N/A;0.25;0.25;0.25;0.25;2;FALSE;FALSE;FALSE;FALSE;FALSE;#N/A;1;#N/A;1;1;"";"&amp;L&amp;""Arial,Italic""&amp;8&amp;F Page &amp;P of &amp;N &amp;D &amp;T "}</definedName>
    <definedName name="_ZSen._NOL" localSheetId="4">{0;0;0;0;1;#N/A;0.25;0.25;0.25;0.25;2;FALSE;FALSE;FALSE;FALSE;FALSE;#N/A;1;#N/A;1;1;"";"&amp;L&amp;""Arial,Italic""&amp;8&amp;F Page &amp;P of &amp;N &amp;D &amp;T "}</definedName>
    <definedName name="_ZSen._NOL" localSheetId="6">{0;0;0;0;1;#N/A;0.25;0.25;0.25;0.25;2;FALSE;FALSE;FALSE;FALSE;FALSE;#N/A;1;#N/A;1;1;"";"&amp;L&amp;""Arial,Italic""&amp;8&amp;F Page &amp;P of &amp;N &amp;D &amp;T "}</definedName>
    <definedName name="_ZSen._NOL">{0;0;0;0;1;#N/A;0.25;0.25;0.25;0.25;2;FALSE;FALSE;FALSE;FALSE;FALSE;#N/A;1;#N/A;1;1;"";"&amp;L&amp;""Arial,Italic""&amp;8&amp;F Page &amp;P of &amp;N &amp;D &amp;T "}</definedName>
    <definedName name="_ZSen_Ass." localSheetId="4">{0;0;0;0;1;#N/A;0.25;0.25;0.25;0.25;2;FALSE;FALSE;FALSE;FALSE;FALSE;#N/A;1;#N/A;1;1;"";"&amp;L&amp;""Arial,Italic""&amp;8&amp;F Page &amp;P of &amp;N &amp;D &amp;T "}</definedName>
    <definedName name="_ZSen_Ass." localSheetId="6">{0;0;0;0;1;#N/A;0.25;0.25;0.25;0.25;2;FALSE;FALSE;FALSE;FALSE;FALSE;#N/A;1;#N/A;1;1;"";"&amp;L&amp;""Arial,Italic""&amp;8&amp;F Page &amp;P of &amp;N &amp;D &amp;T "}</definedName>
    <definedName name="_ZSen_Ass.">{0;0;0;0;1;#N/A;0.25;0.25;0.25;0.25;2;FALSE;FALSE;FALSE;FALSE;FALSE;#N/A;1;#N/A;1;1;"";"&amp;L&amp;""Arial,Italic""&amp;8&amp;F Page &amp;P of &amp;N &amp;D &amp;T "}</definedName>
    <definedName name="_Zsmalltrans" localSheetId="4">{0;0;0;0;1;#N/A;0.75;0.75;1;1;2;TRUE;FALSE;FALSE;FALSE;FALSE;#N/A;1;#N/A;1;1;"";"&amp;L&amp;""Kennerly,Roman""&amp;14Lehman Brothers&amp;R&amp;8Confidential - Draft"}</definedName>
    <definedName name="_Zsmalltrans" localSheetId="6">{0;0;0;0;1;#N/A;0.75;0.75;1;1;2;TRUE;FALSE;FALSE;FALSE;FALSE;#N/A;1;#N/A;1;1;"";"&amp;L&amp;""Kennerly,Roman""&amp;14Lehman Brothers&amp;R&amp;8Confidential - Draft"}</definedName>
    <definedName name="_Zsmalltrans">{0;0;0;0;1;#N/A;0.75;0.75;1;1;2;TRUE;FALSE;FALSE;FALSE;FALSE;#N/A;1;#N/A;1;1;"";"&amp;L&amp;""Kennerly,Roman""&amp;14Lehman Brothers&amp;R&amp;8Confidential - Draft"}</definedName>
    <definedName name="_Zsummary" localSheetId="4">{0;0;0;0;1;#N/A;0.75;0.75;1;1;2;TRUE;FALSE;FALSE;FALSE;FALSE;#N/A;1;#N/A;1;1;"";"&amp;L&amp;""Kennerly,Roman""&amp;14Lehman Brothers&amp;R&amp;8Confidential - Draft"}</definedName>
    <definedName name="_Zsummary" localSheetId="6">{0;0;0;0;1;#N/A;0.75;0.75;1;1;2;TRUE;FALSE;FALSE;FALSE;FALSE;#N/A;1;#N/A;1;1;"";"&amp;L&amp;""Kennerly,Roman""&amp;14Lehman Brothers&amp;R&amp;8Confidential - Draft"}</definedName>
    <definedName name="_Zsummary">{0;0;0;0;1;#N/A;0.75;0.75;1;1;2;TRUE;FALSE;FALSE;FALSE;FALSE;#N/A;1;#N/A;1;1;"";"&amp;L&amp;""Kennerly,Roman""&amp;14Lehman Brothers&amp;R&amp;8Confidential - Draft"}</definedName>
    <definedName name="_ZSummary1" localSheetId="4">{0;0;0;0;1;#N/A;0.5;0.5;0.5;0.5;2;TRUE;FALSE;FALSE;FALSE;FALSE;#N/A;1;#N/A;1;1;"";""}</definedName>
    <definedName name="_ZSummary1" localSheetId="6">{0;0;0;0;1;#N/A;0.5;0.5;0.5;0.5;2;TRUE;FALSE;FALSE;FALSE;FALSE;#N/A;1;#N/A;1;1;"";""}</definedName>
    <definedName name="_ZSummary1">{0;0;0;0;1;#N/A;0.5;0.5;0.5;0.5;2;TRUE;FALSE;FALSE;FALSE;FALSE;#N/A;1;#N/A;1;1;"";""}</definedName>
    <definedName name="_ZSynergies" localSheetId="4">{0;0;0;0;1;#N/A;0.75;0.75;1;1;2;FALSE;FALSE;FALSE;FALSE;FALSE;#N/A;1;#N/A;1;1;"&amp;A";"Page &amp;P"}</definedName>
    <definedName name="_ZSynergies" localSheetId="6">{0;0;0;0;1;#N/A;0.75;0.75;1;1;2;FALSE;FALSE;FALSE;FALSE;FALSE;#N/A;1;#N/A;1;1;"&amp;A";"Page &amp;P"}</definedName>
    <definedName name="_ZSynergies">{0;0;0;0;1;#N/A;0.75;0.75;1;1;2;FALSE;FALSE;FALSE;FALSE;FALSE;#N/A;1;#N/A;1;1;"&amp;A";"Page &amp;P"}</definedName>
    <definedName name="_Ztermmult" localSheetId="4">{0;0;0;0;1;#N/A;0.5;0.5;0.5;0.5;2;TRUE;FALSE;FALSE;FALSE;FALSE;#N/A;1;#N/A;1;1;"";""}</definedName>
    <definedName name="_Ztermmult" localSheetId="6">{0;0;0;0;1;#N/A;0.5;0.5;0.5;0.5;2;TRUE;FALSE;FALSE;FALSE;FALSE;#N/A;1;#N/A;1;1;"";""}</definedName>
    <definedName name="_Ztermmult">{0;0;0;0;1;#N/A;0.5;0.5;0.5;0.5;2;TRUE;FALSE;FALSE;FALSE;FALSE;#N/A;1;#N/A;1;1;"";""}</definedName>
    <definedName name="_ZTRAN" localSheetId="4">{0;0;0;0;1;#N/A;0.5;0.25;0.1;0.1;2;TRUE;FALSE;FALSE;FALSE;FALSE;#N/A;1;#N/A;1;1;"";"&amp;L&amp;""Times New Roman,Regular""&amp;8&amp;F&amp;D&amp;T&amp;R&amp;""Kennerly,Roman Bold""&amp;8LEHMAN BROTHERS&amp;""Times New Roman,Regular""
Draft / Preliminary and Confidential"}</definedName>
    <definedName name="_ZTRAN" localSheetId="6">{0;0;0;0;1;#N/A;0.5;0.25;0.1;0.1;2;TRUE;FALSE;FALSE;FALSE;FALSE;#N/A;1;#N/A;1;1;"";"&amp;L&amp;""Times New Roman,Regular""&amp;8&amp;F&amp;D&amp;T&amp;R&amp;""Kennerly,Roman Bold""&amp;8LEHMAN BROTHERS&amp;""Times New Roman,Regular""
Draft / Preliminary and Confidential"}</definedName>
    <definedName name="_ZTRAN">{0;0;0;0;1;#N/A;0.5;0.25;0.1;0.1;2;TRUE;FALSE;FALSE;FALSE;FALSE;#N/A;1;#N/A;1;1;"";"&amp;L&amp;""Times New Roman,Regular""&amp;8&amp;F&amp;D&amp;T&amp;R&amp;""Kennerly,Roman Bold""&amp;8LEHMAN BROTHERS&amp;""Times New Roman,Regular""
Draft / Preliminary and Confidential"}</definedName>
    <definedName name="_ZUS_PG" localSheetId="4">{0;0;0;0;1;#N/A;0.5;0.5;0.5;0.5;2;TRUE;FALSE;FALSE;FALSE;FALSE;#N/A;1;65;#N/A;#N/A;"";""}</definedName>
    <definedName name="_ZUS_PG" localSheetId="6">{0;0;0;0;1;#N/A;0.5;0.5;0.5;0.5;2;TRUE;FALSE;FALSE;FALSE;FALSE;#N/A;1;65;#N/A;#N/A;"";""}</definedName>
    <definedName name="_ZUS_PG">{0;0;0;0;1;#N/A;0.5;0.5;0.5;0.5;2;TRUE;FALSE;FALSE;FALSE;FALSE;#N/A;1;65;#N/A;#N/A;"";""}</definedName>
    <definedName name="_ZUS_TM" localSheetId="4">{0;0;0;0;1;#N/A;0.5;0.5;0.5;0.5;2;TRUE;FALSE;FALSE;FALSE;FALSE;#N/A;1;65;#N/A;#N/A;"";""}</definedName>
    <definedName name="_ZUS_TM" localSheetId="6">{0;0;0;0;1;#N/A;0.5;0.5;0.5;0.5;2;TRUE;FALSE;FALSE;FALSE;FALSE;#N/A;1;65;#N/A;#N/A;"";""}</definedName>
    <definedName name="_ZUS_TM">{0;0;0;0;1;#N/A;0.5;0.5;0.5;0.5;2;TRUE;FALSE;FALSE;FALSE;FALSE;#N/A;1;65;#N/A;#N/A;"";""}</definedName>
    <definedName name="_ZVictory_Options" localSheetId="4">{0;0;0;0;1;#N/A;0.75;0.75;1;1;1;FALSE;FALSE;FALSE;FALSE;FALSE;#N/A;1;100;#N/A;#N/A;"&amp;A";"Page &amp;P"}</definedName>
    <definedName name="_ZVictory_Options" localSheetId="6">{0;0;0;0;1;#N/A;0.75;0.75;1;1;1;FALSE;FALSE;FALSE;FALSE;FALSE;#N/A;1;100;#N/A;#N/A;"&amp;A";"Page &amp;P"}</definedName>
    <definedName name="_ZVictory_Options">{0;0;0;0;1;#N/A;0.75;0.75;1;1;1;FALSE;FALSE;FALSE;FALSE;FALSE;#N/A;1;100;#N/A;#N/A;"&amp;A";"Page &amp;P"}</definedName>
    <definedName name="_ZVictory_Oth_Assets" localSheetId="4">{0;0;0;0;1;#N/A;0.75;0.75;1;1;2;FALSE;FALSE;FALSE;FALSE;FALSE;#N/A;1;#N/A;1;1;"&amp;LInvestment Banking&amp;CPage &amp;P&amp;R&amp;D";"Page &amp;P"}</definedName>
    <definedName name="_ZVictory_Oth_Assets" localSheetId="6">{0;0;0;0;1;#N/A;0.75;0.75;1;1;2;FALSE;FALSE;FALSE;FALSE;FALSE;#N/A;1;#N/A;1;1;"&amp;LInvestment Banking&amp;CPage &amp;P&amp;R&amp;D";"Page &amp;P"}</definedName>
    <definedName name="_ZVictory_Oth_Assets">{0;0;0;0;1;#N/A;0.75;0.75;1;1;2;FALSE;FALSE;FALSE;FALSE;FALSE;#N/A;1;#N/A;1;1;"&amp;LInvestment Banking&amp;CPage &amp;P&amp;R&amp;D";"Page &amp;P"}</definedName>
    <definedName name="_ZVictory_Othr_Asset" localSheetId="4">{0;0;0;0;1;#N/A;0.75;0.75;1;1;2;FALSE;FALSE;FALSE;FALSE;FALSE;#N/A;1;#N/A;1;1;"&amp;A";"Page &amp;P"}</definedName>
    <definedName name="_ZVictory_Othr_Asset" localSheetId="6">{0;0;0;0;1;#N/A;0.75;0.75;1;1;2;FALSE;FALSE;FALSE;FALSE;FALSE;#N/A;1;#N/A;1;1;"&amp;A";"Page &amp;P"}</definedName>
    <definedName name="_ZVictory_Othr_Asset">{0;0;0;0;1;#N/A;0.75;0.75;1;1;2;FALSE;FALSE;FALSE;FALSE;FALSE;#N/A;1;#N/A;1;1;"&amp;A";"Page &amp;P"}</definedName>
    <definedName name="_ZVictory_PG_RollUp" localSheetId="4">{0;0;0;0;1;#N/A;0.5;0.75;0.5;0.5;2;TRUE;FALSE;FALSE;FALSE;FALSE;#N/A;1;#N/A;1;1;"";"&amp;LConfidential&amp;RLEHMAN BROTHERS"}</definedName>
    <definedName name="_ZVictory_PG_RollUp" localSheetId="6">{0;0;0;0;1;#N/A;0.5;0.75;0.5;0.5;2;TRUE;FALSE;FALSE;FALSE;FALSE;#N/A;1;#N/A;1;1;"";"&amp;LConfidential&amp;RLEHMAN BROTHERS"}</definedName>
    <definedName name="_ZVictory_PG_RollUp">{0;0;0;0;1;#N/A;0.5;0.75;0.5;0.5;2;TRUE;FALSE;FALSE;FALSE;FALSE;#N/A;1;#N/A;1;1;"";"&amp;LConfidential&amp;RLEHMAN BROTHERS"}</definedName>
    <definedName name="_ZVictory_TM_Rollup" localSheetId="4">{0;0;0;0;1;#N/A;0.5;0.75;0.5;0.5;2;TRUE;FALSE;FALSE;FALSE;FALSE;#N/A;1;#N/A;1;1;"";"&amp;LConfidential&amp;RLEHMAN BROTHERS"}</definedName>
    <definedName name="_ZVictory_TM_Rollup" localSheetId="6">{0;0;0;0;1;#N/A;0.5;0.75;0.5;0.5;2;TRUE;FALSE;FALSE;FALSE;FALSE;#N/A;1;#N/A;1;1;"";"&amp;LConfidential&amp;RLEHMAN BROTHERS"}</definedName>
    <definedName name="_ZVictory_TM_Rollup">{0;0;0;0;1;#N/A;0.5;0.75;0.5;0.5;2;TRUE;FALSE;FALSE;FALSE;FALSE;#N/A;1;#N/A;1;1;"";"&amp;LConfidential&amp;RLEHMAN BROTHERS"}</definedName>
    <definedName name="A" localSheetId="6">#REF!</definedName>
    <definedName name="a">#REF!</definedName>
    <definedName name="a_capex_2" localSheetId="6">#REF!</definedName>
    <definedName name="a_capex_2">#REF!</definedName>
    <definedName name="a_deduct_g_2">#REF!</definedName>
    <definedName name="a_interest_2">#REF!</definedName>
    <definedName name="a_mincash_2">#REF!</definedName>
    <definedName name="a_pik_2">#REF!</definedName>
    <definedName name="a_pref_rate_2">#REF!</definedName>
    <definedName name="a_sales">#REF!</definedName>
    <definedName name="aa">#REF!</definedName>
    <definedName name="aaa" localSheetId="4">'Calc Data'!aaa</definedName>
    <definedName name="aaa" localSheetId="6">'Q41 KU Summary p.13'!aaa</definedName>
    <definedName name="aaa">[0]!aaa</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outCompGraf" localSheetId="4">'Calc Data'!AboutCompGraf</definedName>
    <definedName name="AboutCompGraf" localSheetId="6">'Q41 KU Summary p.13'!AboutCompGraf</definedName>
    <definedName name="AboutCompGraf">[0]!AboutCompGraf</definedName>
    <definedName name="AboutCompGraph" localSheetId="4">'Calc Data'!AboutCompGraph</definedName>
    <definedName name="AboutCompGraph" localSheetId="6">'Q41 KU Summary p.13'!AboutCompGraph</definedName>
    <definedName name="AboutCompGraph">[0]!AboutCompGraph</definedName>
    <definedName name="acc" localSheetId="6">#REF!</definedName>
    <definedName name="acc">#REF!</definedName>
    <definedName name="Acc_amortization" localSheetId="6">#REF!</definedName>
    <definedName name="Acc_amortization">#REF!</definedName>
    <definedName name="Acc_Dep" localSheetId="6">#REF!</definedName>
    <definedName name="Acc_Dep">#REF!</definedName>
    <definedName name="Acc_dep_on_replace_cap">#REF!</definedName>
    <definedName name="Acc_gross_intangibles">#REF!</definedName>
    <definedName name="ACC_LIAB">#REF!</definedName>
    <definedName name="Accel_amort_period">#REF!</definedName>
    <definedName name="accliab99" localSheetId="6">#REF!</definedName>
    <definedName name="accliab99">#REF!</definedName>
    <definedName name="AccountedPeriodType1" localSheetId="6">#REF!</definedName>
    <definedName name="AccountedPeriodType1">#REF!</definedName>
    <definedName name="accounting" localSheetId="6">#REF!</definedName>
    <definedName name="accounting">#REF!</definedName>
    <definedName name="Accounts" localSheetId="6">#REF!</definedName>
    <definedName name="Accounts">#REF!</definedName>
    <definedName name="Accounts_Payable" localSheetId="6">#REF!</definedName>
    <definedName name="Accounts_Payable">#REF!</definedName>
    <definedName name="Accounts_Payable_Days" localSheetId="6">#REF!</definedName>
    <definedName name="Accounts_Payable_Days">#REF!</definedName>
    <definedName name="Accounts_Receivable" localSheetId="6">#REF!</definedName>
    <definedName name="Accounts_Receivable">#REF!</definedName>
    <definedName name="Accounts_Receivable_Days">#REF!</definedName>
    <definedName name="accr">#REF!</definedName>
    <definedName name="ACCRETE">#REF!</definedName>
    <definedName name="Accretion1" localSheetId="6">#REF!</definedName>
    <definedName name="Accretion1">#REF!</definedName>
    <definedName name="Accretion2" localSheetId="6">#REF!</definedName>
    <definedName name="Accretion2">#REF!</definedName>
    <definedName name="AccrInterest" localSheetId="6">#REF!</definedName>
    <definedName name="AccrInterest">#REF!</definedName>
    <definedName name="Accruals" localSheetId="6">#REF!</definedName>
    <definedName name="Accruals">#REF!</definedName>
    <definedName name="ACCRUED" localSheetId="6">#REF!</definedName>
    <definedName name="ACCRUED">#REF!</definedName>
    <definedName name="Accrued_Expenses" localSheetId="6">#REF!</definedName>
    <definedName name="Accrued_Expenses">#REF!</definedName>
    <definedName name="Accrued_Expenses___of_CGS" localSheetId="6">#REF!</definedName>
    <definedName name="Accrued_Expenses___of_CGS">#REF!</definedName>
    <definedName name="ACCT_ACCT_TYPE">#REF!</definedName>
    <definedName name="ACCT_BS_CONS">#REF!</definedName>
    <definedName name="ACCT_BS_FERC">#REF!</definedName>
    <definedName name="ACCT_BURD_SCH">#REF!</definedName>
    <definedName name="ACCT_CONS_BS">#REF!</definedName>
    <definedName name="ACCT_CONS_IS">#REF!</definedName>
    <definedName name="ACCT_CORE">#REF!</definedName>
    <definedName name="ACCT_CORE_CO_NO">#REF!</definedName>
    <definedName name="ACCT_CORE_MATURITY">#REF!</definedName>
    <definedName name="ACCT_CORE_MGMTU">#REF!</definedName>
    <definedName name="ACCT_CORE_NONOP">#REF!</definedName>
    <definedName name="ACCT_CORE_PARTFLAG">#REF!</definedName>
    <definedName name="ACCT_IS_CONS">#REF!</definedName>
    <definedName name="ACCT_IS_FERC">#REF!</definedName>
    <definedName name="ACCT_PROJ_REPORT">#REF!</definedName>
    <definedName name="ACCT_PROJ_TYPE">#REF!</definedName>
    <definedName name="ACCT_TYPE" localSheetId="5">#REF!</definedName>
    <definedName name="ACCT_TYPE">#REF!</definedName>
    <definedName name="ACCT_UNITS">#REF!</definedName>
    <definedName name="accting" localSheetId="6">#REF!</definedName>
    <definedName name="accting">#REF!</definedName>
    <definedName name="Accum_Amort" localSheetId="6">#REF!</definedName>
    <definedName name="Accum_Amort">#REF!</definedName>
    <definedName name="Accum_Dep" localSheetId="6">#REF!</definedName>
    <definedName name="Accum_Dep">#REF!</definedName>
    <definedName name="acq.name" localSheetId="6">#REF!</definedName>
    <definedName name="acq.name">#REF!</definedName>
    <definedName name="Acq_LBO" localSheetId="6">#REF!</definedName>
    <definedName name="Acq_LBO">#REF!</definedName>
    <definedName name="AcquCap" localSheetId="6">#REF!</definedName>
    <definedName name="AcquCap">#REF!</definedName>
    <definedName name="AcquExp" localSheetId="6">#REF!</definedName>
    <definedName name="AcquExp">#REF!</definedName>
    <definedName name="Acquiree_sumsheet">#REF!</definedName>
    <definedName name="Acquirer" localSheetId="6">#REF!</definedName>
    <definedName name="Acquirer">#REF!</definedName>
    <definedName name="acquiror" localSheetId="6">#REF!</definedName>
    <definedName name="acquiror">#REF!</definedName>
    <definedName name="Acquiror_sumsheet" localSheetId="6">#REF!</definedName>
    <definedName name="Acquiror_sumsheet">#REF!</definedName>
    <definedName name="AcquisCostT" localSheetId="6">#REF!</definedName>
    <definedName name="AcquisCostT">#REF!</definedName>
    <definedName name="Acquisition_adv" localSheetId="6">#REF!</definedName>
    <definedName name="Acquisition_adv">#REF!</definedName>
    <definedName name="Acquisition_advertising" localSheetId="6">#REF!</definedName>
    <definedName name="Acquisition_advertising">#REF!</definedName>
    <definedName name="ACRS" localSheetId="6">#REF!</definedName>
    <definedName name="ACRS">#REF!</definedName>
    <definedName name="action1">#REF!</definedName>
    <definedName name="Activation_Rep">#REF!</definedName>
    <definedName name="ACTUAL">"'Vol_Revs'!R5C3:R5C14"</definedName>
    <definedName name="Actual_Data">#REF!</definedName>
    <definedName name="ACTUAL_PL">#REF!</definedName>
    <definedName name="ActualDisbursements" localSheetId="5">#REF!</definedName>
    <definedName name="ActualDisbursements">#REF!</definedName>
    <definedName name="ActualMonths" localSheetId="6">#REF!</definedName>
    <definedName name="ActualMonths">#REF!</definedName>
    <definedName name="ActualMonthsPriorYear">#REF!</definedName>
    <definedName name="Additional_Programs" localSheetId="6">#REF!</definedName>
    <definedName name="Additional_Programs">#REF!</definedName>
    <definedName name="AdditionalEquity" localSheetId="6">#REF!</definedName>
    <definedName name="AdditionalEquity">#REF!</definedName>
    <definedName name="adfa" localSheetId="4">'Calc Data'!adfa</definedName>
    <definedName name="adfa" localSheetId="6">'Q41 KU Summary p.13'!adfa</definedName>
    <definedName name="adfa">[0]!adfa</definedName>
    <definedName name="adg" localSheetId="6">#REF!</definedName>
    <definedName name="adg">#REF!</definedName>
    <definedName name="Adj_Combined_BS" localSheetId="6">#REF!</definedName>
    <definedName name="Adj_Combined_BS">#REF!</definedName>
    <definedName name="Adj_Combined_IS" localSheetId="6">#REF!</definedName>
    <definedName name="Adj_Combined_IS">#REF!</definedName>
    <definedName name="ADJSUTW3">#REF!</definedName>
    <definedName name="AdjtItemsTable" localSheetId="5">#REF!</definedName>
    <definedName name="AdjtItemsTable">#REF!</definedName>
    <definedName name="ADJUSRN">#REF!</definedName>
    <definedName name="Adjust2">#REF!</definedName>
    <definedName name="ADJUSTA">#REF!</definedName>
    <definedName name="ADJUSTAA">#REF!</definedName>
    <definedName name="ADJUSTB">#REF!</definedName>
    <definedName name="ADJUSTC">#REF!</definedName>
    <definedName name="ADJUSTD1">#REF!</definedName>
    <definedName name="ADJUSTD2">#REF!</definedName>
    <definedName name="ADJUSTD3">#REF!</definedName>
    <definedName name="ADJUSTD4">#REF!</definedName>
    <definedName name="AdjustDay" localSheetId="6">#REF!</definedName>
    <definedName name="AdjustDay">#REF!</definedName>
    <definedName name="AdjustedDay">#REF!</definedName>
    <definedName name="AdjustedDayNoTender">#REF!</definedName>
    <definedName name="ADJUSTG1">#REF!</definedName>
    <definedName name="ADJUSTG2">#REF!</definedName>
    <definedName name="ADJUSTG3">#REF!</definedName>
    <definedName name="ADJUSTG4">#REF!</definedName>
    <definedName name="ADJUSTH">#REF!</definedName>
    <definedName name="ADJUSTI">#REF!</definedName>
    <definedName name="ADJUSTK">#REF!</definedName>
    <definedName name="ADJUSTM">#REF!</definedName>
    <definedName name="ADJUSTN">#REF!</definedName>
    <definedName name="ADJUSTO">#REF!</definedName>
    <definedName name="ADJUSTP">#REF!</definedName>
    <definedName name="ADJUSTQ">#REF!</definedName>
    <definedName name="ADJUSTR">#REF!</definedName>
    <definedName name="ADJUSTS">#REF!</definedName>
    <definedName name="ADJUSTT">#REF!</definedName>
    <definedName name="ADJUSTW1">#REF!</definedName>
    <definedName name="ADJUSTW2">#REF!</definedName>
    <definedName name="ADJUSTX">#REF!</definedName>
    <definedName name="ADJUSTY">#REF!</definedName>
    <definedName name="Admin_Ass">#REF!</definedName>
    <definedName name="adsfasf" localSheetId="6">#REF!</definedName>
    <definedName name="adsfasf">#REF!</definedName>
    <definedName name="Advert_Acq" localSheetId="6">#REF!</definedName>
    <definedName name="Advert_Acq">#REF!</definedName>
    <definedName name="Advert_Aware" localSheetId="6">#REF!</definedName>
    <definedName name="Advert_Aware">#REF!</definedName>
    <definedName name="Advert_brand" localSheetId="6">#REF!</definedName>
    <definedName name="Advert_brand">#REF!</definedName>
    <definedName name="Advert_Comm">#REF!</definedName>
    <definedName name="Advert_retention">#REF!</definedName>
    <definedName name="AEC" localSheetId="6">#REF!</definedName>
    <definedName name="AEC">#REF!</definedName>
    <definedName name="afadf" localSheetId="6">#REF!</definedName>
    <definedName name="afadf">#REF!</definedName>
    <definedName name="afadfasdf" localSheetId="6">#REF!</definedName>
    <definedName name="afadfasdf">#REF!</definedName>
    <definedName name="afafds" localSheetId="6">#REF!</definedName>
    <definedName name="afafds">#REF!</definedName>
    <definedName name="afasfads" localSheetId="6">#REF!</definedName>
    <definedName name="afasfads">#REF!</definedName>
    <definedName name="afdaf" localSheetId="6">#REF!</definedName>
    <definedName name="afdaf">#REF!</definedName>
    <definedName name="AFEE" localSheetId="6">#REF!</definedName>
    <definedName name="AFEE">#REF!</definedName>
    <definedName name="AFS">#REF!</definedName>
    <definedName name="agea" localSheetId="4">'Calc Data'!agea</definedName>
    <definedName name="agea" localSheetId="6">'Q41 KU Summary p.13'!agea</definedName>
    <definedName name="agea">[0]!agea</definedName>
    <definedName name="aindex" localSheetId="6">#REF!</definedName>
    <definedName name="aindex">#REF!</definedName>
    <definedName name="AIPL" localSheetId="6">#REF!</definedName>
    <definedName name="AIPL">#REF!</definedName>
    <definedName name="Airlink_IRR" localSheetId="6">#REF!</definedName>
    <definedName name="Airlink_IRR">#REF!</definedName>
    <definedName name="alads" localSheetId="4">'Calc Data'!alads</definedName>
    <definedName name="alads" localSheetId="6">'Q41 KU Summary p.13'!alads</definedName>
    <definedName name="alads">[0]!alads</definedName>
    <definedName name="alcore1" localSheetId="6">#REF!</definedName>
    <definedName name="alcore1">#REF!</definedName>
    <definedName name="alcorebal" localSheetId="6">#REF!</definedName>
    <definedName name="alcorebal">#REF!</definedName>
    <definedName name="ALERT2" localSheetId="6">#REF!</definedName>
    <definedName name="ALERT2">#REF!</definedName>
    <definedName name="All_database" localSheetId="6">#REF!</definedName>
    <definedName name="All_database">#REF!</definedName>
    <definedName name="ALL_LOCATIONS" localSheetId="6">#REF!</definedName>
    <definedName name="ALL_LOCATIONS">#REF!</definedName>
    <definedName name="Allocation_Methods" localSheetId="5">#REF!</definedName>
    <definedName name="Allocation_Methods">#REF!</definedName>
    <definedName name="ALT_L" localSheetId="6">#REF!</definedName>
    <definedName name="ALT_L">#REF!</definedName>
    <definedName name="AmerenFacility" localSheetId="4">'Calc Data'!AmerenFacility</definedName>
    <definedName name="AmerenFacility" localSheetId="6">'Q41 KU Summary p.13'!AmerenFacility</definedName>
    <definedName name="AmerenFacility">[0]!AmerenFacility</definedName>
    <definedName name="amort" localSheetId="6">#REF!</definedName>
    <definedName name="amort">#REF!</definedName>
    <definedName name="Amort_15_2016">#REF!</definedName>
    <definedName name="Amort_15_2017">#REF!</definedName>
    <definedName name="Amort_15_2018">#REF!</definedName>
    <definedName name="Amort_15_2019">#REF!</definedName>
    <definedName name="Amort_15_2020">#REF!</definedName>
    <definedName name="Amort_15_Yr1" localSheetId="4">#REF!</definedName>
    <definedName name="Amort_15_Yr1" localSheetId="0">#REF!</definedName>
    <definedName name="Amort_15_Yr1" localSheetId="5">#REF!</definedName>
    <definedName name="Amort_15_Yr1">#REF!</definedName>
    <definedName name="Amort_15_Yr2" localSheetId="4">#REF!</definedName>
    <definedName name="Amort_15_Yr2" localSheetId="0">#REF!</definedName>
    <definedName name="Amort_15_Yr2" localSheetId="5">#REF!</definedName>
    <definedName name="Amort_15_Yr2">#REF!</definedName>
    <definedName name="Amort_15_Yr3" localSheetId="4">#REF!</definedName>
    <definedName name="Amort_15_Yr3" localSheetId="0">#REF!</definedName>
    <definedName name="Amort_15_Yr3" localSheetId="5">#REF!</definedName>
    <definedName name="Amort_15_Yr3">#REF!</definedName>
    <definedName name="Amort_15_Yr4" localSheetId="4">#REF!</definedName>
    <definedName name="Amort_15_Yr4" localSheetId="0">#REF!</definedName>
    <definedName name="Amort_15_Yr4" localSheetId="5">#REF!</definedName>
    <definedName name="Amort_15_Yr4">#REF!</definedName>
    <definedName name="Amort_15_Yr5" localSheetId="4">#REF!</definedName>
    <definedName name="Amort_15_Yr5" localSheetId="0">#REF!</definedName>
    <definedName name="Amort_15_Yr5" localSheetId="5">#REF!</definedName>
    <definedName name="Amort_15_Yr5">#REF!</definedName>
    <definedName name="Amort_DC_2016" localSheetId="0">#REF!</definedName>
    <definedName name="Amort_DC_2016">#REF!</definedName>
    <definedName name="Amort_DC_2017">#REF!</definedName>
    <definedName name="Amort_DC_2018">#REF!</definedName>
    <definedName name="Amort_DC_2019">#REF!</definedName>
    <definedName name="Amort_DC_2020">#REF!</definedName>
    <definedName name="Amort_DC_Yr1" localSheetId="4">#REF!</definedName>
    <definedName name="Amort_DC_Yr1" localSheetId="0">#REF!</definedName>
    <definedName name="Amort_DC_Yr1" localSheetId="5">#REF!</definedName>
    <definedName name="Amort_DC_Yr1">#REF!</definedName>
    <definedName name="Amort_DC_Yr2" localSheetId="4">#REF!</definedName>
    <definedName name="Amort_DC_Yr2" localSheetId="0">#REF!</definedName>
    <definedName name="Amort_DC_Yr2" localSheetId="5">#REF!</definedName>
    <definedName name="Amort_DC_Yr2">#REF!</definedName>
    <definedName name="Amort_DC_Yr3" localSheetId="4">#REF!</definedName>
    <definedName name="Amort_DC_Yr3" localSheetId="0">#REF!</definedName>
    <definedName name="Amort_DC_Yr3" localSheetId="5">#REF!</definedName>
    <definedName name="Amort_DC_Yr3">#REF!</definedName>
    <definedName name="Amort_DC_Yr4" localSheetId="4">#REF!</definedName>
    <definedName name="Amort_DC_Yr4" localSheetId="0">#REF!</definedName>
    <definedName name="Amort_DC_Yr4" localSheetId="5">#REF!</definedName>
    <definedName name="Amort_DC_Yr4">#REF!</definedName>
    <definedName name="Amort_DC_Yr5" localSheetId="4">#REF!</definedName>
    <definedName name="Amort_DC_Yr5" localSheetId="0">#REF!</definedName>
    <definedName name="Amort_DC_Yr5" localSheetId="5">#REF!</definedName>
    <definedName name="Amort_DC_Yr5">#REF!</definedName>
    <definedName name="Amortization_period" localSheetId="6">#REF!</definedName>
    <definedName name="Amortization_period">#REF!</definedName>
    <definedName name="AmortSchedule_Hale" localSheetId="0">#REF!</definedName>
    <definedName name="AmortSchedule_Hale">#REF!</definedName>
    <definedName name="AmortSchedule_KU" localSheetId="5">#REF!</definedName>
    <definedName name="AmortSchedule_KU">#REF!</definedName>
    <definedName name="AmortSchedule_LGENonUnion" localSheetId="5">#REF!</definedName>
    <definedName name="AmortSchedule_LGENonUnion">#REF!</definedName>
    <definedName name="AmortSchedule_LGEUnion" localSheetId="0">#REF!</definedName>
    <definedName name="AmortSchedule_LGEUnion" localSheetId="5">#REF!</definedName>
    <definedName name="AmortSchedule_LGEUnion" localSheetId="2">#REF!</definedName>
    <definedName name="AmortSchedule_LGEUnion">#REF!</definedName>
    <definedName name="AmortSchedule_Officer">#REF!</definedName>
    <definedName name="AmortSchedule_PRW_KU_Fin" localSheetId="1">#REF!</definedName>
    <definedName name="AmortSchedule_PRW_KU_Fin" localSheetId="0">#REF!</definedName>
    <definedName name="AmortSchedule_PRW_KU_Fin" localSheetId="5">#REF!</definedName>
    <definedName name="AmortSchedule_PRW_KU_Fin" localSheetId="2">#REF!</definedName>
    <definedName name="AmortSchedule_PRW_KU_Fin">#REF!</definedName>
    <definedName name="AmortSchedule_PRW_KU_Reg" localSheetId="1">#REF!</definedName>
    <definedName name="AmortSchedule_PRW_KU_Reg" localSheetId="0">#REF!</definedName>
    <definedName name="AmortSchedule_PRW_KU_Reg" localSheetId="5">#REF!</definedName>
    <definedName name="AmortSchedule_PRW_KU_Reg" localSheetId="2">#REF!</definedName>
    <definedName name="AmortSchedule_PRW_KU_Reg">#REF!</definedName>
    <definedName name="AmortSchedule_PRW_LGE_Fin" localSheetId="1">#REF!</definedName>
    <definedName name="AmortSchedule_PRW_LGE_Fin" localSheetId="0">#REF!</definedName>
    <definedName name="AmortSchedule_PRW_LGE_Fin" localSheetId="5">#REF!</definedName>
    <definedName name="AmortSchedule_PRW_LGE_Fin" localSheetId="2">#REF!</definedName>
    <definedName name="AmortSchedule_PRW_LGE_Fin">#REF!</definedName>
    <definedName name="AmortSchedule_PRW_LGENonUnion_Reg" localSheetId="1">#REF!</definedName>
    <definedName name="AmortSchedule_PRW_LGENonUnion_Reg" localSheetId="0">#REF!</definedName>
    <definedName name="AmortSchedule_PRW_LGENonUnion_Reg" localSheetId="5">#REF!</definedName>
    <definedName name="AmortSchedule_PRW_LGENonUnion_Reg" localSheetId="2">#REF!</definedName>
    <definedName name="AmortSchedule_PRW_LGENonUnion_Reg">#REF!</definedName>
    <definedName name="AmortSchedule_PRW_LGEUnion_Fin" localSheetId="1">#REF!</definedName>
    <definedName name="AmortSchedule_PRW_LGEUnion_Fin" localSheetId="0">#REF!</definedName>
    <definedName name="AmortSchedule_PRW_LGEUnion_Fin" localSheetId="5">#REF!</definedName>
    <definedName name="AmortSchedule_PRW_LGEUnion_Fin" localSheetId="2">#REF!</definedName>
    <definedName name="AmortSchedule_PRW_LGEUnion_Fin">#REF!</definedName>
    <definedName name="AmortSchedule_PRW_LGEUnion_Reg" localSheetId="1">#REF!</definedName>
    <definedName name="AmortSchedule_PRW_LGEUnion_Reg" localSheetId="0">#REF!</definedName>
    <definedName name="AmortSchedule_PRW_LGEUnion_Reg" localSheetId="5">#REF!</definedName>
    <definedName name="AmortSchedule_PRW_LGEUnion_Reg" localSheetId="2">#REF!</definedName>
    <definedName name="AmortSchedule_PRW_LGEUnion_Reg">#REF!</definedName>
    <definedName name="AmortSchedule_PRW_LPI_Fin" localSheetId="1">#REF!</definedName>
    <definedName name="AmortSchedule_PRW_LPI_Fin" localSheetId="0">#REF!</definedName>
    <definedName name="AmortSchedule_PRW_LPI_Fin" localSheetId="5">#REF!</definedName>
    <definedName name="AmortSchedule_PRW_LPI_Fin" localSheetId="2">#REF!</definedName>
    <definedName name="AmortSchedule_PRW_LPI_Fin">#REF!</definedName>
    <definedName name="AmortSchedule_PRW_LPI_Reg" localSheetId="1">#REF!</definedName>
    <definedName name="AmortSchedule_PRW_LPI_Reg" localSheetId="0">#REF!</definedName>
    <definedName name="AmortSchedule_PRW_LPI_Reg" localSheetId="5">#REF!</definedName>
    <definedName name="AmortSchedule_PRW_LPI_Reg" localSheetId="2">#REF!</definedName>
    <definedName name="AmortSchedule_PRW_LPI_Reg">#REF!</definedName>
    <definedName name="AmortSchedule_PRW_Servco_Fin" localSheetId="1">#REF!</definedName>
    <definedName name="AmortSchedule_PRW_Servco_Fin" localSheetId="0">#REF!</definedName>
    <definedName name="AmortSchedule_PRW_Servco_Fin" localSheetId="5">#REF!</definedName>
    <definedName name="AmortSchedule_PRW_Servco_Fin" localSheetId="2">#REF!</definedName>
    <definedName name="AmortSchedule_PRW_Servco_Fin">#REF!</definedName>
    <definedName name="AmortSchedule_PRW_Servco_Reg" localSheetId="1">#REF!</definedName>
    <definedName name="AmortSchedule_PRW_Servco_Reg" localSheetId="0">#REF!</definedName>
    <definedName name="AmortSchedule_PRW_Servco_Reg" localSheetId="5">#REF!</definedName>
    <definedName name="AmortSchedule_PRW_Servco_Reg" localSheetId="2">#REF!</definedName>
    <definedName name="AmortSchedule_PRW_Servco_Reg">#REF!</definedName>
    <definedName name="AmortSchedule_PRW_WKE_Fin" localSheetId="1">#REF!</definedName>
    <definedName name="AmortSchedule_PRW_WKE_Fin" localSheetId="0">#REF!</definedName>
    <definedName name="AmortSchedule_PRW_WKE_Fin" localSheetId="5">#REF!</definedName>
    <definedName name="AmortSchedule_PRW_WKE_Fin" localSheetId="2">#REF!</definedName>
    <definedName name="AmortSchedule_PRW_WKE_Fin">#REF!</definedName>
    <definedName name="AmortSchedule_PRW_WKE_Reg" localSheetId="1">#REF!</definedName>
    <definedName name="AmortSchedule_PRW_WKE_Reg" localSheetId="0">#REF!</definedName>
    <definedName name="AmortSchedule_PRW_WKE_Reg" localSheetId="5">#REF!</definedName>
    <definedName name="AmortSchedule_PRW_WKE_Reg" localSheetId="2">#REF!</definedName>
    <definedName name="AmortSchedule_PRW_WKE_Reg">#REF!</definedName>
    <definedName name="AmortSchedule_PRW_WKEUnion_Fin" localSheetId="1">#REF!</definedName>
    <definedName name="AmortSchedule_PRW_WKEUnion_Fin" localSheetId="0">#REF!</definedName>
    <definedName name="AmortSchedule_PRW_WKEUnion_Fin" localSheetId="5">#REF!</definedName>
    <definedName name="AmortSchedule_PRW_WKEUnion_Fin" localSheetId="2">#REF!</definedName>
    <definedName name="AmortSchedule_PRW_WKEUnion_Fin">#REF!</definedName>
    <definedName name="AmortSchedule_PRW_WKEUnion_reg" localSheetId="1">#REF!</definedName>
    <definedName name="AmortSchedule_PRW_WKEUnion_reg" localSheetId="0">#REF!</definedName>
    <definedName name="AmortSchedule_PRW_WKEUnion_reg" localSheetId="5">#REF!</definedName>
    <definedName name="AmortSchedule_PRW_WKEUnion_reg" localSheetId="2">#REF!</definedName>
    <definedName name="AmortSchedule_PRW_WKEUnion_reg">#REF!</definedName>
    <definedName name="AmortSchedule_Restoration">#REF!</definedName>
    <definedName name="AmortSchedule_ServCo" localSheetId="5">#REF!</definedName>
    <definedName name="AmortSchedule_ServCo">#REF!</definedName>
    <definedName name="AmortSchedule_Servco_Reg" localSheetId="5">#REF!</definedName>
    <definedName name="AmortSchedule_Servco_Reg">#REF!</definedName>
    <definedName name="AmortSchedule_WKE" localSheetId="5">#REF!</definedName>
    <definedName name="AmortSchedule_WKE">#REF!</definedName>
    <definedName name="AmortSchedule_WKEUnion" localSheetId="5">#REF!</definedName>
    <definedName name="AmortSchedule_WKEUnion">#REF!</definedName>
    <definedName name="Amount_Final_Debt" localSheetId="6">#REF!</definedName>
    <definedName name="Amount_Final_Debt">#REF!</definedName>
    <definedName name="AmountsInUnitsOf" localSheetId="6">#REF!</definedName>
    <definedName name="AmountsInUnitsOf">#REF!</definedName>
    <definedName name="AMV" localSheetId="6">#REF!</definedName>
    <definedName name="AMV">#REF!</definedName>
    <definedName name="AMV_OCF" localSheetId="6">#REF!</definedName>
    <definedName name="AMV_OCF">#REF!</definedName>
    <definedName name="AMV_OI" localSheetId="6">#REF!</definedName>
    <definedName name="AMV_OI">#REF!</definedName>
    <definedName name="AMV_SALES">#REF!</definedName>
    <definedName name="AMVL12MOCF" localSheetId="6">#REF!</definedName>
    <definedName name="AMVL12MOCF">#REF!</definedName>
    <definedName name="AMVL12MOPPR" localSheetId="6">#REF!</definedName>
    <definedName name="AMVL12MOPPR">#REF!</definedName>
    <definedName name="AMVL12MSAL" localSheetId="6">#REF!</definedName>
    <definedName name="AMVL12MSAL">#REF!</definedName>
    <definedName name="AMVOCF" localSheetId="6">#REF!</definedName>
    <definedName name="AMVOCF">#REF!</definedName>
    <definedName name="AMVOI" localSheetId="6">#REF!</definedName>
    <definedName name="AMVOI">#REF!</definedName>
    <definedName name="AMVSALES" localSheetId="6">#REF!</definedName>
    <definedName name="AMVSALES">#REF!</definedName>
    <definedName name="Ann_chg">#REF!</definedName>
    <definedName name="Ann_cst_inc">#REF!</definedName>
    <definedName name="Ann_Equip_Cst">#REF!</definedName>
    <definedName name="Ann_Pct_Paid">#REF!</definedName>
    <definedName name="Ann_Price_Chg">#REF!</definedName>
    <definedName name="Ann_Sal">#REF!</definedName>
    <definedName name="AnnBudg" localSheetId="6">#REF!</definedName>
    <definedName name="AnnBudg">#REF!</definedName>
    <definedName name="Annexp" localSheetId="6">#REF!</definedName>
    <definedName name="Annexp">#REF!</definedName>
    <definedName name="AnnExpmile" localSheetId="6">#REF!</definedName>
    <definedName name="AnnExpmile">#REF!</definedName>
    <definedName name="annfact" localSheetId="6">#REF!</definedName>
    <definedName name="annfact">#REF!</definedName>
    <definedName name="AnnHW">#REF!</definedName>
    <definedName name="AnnHWpc">#REF!</definedName>
    <definedName name="AnnINF">#REF!</definedName>
    <definedName name="Annotate_Area" localSheetId="6">#REF!</definedName>
    <definedName name="Annotate_Area">#REF!</definedName>
    <definedName name="AnnotateClearSet" localSheetId="6">#REF!</definedName>
    <definedName name="AnnotateClearSet">#REF!</definedName>
    <definedName name="AnnotateNote1" localSheetId="6">#REF!</definedName>
    <definedName name="AnnotateNote1">#REF!</definedName>
    <definedName name="AnnotateNoteClear" localSheetId="6">#REF!</definedName>
    <definedName name="AnnotateNoteClear">#REF!</definedName>
    <definedName name="AnnotateNoteReturn" localSheetId="6">#REF!</definedName>
    <definedName name="AnnotateNoteReturn">#REF!</definedName>
    <definedName name="AnnotateNoteSet" localSheetId="6">#REF!</definedName>
    <definedName name="AnnotateNoteSet">#REF!</definedName>
    <definedName name="AnnotateStart" localSheetId="6">#REF!</definedName>
    <definedName name="AnnotateStart">#REF!</definedName>
    <definedName name="AnnSW" localSheetId="6">#REF!</definedName>
    <definedName name="AnnSW">#REF!</definedName>
    <definedName name="AnnSWpc" localSheetId="6">#REF!</definedName>
    <definedName name="AnnSWpc">#REF!</definedName>
    <definedName name="annual" localSheetId="6">#REF!,#REF!,#REF!,#REF!,#REF!,#REF!,#REF!,#REF!,#REF!,#REF!,#REF!,#REF!,#REF!,#REF!,#REF!,#REF!,#REF!,#REF!,#REF!,#REF!,#REF!,#REF!,#REF!,#REF!,#REF!,#REF!,#REF!,#REF!,#REF!,#REF!,#REF!,#REF!</definedName>
    <definedName name="annual">#REF!,#REF!,#REF!,#REF!,#REF!,#REF!,#REF!,#REF!,#REF!,#REF!,#REF!,#REF!,#REF!,#REF!,#REF!,#REF!,#REF!,#REF!,#REF!,#REF!,#REF!,#REF!,#REF!,#REF!,#REF!,#REF!,#REF!,#REF!,#REF!,#REF!,#REF!,#REF!</definedName>
    <definedName name="Annual_Financing_Cost">#REF!</definedName>
    <definedName name="Annual_Financing_Cost_interest_Income">#REF!</definedName>
    <definedName name="Annual_Principal_Repayment">#REF!</definedName>
    <definedName name="Annual_Sales_KU" localSheetId="6">#REF!</definedName>
    <definedName name="Annual_Sales_KU">#REF!</definedName>
    <definedName name="AnnualBudget" localSheetId="6">#REF!</definedName>
    <definedName name="AnnualBudget">#REF!</definedName>
    <definedName name="Ant_Gain" localSheetId="6">#REF!</definedName>
    <definedName name="Ant_Gain">#REF!</definedName>
    <definedName name="AP" localSheetId="6">#REF!</definedName>
    <definedName name="AP">#REF!</definedName>
    <definedName name="Application_CORPSTRP">#REF!</definedName>
    <definedName name="apportioment">#REF!</definedName>
    <definedName name="AppsUsername1">#REF!</definedName>
    <definedName name="apturn">#REF!</definedName>
    <definedName name="aq_sales">#REF!</definedName>
    <definedName name="AR">#REF!</definedName>
    <definedName name="AREA">#REF!</definedName>
    <definedName name="Area_Name">#REF!</definedName>
    <definedName name="area2">#REF!</definedName>
    <definedName name="ArgentinaCombinedAssets">#REF!</definedName>
    <definedName name="ArgentinaCombinedCashFlow">#REF!</definedName>
    <definedName name="ArgentinaCombinedColumnBorder">#REF!</definedName>
    <definedName name="ArgentinaCombinedIncomeStatement">#REF!</definedName>
    <definedName name="ArgentinaCombinedLiabilities">#REF!</definedName>
    <definedName name="ArgentinaCombinedRetainedEarnings">#REF!</definedName>
    <definedName name="ArgentinaCombinedRowBorder">#REF!</definedName>
    <definedName name="ARPU_toggle" localSheetId="6">#REF!</definedName>
    <definedName name="ARPU_toggle">#REF!</definedName>
    <definedName name="array" localSheetId="6">#REF!</definedName>
    <definedName name="array">#REF!</definedName>
    <definedName name="arturn" localSheetId="6">#REF!</definedName>
    <definedName name="arturn">#REF!</definedName>
    <definedName name="aruncle" localSheetId="6">#REF!</definedName>
    <definedName name="aruncle">#REF!</definedName>
    <definedName name="as" localSheetId="4">[0]!CIIliab</definedName>
    <definedName name="as" localSheetId="6">[0]!CIIliab</definedName>
    <definedName name="as">[0]!CIIliab</definedName>
    <definedName name="asd" localSheetId="4">'Calc Data'!asd</definedName>
    <definedName name="asd" localSheetId="6">'Q41 KU Summary p.13'!asd</definedName>
    <definedName name="asd">[0]!asd</definedName>
    <definedName name="asdcad" localSheetId="6">#REF!</definedName>
    <definedName name="asdcad">#REF!</definedName>
    <definedName name="asdf" localSheetId="5">#REF!</definedName>
    <definedName name="asdf" localSheetId="6">[0]!BVASSET</definedName>
    <definedName name="asdf">#REF!</definedName>
    <definedName name="asdfasdfasdfas" localSheetId="6" hidden="1">#REF!</definedName>
    <definedName name="asdfasdfasdfas" hidden="1">#REF!</definedName>
    <definedName name="asdfasfds" localSheetId="6">#REF!</definedName>
    <definedName name="asdfasfds">#REF!</definedName>
    <definedName name="asdfd" localSheetId="4">'Calc Data'!asdfd</definedName>
    <definedName name="asdfd" localSheetId="6">'Q41 KU Summary p.13'!asdfd</definedName>
    <definedName name="asdfd">[0]!asdfd</definedName>
    <definedName name="asdfdsaf" localSheetId="6">#REF!</definedName>
    <definedName name="asdfdsaf">#REF!</definedName>
    <definedName name="asdfsaf" localSheetId="6">#REF!</definedName>
    <definedName name="asdfsaf">#REF!</definedName>
    <definedName name="ashares" localSheetId="6">#REF!</definedName>
    <definedName name="ashares">#REF!</definedName>
    <definedName name="ass" localSheetId="6">#REF!</definedName>
    <definedName name="ass">#REF!</definedName>
    <definedName name="assd" localSheetId="4">'Calc Data'!assd</definedName>
    <definedName name="assd" localSheetId="6">'Q41 KU Summary p.13'!assd</definedName>
    <definedName name="assd">[0]!assd</definedName>
    <definedName name="Asset_Acquisition" localSheetId="6">#REF!</definedName>
    <definedName name="Asset_Acquisition">#REF!</definedName>
    <definedName name="Asset_Sales" localSheetId="6">#REF!</definedName>
    <definedName name="Asset_Sales">#REF!</definedName>
    <definedName name="Asset_Sales_Long" localSheetId="6">#REF!</definedName>
    <definedName name="Asset_Sales_Long">#REF!</definedName>
    <definedName name="ASSETS" localSheetId="6">#REF!</definedName>
    <definedName name="assets">#REF!</definedName>
    <definedName name="assum" localSheetId="6">#REF!</definedName>
    <definedName name="assum">#REF!</definedName>
    <definedName name="Assum_First_Hist_Yr" localSheetId="6">#REF!</definedName>
    <definedName name="Assum_First_Hist_Yr">#REF!</definedName>
    <definedName name="Assum_First_Proj_Yr" localSheetId="6">#REF!</definedName>
    <definedName name="Assum_First_Proj_Yr">#REF!</definedName>
    <definedName name="Assum_LTM_Date" localSheetId="6">#REF!</definedName>
    <definedName name="Assum_LTM_Date">#REF!</definedName>
    <definedName name="Assum_months" localSheetId="6">#REF!</definedName>
    <definedName name="Assum_months">#REF!</definedName>
    <definedName name="Assum_Tax_Rate" localSheetId="6">#REF!</definedName>
    <definedName name="Assum_Tax_Rate">#REF!</definedName>
    <definedName name="assume" localSheetId="6">#REF!</definedName>
    <definedName name="assume">#REF!</definedName>
    <definedName name="assump" localSheetId="6">#REF!</definedName>
    <definedName name="assump">#REF!</definedName>
    <definedName name="Assumptions" localSheetId="6">#REF!</definedName>
    <definedName name="Assumptions">#REF!</definedName>
    <definedName name="Ausgangsjahr" localSheetId="6">#REF!</definedName>
    <definedName name="Ausgangsjahr">#REF!</definedName>
    <definedName name="AUTO" localSheetId="5">#REF!</definedName>
    <definedName name="AUTO" localSheetId="6">#REF!</definedName>
    <definedName name="AUTO">#REF!</definedName>
    <definedName name="_xlnm.Auto_Open" localSheetId="6">#REF!</definedName>
    <definedName name="_xlnm.Auto_Open">#REF!</definedName>
    <definedName name="autocompgraphs" localSheetId="4">'Calc Data'!autocompgraphs</definedName>
    <definedName name="autocompgraphs" localSheetId="6">'Q41 KU Summary p.13'!autocompgraphs</definedName>
    <definedName name="autocompgraphs">[0]!autocompgraphs</definedName>
    <definedName name="Av_financing_rate" localSheetId="6">#REF!</definedName>
    <definedName name="Av_financing_rate">#REF!</definedName>
    <definedName name="Av_interest_income_rate" localSheetId="6">#REF!</definedName>
    <definedName name="Av_interest_income_rate">#REF!</definedName>
    <definedName name="Av_repayment_period" localSheetId="6">#REF!</definedName>
    <definedName name="Av_repayment_period">#REF!</definedName>
    <definedName name="Ave_Activation_fee">#REF!</definedName>
    <definedName name="Ave_MCHT">#REF!</definedName>
    <definedName name="Ave_monthly_access">#REF!</definedName>
    <definedName name="Ave_MOU_charge">#REF!</definedName>
    <definedName name="Ave_mou_sub">#REF!</definedName>
    <definedName name="Ave_roam_share">#REF!</definedName>
    <definedName name="Ave_Vas_rev_share">#REF!</definedName>
    <definedName name="AVEGM">#REF!</definedName>
    <definedName name="AVENM">#REF!</definedName>
    <definedName name="AVEOM">#REF!</definedName>
    <definedName name="Average_Monthly_Bill">#REF!</definedName>
    <definedName name="Average_Subs">#REF!</definedName>
    <definedName name="Average_Voice_channels_TRX">#REF!</definedName>
    <definedName name="AVEROA">#REF!</definedName>
    <definedName name="AVEROE">#REF!</definedName>
    <definedName name="Avg_Debt_Outstanding">#REF!</definedName>
    <definedName name="avg_subs">#REF!</definedName>
    <definedName name="AvgPrice" localSheetId="6">#REF!</definedName>
    <definedName name="AvgPrice">#REF!</definedName>
    <definedName name="AvgSubs" localSheetId="6">#REF!</definedName>
    <definedName name="AvgSubs">#REF!</definedName>
    <definedName name="AVT" localSheetId="6">#REF!</definedName>
    <definedName name="AVT">#REF!</definedName>
    <definedName name="AxesFormat" localSheetId="4">'Calc Data'!AxesFormat</definedName>
    <definedName name="AxesFormat" localSheetId="6">'Q41 KU Summary p.13'!AxesFormat</definedName>
    <definedName name="AxesFormat">[0]!AxesFormat</definedName>
    <definedName name="azeksel" localSheetId="6">#REF!</definedName>
    <definedName name="azeksel">#REF!</definedName>
    <definedName name="azekvol" localSheetId="6">#REF!</definedName>
    <definedName name="azekvol">#REF!</definedName>
    <definedName name="B" localSheetId="6">#REF!</definedName>
    <definedName name="B">#REF!</definedName>
    <definedName name="B_Activation_Fee" localSheetId="6">#REF!</definedName>
    <definedName name="B_Activation_Fee">#REF!</definedName>
    <definedName name="B_Ave_MOU_charge" localSheetId="6">#REF!</definedName>
    <definedName name="B_Ave_MOU_charge">#REF!</definedName>
    <definedName name="B_BHERL_SUB">#REF!</definedName>
    <definedName name="B_churn">#REF!</definedName>
    <definedName name="B_churn_BTA1">#REF!</definedName>
    <definedName name="B_churn_BTA2">#REF!</definedName>
    <definedName name="B_churn_BTA3">#REF!</definedName>
    <definedName name="B_churn_BTA4">#REF!</definedName>
    <definedName name="B_churn_BTA5">#REF!</definedName>
    <definedName name="B_churn_BTA6">#REF!</definedName>
    <definedName name="B_churn_cell1">#REF!</definedName>
    <definedName name="B_churn_cell2">#REF!</definedName>
    <definedName name="B_churn_ESMR">#REF!</definedName>
    <definedName name="b_churn_gain">#REF!</definedName>
    <definedName name="B_churn_loss">#REF!</definedName>
    <definedName name="B_churn_MTA1">#REF!</definedName>
    <definedName name="B_churn_MTA2">#REF!</definedName>
    <definedName name="B_churn_newco">#REF!</definedName>
    <definedName name="B_Days_month">#REF!</definedName>
    <definedName name="B_ERL_TOT">#REF!</definedName>
    <definedName name="B_HDU_share">#REF!</definedName>
    <definedName name="B_HDU_Subs">#REF!</definedName>
    <definedName name="B_Hours_Day">#REF!</definedName>
    <definedName name="B_HZ_MOU_charge">#REF!</definedName>
    <definedName name="B_HZ_share">#REF!</definedName>
    <definedName name="B_LDU_share">#REF!</definedName>
    <definedName name="B_LDU_subs">#REF!</definedName>
    <definedName name="B_Local_MOU_charge">#REF!</definedName>
    <definedName name="B_Local_share">#REF!</definedName>
    <definedName name="B_MCHT_secs">#REF!</definedName>
    <definedName name="B_MobileOrig_share">#REF!</definedName>
    <definedName name="B_Monthly_Access">#REF!</definedName>
    <definedName name="B_MOU_sub">#REF!</definedName>
    <definedName name="B_nation_MOU_charge">#REF!</definedName>
    <definedName name="B_National_share">#REF!</definedName>
    <definedName name="B_Offpeak_MOU_discount">#REF!</definedName>
    <definedName name="B_Peak_Share">#REF!</definedName>
    <definedName name="B_R_Subs">#REF!</definedName>
    <definedName name="B_Region_MOU_charge">#REF!</definedName>
    <definedName name="B_Region_share">#REF!</definedName>
    <definedName name="B_Roam_rev_share">#REF!</definedName>
    <definedName name="B_ru_share">#REF!</definedName>
    <definedName name="B_S_share">#REF!</definedName>
    <definedName name="B_S_Subs">#REF!</definedName>
    <definedName name="b_sales">#REF!</definedName>
    <definedName name="B_Subs_EOY">#REF!</definedName>
    <definedName name="B_Usage_Traffic">#REF!</definedName>
    <definedName name="B_VAS_Rev_share">#REF!</definedName>
    <definedName name="BACK_A" localSheetId="6">#REF!</definedName>
    <definedName name="BACK_A">#REF!</definedName>
    <definedName name="BackFromCompanySelector" localSheetId="4">'Calc Data'!BackFromCompanySelector</definedName>
    <definedName name="BackFromCompanySelector" localSheetId="6">'Q41 KU Summary p.13'!BackFromCompanySelector</definedName>
    <definedName name="BackFromCompanySelector">[0]!BackFromCompanySelector</definedName>
    <definedName name="BackFromItemSelect" localSheetId="4">'Calc Data'!BackFromItemSelect</definedName>
    <definedName name="BackFromItemSelect" localSheetId="6">'Q41 KU Summary p.13'!BackFromItemSelect</definedName>
    <definedName name="BackFromItemSelect">[0]!BackFromItemSelect</definedName>
    <definedName name="backlogaug99" localSheetId="6">#REF!</definedName>
    <definedName name="backlogaug99">#REF!</definedName>
    <definedName name="backup" localSheetId="6">#REF!</definedName>
    <definedName name="backup">#REF!</definedName>
    <definedName name="Bad_debt_expense" localSheetId="6">#REF!</definedName>
    <definedName name="Bad_debt_expense">#REF!</definedName>
    <definedName name="Bad_debt_expense_ratio" localSheetId="6">#REF!</definedName>
    <definedName name="Bad_debt_expense_ratio">#REF!</definedName>
    <definedName name="BADDEBT">#REF!</definedName>
    <definedName name="bal" localSheetId="6">#REF!</definedName>
    <definedName name="bal">#REF!</definedName>
    <definedName name="balance" localSheetId="6">#REF!</definedName>
    <definedName name="balance">#REF!</definedName>
    <definedName name="balance.sheet" localSheetId="6">#REF!</definedName>
    <definedName name="balance.sheet">#REF!</definedName>
    <definedName name="Balance_Sheet" localSheetId="6">#REF!</definedName>
    <definedName name="Balance_Sheet">#REF!</definedName>
    <definedName name="BALANCE_SHEET__ASSETS" localSheetId="6">#REF!</definedName>
    <definedName name="BALANCE_SHEET__ASSETS">#REF!</definedName>
    <definedName name="BALANCE_SHEET__LIABILITIES" localSheetId="6">#REF!</definedName>
    <definedName name="BALANCE_SHEET__LIABILITIES">#REF!</definedName>
    <definedName name="bank">#N/A</definedName>
    <definedName name="Bank_Lookup_Table" localSheetId="6">#REF!</definedName>
    <definedName name="Bank_Lookup_Table">#REF!</definedName>
    <definedName name="Base" localSheetId="6">#REF!</definedName>
    <definedName name="Base">#REF!</definedName>
    <definedName name="Base_H" localSheetId="6">#REF!</definedName>
    <definedName name="Base_H">#REF!</definedName>
    <definedName name="BaseYear" localSheetId="6">#REF!</definedName>
    <definedName name="BaseYear">#REF!</definedName>
    <definedName name="BasicEPS" localSheetId="6">#REF!</definedName>
    <definedName name="BasicEPS">#REF!</definedName>
    <definedName name="BasicInfo">#REF!</definedName>
    <definedName name="BasicPE" localSheetId="6">#REF!</definedName>
    <definedName name="BasicPE">#REF!</definedName>
    <definedName name="BasicShares" localSheetId="6">#REF!</definedName>
    <definedName name="BasicShares">#REF!</definedName>
    <definedName name="bb" localSheetId="4">[0]!BVASSET</definedName>
    <definedName name="bb" localSheetId="6">[0]!BVASSET</definedName>
    <definedName name="bb">[0]!BVASSET</definedName>
    <definedName name="bbbbbb" localSheetId="6">#REF!</definedName>
    <definedName name="bbbbbb">#REF!</definedName>
    <definedName name="bbbbbba" localSheetId="6">#REF!</definedName>
    <definedName name="bbbbbba">#REF!</definedName>
    <definedName name="BCG_BTA1" localSheetId="6">#REF!</definedName>
    <definedName name="BCG_BTA1">#REF!</definedName>
    <definedName name="BCG_BTA2">#REF!</definedName>
    <definedName name="BCG_BTA3">#REF!</definedName>
    <definedName name="BCG_BTA4">#REF!</definedName>
    <definedName name="BCG_BTA5">#REF!</definedName>
    <definedName name="BCG_BTA6">#REF!</definedName>
    <definedName name="BCG_cell1">#REF!</definedName>
    <definedName name="BCG_cell2">#REF!</definedName>
    <definedName name="BCG_ESMR">#REF!</definedName>
    <definedName name="BCG_MTA1">#REF!</definedName>
    <definedName name="BCG_MTA2">#REF!</definedName>
    <definedName name="BCG_NewCo">#REF!</definedName>
    <definedName name="BCG_share_BTA1">#REF!</definedName>
    <definedName name="BCG_share_BTA2">#REF!</definedName>
    <definedName name="BCG_share_BTA3">#REF!</definedName>
    <definedName name="BCG_share_BTA4">#REF!</definedName>
    <definedName name="BCG_share_BTA5">#REF!</definedName>
    <definedName name="BCG_share_BTA6">#REF!</definedName>
    <definedName name="BCG_share_cell1">#REF!</definedName>
    <definedName name="BCG_share_cell2">#REF!</definedName>
    <definedName name="BCG_share_ESMR">#REF!</definedName>
    <definedName name="BCG_share_MTA1">#REF!</definedName>
    <definedName name="BCG_share_MTA2">#REF!</definedName>
    <definedName name="BCG_share_newco">#REF!</definedName>
    <definedName name="BCINP">#REF!</definedName>
    <definedName name="BCL_BTA1">#REF!</definedName>
    <definedName name="BCL_BTA2">#REF!</definedName>
    <definedName name="BCL_BTA3">#REF!</definedName>
    <definedName name="BCL_BTA4">#REF!</definedName>
    <definedName name="BCL_BTA5">#REF!</definedName>
    <definedName name="BCL_BTA6">#REF!</definedName>
    <definedName name="BCL_cell1">#REF!</definedName>
    <definedName name="BCL_cell2">#REF!</definedName>
    <definedName name="BCL_ESMR">#REF!</definedName>
    <definedName name="BCL_MTA1">#REF!</definedName>
    <definedName name="BCL_MTA2">#REF!</definedName>
    <definedName name="BCL_NewCO">#REF!</definedName>
    <definedName name="bDown" localSheetId="4">'Calc Data'!bDown</definedName>
    <definedName name="bDown" localSheetId="6">'Q41 KU Summary p.13'!bDown</definedName>
    <definedName name="bDown">[0]!bDown</definedName>
    <definedName name="BECRMwhInputs" localSheetId="5">#REF!</definedName>
    <definedName name="BECRMwhInputs">#REF!</definedName>
    <definedName name="Beg_Bal" localSheetId="6">#REF!</definedName>
    <definedName name="Beg_Bal">#REF!</definedName>
    <definedName name="BeginDate" localSheetId="6">#REF!</definedName>
    <definedName name="BeginDate">#REF!</definedName>
    <definedName name="BeginDate2" localSheetId="6">#REF!</definedName>
    <definedName name="BeginDate2">#REF!</definedName>
    <definedName name="BeginDate3" localSheetId="6">#REF!</definedName>
    <definedName name="BeginDate3">#REF!</definedName>
    <definedName name="BeginDate4" localSheetId="6">#REF!</definedName>
    <definedName name="BeginDate4">#REF!</definedName>
    <definedName name="BeginDateSet" localSheetId="6">#REF!</definedName>
    <definedName name="BeginDateSet">#REF!</definedName>
    <definedName name="Beginning_Cash" localSheetId="6">#REF!</definedName>
    <definedName name="Beginning_Cash">#REF!</definedName>
    <definedName name="Beginning_excess_cash" localSheetId="6">#REF!</definedName>
    <definedName name="Beginning_excess_cash">#REF!</definedName>
    <definedName name="BeginReturn" localSheetId="6">#REF!</definedName>
    <definedName name="BeginReturn">#REF!</definedName>
    <definedName name="Benefit_pc" localSheetId="6">#REF!</definedName>
    <definedName name="Benefit_pc">#REF!</definedName>
    <definedName name="benefits" localSheetId="6">#REF!</definedName>
    <definedName name="benefits">#REF!</definedName>
    <definedName name="BENN" localSheetId="6">#REF!</definedName>
    <definedName name="BENN">#REF!</definedName>
    <definedName name="BenPayDate">#REF!</definedName>
    <definedName name="Berichtseinheit" localSheetId="6">#REF!</definedName>
    <definedName name="Berichtseinheit">#REF!</definedName>
    <definedName name="BETA" localSheetId="6">#REF!</definedName>
    <definedName name="BETA">#REF!</definedName>
    <definedName name="BH_Day" localSheetId="6">#REF!</definedName>
    <definedName name="BH_Day">#REF!</definedName>
    <definedName name="BH_Erlangs" localSheetId="6">#REF!</definedName>
    <definedName name="BH_Erlangs">#REF!</definedName>
    <definedName name="BH_Traffic">#REF!</definedName>
    <definedName name="Bid_Credit">#REF!</definedName>
    <definedName name="Bid_LTM_EPS" localSheetId="6">#REF!</definedName>
    <definedName name="Bid_LTM_EPS">#REF!</definedName>
    <definedName name="Bidder" localSheetId="6">#REF!</definedName>
    <definedName name="Bidder">#REF!</definedName>
    <definedName name="BidFYE" localSheetId="6">#REF!</definedName>
    <definedName name="BidFYE">#REF!</definedName>
    <definedName name="BidLTM" localSheetId="6">#REF!</definedName>
    <definedName name="BidLTM">#REF!</definedName>
    <definedName name="Bill_Coll_Rep" localSheetId="6">#REF!</definedName>
    <definedName name="Bill_Coll_Rep">#REF!</definedName>
    <definedName name="Bill_Exp_Sub" localSheetId="6">#REF!</definedName>
    <definedName name="Bill_Exp_Sub">#REF!</definedName>
    <definedName name="Bill_Subs_Ann" localSheetId="6">#REF!</definedName>
    <definedName name="Bill_Subs_Ann">#REF!</definedName>
    <definedName name="Bill_Subs_Init">#REF!</definedName>
    <definedName name="Billed_Revenues_Dollars">#REF!</definedName>
    <definedName name="Billed_Sales__KWh">#REF!</definedName>
    <definedName name="BL">#REF!</definedName>
    <definedName name="BlackWhiteNote" localSheetId="6">#REF!</definedName>
    <definedName name="BlackWhiteNote">#REF!</definedName>
    <definedName name="BlackWhiteSet" localSheetId="6">#REF!</definedName>
    <definedName name="BlackWhiteSet">#REF!</definedName>
    <definedName name="Bld_Yrs" localSheetId="6">#REF!</definedName>
    <definedName name="Bld_Yrs">#REF!</definedName>
    <definedName name="bLeft" localSheetId="4">'Calc Data'!bLeft</definedName>
    <definedName name="bLeft" localSheetId="6">'Q41 KU Summary p.13'!bLeft</definedName>
    <definedName name="bLeft">[0]!bLeft</definedName>
    <definedName name="BLPH1" localSheetId="6" hidden="1">#REF!</definedName>
    <definedName name="BLPH1" hidden="1">#REF!</definedName>
    <definedName name="BLPR1020040129204514642" localSheetId="6" hidden="1">#REF!</definedName>
    <definedName name="BLPR1020040129204514642" hidden="1">#REF!</definedName>
    <definedName name="BLPR1020040129204514642_1_5" localSheetId="6" hidden="1">#REF!</definedName>
    <definedName name="BLPR1020040129204514642_1_5" hidden="1">#REF!</definedName>
    <definedName name="BLPR1020040129204514642_2_5" localSheetId="6" hidden="1">#REF!</definedName>
    <definedName name="BLPR1020040129204514642_2_5" hidden="1">#REF!</definedName>
    <definedName name="BLPR1020040129204514642_3_5" localSheetId="6" hidden="1">#REF!</definedName>
    <definedName name="BLPR1020040129204514642_3_5" hidden="1">#REF!</definedName>
    <definedName name="BLPR1020040129204514642_4_5" localSheetId="6" hidden="1">#REF!</definedName>
    <definedName name="BLPR1020040129204514642_4_5" hidden="1">#REF!</definedName>
    <definedName name="BLPR1020040129204514642_5_5" localSheetId="6" hidden="1">#REF!</definedName>
    <definedName name="BLPR1020040129204514642_5_5" hidden="1">#REF!</definedName>
    <definedName name="BLPR1120040129204514642" localSheetId="6" hidden="1">#REF!</definedName>
    <definedName name="BLPR1120040129204514642" hidden="1">#REF!</definedName>
    <definedName name="BLPR1120040129204514642_1_5" localSheetId="6" hidden="1">#REF!</definedName>
    <definedName name="BLPR1120040129204514642_1_5" hidden="1">#REF!</definedName>
    <definedName name="BLPR1120040129204514642_2_5" localSheetId="6" hidden="1">#REF!</definedName>
    <definedName name="BLPR1120040129204514642_2_5" hidden="1">#REF!</definedName>
    <definedName name="BLPR1120040129204514642_3_5" localSheetId="6" hidden="1">#REF!</definedName>
    <definedName name="BLPR1120040129204514642_3_5" hidden="1">#REF!</definedName>
    <definedName name="BLPR1120040129204514642_4_5" localSheetId="6" hidden="1">#REF!</definedName>
    <definedName name="BLPR1120040129204514642_4_5" hidden="1">#REF!</definedName>
    <definedName name="BLPR1120040129204514642_5_5" localSheetId="6" hidden="1">#REF!</definedName>
    <definedName name="BLPR1120040129204514642_5_5" hidden="1">#REF!</definedName>
    <definedName name="BLPR120040129203645421" localSheetId="6" hidden="1">#REF!</definedName>
    <definedName name="BLPR120040129203645421" hidden="1">#REF!</definedName>
    <definedName name="BLPR120040129203645421_1_4" localSheetId="6" hidden="1">#REF!</definedName>
    <definedName name="BLPR120040129203645421_1_4" hidden="1">#REF!</definedName>
    <definedName name="BLPR120040129203645421_2_4" localSheetId="6" hidden="1">#REF!</definedName>
    <definedName name="BLPR120040129203645421_2_4" hidden="1">#REF!</definedName>
    <definedName name="BLPR120040129203645421_3_4" localSheetId="6" hidden="1">#REF!</definedName>
    <definedName name="BLPR120040129203645421_3_4" hidden="1">#REF!</definedName>
    <definedName name="BLPR120040129203645421_4_4" localSheetId="6" hidden="1">#REF!</definedName>
    <definedName name="BLPR120040129203645421_4_4" hidden="1">#REF!</definedName>
    <definedName name="BLPR1220040129204514642" localSheetId="6" hidden="1">#REF!</definedName>
    <definedName name="BLPR1220040129204514642" hidden="1">#REF!</definedName>
    <definedName name="BLPR1220040129204514642_1_5" localSheetId="6" hidden="1">#REF!</definedName>
    <definedName name="BLPR1220040129204514642_1_5" hidden="1">#REF!</definedName>
    <definedName name="BLPR1220040129204514642_2_5" localSheetId="6" hidden="1">#REF!</definedName>
    <definedName name="BLPR1220040129204514642_2_5" hidden="1">#REF!</definedName>
    <definedName name="BLPR1220040129204514642_3_5" localSheetId="6" hidden="1">#REF!</definedName>
    <definedName name="BLPR1220040129204514642_3_5" hidden="1">#REF!</definedName>
    <definedName name="BLPR1220040129204514642_4_5" localSheetId="6" hidden="1">#REF!</definedName>
    <definedName name="BLPR1220040129204514642_4_5" hidden="1">#REF!</definedName>
    <definedName name="BLPR1220040129204514642_5_5" localSheetId="6" hidden="1">#REF!</definedName>
    <definedName name="BLPR1220040129204514642_5_5" hidden="1">#REF!</definedName>
    <definedName name="BLPR1320040129204514642" localSheetId="6" hidden="1">#REF!</definedName>
    <definedName name="BLPR1320040129204514642" hidden="1">#REF!</definedName>
    <definedName name="BLPR1320040129204514642_1_5" localSheetId="6" hidden="1">#REF!</definedName>
    <definedName name="BLPR1320040129204514642_1_5" hidden="1">#REF!</definedName>
    <definedName name="BLPR1320040129204514642_2_5" localSheetId="6" hidden="1">#REF!</definedName>
    <definedName name="BLPR1320040129204514642_2_5" hidden="1">#REF!</definedName>
    <definedName name="BLPR1320040129204514642_3_5" localSheetId="6" hidden="1">#REF!</definedName>
    <definedName name="BLPR1320040129204514642_3_5" hidden="1">#REF!</definedName>
    <definedName name="BLPR1320040129204514642_4_5" localSheetId="6" hidden="1">#REF!</definedName>
    <definedName name="BLPR1320040129204514642_4_5" hidden="1">#REF!</definedName>
    <definedName name="BLPR1320040129204514642_5_5" localSheetId="6" hidden="1">#REF!</definedName>
    <definedName name="BLPR1320040129204514642_5_5" hidden="1">#REF!</definedName>
    <definedName name="BLPR1420040129204514642" localSheetId="6" hidden="1">#REF!</definedName>
    <definedName name="BLPR1420040129204514642" hidden="1">#REF!</definedName>
    <definedName name="BLPR1420040129204514642_1_5" localSheetId="6" hidden="1">#REF!</definedName>
    <definedName name="BLPR1420040129204514642_1_5" hidden="1">#REF!</definedName>
    <definedName name="BLPR1420040129204514642_2_5" localSheetId="6" hidden="1">#REF!</definedName>
    <definedName name="BLPR1420040129204514642_2_5" hidden="1">#REF!</definedName>
    <definedName name="BLPR1420040129204514642_3_5" localSheetId="6" hidden="1">#REF!</definedName>
    <definedName name="BLPR1420040129204514642_3_5" hidden="1">#REF!</definedName>
    <definedName name="BLPR1420040129204514642_4_5" localSheetId="6" hidden="1">#REF!</definedName>
    <definedName name="BLPR1420040129204514642_4_5" hidden="1">#REF!</definedName>
    <definedName name="BLPR1420040129204514642_5_5" localSheetId="6" hidden="1">#REF!</definedName>
    <definedName name="BLPR1420040129204514642_5_5" hidden="1">#REF!</definedName>
    <definedName name="BLPR1520040129204514652" localSheetId="6" hidden="1">#REF!</definedName>
    <definedName name="BLPR1520040129204514652" hidden="1">#REF!</definedName>
    <definedName name="BLPR1520040129204514652_1_5" localSheetId="6" hidden="1">#REF!</definedName>
    <definedName name="BLPR1520040129204514652_1_5" hidden="1">#REF!</definedName>
    <definedName name="BLPR1520040129204514652_2_5" localSheetId="6" hidden="1">#REF!</definedName>
    <definedName name="BLPR1520040129204514652_2_5" hidden="1">#REF!</definedName>
    <definedName name="BLPR1520040129204514652_3_5" localSheetId="6" hidden="1">#REF!</definedName>
    <definedName name="BLPR1520040129204514652_3_5" hidden="1">#REF!</definedName>
    <definedName name="BLPR1520040129204514652_4_5" localSheetId="6" hidden="1">#REF!</definedName>
    <definedName name="BLPR1520040129204514652_4_5" hidden="1">#REF!</definedName>
    <definedName name="BLPR1520040129204514652_5_5" localSheetId="6" hidden="1">#REF!</definedName>
    <definedName name="BLPR1520040129204514652_5_5" hidden="1">#REF!</definedName>
    <definedName name="BLPR1620040129204514652" localSheetId="6" hidden="1">#REF!</definedName>
    <definedName name="BLPR1620040129204514652" hidden="1">#REF!</definedName>
    <definedName name="BLPR1620040129204514652_1_5" localSheetId="6" hidden="1">#REF!</definedName>
    <definedName name="BLPR1620040129204514652_1_5" hidden="1">#REF!</definedName>
    <definedName name="BLPR1620040129204514652_2_5" localSheetId="6" hidden="1">#REF!</definedName>
    <definedName name="BLPR1620040129204514652_2_5" hidden="1">#REF!</definedName>
    <definedName name="BLPR1620040129204514652_3_5" localSheetId="6" hidden="1">#REF!</definedName>
    <definedName name="BLPR1620040129204514652_3_5" hidden="1">#REF!</definedName>
    <definedName name="BLPR1620040129204514652_4_5" localSheetId="6" hidden="1">#REF!</definedName>
    <definedName name="BLPR1620040129204514652_4_5" hidden="1">#REF!</definedName>
    <definedName name="BLPR1620040129204514652_5_5" localSheetId="6" hidden="1">#REF!</definedName>
    <definedName name="BLPR1620040129204514652_5_5" hidden="1">#REF!</definedName>
    <definedName name="BLPR1720040129204514652" localSheetId="6" hidden="1">#REF!</definedName>
    <definedName name="BLPR1720040129204514652" hidden="1">#REF!</definedName>
    <definedName name="BLPR1720040129204514652_1_5" localSheetId="6" hidden="1">#REF!</definedName>
    <definedName name="BLPR1720040129204514652_1_5" hidden="1">#REF!</definedName>
    <definedName name="BLPR1720040129204514652_2_5" localSheetId="6" hidden="1">#REF!</definedName>
    <definedName name="BLPR1720040129204514652_2_5" hidden="1">#REF!</definedName>
    <definedName name="BLPR1720040129204514652_3_5" localSheetId="6" hidden="1">#REF!</definedName>
    <definedName name="BLPR1720040129204514652_3_5" hidden="1">#REF!</definedName>
    <definedName name="BLPR1720040129204514652_4_5" localSheetId="6" hidden="1">#REF!</definedName>
    <definedName name="BLPR1720040129204514652_4_5" hidden="1">#REF!</definedName>
    <definedName name="BLPR1720040129204514652_5_5" localSheetId="6" hidden="1">#REF!</definedName>
    <definedName name="BLPR1720040129204514652_5_5" hidden="1">#REF!</definedName>
    <definedName name="BLPR1820040129204514652" localSheetId="6" hidden="1">#REF!</definedName>
    <definedName name="BLPR1820040129204514652" hidden="1">#REF!</definedName>
    <definedName name="BLPR1820040129204514652_1_5" localSheetId="6" hidden="1">#REF!</definedName>
    <definedName name="BLPR1820040129204514652_1_5" hidden="1">#REF!</definedName>
    <definedName name="BLPR1820040129204514652_2_5" localSheetId="6" hidden="1">#REF!</definedName>
    <definedName name="BLPR1820040129204514652_2_5" hidden="1">#REF!</definedName>
    <definedName name="BLPR1820040129204514652_3_5" localSheetId="6" hidden="1">#REF!</definedName>
    <definedName name="BLPR1820040129204514652_3_5" hidden="1">#REF!</definedName>
    <definedName name="BLPR1820040129204514652_4_5" localSheetId="6" hidden="1">#REF!</definedName>
    <definedName name="BLPR1820040129204514652_4_5" hidden="1">#REF!</definedName>
    <definedName name="BLPR1820040129204514652_5_5" localSheetId="6" hidden="1">#REF!</definedName>
    <definedName name="BLPR1820040129204514652_5_5" hidden="1">#REF!</definedName>
    <definedName name="BLPR1920040129204514652" localSheetId="6" hidden="1">#REF!</definedName>
    <definedName name="BLPR1920040129204514652" hidden="1">#REF!</definedName>
    <definedName name="BLPR1920040129204514652_1_5" localSheetId="6" hidden="1">#REF!</definedName>
    <definedName name="BLPR1920040129204514652_1_5" hidden="1">#REF!</definedName>
    <definedName name="BLPR1920040129204514652_2_5" localSheetId="6" hidden="1">#REF!</definedName>
    <definedName name="BLPR1920040129204514652_2_5" hidden="1">#REF!</definedName>
    <definedName name="BLPR1920040129204514652_3_5" localSheetId="6" hidden="1">#REF!</definedName>
    <definedName name="BLPR1920040129204514652_3_5" hidden="1">#REF!</definedName>
    <definedName name="BLPR1920040129204514652_4_5" localSheetId="6" hidden="1">#REF!</definedName>
    <definedName name="BLPR1920040129204514652_4_5" hidden="1">#REF!</definedName>
    <definedName name="BLPR1920040129204514652_5_5" localSheetId="6" hidden="1">#REF!</definedName>
    <definedName name="BLPR1920040129204514652_5_5" hidden="1">#REF!</definedName>
    <definedName name="BLPR2020040129204514652" localSheetId="6" hidden="1">#REF!</definedName>
    <definedName name="BLPR2020040129204514652" hidden="1">#REF!</definedName>
    <definedName name="BLPR2020040129204514652_1_5" localSheetId="6" hidden="1">#REF!</definedName>
    <definedName name="BLPR2020040129204514652_1_5" hidden="1">#REF!</definedName>
    <definedName name="BLPR2020040129204514652_2_5" localSheetId="6" hidden="1">#REF!</definedName>
    <definedName name="BLPR2020040129204514652_2_5" hidden="1">#REF!</definedName>
    <definedName name="BLPR2020040129204514652_3_5" localSheetId="6" hidden="1">#REF!</definedName>
    <definedName name="BLPR2020040129204514652_3_5" hidden="1">#REF!</definedName>
    <definedName name="BLPR2020040129204514652_4_5" localSheetId="6" hidden="1">#REF!</definedName>
    <definedName name="BLPR2020040129204514652_4_5" hidden="1">#REF!</definedName>
    <definedName name="BLPR2020040129204514652_5_5" localSheetId="6" hidden="1">#REF!</definedName>
    <definedName name="BLPR2020040129204514652_5_5" hidden="1">#REF!</definedName>
    <definedName name="BLPR2120040129204514652" localSheetId="6" hidden="1">#REF!</definedName>
    <definedName name="BLPR2120040129204514652" hidden="1">#REF!</definedName>
    <definedName name="BLPR2120040129204514652_1_5" localSheetId="6" hidden="1">#REF!</definedName>
    <definedName name="BLPR2120040129204514652_1_5" hidden="1">#REF!</definedName>
    <definedName name="BLPR2120040129204514652_2_5" localSheetId="6" hidden="1">#REF!</definedName>
    <definedName name="BLPR2120040129204514652_2_5" hidden="1">#REF!</definedName>
    <definedName name="BLPR2120040129204514652_3_5" localSheetId="6" hidden="1">#REF!</definedName>
    <definedName name="BLPR2120040129204514652_3_5" hidden="1">#REF!</definedName>
    <definedName name="BLPR2120040129204514652_4_5" localSheetId="6" hidden="1">#REF!</definedName>
    <definedName name="BLPR2120040129204514652_4_5" hidden="1">#REF!</definedName>
    <definedName name="BLPR2120040129204514652_5_5" localSheetId="6" hidden="1">#REF!</definedName>
    <definedName name="BLPR2120040129204514652_5_5" hidden="1">#REF!</definedName>
    <definedName name="BLPR220040129203645421" localSheetId="6" hidden="1">#REF!</definedName>
    <definedName name="BLPR220040129203645421" hidden="1">#REF!</definedName>
    <definedName name="BLPR220040129203645421_1_4" localSheetId="6" hidden="1">#REF!</definedName>
    <definedName name="BLPR220040129203645421_1_4" hidden="1">#REF!</definedName>
    <definedName name="BLPR220040129203645421_2_4" localSheetId="6" hidden="1">#REF!</definedName>
    <definedName name="BLPR220040129203645421_2_4" hidden="1">#REF!</definedName>
    <definedName name="BLPR220040129203645421_3_4" localSheetId="6" hidden="1">#REF!</definedName>
    <definedName name="BLPR220040129203645421_3_4" hidden="1">#REF!</definedName>
    <definedName name="BLPR220040129203645421_4_4" localSheetId="6" hidden="1">#REF!</definedName>
    <definedName name="BLPR220040129203645421_4_4" hidden="1">#REF!</definedName>
    <definedName name="BLPR2220040129204514652" localSheetId="6" hidden="1">#REF!</definedName>
    <definedName name="BLPR2220040129204514652" hidden="1">#REF!</definedName>
    <definedName name="BLPR2220040129204514652_1_5" localSheetId="6" hidden="1">#REF!</definedName>
    <definedName name="BLPR2220040129204514652_1_5" hidden="1">#REF!</definedName>
    <definedName name="BLPR2220040129204514652_2_5" localSheetId="6" hidden="1">#REF!</definedName>
    <definedName name="BLPR2220040129204514652_2_5" hidden="1">#REF!</definedName>
    <definedName name="BLPR2220040129204514652_3_5" localSheetId="6" hidden="1">#REF!</definedName>
    <definedName name="BLPR2220040129204514652_3_5" hidden="1">#REF!</definedName>
    <definedName name="BLPR2220040129204514652_4_5" localSheetId="6" hidden="1">#REF!</definedName>
    <definedName name="BLPR2220040129204514652_4_5" hidden="1">#REF!</definedName>
    <definedName name="BLPR2220040129204514652_5_5" localSheetId="6" hidden="1">#REF!</definedName>
    <definedName name="BLPR2220040129204514652_5_5" hidden="1">#REF!</definedName>
    <definedName name="BLPR2320040129204514662" localSheetId="6" hidden="1">#REF!</definedName>
    <definedName name="BLPR2320040129204514662" hidden="1">#REF!</definedName>
    <definedName name="BLPR2320040129204514662_1_5" localSheetId="6" hidden="1">#REF!</definedName>
    <definedName name="BLPR2320040129204514662_1_5" hidden="1">#REF!</definedName>
    <definedName name="BLPR2320040129204514662_2_5" localSheetId="6" hidden="1">#REF!</definedName>
    <definedName name="BLPR2320040129204514662_2_5" hidden="1">#REF!</definedName>
    <definedName name="BLPR2320040129204514662_3_5" localSheetId="6" hidden="1">#REF!</definedName>
    <definedName name="BLPR2320040129204514662_3_5" hidden="1">#REF!</definedName>
    <definedName name="BLPR2320040129204514662_4_5" localSheetId="6" hidden="1">#REF!</definedName>
    <definedName name="BLPR2320040129204514662_4_5" hidden="1">#REF!</definedName>
    <definedName name="BLPR2320040129204514662_5_5" localSheetId="6" hidden="1">#REF!</definedName>
    <definedName name="BLPR2320040129204514662_5_5" hidden="1">#REF!</definedName>
    <definedName name="BLPR2420040129204514662" localSheetId="6" hidden="1">#REF!</definedName>
    <definedName name="BLPR2420040129204514662" hidden="1">#REF!</definedName>
    <definedName name="BLPR2420040129204514662_1_5" localSheetId="6" hidden="1">#REF!</definedName>
    <definedName name="BLPR2420040129204514662_1_5" hidden="1">#REF!</definedName>
    <definedName name="BLPR2420040129204514662_2_5" localSheetId="6" hidden="1">#REF!</definedName>
    <definedName name="BLPR2420040129204514662_2_5" hidden="1">#REF!</definedName>
    <definedName name="BLPR2420040129204514662_3_5" localSheetId="6" hidden="1">#REF!</definedName>
    <definedName name="BLPR2420040129204514662_3_5" hidden="1">#REF!</definedName>
    <definedName name="BLPR2420040129204514662_4_5" localSheetId="6" hidden="1">#REF!</definedName>
    <definedName name="BLPR2420040129204514662_4_5" hidden="1">#REF!</definedName>
    <definedName name="BLPR2420040129204514662_5_5" localSheetId="6" hidden="1">#REF!</definedName>
    <definedName name="BLPR2420040129204514662_5_5" hidden="1">#REF!</definedName>
    <definedName name="BLPR2520040129204514662" localSheetId="6" hidden="1">#REF!</definedName>
    <definedName name="BLPR2520040129204514662" hidden="1">#REF!</definedName>
    <definedName name="BLPR2520040129204514662_1_5" localSheetId="6" hidden="1">#REF!</definedName>
    <definedName name="BLPR2520040129204514662_1_5" hidden="1">#REF!</definedName>
    <definedName name="BLPR2520040129204514662_2_5" localSheetId="6" hidden="1">#REF!</definedName>
    <definedName name="BLPR2520040129204514662_2_5" hidden="1">#REF!</definedName>
    <definedName name="BLPR2520040129204514662_3_5" localSheetId="6" hidden="1">#REF!</definedName>
    <definedName name="BLPR2520040129204514662_3_5" hidden="1">#REF!</definedName>
    <definedName name="BLPR2520040129204514662_4_5" localSheetId="6" hidden="1">#REF!</definedName>
    <definedName name="BLPR2520040129204514662_4_5" hidden="1">#REF!</definedName>
    <definedName name="BLPR2520040129204514662_5_5" localSheetId="6" hidden="1">#REF!</definedName>
    <definedName name="BLPR2520040129204514662_5_5" hidden="1">#REF!</definedName>
    <definedName name="BLPR2620040129204514662" localSheetId="6" hidden="1">#REF!</definedName>
    <definedName name="BLPR2620040129204514662" hidden="1">#REF!</definedName>
    <definedName name="BLPR2620040129204514662_1_5" localSheetId="6" hidden="1">#REF!</definedName>
    <definedName name="BLPR2620040129204514662_1_5" hidden="1">#REF!</definedName>
    <definedName name="BLPR2620040129204514662_2_5" localSheetId="6" hidden="1">#REF!</definedName>
    <definedName name="BLPR2620040129204514662_2_5" hidden="1">#REF!</definedName>
    <definedName name="BLPR2620040129204514662_3_5" localSheetId="6" hidden="1">#REF!</definedName>
    <definedName name="BLPR2620040129204514662_3_5" hidden="1">#REF!</definedName>
    <definedName name="BLPR2620040129204514662_4_5" localSheetId="6" hidden="1">#REF!</definedName>
    <definedName name="BLPR2620040129204514662_4_5" hidden="1">#REF!</definedName>
    <definedName name="BLPR2620040129204514662_5_5" localSheetId="6" hidden="1">#REF!</definedName>
    <definedName name="BLPR2620040129204514662_5_5" hidden="1">#REF!</definedName>
    <definedName name="BLPR2720040129204514662" localSheetId="6" hidden="1">#REF!</definedName>
    <definedName name="BLPR2720040129204514662" hidden="1">#REF!</definedName>
    <definedName name="BLPR2720040129204514662_1_5" localSheetId="6" hidden="1">#REF!</definedName>
    <definedName name="BLPR2720040129204514662_1_5" hidden="1">#REF!</definedName>
    <definedName name="BLPR2720040129204514662_2_5" localSheetId="6" hidden="1">#REF!</definedName>
    <definedName name="BLPR2720040129204514662_2_5" hidden="1">#REF!</definedName>
    <definedName name="BLPR2720040129204514662_3_5" localSheetId="6" hidden="1">#REF!</definedName>
    <definedName name="BLPR2720040129204514662_3_5" hidden="1">#REF!</definedName>
    <definedName name="BLPR2720040129204514662_4_5" localSheetId="6" hidden="1">#REF!</definedName>
    <definedName name="BLPR2720040129204514662_4_5" hidden="1">#REF!</definedName>
    <definedName name="BLPR2720040129204514662_5_5" localSheetId="6" hidden="1">#REF!</definedName>
    <definedName name="BLPR2720040129204514662_5_5" hidden="1">#REF!</definedName>
    <definedName name="BLPR2820040129204514662" localSheetId="6" hidden="1">#REF!</definedName>
    <definedName name="BLPR2820040129204514662" hidden="1">#REF!</definedName>
    <definedName name="BLPR2820040129204514662_1_5" localSheetId="6" hidden="1">#REF!</definedName>
    <definedName name="BLPR2820040129204514662_1_5" hidden="1">#REF!</definedName>
    <definedName name="BLPR2820040129204514662_2_5" localSheetId="6" hidden="1">#REF!</definedName>
    <definedName name="BLPR2820040129204514662_2_5" hidden="1">#REF!</definedName>
    <definedName name="BLPR2820040129204514662_3_5" localSheetId="6" hidden="1">#REF!</definedName>
    <definedName name="BLPR2820040129204514662_3_5" hidden="1">#REF!</definedName>
    <definedName name="BLPR2820040129204514662_4_5" localSheetId="6" hidden="1">#REF!</definedName>
    <definedName name="BLPR2820040129204514662_4_5" hidden="1">#REF!</definedName>
    <definedName name="BLPR2820040129204514662_5_5" localSheetId="6" hidden="1">#REF!</definedName>
    <definedName name="BLPR2820040129204514662_5_5" hidden="1">#REF!</definedName>
    <definedName name="BLPR2920040129204514662" localSheetId="6" hidden="1">#REF!</definedName>
    <definedName name="BLPR2920040129204514662" hidden="1">#REF!</definedName>
    <definedName name="BLPR2920040129204514662_1_5" localSheetId="6" hidden="1">#REF!</definedName>
    <definedName name="BLPR2920040129204514662_1_5" hidden="1">#REF!</definedName>
    <definedName name="BLPR2920040129204514662_2_5" localSheetId="6" hidden="1">#REF!</definedName>
    <definedName name="BLPR2920040129204514662_2_5" hidden="1">#REF!</definedName>
    <definedName name="BLPR2920040129204514662_3_5" localSheetId="6" hidden="1">#REF!</definedName>
    <definedName name="BLPR2920040129204514662_3_5" hidden="1">#REF!</definedName>
    <definedName name="BLPR2920040129204514662_4_5" localSheetId="6" hidden="1">#REF!</definedName>
    <definedName name="BLPR2920040129204514662_4_5" hidden="1">#REF!</definedName>
    <definedName name="BLPR2920040129204514662_5_5" localSheetId="6" hidden="1">#REF!</definedName>
    <definedName name="BLPR2920040129204514662_5_5" hidden="1">#REF!</definedName>
    <definedName name="BLPR3020040129204514672" localSheetId="6" hidden="1">#REF!</definedName>
    <definedName name="BLPR3020040129204514672" hidden="1">#REF!</definedName>
    <definedName name="BLPR3020040129204514672_1_5" localSheetId="6" hidden="1">#REF!</definedName>
    <definedName name="BLPR3020040129204514672_1_5" hidden="1">#REF!</definedName>
    <definedName name="BLPR3020040129204514672_2_5" localSheetId="6" hidden="1">#REF!</definedName>
    <definedName name="BLPR3020040129204514672_2_5" hidden="1">#REF!</definedName>
    <definedName name="BLPR3020040129204514672_3_5" localSheetId="6" hidden="1">#REF!</definedName>
    <definedName name="BLPR3020040129204514672_3_5" hidden="1">#REF!</definedName>
    <definedName name="BLPR3020040129204514672_4_5" localSheetId="6" hidden="1">#REF!</definedName>
    <definedName name="BLPR3020040129204514672_4_5" hidden="1">#REF!</definedName>
    <definedName name="BLPR3020040129204514672_5_5" localSheetId="6" hidden="1">#REF!</definedName>
    <definedName name="BLPR3020040129204514672_5_5" hidden="1">#REF!</definedName>
    <definedName name="BLPR3120040129204514692" localSheetId="6" hidden="1">#REF!</definedName>
    <definedName name="BLPR3120040129204514692" hidden="1">#REF!</definedName>
    <definedName name="BLPR3120040129204514692_1_1" localSheetId="6" hidden="1">#REF!</definedName>
    <definedName name="BLPR3120040129204514692_1_1" hidden="1">#REF!</definedName>
    <definedName name="BLPR320040129203645431" localSheetId="6" hidden="1">#REF!</definedName>
    <definedName name="BLPR320040129203645431" hidden="1">#REF!</definedName>
    <definedName name="BLPR320040129203645431_1_4" localSheetId="6" hidden="1">#REF!</definedName>
    <definedName name="BLPR320040129203645431_1_4" hidden="1">#REF!</definedName>
    <definedName name="BLPR320040129203645431_2_4" localSheetId="6" hidden="1">#REF!</definedName>
    <definedName name="BLPR320040129203645431_2_4" hidden="1">#REF!</definedName>
    <definedName name="BLPR320040129203645431_3_4" localSheetId="6" hidden="1">#REF!</definedName>
    <definedName name="BLPR320040129203645431_3_4" hidden="1">#REF!</definedName>
    <definedName name="BLPR320040129203645431_4_4" localSheetId="6" hidden="1">#REF!</definedName>
    <definedName name="BLPR320040129203645431_4_4" hidden="1">#REF!</definedName>
    <definedName name="BLPR3220040129204514692" localSheetId="6" hidden="1">#REF!</definedName>
    <definedName name="BLPR3220040129204514692" hidden="1">#REF!</definedName>
    <definedName name="BLPR3220040129204514692_1_1" localSheetId="6" hidden="1">#REF!</definedName>
    <definedName name="BLPR3220040129204514692_1_1" hidden="1">#REF!</definedName>
    <definedName name="BLPR3320040129204514702" localSheetId="6" hidden="1">#REF!</definedName>
    <definedName name="BLPR3320040129204514702" hidden="1">#REF!</definedName>
    <definedName name="BLPR3320040129204514702_1_1" localSheetId="6" hidden="1">#REF!</definedName>
    <definedName name="BLPR3320040129204514702_1_1" hidden="1">#REF!</definedName>
    <definedName name="BLPR3420040129204514702" localSheetId="6" hidden="1">#REF!</definedName>
    <definedName name="BLPR3420040129204514702" hidden="1">#REF!</definedName>
    <definedName name="BLPR3420040129204514702_1_1" localSheetId="6" hidden="1">#REF!</definedName>
    <definedName name="BLPR3420040129204514702_1_1" hidden="1">#REF!</definedName>
    <definedName name="BLPR3520040129204514702" localSheetId="6" hidden="1">#REF!</definedName>
    <definedName name="BLPR3520040129204514702" hidden="1">#REF!</definedName>
    <definedName name="BLPR3520040129204514702_1_1" localSheetId="6" hidden="1">#REF!</definedName>
    <definedName name="BLPR3520040129204514702_1_1" hidden="1">#REF!</definedName>
    <definedName name="BLPR420040129203645431" localSheetId="6" hidden="1">#REF!</definedName>
    <definedName name="BLPR420040129203645431" hidden="1">#REF!</definedName>
    <definedName name="BLPR420040129203645431_1_4" localSheetId="6" hidden="1">#REF!</definedName>
    <definedName name="BLPR420040129203645431_1_4" hidden="1">#REF!</definedName>
    <definedName name="BLPR420040129203645431_2_4" localSheetId="6" hidden="1">#REF!</definedName>
    <definedName name="BLPR420040129203645431_2_4" hidden="1">#REF!</definedName>
    <definedName name="BLPR420040129203645431_3_4" localSheetId="6" hidden="1">#REF!</definedName>
    <definedName name="BLPR420040129203645431_3_4" hidden="1">#REF!</definedName>
    <definedName name="BLPR420040129203645431_4_4" localSheetId="6" hidden="1">#REF!</definedName>
    <definedName name="BLPR420040129203645431_4_4" hidden="1">#REF!</definedName>
    <definedName name="BLPR520040129203645441" localSheetId="6" hidden="1">#REF!</definedName>
    <definedName name="BLPR520040129203645441" hidden="1">#REF!</definedName>
    <definedName name="BLPR520040129203645441_1_4" localSheetId="6" hidden="1">#REF!</definedName>
    <definedName name="BLPR520040129203645441_1_4" hidden="1">#REF!</definedName>
    <definedName name="BLPR520040129203645441_2_4" localSheetId="6" hidden="1">#REF!</definedName>
    <definedName name="BLPR520040129203645441_2_4" hidden="1">#REF!</definedName>
    <definedName name="BLPR520040129203645441_3_4" localSheetId="6" hidden="1">#REF!</definedName>
    <definedName name="BLPR520040129203645441_3_4" hidden="1">#REF!</definedName>
    <definedName name="BLPR520040129203645441_4_4" localSheetId="6" hidden="1">#REF!</definedName>
    <definedName name="BLPR520040129203645441_4_4" hidden="1">#REF!</definedName>
    <definedName name="BLPR620040129204149993" localSheetId="6" hidden="1">#REF!</definedName>
    <definedName name="BLPR620040129204149993" hidden="1">#REF!</definedName>
    <definedName name="BLPR620040129204149993_1_5" localSheetId="6" hidden="1">#REF!</definedName>
    <definedName name="BLPR620040129204149993_1_5" hidden="1">#REF!</definedName>
    <definedName name="BLPR620040129204149993_2_5" localSheetId="6" hidden="1">#REF!</definedName>
    <definedName name="BLPR620040129204149993_2_5" hidden="1">#REF!</definedName>
    <definedName name="BLPR620040129204149993_3_5" localSheetId="6" hidden="1">#REF!</definedName>
    <definedName name="BLPR620040129204149993_3_5" hidden="1">#REF!</definedName>
    <definedName name="BLPR620040129204149993_4_5" localSheetId="6" hidden="1">#REF!</definedName>
    <definedName name="BLPR620040129204149993_4_5" hidden="1">#REF!</definedName>
    <definedName name="BLPR620040129204149993_5_5" localSheetId="6" hidden="1">#REF!</definedName>
    <definedName name="BLPR620040129204149993_5_5" hidden="1">#REF!</definedName>
    <definedName name="BLPR720040129204514631" localSheetId="6" hidden="1">#REF!</definedName>
    <definedName name="BLPR720040129204514631" hidden="1">#REF!</definedName>
    <definedName name="BLPR720040129204514631_1_5" localSheetId="6" hidden="1">#REF!</definedName>
    <definedName name="BLPR720040129204514631_1_5" hidden="1">#REF!</definedName>
    <definedName name="BLPR720040129204514631_2_5" localSheetId="6" hidden="1">#REF!</definedName>
    <definedName name="BLPR720040129204514631_2_5" hidden="1">#REF!</definedName>
    <definedName name="BLPR720040129204514631_3_5" localSheetId="6" hidden="1">#REF!</definedName>
    <definedName name="BLPR720040129204514631_3_5" hidden="1">#REF!</definedName>
    <definedName name="BLPR720040129204514631_4_5" localSheetId="6" hidden="1">#REF!</definedName>
    <definedName name="BLPR720040129204514631_4_5" hidden="1">#REF!</definedName>
    <definedName name="BLPR720040129204514631_5_5" localSheetId="6" hidden="1">#REF!</definedName>
    <definedName name="BLPR720040129204514631_5_5" hidden="1">#REF!</definedName>
    <definedName name="BLPR820040129204514642" localSheetId="6" hidden="1">#REF!</definedName>
    <definedName name="BLPR820040129204514642" hidden="1">#REF!</definedName>
    <definedName name="BLPR820040129204514642_1_5" localSheetId="6" hidden="1">#REF!</definedName>
    <definedName name="BLPR820040129204514642_1_5" hidden="1">#REF!</definedName>
    <definedName name="BLPR820040129204514642_2_5" localSheetId="6" hidden="1">#REF!</definedName>
    <definedName name="BLPR820040129204514642_2_5" hidden="1">#REF!</definedName>
    <definedName name="BLPR820040129204514642_3_5" localSheetId="6" hidden="1">#REF!</definedName>
    <definedName name="BLPR820040129204514642_3_5" hidden="1">#REF!</definedName>
    <definedName name="BLPR820040129204514642_4_5" localSheetId="6" hidden="1">#REF!</definedName>
    <definedName name="BLPR820040129204514642_4_5" hidden="1">#REF!</definedName>
    <definedName name="BLPR820040129204514642_5_5" localSheetId="6" hidden="1">#REF!</definedName>
    <definedName name="BLPR820040129204514642_5_5" hidden="1">#REF!</definedName>
    <definedName name="BLPR920040129204514642" localSheetId="6" hidden="1">#REF!</definedName>
    <definedName name="BLPR920040129204514642" hidden="1">#REF!</definedName>
    <definedName name="BLPR920040129204514642_1_5" localSheetId="6" hidden="1">#REF!</definedName>
    <definedName name="BLPR920040129204514642_1_5" hidden="1">#REF!</definedName>
    <definedName name="BLPR920040129204514642_2_5" localSheetId="6" hidden="1">#REF!</definedName>
    <definedName name="BLPR920040129204514642_2_5" hidden="1">#REF!</definedName>
    <definedName name="BLPR920040129204514642_3_5" localSheetId="6" hidden="1">#REF!</definedName>
    <definedName name="BLPR920040129204514642_3_5" hidden="1">#REF!</definedName>
    <definedName name="BLPR920040129204514642_4_5" localSheetId="6" hidden="1">#REF!</definedName>
    <definedName name="BLPR920040129204514642_4_5" hidden="1">#REF!</definedName>
    <definedName name="BLPR920040129204514642_5_5" localSheetId="6" hidden="1">#REF!</definedName>
    <definedName name="BLPR920040129204514642_5_5" hidden="1">#REF!</definedName>
    <definedName name="BNE_MESSAGES_HIDDEN" localSheetId="6" hidden="1">#REF!</definedName>
    <definedName name="BNE_MESSAGES_HIDDEN" hidden="1">#REF!</definedName>
    <definedName name="boat_inc" localSheetId="6">#REF!</definedName>
    <definedName name="boat_inc">#REF!</definedName>
    <definedName name="bob" localSheetId="6">#REF!</definedName>
    <definedName name="bob">#REF!</definedName>
    <definedName name="Bod_Lo" localSheetId="6">#REF!</definedName>
    <definedName name="Bod_Lo">#REF!</definedName>
    <definedName name="BondDataDate" localSheetId="6">#REF!</definedName>
    <definedName name="BondDataDate">#REF!</definedName>
    <definedName name="Bonds" localSheetId="6">#REF!</definedName>
    <definedName name="Bonds">#REF!</definedName>
    <definedName name="book" localSheetId="6">#REF!</definedName>
    <definedName name="book">#REF!</definedName>
    <definedName name="book_d_2" localSheetId="6">#REF!</definedName>
    <definedName name="book_d_2">#REF!</definedName>
    <definedName name="Book_tax_expense__benefit">#REF!</definedName>
    <definedName name="BOOK_VALUE">#REF!</definedName>
    <definedName name="Bookings">#REF!</definedName>
    <definedName name="BottomRow" localSheetId="6">#REF!</definedName>
    <definedName name="BottomRow">#REF!</definedName>
    <definedName name="BottomRow2" localSheetId="6">#REF!</definedName>
    <definedName name="BottomRow2">#REF!</definedName>
    <definedName name="BottomRow3" localSheetId="6">#REF!</definedName>
    <definedName name="BottomRow3">#REF!</definedName>
    <definedName name="BottomRow4" localSheetId="6">#REF!</definedName>
    <definedName name="BottomRow4">#REF!</definedName>
    <definedName name="BOY_Hale_PBO">#REF!</definedName>
    <definedName name="BOY_KU_ABO" localSheetId="5">#REF!</definedName>
    <definedName name="BOY_KU_ABO">#REF!</definedName>
    <definedName name="BOY_KU_ABOSC" localSheetId="5">#REF!</definedName>
    <definedName name="BOY_KU_ABOSC">#REF!</definedName>
    <definedName name="BOY_KU_ExpDis" localSheetId="5">#REF!</definedName>
    <definedName name="BOY_KU_ExpDis">#REF!</definedName>
    <definedName name="BOY_KU_PBO" localSheetId="0">#REF!</definedName>
    <definedName name="BOY_KU_PBO" localSheetId="5">#REF!</definedName>
    <definedName name="BOY_KU_PBO" localSheetId="2">#REF!</definedName>
    <definedName name="BOY_KU_PBO">#REF!</definedName>
    <definedName name="BOY_KU_PBOSC" localSheetId="5">#REF!</definedName>
    <definedName name="BOY_KU_PBOSC">#REF!</definedName>
    <definedName name="BOY_LGENonUnion_ABO" localSheetId="5">#REF!</definedName>
    <definedName name="BOY_LGENonUnion_ABO">#REF!</definedName>
    <definedName name="BOY_LGENonUnion_ABOSC" localSheetId="5">#REF!</definedName>
    <definedName name="BOY_LGENonUnion_ABOSC">#REF!</definedName>
    <definedName name="BOY_LGENonUnion_ExpDis" localSheetId="5">#REF!</definedName>
    <definedName name="BOY_LGENonUnion_ExpDis">#REF!</definedName>
    <definedName name="BOY_LGENonUnion_PBO" localSheetId="0">#REF!</definedName>
    <definedName name="BOY_LGENonUnion_PBO" localSheetId="5">#REF!</definedName>
    <definedName name="BOY_LGENonUnion_PBO" localSheetId="2">#REF!</definedName>
    <definedName name="BOY_LGENonUnion_PBO">#REF!</definedName>
    <definedName name="BOY_LGENonUnion_PBOSC" localSheetId="5">#REF!</definedName>
    <definedName name="BOY_LGENonUnion_PBOSC">#REF!</definedName>
    <definedName name="BOY_LGEUnion_ABO" localSheetId="5">#REF!</definedName>
    <definedName name="BOY_LGEUnion_ABO">#REF!</definedName>
    <definedName name="BOY_LGEUnion_ABOSC">#REF!</definedName>
    <definedName name="BOY_LGEUnion_ExpDis" localSheetId="5">#REF!</definedName>
    <definedName name="BOY_LGEUnion_ExpDis">#REF!</definedName>
    <definedName name="BOY_LGEUnion_PBO" localSheetId="0">#REF!</definedName>
    <definedName name="BOY_LGEUnion_PBO" localSheetId="5">#REF!</definedName>
    <definedName name="BOY_LGEUnion_PBO" localSheetId="2">#REF!</definedName>
    <definedName name="BOY_LGEUnion_PBO">#REF!</definedName>
    <definedName name="BOY_LGEUnion_PBOSC" localSheetId="5">#REF!</definedName>
    <definedName name="BOY_LGEUnion_PBOSC">#REF!</definedName>
    <definedName name="BOY_Lic_liability" localSheetId="6">#REF!</definedName>
    <definedName name="BOY_Lic_liability">#REF!</definedName>
    <definedName name="BOY_Officer_pbo">#REF!</definedName>
    <definedName name="BOY_PRW_KU_ExpDis" localSheetId="1">#REF!</definedName>
    <definedName name="BOY_PRW_KU_ExpDis" localSheetId="0">#REF!</definedName>
    <definedName name="BOY_PRW_KU_ExpDis" localSheetId="5">#REF!</definedName>
    <definedName name="BOY_PRW_KU_ExpDis" localSheetId="2">#REF!</definedName>
    <definedName name="BOY_PRW_KU_ExpDis">#REF!</definedName>
    <definedName name="BOY_PRW_KU_PBO" localSheetId="1">#REF!</definedName>
    <definedName name="BOY_PRW_KU_PBO" localSheetId="0">#REF!</definedName>
    <definedName name="BOY_PRW_KU_PBO" localSheetId="5">#REF!</definedName>
    <definedName name="BOY_PRW_KU_PBO" localSheetId="2">#REF!</definedName>
    <definedName name="BOY_PRW_KU_PBO">#REF!</definedName>
    <definedName name="BOY_PRW_KU_PBOSC" localSheetId="1">#REF!</definedName>
    <definedName name="BOY_PRW_KU_PBOSC" localSheetId="0">#REF!</definedName>
    <definedName name="BOY_PRW_KU_PBOSC" localSheetId="5">#REF!</definedName>
    <definedName name="BOY_PRW_KU_PBOSC" localSheetId="2">#REF!</definedName>
    <definedName name="BOY_PRW_KU_PBOSC">#REF!</definedName>
    <definedName name="BOY_PRW_LGE_ExpDis" localSheetId="1">#REF!</definedName>
    <definedName name="BOY_PRW_LGE_ExpDis" localSheetId="0">#REF!</definedName>
    <definedName name="BOY_PRW_LGE_ExpDis" localSheetId="5">#REF!</definedName>
    <definedName name="BOY_PRW_LGE_ExpDis" localSheetId="2">#REF!</definedName>
    <definedName name="BOY_PRW_LGE_ExpDis">#REF!</definedName>
    <definedName name="BOY_PRW_LGE_PBO" localSheetId="1">#REF!</definedName>
    <definedName name="BOY_PRW_LGE_PBO" localSheetId="0">#REF!</definedName>
    <definedName name="BOY_PRW_LGE_PBO" localSheetId="5">#REF!</definedName>
    <definedName name="BOY_PRW_LGE_PBO" localSheetId="2">#REF!</definedName>
    <definedName name="BOY_PRW_LGE_PBO">#REF!</definedName>
    <definedName name="BOY_PRW_LGE_PBOSC" localSheetId="1">#REF!</definedName>
    <definedName name="BOY_PRW_LGE_PBOSC" localSheetId="0">#REF!</definedName>
    <definedName name="BOY_PRW_LGE_PBOSC" localSheetId="5">#REF!</definedName>
    <definedName name="BOY_PRW_LGE_PBOSC" localSheetId="2">#REF!</definedName>
    <definedName name="BOY_PRW_LGE_PBOSC">#REF!</definedName>
    <definedName name="BOY_PRW_LGEunion_ExpDis" localSheetId="1">#REF!</definedName>
    <definedName name="BOY_PRW_LGEunion_ExpDis" localSheetId="0">#REF!</definedName>
    <definedName name="BOY_PRW_LGEunion_ExpDis" localSheetId="5">#REF!</definedName>
    <definedName name="BOY_PRW_LGEunion_ExpDis" localSheetId="2">#REF!</definedName>
    <definedName name="BOY_PRW_LGEunion_ExpDis">#REF!</definedName>
    <definedName name="BOY_PRW_LGEUnion_PBO" localSheetId="1">#REF!</definedName>
    <definedName name="BOY_PRW_LGEUnion_PBO" localSheetId="0">#REF!</definedName>
    <definedName name="BOY_PRW_LGEUnion_PBO" localSheetId="5">#REF!</definedName>
    <definedName name="BOY_PRW_LGEUnion_PBO" localSheetId="2">#REF!</definedName>
    <definedName name="BOY_PRW_LGEUnion_PBO">#REF!</definedName>
    <definedName name="BOY_PRW_LGEUnion_PBOSC" localSheetId="1">#REF!</definedName>
    <definedName name="BOY_PRW_LGEUnion_PBOSC" localSheetId="0">#REF!</definedName>
    <definedName name="BOY_PRW_LGEUnion_PBOSC" localSheetId="5">#REF!</definedName>
    <definedName name="BOY_PRW_LGEUnion_PBOSC" localSheetId="2">#REF!</definedName>
    <definedName name="BOY_PRW_LGEUnion_PBOSC">#REF!</definedName>
    <definedName name="BOY_PRW_LPI_ExpDis" localSheetId="1">#REF!</definedName>
    <definedName name="BOY_PRW_LPI_ExpDis" localSheetId="0">#REF!</definedName>
    <definedName name="BOY_PRW_LPI_ExpDis" localSheetId="5">#REF!</definedName>
    <definedName name="BOY_PRW_LPI_ExpDis" localSheetId="2">#REF!</definedName>
    <definedName name="BOY_PRW_LPI_ExpDis">#REF!</definedName>
    <definedName name="BOY_PRW_LPI_PBO" localSheetId="1">#REF!</definedName>
    <definedName name="BOY_PRW_LPI_PBO" localSheetId="0">#REF!</definedName>
    <definedName name="BOY_PRW_LPI_PBO" localSheetId="5">#REF!</definedName>
    <definedName name="BOY_PRW_LPI_PBO" localSheetId="2">#REF!</definedName>
    <definedName name="BOY_PRW_LPI_PBO">#REF!</definedName>
    <definedName name="BOY_PRW_ServCo_ExpDis" localSheetId="1">#REF!</definedName>
    <definedName name="BOY_PRW_ServCo_ExpDis" localSheetId="0">#REF!</definedName>
    <definedName name="BOY_PRW_ServCo_ExpDis" localSheetId="5">#REF!</definedName>
    <definedName name="BOY_PRW_ServCo_ExpDis" localSheetId="2">#REF!</definedName>
    <definedName name="BOY_PRW_ServCo_ExpDis">#REF!</definedName>
    <definedName name="BOY_PRW_ServCo_PBO" localSheetId="1">#REF!</definedName>
    <definedName name="BOY_PRW_ServCo_PBO" localSheetId="0">#REF!</definedName>
    <definedName name="BOY_PRW_ServCo_PBO" localSheetId="5">#REF!</definedName>
    <definedName name="BOY_PRW_ServCo_PBO" localSheetId="2">#REF!</definedName>
    <definedName name="BOY_PRW_ServCo_PBO">#REF!</definedName>
    <definedName name="BOY_PRW_ServCo_PBOSC" localSheetId="1">#REF!</definedName>
    <definedName name="BOY_PRW_ServCo_PBOSC" localSheetId="0">#REF!</definedName>
    <definedName name="BOY_PRW_ServCo_PBOSC" localSheetId="5">#REF!</definedName>
    <definedName name="BOY_PRW_ServCo_PBOSC" localSheetId="2">#REF!</definedName>
    <definedName name="BOY_PRW_ServCo_PBOSC">#REF!</definedName>
    <definedName name="BOY_PRW_WKE_ExpDis" localSheetId="1">#REF!</definedName>
    <definedName name="BOY_PRW_WKE_ExpDis" localSheetId="0">#REF!</definedName>
    <definedName name="BOY_PRW_WKE_ExpDis" localSheetId="5">#REF!</definedName>
    <definedName name="BOY_PRW_WKE_ExpDis" localSheetId="2">#REF!</definedName>
    <definedName name="BOY_PRW_WKE_ExpDis">#REF!</definedName>
    <definedName name="BOY_PRW_WKE_PBO" localSheetId="1">#REF!</definedName>
    <definedName name="BOY_PRW_WKE_PBO" localSheetId="0">#REF!</definedName>
    <definedName name="BOY_PRW_WKE_PBO" localSheetId="5">#REF!</definedName>
    <definedName name="BOY_PRW_WKE_PBO" localSheetId="2">#REF!</definedName>
    <definedName name="BOY_PRW_WKE_PBO">#REF!</definedName>
    <definedName name="BOY_PRW_WKE_PBOSC" localSheetId="1">#REF!</definedName>
    <definedName name="BOY_PRW_WKE_PBOSC" localSheetId="0">#REF!</definedName>
    <definedName name="BOY_PRW_WKE_PBOSC" localSheetId="5">#REF!</definedName>
    <definedName name="BOY_PRW_WKE_PBOSC" localSheetId="2">#REF!</definedName>
    <definedName name="BOY_PRW_WKE_PBOSC">#REF!</definedName>
    <definedName name="BOY_PRW_WKEUnion_ExpDis" localSheetId="1">#REF!</definedName>
    <definedName name="BOY_PRW_WKEUnion_ExpDis" localSheetId="0">#REF!</definedName>
    <definedName name="BOY_PRW_WKEUnion_ExpDis" localSheetId="5">#REF!</definedName>
    <definedName name="BOY_PRW_WKEUnion_ExpDis" localSheetId="2">#REF!</definedName>
    <definedName name="BOY_PRW_WKEUnion_ExpDis">#REF!</definedName>
    <definedName name="BOY_PRW_WKEUnion_PBO" localSheetId="1">#REF!</definedName>
    <definedName name="BOY_PRW_WKEUnion_PBO" localSheetId="0">#REF!</definedName>
    <definedName name="BOY_PRW_WKEUnion_PBO" localSheetId="5">#REF!</definedName>
    <definedName name="BOY_PRW_WKEUnion_PBO" localSheetId="2">#REF!</definedName>
    <definedName name="BOY_PRW_WKEUnion_PBO">#REF!</definedName>
    <definedName name="BOY_PRW_WKEUnion_PBOSC" localSheetId="1">#REF!</definedName>
    <definedName name="BOY_PRW_WKEUnion_PBOSC" localSheetId="0">#REF!</definedName>
    <definedName name="BOY_PRW_WKEUnion_PBOSC" localSheetId="5">#REF!</definedName>
    <definedName name="BOY_PRW_WKEUnion_PBOSC" localSheetId="2">#REF!</definedName>
    <definedName name="BOY_PRW_WKEUnion_PBOSC">#REF!</definedName>
    <definedName name="BOY_Restoration_PBO">#REF!</definedName>
    <definedName name="BOY_ServCo_ABO" localSheetId="5">#REF!</definedName>
    <definedName name="BOY_ServCo_ABO">#REF!</definedName>
    <definedName name="BOY_ServCo_ABOSC" localSheetId="5">#REF!</definedName>
    <definedName name="BOY_ServCo_ABOSC">#REF!</definedName>
    <definedName name="BOY_ServCo_ExpDis" localSheetId="5">#REF!</definedName>
    <definedName name="BOY_ServCo_ExpDis">#REF!</definedName>
    <definedName name="BOY_ServCo_PBO" localSheetId="0">#REF!</definedName>
    <definedName name="BOY_ServCo_PBO" localSheetId="5">#REF!</definedName>
    <definedName name="BOY_ServCo_PBO" localSheetId="2">#REF!</definedName>
    <definedName name="BOY_ServCo_PBO">#REF!</definedName>
    <definedName name="BOY_ServCo_PBOSC" localSheetId="5">#REF!</definedName>
    <definedName name="BOY_ServCo_PBOSC">#REF!</definedName>
    <definedName name="BOY_WKE_ABO" localSheetId="5">#REF!</definedName>
    <definedName name="BOY_WKE_ABO">#REF!</definedName>
    <definedName name="BOY_WKE_ABOSC" localSheetId="5">#REF!</definedName>
    <definedName name="BOY_WKE_ABOSC">#REF!</definedName>
    <definedName name="BOY_WKE_ExpDis" localSheetId="5">#REF!</definedName>
    <definedName name="BOY_WKE_ExpDis">#REF!</definedName>
    <definedName name="BOY_WKE_PBO" localSheetId="0">#REF!</definedName>
    <definedName name="BOY_WKE_PBO" localSheetId="5">#REF!</definedName>
    <definedName name="BOY_WKE_PBO" localSheetId="2">#REF!</definedName>
    <definedName name="BOY_WKE_PBO">#REF!</definedName>
    <definedName name="BOY_WKE_PBOSC" localSheetId="5">#REF!</definedName>
    <definedName name="BOY_WKE_PBOSC">#REF!</definedName>
    <definedName name="BOY_WKEUnion_ABO" localSheetId="5">#REF!</definedName>
    <definedName name="BOY_WKEUnion_ABO">#REF!</definedName>
    <definedName name="BOY_WKEUnion_ABOSC">#REF!</definedName>
    <definedName name="BOY_WKEUnion_ExpDis" localSheetId="5">#REF!</definedName>
    <definedName name="BOY_WKEUnion_ExpDis">#REF!</definedName>
    <definedName name="BOY_WKEUnion_PBO" localSheetId="0">#REF!</definedName>
    <definedName name="BOY_WKEUnion_PBO" localSheetId="5">#REF!</definedName>
    <definedName name="BOY_WKEUnion_PBO" localSheetId="2">#REF!</definedName>
    <definedName name="BOY_WKEUnion_PBO">#REF!</definedName>
    <definedName name="BOY_WKEUnion_PBOSC" localSheetId="5">#REF!</definedName>
    <definedName name="BOY_WKEUnion_PBOSC">#REF!</definedName>
    <definedName name="BQHWQNI" localSheetId="6">#REF!</definedName>
    <definedName name="BQHWQNI">#REF!</definedName>
    <definedName name="Brand_Churn_rate" localSheetId="6">#REF!</definedName>
    <definedName name="Brand_Churn_rate">#REF!</definedName>
    <definedName name="BreakEvenRate" localSheetId="6">#REF!</definedName>
    <definedName name="BreakEvenRate">#REF!</definedName>
    <definedName name="brig1" localSheetId="6">#REF!</definedName>
    <definedName name="brig1">#REF!</definedName>
    <definedName name="brigbal" localSheetId="6">#REF!</definedName>
    <definedName name="brigbal">#REF!</definedName>
    <definedName name="bRight" localSheetId="4">'Calc Data'!bRight</definedName>
    <definedName name="bRight" localSheetId="6">'Q41 KU Summary p.13'!bRight</definedName>
    <definedName name="bRight">[0]!bRight</definedName>
    <definedName name="BS" localSheetId="6">#REF!</definedName>
    <definedName name="BS">#REF!</definedName>
    <definedName name="BS_RX_SENS" localSheetId="6">#REF!</definedName>
    <definedName name="BS_RX_SENS">#REF!</definedName>
    <definedName name="BS_T" localSheetId="6">#REF!</definedName>
    <definedName name="BS_T">#REF!</definedName>
    <definedName name="BS_Tx_PWR">#REF!</definedName>
    <definedName name="BSC">#REF!</definedName>
    <definedName name="BSC_Annexp">#REF!</definedName>
    <definedName name="BSC_Backup">#REF!</definedName>
    <definedName name="bsc_cap_fr">#REF!</definedName>
    <definedName name="bsc_cap_hr">#REF!</definedName>
    <definedName name="BSC_Capacity">#REF!</definedName>
    <definedName name="BSC_Capacity_Erlangs">#REF!</definedName>
    <definedName name="BSC_Capex">#REF!</definedName>
    <definedName name="BSC_Cst">#REF!</definedName>
    <definedName name="BSC_Cu_Capex">#REF!</definedName>
    <definedName name="BSC_DepYrs">#REF!</definedName>
    <definedName name="BSC_DS1s">#REF!</definedName>
    <definedName name="BSC_Eq_Cst">#REF!</definedName>
    <definedName name="BSC_HDSL">#REF!</definedName>
    <definedName name="BSC_In_AnnExp">#REF!</definedName>
    <definedName name="BSC_In_Capex">#REF!</definedName>
    <definedName name="BSC_In_Capex_DepYrs">#REF!</definedName>
    <definedName name="BSC_In_Exp">#REF!</definedName>
    <definedName name="BSC_In_Expense">#REF!</definedName>
    <definedName name="BSC_In_InstExp">#REF!</definedName>
    <definedName name="BSC_IN_pc">#REF!</definedName>
    <definedName name="BSC_In_Site_Capex">#REF!</definedName>
    <definedName name="BSC_In_Site_Expense">#REF!</definedName>
    <definedName name="BSC_Instexp">#REF!</definedName>
    <definedName name="BSC_IOT1">#REF!</definedName>
    <definedName name="BSC_LCT1">#REF!</definedName>
    <definedName name="BSC_Lngth">#REF!</definedName>
    <definedName name="BSC_MW38G">#REF!</definedName>
    <definedName name="BSC_Site_Capex_DepYrs">#REF!</definedName>
    <definedName name="BSC_Site_Cst">#REF!</definedName>
    <definedName name="BSC_Tot">#REF!</definedName>
    <definedName name="BSCIN">#REF!</definedName>
    <definedName name="BSCIN_AnnExp">#REF!</definedName>
    <definedName name="BSCIN_Capex">#REF!</definedName>
    <definedName name="BSCIN_Cst">#REF!</definedName>
    <definedName name="BSCIN_DepYrs">#REF!</definedName>
    <definedName name="BSCIN_In_Capex">#REF!</definedName>
    <definedName name="BSCIN_In_Capex_DepYrs">#REF!</definedName>
    <definedName name="BSCIN_In_Expense">#REF!</definedName>
    <definedName name="BSCIN_Instexp">#REF!</definedName>
    <definedName name="BSCOP">#REF!</definedName>
    <definedName name="BSCOP_Annexp">#REF!</definedName>
    <definedName name="BSCOP_Capex">#REF!</definedName>
    <definedName name="BSCOP_Cst">#REF!</definedName>
    <definedName name="BSCOP_DepYrs">#REF!</definedName>
    <definedName name="BSCOP_In_Capex">#REF!</definedName>
    <definedName name="BSCOP_In_Capex_DepYrs">#REF!</definedName>
    <definedName name="BSCOP_In_Expense">#REF!</definedName>
    <definedName name="BSCOP_Instexp">#REF!</definedName>
    <definedName name="bsfactor">#REF!</definedName>
    <definedName name="BSS_Cellnums_Output">#REF!</definedName>
    <definedName name="BSS_Eq_Cst">#REF!</definedName>
    <definedName name="BSS_Equip_In_Capex">#REF!</definedName>
    <definedName name="BSS_Equip_In_Expense">#REF!</definedName>
    <definedName name="BSS_fin_output">#REF!</definedName>
    <definedName name="BSS_In_Site_Capex">#REF!</definedName>
    <definedName name="BSS_In_Site_Expense">#REF!</definedName>
    <definedName name="BSS_Params">#REF!</definedName>
    <definedName name="BSS_RF">#REF!</definedName>
    <definedName name="BSS_run_ID">#REF!</definedName>
    <definedName name="BSS_run_name">#REF!</definedName>
    <definedName name="BSS_Site_Cst">#REF!</definedName>
    <definedName name="BTA_1">#REF!</definedName>
    <definedName name="BTA_2">#REF!</definedName>
    <definedName name="BTA_3">#REF!</definedName>
    <definedName name="BTA_4">#REF!</definedName>
    <definedName name="BTA_5">#REF!</definedName>
    <definedName name="BTA_6">#REF!</definedName>
    <definedName name="BTA_List">#REF!</definedName>
    <definedName name="BTA_No">#REF!</definedName>
    <definedName name="BTA_Nos">#REF!</definedName>
    <definedName name="BTA_Row">#REF!</definedName>
    <definedName name="BTA_Run_Flags">#REF!</definedName>
    <definedName name="BTA1_1">#REF!</definedName>
    <definedName name="BTA1_2">#REF!</definedName>
    <definedName name="BTA1_3">#REF!</definedName>
    <definedName name="BTA1_4">#REF!</definedName>
    <definedName name="BTA2_1">#REF!</definedName>
    <definedName name="BTA2_2">#REF!</definedName>
    <definedName name="BTA2_3">#REF!</definedName>
    <definedName name="BTA2_4">#REF!</definedName>
    <definedName name="BTA3_1">#REF!</definedName>
    <definedName name="BTA3_2">#REF!</definedName>
    <definedName name="BTA3_3">#REF!</definedName>
    <definedName name="BTA3_4">#REF!</definedName>
    <definedName name="BTA4_1">#REF!</definedName>
    <definedName name="BTA4_2">#REF!</definedName>
    <definedName name="BTA4_3">#REF!</definedName>
    <definedName name="BTA4_4">#REF!</definedName>
    <definedName name="BTA5_1">#REF!</definedName>
    <definedName name="BTA5_2">#REF!</definedName>
    <definedName name="BTA5_3">#REF!</definedName>
    <definedName name="BTA5_4">#REF!</definedName>
    <definedName name="BTA6_1">#REF!</definedName>
    <definedName name="BTA6_2">#REF!</definedName>
    <definedName name="BTA6_3">#REF!</definedName>
    <definedName name="BTA6_4">#REF!</definedName>
    <definedName name="BTS">#REF!</definedName>
    <definedName name="BTS_Annexp">#REF!</definedName>
    <definedName name="BTS_Backup">#REF!</definedName>
    <definedName name="BTS_Capacity">#REF!</definedName>
    <definedName name="BTS_Capex">#REF!</definedName>
    <definedName name="BTS_Cst">#REF!</definedName>
    <definedName name="BTS_Cu_Capex">#REF!</definedName>
    <definedName name="BTS_DepYrs">#REF!</definedName>
    <definedName name="BTS_Eq_Cst">#REF!</definedName>
    <definedName name="BTS_HDSL">#REF!</definedName>
    <definedName name="BTS_In_AnnExp">#REF!</definedName>
    <definedName name="BTS_In_Capex">#REF!</definedName>
    <definedName name="BTS_In_Capex_DepYrs">#REF!</definedName>
    <definedName name="BTS_In_Exp">#REF!</definedName>
    <definedName name="BTS_In_Expense">#REF!</definedName>
    <definedName name="BTS_In_InstExp">#REF!</definedName>
    <definedName name="BTS_Instexp">#REF!</definedName>
    <definedName name="BTS_IOT1">#REF!</definedName>
    <definedName name="BTS_LCT1">#REF!</definedName>
    <definedName name="BTS_Lngth">#REF!</definedName>
    <definedName name="BTS_MW38G">#REF!</definedName>
    <definedName name="BudCol01">#REF!</definedName>
    <definedName name="BudCol02">#REF!</definedName>
    <definedName name="BudCol03">#REF!</definedName>
    <definedName name="BudCol04">#REF!</definedName>
    <definedName name="BudCol05">#REF!</definedName>
    <definedName name="BudCol06">#REF!</definedName>
    <definedName name="BudCol07">#REF!</definedName>
    <definedName name="BudCol08">#REF!</definedName>
    <definedName name="BudCol09">#REF!</definedName>
    <definedName name="BudCol10">#REF!</definedName>
    <definedName name="BudCol11">#REF!</definedName>
    <definedName name="BudCol12">#REF!</definedName>
    <definedName name="BudCol13">#REF!</definedName>
    <definedName name="BudCol14">#REF!</definedName>
    <definedName name="BudCol15">#REF!</definedName>
    <definedName name="BudCol16">#REF!</definedName>
    <definedName name="BudCol17">#REF!</definedName>
    <definedName name="BudCol18">#REF!</definedName>
    <definedName name="BudCol19">#REF!</definedName>
    <definedName name="BudCol20">#REF!</definedName>
    <definedName name="BudCol21">#REF!</definedName>
    <definedName name="BudCol22">#REF!</definedName>
    <definedName name="BudCol23">#REF!</definedName>
    <definedName name="BudCol24">#REF!</definedName>
    <definedName name="BudCol25">#REF!</definedName>
    <definedName name="BudColTmp">#REF!</definedName>
    <definedName name="BUDGET">#REF!</definedName>
    <definedName name="BudgetDate1" localSheetId="5">#REF!</definedName>
    <definedName name="BudgetDate1">#REF!</definedName>
    <definedName name="BudgetDate2">#REF!</definedName>
    <definedName name="BudgetYear">2004</definedName>
    <definedName name="Build_Lo">#REF!</definedName>
    <definedName name="BuildAnalysis">"False; Notes"</definedName>
    <definedName name="BuildAnalysisIndex">3</definedName>
    <definedName name="BuildCap">#REF!</definedName>
    <definedName name="BuildExp">#REF!</definedName>
    <definedName name="buildup" localSheetId="6">#REF!</definedName>
    <definedName name="buildup">#REF!</definedName>
    <definedName name="BUN" localSheetId="6">#REF!</definedName>
    <definedName name="BUN">#REF!</definedName>
    <definedName name="bUp" localSheetId="4">'Calc Data'!bUp</definedName>
    <definedName name="bUp" localSheetId="6">'Q41 KU Summary p.13'!bUp</definedName>
    <definedName name="bUp">[0]!bUp</definedName>
    <definedName name="BURDEN" localSheetId="5">#REF!</definedName>
    <definedName name="BURDEN">#REF!</definedName>
    <definedName name="Business_share" localSheetId="6">#REF!</definedName>
    <definedName name="Business_share">#REF!</definedName>
    <definedName name="Button2" localSheetId="4">{"Mcp08.PrintRep",""}</definedName>
    <definedName name="Button2" localSheetId="6">{"Mcp08.PrintRep",""}</definedName>
    <definedName name="Button2">{"Mcp08.PrintRep",""}</definedName>
    <definedName name="BV" localSheetId="6">#REF!</definedName>
    <definedName name="BV">#REF!</definedName>
    <definedName name="BVps" localSheetId="6">#REF!</definedName>
    <definedName name="BVps">#REF!</definedName>
    <definedName name="BWSJVQBC" localSheetId="6">#REF!</definedName>
    <definedName name="BWSJVQBC">#REF!</definedName>
    <definedName name="BWVVA" localSheetId="6">#REF!</definedName>
    <definedName name="BWVVA">#REF!</definedName>
    <definedName name="C_" localSheetId="6">#REF!</definedName>
    <definedName name="C_">#REF!</definedName>
    <definedName name="C_1" localSheetId="6">#REF!</definedName>
    <definedName name="C_1">#REF!</definedName>
    <definedName name="C_2" localSheetId="6">#REF!</definedName>
    <definedName name="C_2">#REF!</definedName>
    <definedName name="C_Activation_Fee">#REF!</definedName>
    <definedName name="C_Ave_MOU_charge">#REF!</definedName>
    <definedName name="C_BH_Day">#REF!</definedName>
    <definedName name="C_BHERL_SUB">#REF!</definedName>
    <definedName name="c_churn">#REF!</definedName>
    <definedName name="C_churn_BTA1">#REF!</definedName>
    <definedName name="C_churn_BTA2">#REF!</definedName>
    <definedName name="C_churn_BTA3">#REF!</definedName>
    <definedName name="C_churn_BTA4">#REF!</definedName>
    <definedName name="C_churn_BTA5">#REF!</definedName>
    <definedName name="C_churn_BTA6">#REF!</definedName>
    <definedName name="C_churn_cell1">#REF!</definedName>
    <definedName name="C_churn_cell2">#REF!</definedName>
    <definedName name="C_churn_ESMR">#REF!</definedName>
    <definedName name="C_churn_MTA1">#REF!</definedName>
    <definedName name="C_churn_MTA2">#REF!</definedName>
    <definedName name="c_churn_newco">#REF!</definedName>
    <definedName name="C_churn_rate">#REF!</definedName>
    <definedName name="c_date" localSheetId="6">#REF!</definedName>
    <definedName name="c_date">#REF!</definedName>
    <definedName name="C_Days_month" localSheetId="6">#REF!</definedName>
    <definedName name="C_Days_month">#REF!</definedName>
    <definedName name="C_erl_tot" localSheetId="6">#REF!</definedName>
    <definedName name="C_erl_tot">#REF!</definedName>
    <definedName name="C_Flow_neg1_10" localSheetId="6">#REF!</definedName>
    <definedName name="C_Flow_neg1_10">#REF!</definedName>
    <definedName name="c_flow_neg1_20">#REF!</definedName>
    <definedName name="C_Flow_neg1_3">#REF!</definedName>
    <definedName name="c_flow_neg1_4">#REF!</definedName>
    <definedName name="C_Flow_neg1_5">#REF!</definedName>
    <definedName name="C_Flow_neg1_6">#REF!</definedName>
    <definedName name="C_Flow_neg2_10">#REF!</definedName>
    <definedName name="c_flow_neg2_20">#REF!</definedName>
    <definedName name="C_Flow_neg2_3">#REF!</definedName>
    <definedName name="c_flow_neg2_4">#REF!</definedName>
    <definedName name="C_Flow_neg2_5">#REF!</definedName>
    <definedName name="C_Flow_neg2_6">#REF!</definedName>
    <definedName name="C_Flow_neg3_10">#REF!</definedName>
    <definedName name="c_flow_neg3_20">#REF!</definedName>
    <definedName name="C_Flow_neg3_3">#REF!</definedName>
    <definedName name="c_flow_neg3_4">#REF!</definedName>
    <definedName name="C_Flow_neg3_5">#REF!</definedName>
    <definedName name="C_Flow_neg3_6">#REF!</definedName>
    <definedName name="C_HDU_share">#REF!</definedName>
    <definedName name="C_HDU_Subs">#REF!</definedName>
    <definedName name="C_Hours_Day">#REF!</definedName>
    <definedName name="C_hz_Mou_charge">#REF!</definedName>
    <definedName name="C_HZ_share">#REF!</definedName>
    <definedName name="C_LDU_share">#REF!</definedName>
    <definedName name="C_LDU_Subs">#REF!</definedName>
    <definedName name="C_Local_MOU_charge">#REF!</definedName>
    <definedName name="C_Local_share">#REF!</definedName>
    <definedName name="C_MCHT_secs">#REF!</definedName>
    <definedName name="C_MobileOrig_share">#REF!</definedName>
    <definedName name="C_Monthly_Access">#REF!</definedName>
    <definedName name="C_MOU_Sub">#REF!</definedName>
    <definedName name="C_National_MOU_charge">#REF!</definedName>
    <definedName name="C_National_share">#REF!</definedName>
    <definedName name="C_offpeak_discount">#REF!</definedName>
    <definedName name="C_Peak_Share">#REF!</definedName>
    <definedName name="C_R_share">#REF!</definedName>
    <definedName name="C_R_Subs">#REF!</definedName>
    <definedName name="C_region_MOU_charge">#REF!</definedName>
    <definedName name="C_Region_share">#REF!</definedName>
    <definedName name="C_roam_rev_share">#REF!</definedName>
    <definedName name="C_S_Share">#REF!</definedName>
    <definedName name="C_S_Subs">#REF!</definedName>
    <definedName name="C_Subs_area">#REF!</definedName>
    <definedName name="C_Subs_EOY">#REF!</definedName>
    <definedName name="C_Usage_Traffic">#REF!</definedName>
    <definedName name="C_VAS_Rev_share">#REF!</definedName>
    <definedName name="CA">#REF!</definedName>
    <definedName name="CADM">#REF!</definedName>
    <definedName name="CADM_Annexp">#REF!</definedName>
    <definedName name="CADM_Capacity">#REF!</definedName>
    <definedName name="CADM_Capex">#REF!</definedName>
    <definedName name="CADM_Capex_DepYrs">#REF!</definedName>
    <definedName name="CADM_Cst">#REF!</definedName>
    <definedName name="CADM_DepYrs">#REF!</definedName>
    <definedName name="CADM_In_Capex">#REF!</definedName>
    <definedName name="CADM_In_Exp">#REF!</definedName>
    <definedName name="CADM_Init_dep">#REF!</definedName>
    <definedName name="CADM_Instexp">#REF!</definedName>
    <definedName name="CADM_Pop_Ann">#REF!</definedName>
    <definedName name="CADM_Pop_Init">#REF!</definedName>
    <definedName name="CADM_Pre_Yrs">#REF!</definedName>
    <definedName name="CADM_Subs_Ann">#REF!</definedName>
    <definedName name="CADM_Subs_Init">#REF!</definedName>
    <definedName name="Cal_Fact">#REF!</definedName>
    <definedName name="Calc_Data">#REF!</definedName>
    <definedName name="Calc_HLRs">#REF!</definedName>
    <definedName name="Calc_MSCs">#REF!</definedName>
    <definedName name="Calc_Oth_TCU">#REF!</definedName>
    <definedName name="Calc_TCU4">#REF!</definedName>
    <definedName name="CALCS">#REF!</definedName>
    <definedName name="CalculationInput" localSheetId="6">#REF!</definedName>
    <definedName name="CalculationInput">#REF!</definedName>
    <definedName name="Call?" localSheetId="6">#REF!</definedName>
    <definedName name="Call?">#REF!</definedName>
    <definedName name="CallDate" localSheetId="6">#REF!</definedName>
    <definedName name="CallDate">#REF!</definedName>
    <definedName name="CallOrMaturityDate" localSheetId="6">#REF!</definedName>
    <definedName name="CallOrMaturityDate">#REF!</definedName>
    <definedName name="CallPrice">#REF!</definedName>
    <definedName name="Cambio_dollaro" localSheetId="6">#REF!</definedName>
    <definedName name="Cambio_dollaro">#REF!</definedName>
    <definedName name="Campany_Name" localSheetId="6">#REF!</definedName>
    <definedName name="Campany_Name">#REF!</definedName>
    <definedName name="CANADA" localSheetId="6">#REF!</definedName>
    <definedName name="CANADA">#REF!</definedName>
    <definedName name="CANE423" localSheetId="6">#REF!</definedName>
    <definedName name="CANE423">#REF!</definedName>
    <definedName name="cap" localSheetId="6">#REF!</definedName>
    <definedName name="cap">#REF!</definedName>
    <definedName name="Cap_units" localSheetId="6">#REF!</definedName>
    <definedName name="Cap_units">#REF!</definedName>
    <definedName name="Capacity">#REF!</definedName>
    <definedName name="Capacity_final">#REF!</definedName>
    <definedName name="Capacity_incr">#REF!</definedName>
    <definedName name="Capacity_init">#REF!</definedName>
    <definedName name="Capacity_per_Sector">#REF!</definedName>
    <definedName name="Capacity_units">#REF!</definedName>
    <definedName name="CapCorpBalanceSheetForCorpFinance">#REF!</definedName>
    <definedName name="CapCorpCashFlowForCorpFinance">#REF!</definedName>
    <definedName name="CapCorpCashFlowForCorpFinanceDetails">#REF!</definedName>
    <definedName name="CapCorpCashFlowForCorpFinanceDetailsRowBorder">#REF!</definedName>
    <definedName name="CapCorpIncStmtForCorpFinance">#REF!</definedName>
    <definedName name="CapCorpIncStmtForCorpFinanceDetails">#REF!</definedName>
    <definedName name="CapCorpIncStmtForCorpFinanceDetailsRowBorder">#REF!</definedName>
    <definedName name="CapEx">#REF!</definedName>
    <definedName name="Capex_as___Sales">#REF!</definedName>
    <definedName name="capitailzation">#REF!</definedName>
    <definedName name="capital">#REF!</definedName>
    <definedName name="Capital_exp." localSheetId="6">#REF!</definedName>
    <definedName name="Capital_exp.">#REF!</definedName>
    <definedName name="Capital_Expenditures" localSheetId="6">#REF!</definedName>
    <definedName name="Capital_Expenditures">#REF!</definedName>
    <definedName name="Capmile" localSheetId="6">#REF!</definedName>
    <definedName name="Capmile">#REF!</definedName>
    <definedName name="capnumber" localSheetId="6">#REF!</definedName>
    <definedName name="capnumber">#REF!</definedName>
    <definedName name="Car">#REF!</definedName>
    <definedName name="CARBIDE">#REF!</definedName>
    <definedName name="CASE">#REF!</definedName>
    <definedName name="case0" localSheetId="6">#REF!</definedName>
    <definedName name="case0">#REF!</definedName>
    <definedName name="case1" localSheetId="6">#REF!</definedName>
    <definedName name="case1">#REF!</definedName>
    <definedName name="case2" localSheetId="6">#REF!</definedName>
    <definedName name="case2">#REF!</definedName>
    <definedName name="CASEII" localSheetId="6">#REF!</definedName>
    <definedName name="CASEII">#REF!</definedName>
    <definedName name="casenumber" localSheetId="6">#REF!</definedName>
    <definedName name="casenumber">#REF!</definedName>
    <definedName name="Cash" localSheetId="6">#REF!</definedName>
    <definedName name="Cash">#REF!</definedName>
    <definedName name="Cash_Flow_After_Debt_Repayment">#REF!</definedName>
    <definedName name="cash_flow_after_taxes">#REF!</definedName>
    <definedName name="cash_flow_before_taxes">#REF!</definedName>
    <definedName name="Cash_Flow_For_Debt_Repayment">#REF!</definedName>
    <definedName name="Cash_Flow_From_Equity">#REF!</definedName>
    <definedName name="Cash_Flow_from_Operations">#REF!</definedName>
    <definedName name="Cash_Flow_Statement" localSheetId="6">#REF!</definedName>
    <definedName name="Cash_Flow_Statement">#REF!</definedName>
    <definedName name="cash_flows" localSheetId="6">#REF!</definedName>
    <definedName name="cash_flows">#REF!</definedName>
    <definedName name="Cash_reqs_provided_by_LTD" localSheetId="6">#REF!</definedName>
    <definedName name="Cash_reqs_provided_by_LTD">#REF!</definedName>
    <definedName name="Cash_Reserves_Before_Revolver" localSheetId="6">#REF!</definedName>
    <definedName name="Cash_Reserves_Before_Revolver">#REF!</definedName>
    <definedName name="CASH_RET" localSheetId="6">#REF!</definedName>
    <definedName name="CASH_RET">#REF!</definedName>
    <definedName name="Cash_Surplus__Shortfall__after_Reserves">#REF!</definedName>
    <definedName name="Cash_taxes">#REF!</definedName>
    <definedName name="CashConsideration" localSheetId="6">#REF!</definedName>
    <definedName name="CashConsideration">#REF!</definedName>
    <definedName name="cashflow" localSheetId="6">#REF!</definedName>
    <definedName name="cashflow">#REF!</definedName>
    <definedName name="CashFlowDefinition" localSheetId="6">#REF!</definedName>
    <definedName name="CashFlowDefinition">#REF!</definedName>
    <definedName name="CashFlowName" localSheetId="6">#REF!</definedName>
    <definedName name="CashFlowName">#REF!</definedName>
    <definedName name="CashFlowRangeNames" localSheetId="6">#REF!</definedName>
    <definedName name="CashFlowRangeNames">#REF!</definedName>
    <definedName name="CashInterest" localSheetId="6">#REF!</definedName>
    <definedName name="CashInterest">#REF!</definedName>
    <definedName name="CashInterestExpense" localSheetId="6">#REF!</definedName>
    <definedName name="CashInterestExpense">#REF!</definedName>
    <definedName name="Cashps" localSheetId="6">#REF!</definedName>
    <definedName name="Cashps">#REF!</definedName>
    <definedName name="Category" localSheetId="6">#REF!</definedName>
    <definedName name="Category">#REF!</definedName>
    <definedName name="CB" localSheetId="6">#REF!</definedName>
    <definedName name="CB">#REF!</definedName>
    <definedName name="cb_sChart41E9A35">#REF!</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L_CASH" localSheetId="6">#REF!</definedName>
    <definedName name="CBL_CASH">#REF!</definedName>
    <definedName name="CBL_NOTE_REC" localSheetId="6">#REF!</definedName>
    <definedName name="CBL_NOTE_REC">#REF!</definedName>
    <definedName name="CBS" localSheetId="6">#REF!</definedName>
    <definedName name="CBS">#REF!</definedName>
    <definedName name="CC" localSheetId="6">#REF!</definedName>
    <definedName name="CC">#REF!</definedName>
    <definedName name="CC_BTA1">#REF!</definedName>
    <definedName name="CC_BTA2">#REF!</definedName>
    <definedName name="CC_BTA3">#REF!</definedName>
    <definedName name="CC_BTA4">#REF!</definedName>
    <definedName name="CC_BTA5">#REF!</definedName>
    <definedName name="CC_BTA6">#REF!</definedName>
    <definedName name="CC_Care">#REF!</definedName>
    <definedName name="CC_Cell1">#REF!</definedName>
    <definedName name="CC_cell2">#REF!</definedName>
    <definedName name="CC_ESMR">#REF!</definedName>
    <definedName name="CC_margin">#REF!</definedName>
    <definedName name="CC_MTA1">#REF!</definedName>
    <definedName name="CC_MTA2">#REF!</definedName>
    <definedName name="CC_NewCO">#REF!</definedName>
    <definedName name="ccase">#REF!</definedName>
    <definedName name="CCC_ASSETS" localSheetId="6">#REF!</definedName>
    <definedName name="CCC_ASSETS">#REF!</definedName>
    <definedName name="CCC_INC" localSheetId="6">#REF!</definedName>
    <definedName name="CCC_INC">#REF!</definedName>
    <definedName name="CCC_JE" localSheetId="6">#REF!</definedName>
    <definedName name="CCC_JE">#REF!</definedName>
    <definedName name="CCC_LIAB" localSheetId="6">#REF!</definedName>
    <definedName name="CCC_LIAB">#REF!</definedName>
    <definedName name="ccccc" localSheetId="4" hidden="1">{#N/A,#N/A,FALSE,"Costi per Gruppo ";#N/A,#N/A,FALSE,"New-RegularBevel";#N/A,#N/A,FALSE,"Optiva-Optiva2";#N/A,#N/A,FALSE,"Cathlon-Monoblok";#N/A,#N/A,FALSE,"Stylets";#N/A,#N/A,FALSE,"Totali"}</definedName>
    <definedName name="ccccc" localSheetId="6" hidden="1">{#N/A,#N/A,FALSE,"Costi per Gruppo ";#N/A,#N/A,FALSE,"New-RegularBevel";#N/A,#N/A,FALSE,"Optiva-Optiva2";#N/A,#N/A,FALSE,"Cathlon-Monoblok";#N/A,#N/A,FALSE,"Stylets";#N/A,#N/A,FALSE,"Totali"}</definedName>
    <definedName name="ccccc" hidden="1">{#N/A,#N/A,FALSE,"Costi per Gruppo ";#N/A,#N/A,FALSE,"New-RegularBevel";#N/A,#N/A,FALSE,"Optiva-Optiva2";#N/A,#N/A,FALSE,"Cathlon-Monoblok";#N/A,#N/A,FALSE,"Stylets";#N/A,#N/A,FALSE,"Totali"}</definedName>
    <definedName name="cccccc1">#REF!</definedName>
    <definedName name="ccccccc">#REF!</definedName>
    <definedName name="CCE_CASH" localSheetId="6">#REF!</definedName>
    <definedName name="CCE_CASH">#REF!</definedName>
    <definedName name="CCE_DEBT" localSheetId="6">#REF!</definedName>
    <definedName name="CCE_DEBT">#REF!</definedName>
    <definedName name="CCE_DIV_1987_8" localSheetId="6">#REF!</definedName>
    <definedName name="CCE_DIV_1987_8">#REF!</definedName>
    <definedName name="CCE_DIV_1989" localSheetId="6">#REF!</definedName>
    <definedName name="CCE_DIV_1989">#REF!</definedName>
    <definedName name="CCE_FIXED" localSheetId="6">#REF!</definedName>
    <definedName name="CCE_FIXED">#REF!</definedName>
    <definedName name="CCE_TAX" localSheetId="6">#REF!</definedName>
    <definedName name="CCE_TAX">#REF!</definedName>
    <definedName name="CCG_cell1" localSheetId="6">#REF!</definedName>
    <definedName name="CCG_cell1">#REF!</definedName>
    <definedName name="CCG_NOTE_PAY" localSheetId="6">#REF!</definedName>
    <definedName name="CCG_NOTE_PAY">#REF!</definedName>
    <definedName name="CCG_NOTE_REC" localSheetId="6">#REF!</definedName>
    <definedName name="CCG_NOTE_REC">#REF!</definedName>
    <definedName name="CCH_Table">#REF!</definedName>
    <definedName name="ccrates">#REF!</definedName>
    <definedName name="CDM">#REF!</definedName>
    <definedName name="CDM_PARAMS">#REF!</definedName>
    <definedName name="CDSPricing" localSheetId="6">#REF!</definedName>
    <definedName name="CDSPricing">#REF!</definedName>
    <definedName name="CDSSpread" localSheetId="6">#REF!</definedName>
    <definedName name="CDSSpread">#REF!</definedName>
    <definedName name="CECASS" localSheetId="6">#REF!</definedName>
    <definedName name="CECASS">#REF!</definedName>
    <definedName name="CECINC12" localSheetId="6">#REF!</definedName>
    <definedName name="CECINC12">#REF!</definedName>
    <definedName name="CECLIAB" localSheetId="6">#REF!</definedName>
    <definedName name="CECLIAB">#REF!</definedName>
    <definedName name="CECONYassetsprint" localSheetId="6">#REF!</definedName>
    <definedName name="CECONYassetsprint">#REF!</definedName>
    <definedName name="CECONYincome12print" localSheetId="6">#REF!</definedName>
    <definedName name="CECONYincome12print">#REF!</definedName>
    <definedName name="CECONYliabilitiesprint" localSheetId="6">#REF!</definedName>
    <definedName name="CECONYliabilitiesprint">#REF!</definedName>
    <definedName name="CELL" localSheetId="6">#REF!</definedName>
    <definedName name="CELL">#REF!</definedName>
    <definedName name="cell_a_1" localSheetId="6">#REF!</definedName>
    <definedName name="cell_a_1">#REF!</definedName>
    <definedName name="Cell_consts" localSheetId="6">#REF!</definedName>
    <definedName name="Cell_consts">#REF!</definedName>
    <definedName name="Cell_Dimensions" localSheetId="6">#REF!</definedName>
    <definedName name="Cell_Dimensions">#REF!</definedName>
    <definedName name="Cell_Eff_Omni">#REF!</definedName>
    <definedName name="Cell_Eff_Sect">#REF!</definedName>
    <definedName name="Cell_Eff_Smart">#REF!</definedName>
    <definedName name="Cell_Engrs">#REF!</definedName>
    <definedName name="Cell_Mkt_Share_Tier1">#REF!</definedName>
    <definedName name="Cell_Mkt_Share_Tier2">#REF!</definedName>
    <definedName name="Cell_Mkt_Share_Tier3">#REF!</definedName>
    <definedName name="Cell_Mkt_Share_Tier4">#REF!</definedName>
    <definedName name="Cell_Radii">#REF!</definedName>
    <definedName name="Cell_Techs">#REF!</definedName>
    <definedName name="Cell1">#REF!</definedName>
    <definedName name="Cell2">#REF!</definedName>
    <definedName name="Cellsdown" localSheetId="6">#REF!</definedName>
    <definedName name="Cellsdown">#REF!</definedName>
    <definedName name="CF" localSheetId="6">#REF!</definedName>
    <definedName name="CF">#REF!</definedName>
    <definedName name="CF_3RD" localSheetId="6">#REF!</definedName>
    <definedName name="CF_3RD">#REF!</definedName>
    <definedName name="CF_CURRMAT" localSheetId="6">#REF!</definedName>
    <definedName name="CF_CURRMAT">#REF!</definedName>
    <definedName name="CFOBIT" localSheetId="6">#REF!</definedName>
    <definedName name="CFOBIT">#REF!</definedName>
    <definedName name="cFormat" localSheetId="6">#REF!</definedName>
    <definedName name="cFormat">#REF!</definedName>
    <definedName name="CFYPE" localSheetId="6">#REF!</definedName>
    <definedName name="CFYPE">#REF!</definedName>
    <definedName name="change" localSheetId="6">#REF!</definedName>
    <definedName name="change">#REF!</definedName>
    <definedName name="Change_in_non_cash_working_capital" localSheetId="6">#REF!</definedName>
    <definedName name="Change_in_non_cash_working_capital">#REF!</definedName>
    <definedName name="Change_Type" localSheetId="5">#REF!</definedName>
    <definedName name="Change_Type">#REF!</definedName>
    <definedName name="ChangeCategory" localSheetId="6">#REF!</definedName>
    <definedName name="ChangeCategory">#REF!</definedName>
    <definedName name="ChangeContinent" localSheetId="6">#REF!</definedName>
    <definedName name="ChangeContinent">#REF!</definedName>
    <definedName name="Changes?" localSheetId="6">#REF!</definedName>
    <definedName name="Changes?">#REF!</definedName>
    <definedName name="ChangeSize" localSheetId="4">'Calc Data'!ChangeSize</definedName>
    <definedName name="ChangeSize" localSheetId="6">'Q41 KU Summary p.13'!ChangeSize</definedName>
    <definedName name="ChangeSize">[0]!ChangeSize</definedName>
    <definedName name="Chart" localSheetId="6">#REF!</definedName>
    <definedName name="Chart">#REF!</definedName>
    <definedName name="ChartOfAccountsID1" localSheetId="6">#REF!</definedName>
    <definedName name="ChartOfAccountsID1">#REF!</definedName>
    <definedName name="ChartOptions" localSheetId="4">'Calc Data'!ChartOptions</definedName>
    <definedName name="ChartOptions" localSheetId="6">'Q41 KU Summary p.13'!ChartOptions</definedName>
    <definedName name="ChartOptions">[0]!ChartOptions</definedName>
    <definedName name="ChartOptions1" localSheetId="4">'Calc Data'!ChartOptions1</definedName>
    <definedName name="ChartOptions1" localSheetId="6">'Q41 KU Summary p.13'!ChartOptions1</definedName>
    <definedName name="ChartOptions1">[0]!ChartOptions1</definedName>
    <definedName name="Charts" localSheetId="6">#REF!</definedName>
    <definedName name="Charts">#REF!</definedName>
    <definedName name="ChartType" localSheetId="6">#REF!</definedName>
    <definedName name="ChartType">#REF!</definedName>
    <definedName name="ChartTypeChange" localSheetId="4">'Calc Data'!ChartTypeChange</definedName>
    <definedName name="ChartTypeChange" localSheetId="6">'Q41 KU Summary p.13'!ChartTypeChange</definedName>
    <definedName name="ChartTypeChange">[0]!ChartTypeChange</definedName>
    <definedName name="ChartTypeChange1" localSheetId="4">'Calc Data'!ChartTypeChange1</definedName>
    <definedName name="ChartTypeChange1" localSheetId="6">'Q41 KU Summary p.13'!ChartTypeChange1</definedName>
    <definedName name="ChartTypeChange1">[0]!ChartTypeChange1</definedName>
    <definedName name="CheckDataCol_49" localSheetId="5">#REF!</definedName>
    <definedName name="CheckDataCol_49">#REF!</definedName>
    <definedName name="chgEquity" localSheetId="6">#REF!</definedName>
    <definedName name="chgEquity">#REF!</definedName>
    <definedName name="chgMIliability" localSheetId="6">#REF!</definedName>
    <definedName name="chgMIliability">#REF!</definedName>
    <definedName name="chgOther" localSheetId="6">#REF!</definedName>
    <definedName name="chgOther">#REF!</definedName>
    <definedName name="chgPfd" localSheetId="6">#REF!</definedName>
    <definedName name="chgPfd">#REF!</definedName>
    <definedName name="chgSrLTD" localSheetId="6">#REF!</definedName>
    <definedName name="chgSrLTD">#REF!</definedName>
    <definedName name="chgSTD" localSheetId="6">#REF!</definedName>
    <definedName name="chgSTD">#REF!</definedName>
    <definedName name="chgSubLTD" localSheetId="6">#REF!</definedName>
    <definedName name="chgSubLTD">#REF!</definedName>
    <definedName name="chkIpoPrice" localSheetId="6">#REF!</definedName>
    <definedName name="chkIpoPrice">#REF!</definedName>
    <definedName name="churn" localSheetId="6">#REF!</definedName>
    <definedName name="churn">#REF!</definedName>
    <definedName name="Churn_rate" localSheetId="6">#REF!</definedName>
    <definedName name="Churn_rate">#REF!</definedName>
    <definedName name="CIAC">#REF!</definedName>
    <definedName name="CIIassets" localSheetId="6">#REF!</definedName>
    <definedName name="CIIassets">#REF!</definedName>
    <definedName name="CIIje" localSheetId="6">#REF!</definedName>
    <definedName name="CIIje">#REF!</definedName>
    <definedName name="CIIje_a" localSheetId="6">#REF!</definedName>
    <definedName name="CIIje_a">#REF!</definedName>
    <definedName name="CIIje_b" localSheetId="6">#REF!</definedName>
    <definedName name="CIIje_b">#REF!</definedName>
    <definedName name="CINPUT2" localSheetId="6">#REF!</definedName>
    <definedName name="CINPUT2">#REF!</definedName>
    <definedName name="circ" localSheetId="6">#REF!</definedName>
    <definedName name="circ">#REF!</definedName>
    <definedName name="Circ_Busters" localSheetId="6">#REF!</definedName>
    <definedName name="Circ_Busters">#REF!</definedName>
    <definedName name="CL" localSheetId="6">#REF!</definedName>
    <definedName name="CL">#REF!</definedName>
    <definedName name="Class1" localSheetId="6">#REF!</definedName>
    <definedName name="Class1">#REF!</definedName>
    <definedName name="Class2" localSheetId="6">#REF!</definedName>
    <definedName name="Class2">#REF!</definedName>
    <definedName name="Class3">#REF!</definedName>
    <definedName name="Class4">#REF!</definedName>
    <definedName name="Class5">#REF!</definedName>
    <definedName name="Class6">#REF!</definedName>
    <definedName name="Class7">#REF!</definedName>
    <definedName name="Class8">#REF!</definedName>
    <definedName name="Classification_Name" localSheetId="6">#REF!</definedName>
    <definedName name="Classification_Name">#REF!</definedName>
    <definedName name="CLEAR" localSheetId="6">#REF!</definedName>
    <definedName name="CLEAR">#REF!</definedName>
    <definedName name="ClearCompList" localSheetId="4">'Calc Data'!ClearCompList</definedName>
    <definedName name="ClearCompList" localSheetId="6">'Q41 KU Summary p.13'!ClearCompList</definedName>
    <definedName name="ClearCompList">[0]!ClearCompList</definedName>
    <definedName name="Client" localSheetId="6">#REF!</definedName>
    <definedName name="Client">#REF!</definedName>
    <definedName name="ClientS" localSheetId="6">#REF!</definedName>
    <definedName name="ClientS">#REF!</definedName>
    <definedName name="ClientWS" localSheetId="6">#REF!</definedName>
    <definedName name="ClientWS">#REF!</definedName>
    <definedName name="CLINICAL">#REF!</definedName>
    <definedName name="ClipBoardRange" localSheetId="6">#REF!</definedName>
    <definedName name="ClipBoardRange">#REF!</definedName>
    <definedName name="CLOSBS" localSheetId="6">#REF!</definedName>
    <definedName name="CLOSBS">#REF!</definedName>
    <definedName name="CLOSE" localSheetId="6">#REF!</definedName>
    <definedName name="CLOSE">#REF!</definedName>
    <definedName name="ClosePrice" localSheetId="6">#REF!</definedName>
    <definedName name="ClosePrice">#REF!</definedName>
    <definedName name="ClosePrint" localSheetId="4">'Calc Data'!ClosePrint</definedName>
    <definedName name="ClosePrint" localSheetId="6">'Q41 KU Summary p.13'!ClosePrint</definedName>
    <definedName name="ClosePrint">[0]!ClosePrint</definedName>
    <definedName name="ClosPrint" localSheetId="4">'Calc Data'!ClosPrint</definedName>
    <definedName name="ClosPrint" localSheetId="6">'Q41 KU Summary p.13'!ClosPrint</definedName>
    <definedName name="ClosPrint">[0]!ClosPrint</definedName>
    <definedName name="ClrInptFrAct" localSheetId="0">#REF!,#REF!,#REF!,#REF!,#REF!,#REF!,#REF!,#REF!</definedName>
    <definedName name="ClrInptFrAct" localSheetId="5">#REF!,#REF!,#REF!,#REF!,#REF!,#REF!,#REF!,#REF!</definedName>
    <definedName name="ClrInptFrAct">#REF!,#REF!,#REF!,#REF!,#REF!,#REF!,#REF!,#REF!</definedName>
    <definedName name="ClrInptFrEst" localSheetId="0">#REF!,#REF!,#REF!,#REF!,#REF!,#REF!,#REF!,#REF!,#REF!,#REF!,#REF!</definedName>
    <definedName name="ClrInptFrEst" localSheetId="5">#REF!,#REF!,#REF!,#REF!,#REF!,#REF!,#REF!,#REF!,#REF!,#REF!,#REF!</definedName>
    <definedName name="ClrInptFrEst">#REF!,#REF!,#REF!,#REF!,#REF!,#REF!,#REF!,#REF!,#REF!,#REF!,#REF!</definedName>
    <definedName name="Cluster_No" localSheetId="6">#REF!</definedName>
    <definedName name="Cluster_No">#REF!</definedName>
    <definedName name="CM" localSheetId="6">#REF!</definedName>
    <definedName name="CM">#REF!</definedName>
    <definedName name="CMAdditionalEquityDestination" localSheetId="6">#REF!</definedName>
    <definedName name="CMAdditionalEquityDestination">#REF!</definedName>
    <definedName name="CMCableCapexRange">#REF!</definedName>
    <definedName name="CMCableCashPikRange">#REF!</definedName>
    <definedName name="CMCableCorpOverheadRange">#REF!</definedName>
    <definedName name="CMCableExitMultipleRange">#REF!</definedName>
    <definedName name="CMCableFinanceFeeRange">#REF!</definedName>
    <definedName name="CMCableInterestRateRange">#REF!</definedName>
    <definedName name="CMCableLeverageMultipleRange">#REF!</definedName>
    <definedName name="CMCablePatformCompany">#REF!</definedName>
    <definedName name="CMCableReceivablesRange">#REF!</definedName>
    <definedName name="CMCableSeniorLeverageRange">#REF!</definedName>
    <definedName name="CMCapexDestination">#REF!</definedName>
    <definedName name="CMCashPikDestination">#REF!</definedName>
    <definedName name="CMCashPIKRange">#REF!</definedName>
    <definedName name="CMConvertName">#REF!</definedName>
    <definedName name="CMConvertType">#REF!</definedName>
    <definedName name="CMCorpOverheadDestination">#REF!</definedName>
    <definedName name="CMCreditBeginColumn">#REF!</definedName>
    <definedName name="CMCreditFormulaBeginColumn" localSheetId="6">#REF!</definedName>
    <definedName name="CMCreditFormulaBeginColumn">#REF!</definedName>
    <definedName name="CMCreditProformaAdjustmentRowBegin" localSheetId="6">#REF!</definedName>
    <definedName name="CMCreditProformaAdjustmentRowBegin">#REF!</definedName>
    <definedName name="CMCreditProformaAdjustmentValues" localSheetId="6">#REF!</definedName>
    <definedName name="CMCreditProformaAdjustmentValues">#REF!</definedName>
    <definedName name="CMExitEquityValueDestination" localSheetId="6">#REF!</definedName>
    <definedName name="CMExitEquityValueDestination">#REF!</definedName>
    <definedName name="CMExitNumberOfSharesDestination">#REF!</definedName>
    <definedName name="CMExitSharePriceDestination">#REF!</definedName>
    <definedName name="CMFinanceFeeDestination">#REF!</definedName>
    <definedName name="CMI_SAgencyCommissionOffset" localSheetId="6">#REF!</definedName>
    <definedName name="CMI_SAgencyCommissionOffset">#REF!</definedName>
    <definedName name="CMI_SColumnBeginOffset" localSheetId="6">#REF!</definedName>
    <definedName name="CMI_SColumnBeginOffset">#REF!</definedName>
    <definedName name="CMI_SCommissionsOffset" localSheetId="6">#REF!</definedName>
    <definedName name="CMI_SCommissionsOffset">#REF!</definedName>
    <definedName name="CMI_SCommissionsRange" localSheetId="6">#REF!</definedName>
    <definedName name="CMI_SCommissionsRange">#REF!</definedName>
    <definedName name="CMI_SCopyRangeDestination" localSheetId="6">#REF!</definedName>
    <definedName name="CMI_SCopyRangeDestination">#REF!</definedName>
    <definedName name="CMI_SCorpOverheadRange" localSheetId="6">#REF!</definedName>
    <definedName name="CMI_SCorpOverheadRange">#REF!</definedName>
    <definedName name="CMI_SFormulaBeginOffset" localSheetId="6">#REF!</definedName>
    <definedName name="CMI_SFormulaBeginOffset">#REF!</definedName>
    <definedName name="CMI_SFormulaMaxOffset" localSheetId="6">#REF!</definedName>
    <definedName name="CMI_SFormulaMaxOffset">#REF!</definedName>
    <definedName name="CMI_SFormulaRatioSOffset">#REF!</definedName>
    <definedName name="CMI_SFormulaSkip1Offset">#REF!</definedName>
    <definedName name="CMI_SFormulaSkip2Offset">#REF!</definedName>
    <definedName name="CMI_SFormulaSkip3Offset">#REF!</definedName>
    <definedName name="CMI_SFormulaSkip4Offset">#REF!</definedName>
    <definedName name="CMI_SGrossRevenueOffset" localSheetId="6">#REF!</definedName>
    <definedName name="CMI_SGrossRevenueOffset">#REF!</definedName>
    <definedName name="CMI_SGrossRevenueRange" localSheetId="6">#REF!</definedName>
    <definedName name="CMI_SGrossRevenueRange">#REF!</definedName>
    <definedName name="CMI_SHideRange" localSheetId="6">#REF!</definedName>
    <definedName name="CMI_SHideRange">#REF!</definedName>
    <definedName name="CMI_SHideRangeRadio" localSheetId="6">#REF!</definedName>
    <definedName name="CMI_SHideRangeRadio">#REF!</definedName>
    <definedName name="CMI_SNatRepCommissionOffset" localSheetId="6">#REF!</definedName>
    <definedName name="CMI_SNatRepCommissionOffset">#REF!</definedName>
    <definedName name="CMI_SNetTotalRevenueOffset" localSheetId="6">#REF!</definedName>
    <definedName name="CMI_SNetTotalRevenueOffset">#REF!</definedName>
    <definedName name="CMI_SOperatingExpenseOffset" localSheetId="6">#REF!</definedName>
    <definedName name="CMI_SOperatingExpenseOffset">#REF!</definedName>
    <definedName name="CMInitialSharePriceDestination" localSheetId="6">#REF!</definedName>
    <definedName name="CMInitialSharePriceDestination">#REF!</definedName>
    <definedName name="CMInterestRateDestination">#REF!</definedName>
    <definedName name="CMInterestRateRange">#REF!</definedName>
    <definedName name="CMPayOutFormulaBeginOffset">#REF!</definedName>
    <definedName name="CMPayoutFormulaMaxOffset">#REF!</definedName>
    <definedName name="CMPayOutPoliticalAdjustmentOffset">#REF!</definedName>
    <definedName name="CMPercentDistributionDestination" localSheetId="6">#REF!</definedName>
    <definedName name="CMPercentDistributionDestination">#REF!</definedName>
    <definedName name="CMRadioCapexRange" localSheetId="6">#REF!</definedName>
    <definedName name="CMRadioCapexRange">#REF!</definedName>
    <definedName name="CMRadioCashPikRange" localSheetId="6">#REF!</definedName>
    <definedName name="CMRadioCashPikRange">#REF!</definedName>
    <definedName name="CMRadioCorpOverheadRange" localSheetId="6">#REF!</definedName>
    <definedName name="CMRadioCorpOverheadRange">#REF!</definedName>
    <definedName name="CMRadioExitMultipleRange">#REF!</definedName>
    <definedName name="CMRadioFinanceFeeRange">#REF!</definedName>
    <definedName name="CMRadioInterestRateRange">#REF!</definedName>
    <definedName name="CMRadioLeverageMultipleRange">#REF!</definedName>
    <definedName name="CMRadioPlatformCompany">#REF!</definedName>
    <definedName name="CMRadioReceivablesRange">#REF!</definedName>
    <definedName name="CMRadioSeniorLeverageRange">#REF!</definedName>
    <definedName name="CMReceivablesDestination">#REF!</definedName>
    <definedName name="CMSelectedPlatformCompany">#REF!</definedName>
    <definedName name="CMSelectedTemplate">#REF!</definedName>
    <definedName name="CMSeniorLeverageDestination">#REF!</definedName>
    <definedName name="CMSeniorLeverageRange">#REF!</definedName>
    <definedName name="CMTotalEquityInvestmentDestination">#REF!</definedName>
    <definedName name="CMTVCapexRange">#REF!</definedName>
    <definedName name="CMTVCashPikRange">#REF!</definedName>
    <definedName name="CMTVCorpOverheadRange">#REF!</definedName>
    <definedName name="CMTVExitMultipleRange">#REF!</definedName>
    <definedName name="CMTVFinanceFeeRange">#REF!</definedName>
    <definedName name="CMTVInterestRateRange">#REF!</definedName>
    <definedName name="CMTVLeverageMultipleRange">#REF!</definedName>
    <definedName name="CMTVPlatformCompany">#REF!</definedName>
    <definedName name="CMTVReceivablesRange">#REF!</definedName>
    <definedName name="CMTVSeniorLeverageRange">#REF!</definedName>
    <definedName name="CNMS">#REF!</definedName>
    <definedName name="CNMS_Annexp">#REF!</definedName>
    <definedName name="CNMS_Capacity">#REF!</definedName>
    <definedName name="CNMS_Capex">#REF!</definedName>
    <definedName name="CNMS_Capex_DepYrs">#REF!</definedName>
    <definedName name="CNMS_Cst">#REF!</definedName>
    <definedName name="CNMS_DepYrs">#REF!</definedName>
    <definedName name="CNMS_In_Capex">#REF!</definedName>
    <definedName name="CNMS_In_Exp">#REF!</definedName>
    <definedName name="CNMS_Init_dep">#REF!</definedName>
    <definedName name="CNMS_Instexp">#REF!</definedName>
    <definedName name="CNMS_Pop_Ann">#REF!</definedName>
    <definedName name="CNMS_Pop_Init">#REF!</definedName>
    <definedName name="CNMS_Pre_Yrs">#REF!</definedName>
    <definedName name="CNMS_sqm_Ann">#REF!</definedName>
    <definedName name="CNMS_sqm_Init">#REF!</definedName>
    <definedName name="CNMS_Subs_Ann">#REF!</definedName>
    <definedName name="CNMS_Subs_Init">#REF!</definedName>
    <definedName name="co" localSheetId="6">#REF!</definedName>
    <definedName name="co">#REF!</definedName>
    <definedName name="COAL" localSheetId="6">#REF!</definedName>
    <definedName name="COAL">#REF!</definedName>
    <definedName name="Coal_Annual_KU" localSheetId="6">#REF!</definedName>
    <definedName name="Coal_Annual_KU">#REF!</definedName>
    <definedName name="coal_hide_ku_01" localSheetId="6">#REF!</definedName>
    <definedName name="coal_hide_ku_01">#REF!</definedName>
    <definedName name="coal_hide_lge_01" localSheetId="6">#REF!</definedName>
    <definedName name="coal_hide_lge_01">#REF!</definedName>
    <definedName name="coal_ku_01" localSheetId="6">#REF!</definedName>
    <definedName name="coal_ku_01">#REF!</definedName>
    <definedName name="COAL1" localSheetId="6">#REF!</definedName>
    <definedName name="COAL1">#REF!</definedName>
    <definedName name="COAL1A" localSheetId="6">#REF!</definedName>
    <definedName name="COAL1A">#REF!</definedName>
    <definedName name="COAL2" localSheetId="6">#REF!</definedName>
    <definedName name="COAL2">#REF!</definedName>
    <definedName name="COAL3">#REF!</definedName>
    <definedName name="coalcost">#REF!</definedName>
    <definedName name="CoBondsPricing" localSheetId="6">#REF!</definedName>
    <definedName name="CoBondsPricing">#REF!</definedName>
    <definedName name="codec" localSheetId="6">#REF!</definedName>
    <definedName name="codec">#REF!</definedName>
    <definedName name="COGS" localSheetId="6">#REF!</definedName>
    <definedName name="COGS">#REF!</definedName>
    <definedName name="COGS_3" localSheetId="6">#REF!</definedName>
    <definedName name="COGS_3">#REF!</definedName>
    <definedName name="Col.">#REF!</definedName>
    <definedName name="Collateral">#REF!</definedName>
    <definedName name="ColorNoteReturn" localSheetId="6">#REF!</definedName>
    <definedName name="ColorNoteReturn">#REF!</definedName>
    <definedName name="ColorNoteSet" localSheetId="6">#REF!</definedName>
    <definedName name="ColorNoteSet">#REF!</definedName>
    <definedName name="ColumnAttributes1" localSheetId="6">#REF!</definedName>
    <definedName name="ColumnAttributes1">#REF!</definedName>
    <definedName name="ColumnAttributes2" localSheetId="6">#REF!</definedName>
    <definedName name="ColumnAttributes2">#REF!</definedName>
    <definedName name="ColumnAttributes3" localSheetId="6">#REF!</definedName>
    <definedName name="ColumnAttributes3">#REF!</definedName>
    <definedName name="ColumnBorder">#REF!</definedName>
    <definedName name="ColumnHeadings1">#REF!</definedName>
    <definedName name="ColumnHeadings2">#REF!</definedName>
    <definedName name="ColumnHeadings3">#REF!</definedName>
    <definedName name="COM">#REF!</definedName>
    <definedName name="Comb_B">#REF!</definedName>
    <definedName name="Comb_SD">#REF!</definedName>
    <definedName name="Comb_SD_Omni">#REF!</definedName>
    <definedName name="combined" localSheetId="5">#REF!</definedName>
    <definedName name="combined" localSheetId="6">#REF!</definedName>
    <definedName name="combined">#REF!</definedName>
    <definedName name="Combined2" localSheetId="6">#REF!,#REF!</definedName>
    <definedName name="Combined2">#REF!,#REF!</definedName>
    <definedName name="Combo_Table" localSheetId="6">#REF!</definedName>
    <definedName name="Combo_Table">#REF!</definedName>
    <definedName name="commissions" localSheetId="6">#REF!</definedName>
    <definedName name="commissions">#REF!</definedName>
    <definedName name="common_price" localSheetId="6">#REF!</definedName>
    <definedName name="common_price">#REF!</definedName>
    <definedName name="comp">#REF!</definedName>
    <definedName name="Comp_cap">#REF!</definedName>
    <definedName name="COMP_IFRS">#REF!</definedName>
    <definedName name="COMP_OP_UNIT">#REF!</definedName>
    <definedName name="Comp1_share">#REF!</definedName>
    <definedName name="Comp2_share">#REF!</definedName>
    <definedName name="Comp3_share">#REF!</definedName>
    <definedName name="Companies" localSheetId="6">#REF!</definedName>
    <definedName name="Companies">#REF!</definedName>
    <definedName name="Companies2" localSheetId="6">#REF!+#REF!</definedName>
    <definedName name="Companies2">#REF!+#REF!</definedName>
    <definedName name="COMPANY" localSheetId="6">#REF!</definedName>
    <definedName name="COMPANY">#REF!</definedName>
    <definedName name="Company_Name" localSheetId="6">#REF!</definedName>
    <definedName name="Company_Name">#REF!</definedName>
    <definedName name="Company1" localSheetId="6">#REF!</definedName>
    <definedName name="Company1">#REF!</definedName>
    <definedName name="Company2" localSheetId="6">#REF!</definedName>
    <definedName name="Company2">#REF!</definedName>
    <definedName name="Company3" localSheetId="6">#REF!</definedName>
    <definedName name="Company3">#REF!</definedName>
    <definedName name="Company4" localSheetId="6">#REF!</definedName>
    <definedName name="Company4">#REF!</definedName>
    <definedName name="Company5" localSheetId="6">#REF!</definedName>
    <definedName name="Company5">#REF!</definedName>
    <definedName name="CompanyBondSpread" localSheetId="6">#REF!</definedName>
    <definedName name="CompanyBondSpread">#REF!</definedName>
    <definedName name="CompanyChangeSize" localSheetId="4">'Calc Data'!CompanyChangeSize</definedName>
    <definedName name="CompanyChangeSize" localSheetId="6">'Q41 KU Summary p.13'!CompanyChangeSize</definedName>
    <definedName name="CompanyChangeSize">[0]!CompanyChangeSize</definedName>
    <definedName name="CompanyLookup" localSheetId="4">'Calc Data'!CompanyLookup</definedName>
    <definedName name="CompanyLookup" localSheetId="6">'Q41 KU Summary p.13'!CompanyLookup</definedName>
    <definedName name="CompanyLookup">[0]!CompanyLookup</definedName>
    <definedName name="CompanyName" localSheetId="6">#REF!</definedName>
    <definedName name="CompanyName">#REF!</definedName>
    <definedName name="CompanyName1" localSheetId="6">#REF!</definedName>
    <definedName name="CompanyName1">#REF!</definedName>
    <definedName name="CompanyName2" localSheetId="6">#REF!</definedName>
    <definedName name="CompanyName2">#REF!</definedName>
    <definedName name="CompanyName3" localSheetId="6">#REF!</definedName>
    <definedName name="CompanyName3">#REF!</definedName>
    <definedName name="CompanyName4" localSheetId="6">#REF!</definedName>
    <definedName name="CompanyName4">#REF!</definedName>
    <definedName name="CompanyName5" localSheetId="6">#REF!</definedName>
    <definedName name="CompanyName5">#REF!</definedName>
    <definedName name="CompanyTicker1" localSheetId="6">#REF!</definedName>
    <definedName name="CompanyTicker1">#REF!</definedName>
    <definedName name="Comparison" localSheetId="6">#REF!</definedName>
    <definedName name="Comparison">#REF!</definedName>
    <definedName name="CompBondSpread" localSheetId="6">#REF!</definedName>
    <definedName name="CompBondSpread">#REF!</definedName>
    <definedName name="CompDebtBeta" localSheetId="6">#REF!</definedName>
    <definedName name="CompDebtBeta">#REF!</definedName>
    <definedName name="CompDebtCap" localSheetId="6">#REF!</definedName>
    <definedName name="CompDebtCap">#REF!</definedName>
    <definedName name="CompDesc" localSheetId="6">#REF!</definedName>
    <definedName name="CompDesc">#REF!</definedName>
    <definedName name="CompgraphHelp" localSheetId="4">'Calc Data'!CompgraphHelp</definedName>
    <definedName name="CompgraphHelp" localSheetId="6">'Q41 KU Summary p.13'!CompgraphHelp</definedName>
    <definedName name="CompgraphHelp">[0]!CompgraphHelp</definedName>
    <definedName name="compII" localSheetId="6">#REF!</definedName>
    <definedName name="compII">#REF!</definedName>
    <definedName name="complookup" localSheetId="4">'Calc Data'!complookup</definedName>
    <definedName name="complookup" localSheetId="6">'Q41 KU Summary p.13'!complookup</definedName>
    <definedName name="complookup">[0]!complookup</definedName>
    <definedName name="CompositeBuilder" localSheetId="4">'Calc Data'!CompositeBuilder</definedName>
    <definedName name="CompositeBuilder" localSheetId="6">'Q41 KU Summary p.13'!CompositeBuilder</definedName>
    <definedName name="CompositeBuilder">[0]!CompositeBuilder</definedName>
    <definedName name="CompositeRatings" localSheetId="6">#REF!</definedName>
    <definedName name="CompositeRatings">#REF!</definedName>
    <definedName name="compressionsel" localSheetId="6">#REF!</definedName>
    <definedName name="compressionsel">#REF!</definedName>
    <definedName name="compressionvol" localSheetId="6">#REF!</definedName>
    <definedName name="compressionvol">#REF!</definedName>
    <definedName name="CompsPricing" localSheetId="6">#REF!</definedName>
    <definedName name="CompsPricing">#REF!</definedName>
    <definedName name="CompTaxRate" localSheetId="6">#REF!</definedName>
    <definedName name="CompTaxRate">#REF!</definedName>
    <definedName name="CompTenorAdjustment" localSheetId="6">#REF!</definedName>
    <definedName name="CompTenorAdjustment">#REF!</definedName>
    <definedName name="comtecsel" localSheetId="6">#REF!</definedName>
    <definedName name="comtecsel">#REF!</definedName>
    <definedName name="comtecvol" localSheetId="6">#REF!</definedName>
    <definedName name="comtecvol">#REF!</definedName>
    <definedName name="CON" localSheetId="6">#REF!</definedName>
    <definedName name="CON">#REF!</definedName>
    <definedName name="con_Loss_Equipsales" localSheetId="6">#REF!</definedName>
    <definedName name="con_Loss_Equipsales">#REF!</definedName>
    <definedName name="CON_Run_ID" localSheetId="6">#REF!</definedName>
    <definedName name="CON_Run_ID">#REF!</definedName>
    <definedName name="CON_Run_name">#REF!</definedName>
    <definedName name="CON_update_check">#REF!</definedName>
    <definedName name="ConnectString1">#REF!</definedName>
    <definedName name="CoNo4AssetsCashFlow" localSheetId="6">#REF!</definedName>
    <definedName name="CoNo4AssetsCashFlow">#REF!</definedName>
    <definedName name="CoNo4LiabilitiesCashFlow" localSheetId="6">#REF!</definedName>
    <definedName name="CoNo4LiabilitiesCashFlow">#REF!</definedName>
    <definedName name="CoNo849AssetsCashFlow" localSheetId="6">#REF!</definedName>
    <definedName name="CoNo849AssetsCashFlow">#REF!</definedName>
    <definedName name="CoNo849LiabilitiesCashFlow" localSheetId="6">#REF!</definedName>
    <definedName name="CoNo849LiabilitiesCashFlow">#REF!</definedName>
    <definedName name="CoNo852AssetsCashFlow" localSheetId="6">#REF!</definedName>
    <definedName name="CoNo852AssetsCashFlow">#REF!</definedName>
    <definedName name="CoNo852LiabilitiesCashFlow" localSheetId="6">#REF!</definedName>
    <definedName name="CoNo852LiabilitiesCashFlow">#REF!</definedName>
    <definedName name="CoNo855AssetsCashFlow" localSheetId="6">#REF!</definedName>
    <definedName name="CoNo855AssetsCashFlow">#REF!</definedName>
    <definedName name="CoNo855LiabilitiesCashFlow" localSheetId="6">#REF!</definedName>
    <definedName name="CoNo855LiabilitiesCashFlow">#REF!</definedName>
    <definedName name="cons_bs" localSheetId="5">#REF!</definedName>
    <definedName name="cons_bs">#REF!</definedName>
    <definedName name="cons_is" localSheetId="5">#REF!</definedName>
    <definedName name="cons_is">#REF!</definedName>
    <definedName name="CONS_RPT_BS" localSheetId="5">#REF!</definedName>
    <definedName name="CONS_RPT_BS">#REF!</definedName>
    <definedName name="CONS_RPT_IS" localSheetId="5">#REF!</definedName>
    <definedName name="CONS_RPT_IS">#REF!</definedName>
    <definedName name="CONSOLIDATED" localSheetId="6">#REF!</definedName>
    <definedName name="CONSOLIDATED">#REF!</definedName>
    <definedName name="Consolidated_Bal_Sheet" localSheetId="6">#REF!</definedName>
    <definedName name="Consolidated_Bal_Sheet">#REF!</definedName>
    <definedName name="conspg1" localSheetId="6">#REF!</definedName>
    <definedName name="conspg1">#REF!</definedName>
    <definedName name="conspg2" localSheetId="6">#REF!</definedName>
    <definedName name="conspg2">#REF!</definedName>
    <definedName name="conspg3" localSheetId="6">#REF!</definedName>
    <definedName name="conspg3">#REF!</definedName>
    <definedName name="conspg4" localSheetId="6">#REF!</definedName>
    <definedName name="conspg4">#REF!</definedName>
    <definedName name="conspg5" localSheetId="6">#REF!</definedName>
    <definedName name="conspg5">#REF!</definedName>
    <definedName name="conspg6" localSheetId="6">#REF!</definedName>
    <definedName name="conspg6">#REF!</definedName>
    <definedName name="conssum" localSheetId="6">#REF!</definedName>
    <definedName name="conssum">#REF!</definedName>
    <definedName name="Const_Mgr" localSheetId="6">#REF!</definedName>
    <definedName name="Const_Mgr">#REF!</definedName>
    <definedName name="Contrib_Analysis" localSheetId="6">#REF!</definedName>
    <definedName name="Contrib_Analysis">#REF!</definedName>
    <definedName name="contribution" localSheetId="6">#REF!</definedName>
    <definedName name="contribution">#REF!</definedName>
    <definedName name="Control_Panel" localSheetId="6">#REF!</definedName>
    <definedName name="Control_Panel">#REF!</definedName>
    <definedName name="Convert_Options" localSheetId="6">#REF!</definedName>
    <definedName name="Convert_Options">#REF!</definedName>
    <definedName name="convert_price" localSheetId="6">#REF!</definedName>
    <definedName name="convert_price">#REF!</definedName>
    <definedName name="Convertible_Preferred" localSheetId="6">#REF!</definedName>
    <definedName name="Convertible_Preferred">#REF!</definedName>
    <definedName name="COProd" localSheetId="6">#REF!</definedName>
    <definedName name="COProd">#REF!</definedName>
    <definedName name="copy">#REF!</definedName>
    <definedName name="copy_area" localSheetId="6">#REF!</definedName>
    <definedName name="copy_area">#REF!</definedName>
    <definedName name="CORE_Account" localSheetId="6">#REF!</definedName>
    <definedName name="CORE_Account">#REF!</definedName>
    <definedName name="CORE_ACCT">#REF!</definedName>
    <definedName name="CORE_ACCT_EXP">#REF!</definedName>
    <definedName name="CORE_CO">#REF!</definedName>
    <definedName name="CORE_MATURITY">#REF!</definedName>
    <definedName name="CORE_MGMT">#REF!</definedName>
    <definedName name="CORE_NONOP">#REF!</definedName>
    <definedName name="Corp_Furn_Equip" localSheetId="6">#REF!</definedName>
    <definedName name="Corp_Furn_Equip">#REF!</definedName>
    <definedName name="corp1" localSheetId="6">#REF!</definedName>
    <definedName name="corp1">#REF!</definedName>
    <definedName name="corpbal" localSheetId="6">#REF!</definedName>
    <definedName name="corpbal">#REF!</definedName>
    <definedName name="Corporate_Org" localSheetId="5">#REF!</definedName>
    <definedName name="Corporate_Org">#REF!</definedName>
    <definedName name="Corporate_Overhead" localSheetId="6">#REF!</definedName>
    <definedName name="Corporate_Overhead">#REF!</definedName>
    <definedName name="corppg1" localSheetId="6">#REF!</definedName>
    <definedName name="corppg1">#REF!</definedName>
    <definedName name="corppg2" localSheetId="6">#REF!</definedName>
    <definedName name="corppg2">#REF!</definedName>
    <definedName name="CoSelectorOutputs" localSheetId="4">'Calc Data'!CoSelectorOutputs</definedName>
    <definedName name="CoSelectorOutputs" localSheetId="6">'Q41 KU Summary p.13'!CoSelectorOutputs</definedName>
    <definedName name="CoSelectorOutputs">[0]!CoSelectorOutputs</definedName>
    <definedName name="COServ" localSheetId="6">#REF!</definedName>
    <definedName name="COServ">#REF!</definedName>
    <definedName name="COST" localSheetId="6">#REF!</definedName>
    <definedName name="COST">#REF!</definedName>
    <definedName name="Cost_base_year" localSheetId="6">#REF!</definedName>
    <definedName name="Cost_base_year">#REF!</definedName>
    <definedName name="Cost_mod_pc">#REF!</definedName>
    <definedName name="Cost_of_goods_sold" localSheetId="6">#REF!</definedName>
    <definedName name="Cost_of_goods_sold">#REF!</definedName>
    <definedName name="Cost_of_goods_sold_margin" localSheetId="6">#REF!</definedName>
    <definedName name="Cost_of_goods_sold_margin">#REF!</definedName>
    <definedName name="Cost_of_sale" localSheetId="6">#REF!</definedName>
    <definedName name="Cost_of_sale">#REF!</definedName>
    <definedName name="CostCenterList" localSheetId="6">#REF!</definedName>
    <definedName name="CostCenterList">#REF!</definedName>
    <definedName name="CostOfDebt" localSheetId="6">#REF!</definedName>
    <definedName name="CostOfDebt">#REF!</definedName>
    <definedName name="CostOfEquity" localSheetId="6">#REF!</definedName>
    <definedName name="CostOfEquity">#REF!</definedName>
    <definedName name="CostsOfDebt" localSheetId="6">#REF!</definedName>
    <definedName name="CostsOfDebt">#REF!</definedName>
    <definedName name="counter">#REF!</definedName>
    <definedName name="CouponsRemaining">#REF!</definedName>
    <definedName name="Cov_area">#REF!</definedName>
    <definedName name="Cov_pops_BTA1">#REF!</definedName>
    <definedName name="Cov_pops_BTA2">#REF!</definedName>
    <definedName name="Cov_pops_BTA3">#REF!</definedName>
    <definedName name="Cov_pops_BTA4">#REF!</definedName>
    <definedName name="Cov_pops_BTA5">#REF!</definedName>
    <definedName name="Cov_pops_BTA6">#REF!</definedName>
    <definedName name="Cov_pops_cell1">#REF!</definedName>
    <definedName name="Cov_pops_cell2">#REF!</definedName>
    <definedName name="Cov_pops_ESMR">#REF!</definedName>
    <definedName name="Cov_pops_MTA1">#REF!</definedName>
    <definedName name="Cov_pops_MTA2">#REF!</definedName>
    <definedName name="covenant" localSheetId="6">#REF!</definedName>
    <definedName name="covenant">#REF!</definedName>
    <definedName name="Covenants" localSheetId="6">#REF!</definedName>
    <definedName name="Covenants">#REF!</definedName>
    <definedName name="COVER" localSheetId="6">#REF!</definedName>
    <definedName name="COVER">#REF!</definedName>
    <definedName name="Coverage_Rollout" localSheetId="6">#REF!</definedName>
    <definedName name="Coverage_Rollout">#REF!</definedName>
    <definedName name="Covered_POPs__NewCo">#REF!</definedName>
    <definedName name="Covpops_newco">#REF!</definedName>
    <definedName name="CovPops_wless">#REF!</definedName>
    <definedName name="COVRATIOSUMM" localSheetId="6">#REF!</definedName>
    <definedName name="COVRATIOSUMM">#REF!</definedName>
    <definedName name="CP" localSheetId="6">#REF!</definedName>
    <definedName name="CP">#REF!</definedName>
    <definedName name="cpe_costs" localSheetId="6">#REF!</definedName>
    <definedName name="cpe_costs">#REF!</definedName>
    <definedName name="CPGA" localSheetId="6">#REF!</definedName>
    <definedName name="CPGA">#REF!</definedName>
    <definedName name="CPI">#REF!</definedName>
    <definedName name="CPTV_NOTE_REC">#REF!</definedName>
    <definedName name="create" localSheetId="6">#REF!</definedName>
    <definedName name="create">#REF!</definedName>
    <definedName name="CREDIT" localSheetId="6">#REF!</definedName>
    <definedName name="CREDIT">#REF!</definedName>
    <definedName name="CREDIT1" localSheetId="6">#REF!</definedName>
    <definedName name="CREDIT1">#REF!</definedName>
    <definedName name="_xlnm.Criteria" localSheetId="6">#REF!</definedName>
    <definedName name="_xlnm.Criteria">#REF!</definedName>
    <definedName name="Crng_Landscape" localSheetId="6">#REF!</definedName>
    <definedName name="Crng_Landscape">#REF!</definedName>
    <definedName name="Crng_Normal" localSheetId="6">#REF!</definedName>
    <definedName name="Crng_Normal">#REF!</definedName>
    <definedName name="Crng_Portrait" localSheetId="6">#REF!</definedName>
    <definedName name="Crng_Portrait">#REF!</definedName>
    <definedName name="Crng_WPane" localSheetId="6">#REF!</definedName>
    <definedName name="Crng_WPane">#REF!</definedName>
    <definedName name="csAllowDetailBudgeting">1</definedName>
    <definedName name="csAllowLocalConsolidation">1</definedName>
    <definedName name="csAppName">"BudgetWeb"</definedName>
    <definedName name="csCorp_SEC_BS_Dim01">"="</definedName>
    <definedName name="csCorp_SEC_BS_Dim02">"="</definedName>
    <definedName name="csCorp_SEC_IS_Dim01">"="</definedName>
    <definedName name="csCorp_SEC_IS_Dim02">"="</definedName>
    <definedName name="csCorp_SEC_IS_Dim03">"="</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SS_COST">#REF!</definedName>
    <definedName name="CSS_Cu_Capex">#REF!</definedName>
    <definedName name="CSS_fin_output">#REF!</definedName>
    <definedName name="CSS_In_Capex">#REF!</definedName>
    <definedName name="CSS_In_Expense">#REF!</definedName>
    <definedName name="CSS_Params">#REF!</definedName>
    <definedName name="CSS_RF">#REF!</definedName>
    <definedName name="CSS_run_ID">#REF!</definedName>
    <definedName name="CSS_run_name">#REF!</definedName>
    <definedName name="CstPar_Desc">#REF!</definedName>
    <definedName name="CstPar_Names">#REF!</definedName>
    <definedName name="CstPar_Vals">#REF!</definedName>
    <definedName name="Cu_Sites_MSCLG">#REF!</definedName>
    <definedName name="Cu_Sites_MSCSM">#REF!</definedName>
    <definedName name="Cu_Sites_RetLG">#REF!</definedName>
    <definedName name="Cu_Sites_RetSM">#REF!</definedName>
    <definedName name="Cum_Act_Rep_TLs">#REF!</definedName>
    <definedName name="Cum_Act_Reps">#REF!</definedName>
    <definedName name="Cum_BHCA">#REF!</definedName>
    <definedName name="Cum_BTS_Sites">#REF!</definedName>
    <definedName name="Cum_CADM">#REF!</definedName>
    <definedName name="Cum_Cell_Engrs">#REF!</definedName>
    <definedName name="Cum_Cell_Techs">#REF!</definedName>
    <definedName name="Cum_Cell_TLs">#REF!</definedName>
    <definedName name="Cum_CNMS">#REF!</definedName>
    <definedName name="Cum_CS_Rep_TLs">#REF!</definedName>
    <definedName name="Cum_CS_Reps">#REF!</definedName>
    <definedName name="Cum_DS_Rep_TLs">#REF!</definedName>
    <definedName name="Cum_DS_Reps">#REF!</definedName>
    <definedName name="Cum_Erlangs">#REF!</definedName>
    <definedName name="Cum_Gross_Borrowings">#REF!</definedName>
    <definedName name="Cum_HLRs">#REF!</definedName>
    <definedName name="Cum_Int">#REF!</definedName>
    <definedName name="Cum_int_payment">#REF!</definedName>
    <definedName name="Cum_IS_Rep_TLs">#REF!</definedName>
    <definedName name="Cum_IS_Reps">#REF!</definedName>
    <definedName name="Cum_IWFs">#REF!</definedName>
    <definedName name="Cum_LDC_T1s">#REF!</definedName>
    <definedName name="Cum_LEC_T1s">#REF!</definedName>
    <definedName name="Cum_MSC_Hvr_T1s">#REF!</definedName>
    <definedName name="Cum_MSC_Operators">#REF!</definedName>
    <definedName name="Cum_MSC_Sig_T1s">#REF!</definedName>
    <definedName name="Cum_MSC_Techs">#REF!</definedName>
    <definedName name="Cum_MSC_TLs">#REF!</definedName>
    <definedName name="Cum_MSCs">#REF!</definedName>
    <definedName name="Cum_Net_Profit">#REF!</definedName>
    <definedName name="Cum_NMSA">#REF!</definedName>
    <definedName name="Cum_Principal_repayments">#REF!</definedName>
    <definedName name="Cum_RCC_Operators">#REF!</definedName>
    <definedName name="Cum_RCC_TLs">#REF!</definedName>
    <definedName name="Cum_RetLG_Rep_TL">#REF!</definedName>
    <definedName name="Cum_RetLG_Reps">#REF!</definedName>
    <definedName name="Cum_RetLG_TL">#REF!</definedName>
    <definedName name="Cum_RetSales_Reps">#REF!</definedName>
    <definedName name="Cum_RetSales_TLs">#REF!</definedName>
    <definedName name="Cum_RetSM_Rep_TL">#REF!</definedName>
    <definedName name="Cum_RetSM_Reps">#REF!</definedName>
    <definedName name="Cum_RetSM_TL">#REF!</definedName>
    <definedName name="Cum_RteLG_Reps">#REF!</definedName>
    <definedName name="Cum_Sales_Admin_Ass">#REF!</definedName>
    <definedName name="Cum_Sales_Directors">#REF!</definedName>
    <definedName name="Cum_Sales_Managers">#REF!</definedName>
    <definedName name="Cum_Sales_Reps">#REF!</definedName>
    <definedName name="Cum_Sales_TLs">#REF!</definedName>
    <definedName name="Cum_Sales_Vice_Presidents">#REF!</definedName>
    <definedName name="Cum_SMSCs">#REF!</definedName>
    <definedName name="Cum_Stockholder_Equity">#REF!</definedName>
    <definedName name="Cum_STPs">#REF!</definedName>
    <definedName name="Cum_Subs">#REF!</definedName>
    <definedName name="Cum_Support_Reps">#REF!</definedName>
    <definedName name="Cum_Support_TLs">#REF!</definedName>
    <definedName name="Cum_Tax_Expense">#REF!</definedName>
    <definedName name="Cum_Tech_Admin_Ass">#REF!</definedName>
    <definedName name="Cum_Tech_Directors">#REF!</definedName>
    <definedName name="Cum_Tech_Managers">#REF!</definedName>
    <definedName name="Cum_Tech_Staff">#REF!</definedName>
    <definedName name="Cum_Tech_TLs">#REF!</definedName>
    <definedName name="Cum_Tech_Vice_Presidents">#REF!</definedName>
    <definedName name="Cum_VPS">#REF!</definedName>
    <definedName name="Cum_VPS_Subs">#REF!</definedName>
    <definedName name="Cum_WBLNG">#REF!</definedName>
    <definedName name="Cumm_cash_flow">#REF!</definedName>
    <definedName name="Cumm_Cov">#REF!</definedName>
    <definedName name="Cumm_licence_fees">#REF!</definedName>
    <definedName name="Cumm_licence_payments">#REF!</definedName>
    <definedName name="cumm_tax_inc">#REF!</definedName>
    <definedName name="Cummulative_Replacement_Capital">#REF!</definedName>
    <definedName name="Cumulative_1x1_Sect_Numbers">#REF!</definedName>
    <definedName name="Cumulative_1x1_Smart_Numbers">#REF!</definedName>
    <definedName name="Cumulative_1x1x1_Sect_Numbers">#REF!</definedName>
    <definedName name="Cumulative_1x1x1_Smart_Numbers">#REF!</definedName>
    <definedName name="Cumulative_2x2x2_Sect_Numbers">#REF!</definedName>
    <definedName name="Cumulative_2x2x2_Smart_Numbers">#REF!</definedName>
    <definedName name="Cumulative_3x3x3_Sect_Numbers">#REF!</definedName>
    <definedName name="Cumulative_3x3x3_Smart_Numbers">#REF!</definedName>
    <definedName name="Cumulative_4x4x4_Sect_Numbers">#REF!</definedName>
    <definedName name="Cumulative_4x4x4_Smart_Numbers">#REF!</definedName>
    <definedName name="Cumulative_5x5x5_Sect_Numbers">#REF!</definedName>
    <definedName name="Cumulative_5x5x5_Smart_Numbers">#REF!</definedName>
    <definedName name="Cumulative_6x6x6_Sect_Numbers">#REF!</definedName>
    <definedName name="Cumulative_6x6x6_Smart_Numbers">#REF!</definedName>
    <definedName name="Cumulative_7x7x7_Sect_Numbers">#REF!</definedName>
    <definedName name="Cumulative_7x7x7_Smart_Numbers">#REF!</definedName>
    <definedName name="Cumulative_8x8x8_Sect_Numbers">#REF!</definedName>
    <definedName name="Cumulative_8x8x8_Smart_Numbers">#REF!</definedName>
    <definedName name="Cumulative_Omni_1_Numbers">#REF!</definedName>
    <definedName name="Cumulative_Omni_2_Numbers">#REF!</definedName>
    <definedName name="Cumulative_Omni_3_Numbers">#REF!</definedName>
    <definedName name="Cumulative_Omni_4_Numbers">#REF!</definedName>
    <definedName name="Cumulative_RSS">#REF!</definedName>
    <definedName name="CurBillMonth" localSheetId="5">#REF!</definedName>
    <definedName name="CurBillMonth">#REF!</definedName>
    <definedName name="CurDate">#REF!</definedName>
    <definedName name="curLTD">#REF!</definedName>
    <definedName name="CurQtr" localSheetId="6">#REF!</definedName>
    <definedName name="CurQtr">#REF!</definedName>
    <definedName name="Currency" localSheetId="6">#REF!</definedName>
    <definedName name="Currency">#REF!</definedName>
    <definedName name="CurrencyCell" localSheetId="6">#REF!</definedName>
    <definedName name="CurrencyCell">#REF!</definedName>
    <definedName name="CurrencySymbol" localSheetId="6">#REF!</definedName>
    <definedName name="CurrencySymbol">#REF!</definedName>
    <definedName name="CURRENT" localSheetId="6">#REF!</definedName>
    <definedName name="CURRENT">#REF!</definedName>
    <definedName name="current.row" localSheetId="6">#REF!</definedName>
    <definedName name="current.row">#REF!</definedName>
    <definedName name="Current_BTA" localSheetId="6">#REF!</definedName>
    <definedName name="Current_BTA">#REF!</definedName>
    <definedName name="Current_Copy_Name">#REF!</definedName>
    <definedName name="Current_LTD_2" localSheetId="6">#REF!</definedName>
    <definedName name="Current_LTD_2">#REF!</definedName>
    <definedName name="Current_LTD_3" localSheetId="6">#REF!</definedName>
    <definedName name="Current_LTD_3">#REF!</definedName>
    <definedName name="Current_LTD_4" localSheetId="6">#REF!</definedName>
    <definedName name="Current_LTD_4">#REF!</definedName>
    <definedName name="Current_Year_No_Purch">#REF!</definedName>
    <definedName name="Current_Year_Purch">#REF!</definedName>
    <definedName name="CurReptgMo" localSheetId="6">#REF!</definedName>
    <definedName name="CurReptgMo">#REF!</definedName>
    <definedName name="CurReptgYr" localSheetId="6">#REF!</definedName>
    <definedName name="CurReptgYr">#REF!</definedName>
    <definedName name="CurrMth" localSheetId="6">#REF!</definedName>
    <definedName name="CurrMth">#REF!</definedName>
    <definedName name="CURRRATIO" localSheetId="6">#REF!</definedName>
    <definedName name="CURRRATIO">#REF!</definedName>
    <definedName name="CurrYr" localSheetId="6">#REF!</definedName>
    <definedName name="CurrYr">#REF!</definedName>
    <definedName name="CursorSet" localSheetId="6">#REF!</definedName>
    <definedName name="CursorSet">#REF!</definedName>
    <definedName name="Cust_Svc_Rep" localSheetId="6">#REF!</definedName>
    <definedName name="Cust_Svc_Rep">#REF!</definedName>
    <definedName name="CustomChart" localSheetId="4">'Calc Data'!CustomChart</definedName>
    <definedName name="CustomChart" localSheetId="6">'Q41 KU Summary p.13'!CustomChart</definedName>
    <definedName name="CustomChart">[0]!CustomChart</definedName>
    <definedName name="CustomIndexDate" localSheetId="6">#REF!</definedName>
    <definedName name="CustomIndexDate">#REF!</definedName>
    <definedName name="CustomIndexValue" localSheetId="6">#REF!</definedName>
    <definedName name="CustomIndexValue">#REF!</definedName>
    <definedName name="cutoff" localSheetId="6">#REF!</definedName>
    <definedName name="cutoff">#REF!</definedName>
    <definedName name="Cvd_POPS" localSheetId="6">#REF!</definedName>
    <definedName name="Cvd_POPS">#REF!</definedName>
    <definedName name="CY_amortization" localSheetId="6">#REF!</definedName>
    <definedName name="CY_amortization">#REF!</definedName>
    <definedName name="CY_Hale_abo_eoy">#REF!</definedName>
    <definedName name="CY_Hale_Amort_planChange">#REF!</definedName>
    <definedName name="CY_Hale_bp">#REF!</definedName>
    <definedName name="CY_Hale_Contrib">#REF!</definedName>
    <definedName name="CY_Hale_discomp">#REF!</definedName>
    <definedName name="CY_Hale_Disrate">#REF!</definedName>
    <definedName name="CY_Hale_expcomp">#REF!</definedName>
    <definedName name="CY_Hale_netact">#REF!</definedName>
    <definedName name="CY_Hale_netamt_eoy">#REF!</definedName>
    <definedName name="CY_Hale_pbo_eoy">#REF!</definedName>
    <definedName name="CY_Hale_PlanChange">#REF!</definedName>
    <definedName name="CY_Hale_PSC">#REF!</definedName>
    <definedName name="CY_KU_ABO_EOY" localSheetId="5">#REF!</definedName>
    <definedName name="CY_KU_ABO_EOY">#REF!</definedName>
    <definedName name="CY_KU_AFS_dis" localSheetId="5">#REF!</definedName>
    <definedName name="CY_KU_AFS_dis">#REF!</definedName>
    <definedName name="CY_KU_AFS_exp" localSheetId="5">#REF!</definedName>
    <definedName name="CY_KU_AFS_exp">#REF!</definedName>
    <definedName name="CY_KU_Amort" localSheetId="0">#REF!</definedName>
    <definedName name="CY_KU_Amort" localSheetId="5">#REF!</definedName>
    <definedName name="CY_KU_Amort" localSheetId="2">#REF!</definedName>
    <definedName name="CY_KU_Amort">#REF!</definedName>
    <definedName name="CY_KU_Amort_PlanChange" localSheetId="1">#REF!</definedName>
    <definedName name="CY_KU_Amort_PlanChange" localSheetId="0">#REF!</definedName>
    <definedName name="CY_KU_Amort_PlanChange" localSheetId="5">#REF!</definedName>
    <definedName name="CY_KU_Amort_PlanChange" localSheetId="2">#REF!</definedName>
    <definedName name="CY_KU_Amort_PlanChange">#REF!</definedName>
    <definedName name="CY_KU_Base">#REF!</definedName>
    <definedName name="CY_KU_BP" localSheetId="5">#REF!</definedName>
    <definedName name="CY_KU_BP">#REF!</definedName>
    <definedName name="CY_KU_BP_expected" localSheetId="5">#REF!</definedName>
    <definedName name="CY_KU_BP_expected">#REF!</definedName>
    <definedName name="CY_KU_Comp" localSheetId="5">#REF!</definedName>
    <definedName name="CY_KU_Comp">#REF!</definedName>
    <definedName name="CY_KU_Contrib" localSheetId="5">#REF!</definedName>
    <definedName name="CY_KU_Contrib">#REF!</definedName>
    <definedName name="CY_KU_DisComp" localSheetId="0">#REF!</definedName>
    <definedName name="CY_KU_DisComp" localSheetId="5">#REF!</definedName>
    <definedName name="CY_KU_DisComp" localSheetId="2">#REF!</definedName>
    <definedName name="CY_KU_DisComp">#REF!</definedName>
    <definedName name="CY_KU_DisEROA" localSheetId="0">#REF!</definedName>
    <definedName name="CY_KU_DisEROA" localSheetId="5">#REF!</definedName>
    <definedName name="CY_KU_DisEROA" localSheetId="2">#REF!</definedName>
    <definedName name="CY_KU_DisEROA">#REF!</definedName>
    <definedName name="CY_KU_Disrate" localSheetId="0">#REF!</definedName>
    <definedName name="CY_KU_Disrate" localSheetId="5">#REF!</definedName>
    <definedName name="CY_KU_Disrate" localSheetId="2">#REF!</definedName>
    <definedName name="CY_KU_Disrate">#REF!</definedName>
    <definedName name="CY_KU_EROA" localSheetId="5">#REF!</definedName>
    <definedName name="CY_KU_EROA">#REF!</definedName>
    <definedName name="CY_KU_exprate" localSheetId="5">#REF!</definedName>
    <definedName name="CY_KU_exprate">#REF!</definedName>
    <definedName name="CY_KU_Fed_Subsidy" localSheetId="1">#REF!</definedName>
    <definedName name="CY_KU_Fed_Subsidy" localSheetId="0">#REF!</definedName>
    <definedName name="CY_KU_Fed_Subsidy" localSheetId="5">#REF!</definedName>
    <definedName name="CY_KU_Fed_Subsidy" localSheetId="2">#REF!</definedName>
    <definedName name="CY_KU_Fed_Subsidy">#REF!</definedName>
    <definedName name="CY_KU_FVAssets_eoy" localSheetId="0">#REF!</definedName>
    <definedName name="CY_KU_FVAssets_eoy" localSheetId="5">#REF!</definedName>
    <definedName name="CY_KU_FVAssets_eoy" localSheetId="2">#REF!</definedName>
    <definedName name="CY_KU_FVAssets_eoy">#REF!</definedName>
    <definedName name="CY_KU_MRVA" localSheetId="5">#REF!</definedName>
    <definedName name="CY_KU_MRVA">#REF!</definedName>
    <definedName name="CY_KU_netact" localSheetId="5">#REF!</definedName>
    <definedName name="CY_KU_netact">#REF!</definedName>
    <definedName name="CY_KU_netamt_eoy" localSheetId="5">#REF!</definedName>
    <definedName name="CY_KU_netamt_eoy">#REF!</definedName>
    <definedName name="CY_KU_PBO_EOY" localSheetId="0">#REF!</definedName>
    <definedName name="CY_KU_PBO_EOY" localSheetId="5">#REF!</definedName>
    <definedName name="CY_KU_PBO_EOY" localSheetId="2">#REF!</definedName>
    <definedName name="CY_KU_PBO_EOY">#REF!</definedName>
    <definedName name="CY_KU_PlanChange" localSheetId="1">#REF!</definedName>
    <definedName name="CY_KU_PlanChange" localSheetId="0">#REF!</definedName>
    <definedName name="CY_KU_PlanChange" localSheetId="5">#REF!</definedName>
    <definedName name="CY_KU_PlanChange" localSheetId="2">#REF!</definedName>
    <definedName name="CY_KU_PlanChange">#REF!</definedName>
    <definedName name="CY_KU_PSC">#REF!</definedName>
    <definedName name="CY_KUREG15_netact">#REF!</definedName>
    <definedName name="CY_LGE_ABO_EOY" localSheetId="5">#REF!</definedName>
    <definedName name="CY_LGE_ABO_EOY">#REF!</definedName>
    <definedName name="CY_LGE_AFS_dis" localSheetId="5">#REF!</definedName>
    <definedName name="CY_LGE_AFS_dis">#REF!</definedName>
    <definedName name="CY_LGE_AFS_exp" localSheetId="5">#REF!</definedName>
    <definedName name="CY_LGE_AFS_exp">#REF!</definedName>
    <definedName name="CY_LGE_Amort_PlanChange" localSheetId="1">#REF!</definedName>
    <definedName name="CY_LGE_Amort_PlanChange" localSheetId="0">#REF!</definedName>
    <definedName name="CY_LGE_Amort_PlanChange" localSheetId="5">#REF!</definedName>
    <definedName name="CY_LGE_Amort_PlanChange" localSheetId="2">#REF!</definedName>
    <definedName name="CY_LGE_Amort_PlanChange">#REF!</definedName>
    <definedName name="CY_LGE_BP" localSheetId="5">#REF!</definedName>
    <definedName name="CY_LGE_BP">#REF!</definedName>
    <definedName name="CY_LGE_BP_expected" localSheetId="5">#REF!</definedName>
    <definedName name="CY_LGE_BP_expected">#REF!</definedName>
    <definedName name="CY_LGE_Comp" localSheetId="5">#REF!</definedName>
    <definedName name="CY_LGE_Comp">#REF!</definedName>
    <definedName name="CY_LGE_Contrib" localSheetId="5">#REF!</definedName>
    <definedName name="CY_LGE_Contrib">#REF!</definedName>
    <definedName name="CY_LGE_DisComp" localSheetId="0">#REF!</definedName>
    <definedName name="CY_LGE_DisComp" localSheetId="5">#REF!</definedName>
    <definedName name="CY_LGE_DisComp" localSheetId="2">#REF!</definedName>
    <definedName name="CY_LGE_DisComp">#REF!</definedName>
    <definedName name="CY_LGE_DisEROA" localSheetId="0">#REF!</definedName>
    <definedName name="CY_LGE_DisEROA" localSheetId="5">#REF!</definedName>
    <definedName name="CY_LGE_DisEROA" localSheetId="2">#REF!</definedName>
    <definedName name="CY_LGE_DisEROA">#REF!</definedName>
    <definedName name="CY_LGE_Disrate" localSheetId="0">#REF!</definedName>
    <definedName name="CY_LGE_Disrate" localSheetId="5">#REF!</definedName>
    <definedName name="CY_LGE_Disrate" localSheetId="2">#REF!</definedName>
    <definedName name="CY_LGE_Disrate">#REF!</definedName>
    <definedName name="CY_LGE_EROA" localSheetId="5">#REF!</definedName>
    <definedName name="CY_LGE_EROA">#REF!</definedName>
    <definedName name="CY_LGE_exprate" localSheetId="5">#REF!</definedName>
    <definedName name="CY_LGE_exprate">#REF!</definedName>
    <definedName name="CY_lge_FVAssets_eoy" localSheetId="0">#REF!</definedName>
    <definedName name="CY_lge_FVAssets_eoy" localSheetId="5">#REF!</definedName>
    <definedName name="CY_lge_FVAssets_eoy" localSheetId="2">#REF!</definedName>
    <definedName name="CY_lge_FVAssets_eoy">#REF!</definedName>
    <definedName name="CY_LGE_MRVA" localSheetId="5">#REF!</definedName>
    <definedName name="CY_LGE_MRVA">#REF!</definedName>
    <definedName name="CY_lge_netact" localSheetId="5">#REF!</definedName>
    <definedName name="CY_lge_netact">#REF!</definedName>
    <definedName name="CY_lge_netamt_eoy" localSheetId="5">#REF!</definedName>
    <definedName name="CY_lge_netamt_eoy">#REF!</definedName>
    <definedName name="CY_LGE_PBO_EOY" localSheetId="0">#REF!</definedName>
    <definedName name="CY_LGE_PBO_EOY" localSheetId="5">#REF!</definedName>
    <definedName name="CY_LGE_PBO_EOY" localSheetId="2">#REF!</definedName>
    <definedName name="CY_LGE_PBO_EOY">#REF!</definedName>
    <definedName name="CY_LGE_PlanChange" localSheetId="1">#REF!</definedName>
    <definedName name="CY_LGE_PlanChange" localSheetId="0">#REF!</definedName>
    <definedName name="CY_LGE_Planchange" localSheetId="5">#REF!</definedName>
    <definedName name="CY_LGE_PlanChange" localSheetId="2">#REF!</definedName>
    <definedName name="CY_LGE_PlanChange">#REF!</definedName>
    <definedName name="CY_lge_PSC">#REF!</definedName>
    <definedName name="CY_LGENonUnion_Amort" localSheetId="0">#REF!</definedName>
    <definedName name="CY_LGENonUnion_Amort" localSheetId="5">#REF!</definedName>
    <definedName name="CY_LGENonUnion_Amort" localSheetId="2">#REF!</definedName>
    <definedName name="CY_LGENonUnion_Amort">#REF!</definedName>
    <definedName name="CY_LGENonUnion_Base">#REF!</definedName>
    <definedName name="CY_lgeREG15_netact">#REF!</definedName>
    <definedName name="CY_LGEUn_Comp" localSheetId="5">#REF!</definedName>
    <definedName name="CY_LGEUn_Comp">#REF!</definedName>
    <definedName name="CY_LGEUn_EROA" localSheetId="5">#REF!</definedName>
    <definedName name="CY_LGEUn_EROA">#REF!</definedName>
    <definedName name="CY_LGEUn_exprate" localSheetId="5">#REF!</definedName>
    <definedName name="CY_LGEUn_exprate">#REF!</definedName>
    <definedName name="CY_LGEUnion_ABO_EOY" localSheetId="5">#REF!</definedName>
    <definedName name="CY_LGEUnion_ABO_EOY">#REF!</definedName>
    <definedName name="CY_LGEUnion_AFS_dis" localSheetId="5">#REF!</definedName>
    <definedName name="CY_LGEUnion_AFS_dis">#REF!</definedName>
    <definedName name="CY_LGEUnion_AFS_exp" localSheetId="5">#REF!</definedName>
    <definedName name="CY_LGEUnion_AFS_exp">#REF!</definedName>
    <definedName name="CY_LGEUnion_Amort" localSheetId="0">#REF!</definedName>
    <definedName name="CY_LGEUnion_Amort" localSheetId="5">#REF!</definedName>
    <definedName name="CY_LGEUnion_Amort" localSheetId="2">#REF!</definedName>
    <definedName name="CY_LGEUnion_Amort">#REF!</definedName>
    <definedName name="CY_lgeunion_amort_planchange" localSheetId="1">#REF!</definedName>
    <definedName name="CY_lgeunion_amort_planchange" localSheetId="0">#REF!</definedName>
    <definedName name="CY_LGEUnion_Amort_PlanChange" localSheetId="5">#REF!</definedName>
    <definedName name="CY_lgeunion_amort_planchange" localSheetId="2">#REF!</definedName>
    <definedName name="CY_lgeunion_amort_planchange">#REF!</definedName>
    <definedName name="CY_LGEUnion_Base">#REF!</definedName>
    <definedName name="CY_LGEUnion_BP" localSheetId="5">#REF!</definedName>
    <definedName name="CY_LGEUnion_BP">#REF!</definedName>
    <definedName name="CY_LGEUnion_BP_expected" localSheetId="5">#REF!</definedName>
    <definedName name="CY_LGEUnion_BP_expected">#REF!</definedName>
    <definedName name="CY_LGEUnion_Contrib" localSheetId="5">#REF!</definedName>
    <definedName name="CY_LGEUnion_Contrib">#REF!</definedName>
    <definedName name="CY_LGEUnion_Discomp" localSheetId="0">#REF!</definedName>
    <definedName name="CY_LGEUnion_Discomp" localSheetId="5">#REF!</definedName>
    <definedName name="CY_LGEUnion_Discomp" localSheetId="2">#REF!</definedName>
    <definedName name="CY_LGEUnion_Discomp">#REF!</definedName>
    <definedName name="CY_LGEUnion_DisEROA" localSheetId="0">#REF!</definedName>
    <definedName name="CY_LGEUnion_DisEROA" localSheetId="5">#REF!</definedName>
    <definedName name="CY_LGEUnion_DisEROA" localSheetId="2">#REF!</definedName>
    <definedName name="CY_LGEUnion_DisEROA">#REF!</definedName>
    <definedName name="CY_LGEUnion_Disrate" localSheetId="0">#REF!</definedName>
    <definedName name="CY_LGEUnion_Disrate" localSheetId="5">#REF!</definedName>
    <definedName name="CY_LGEUnion_Disrate" localSheetId="2">#REF!</definedName>
    <definedName name="CY_LGEUnion_Disrate">#REF!</definedName>
    <definedName name="CY_lgeunion_FVAssets_eoy" localSheetId="0">#REF!</definedName>
    <definedName name="CY_lgeunion_FVAssets_eoy" localSheetId="5">#REF!</definedName>
    <definedName name="CY_lgeunion_FVAssets_eoy" localSheetId="2">#REF!</definedName>
    <definedName name="CY_lgeunion_FVAssets_eoy">#REF!</definedName>
    <definedName name="CY_LGEUnion_MRVA" localSheetId="5">#REF!</definedName>
    <definedName name="CY_LGEUnion_MRVA">#REF!</definedName>
    <definedName name="CY_lgeunion_netact" localSheetId="5">#REF!</definedName>
    <definedName name="CY_lgeunion_netact">#REF!</definedName>
    <definedName name="CY_lgeunion_netamt_eoy" localSheetId="5">#REF!</definedName>
    <definedName name="CY_lgeunion_netamt_eoy">#REF!</definedName>
    <definedName name="CY_LGEUnion_PBO_EOY" localSheetId="0">#REF!</definedName>
    <definedName name="CY_LGEUnion_PBO_EOY" localSheetId="5">#REF!</definedName>
    <definedName name="CY_LGEUnion_PBO_EOY" localSheetId="2">#REF!</definedName>
    <definedName name="CY_LGEUnion_PBO_EOY">#REF!</definedName>
    <definedName name="CY_LGEUnion_PlanChange" localSheetId="1">#REF!</definedName>
    <definedName name="CY_LGEUnion_PlanChange" localSheetId="0">#REF!</definedName>
    <definedName name="CY_LGEUnion_PlanChange" localSheetId="5">#REF!</definedName>
    <definedName name="CY_LGEUnion_PlanChange" localSheetId="2">#REF!</definedName>
    <definedName name="CY_LGEUnion_PlanChange">#REF!</definedName>
    <definedName name="CY_lgeunion_PSC">#REF!</definedName>
    <definedName name="CY_lgeunionREG15_netact">#REF!</definedName>
    <definedName name="CY_LPI_Amort_PlanChange" localSheetId="1">#REF!</definedName>
    <definedName name="CY_LPI_Amort_PlanChange" localSheetId="0">#REF!</definedName>
    <definedName name="CY_LPI_Amort_PlanChange" localSheetId="2">#REF!</definedName>
    <definedName name="CY_LPI_Amort_PlanChange">#REF!</definedName>
    <definedName name="CY_LPI_PlanChange" localSheetId="1">#REF!</definedName>
    <definedName name="CY_LPI_PlanChange" localSheetId="0">#REF!</definedName>
    <definedName name="CY_LPI_PlanChange" localSheetId="5">#REF!</definedName>
    <definedName name="CY_LPI_PlanChange" localSheetId="2">#REF!</definedName>
    <definedName name="CY_LPI_PlanChange">#REF!</definedName>
    <definedName name="CY_Officer_abo_eoy">#REF!</definedName>
    <definedName name="CY_Officer_Amort_PlanChange">#REF!</definedName>
    <definedName name="CY_Officer_bp">#REF!</definedName>
    <definedName name="CY_Officer_Contrib">#REF!</definedName>
    <definedName name="cy_officer_discomp">#REF!</definedName>
    <definedName name="CY_Officer_Disrate">#REF!</definedName>
    <definedName name="CY_Officer_expcomp">#REF!</definedName>
    <definedName name="CY_Officer_netact">#REF!</definedName>
    <definedName name="CY_officer_netamt_eoy">#REF!</definedName>
    <definedName name="CY_Officer_pbo_eoy">#REF!</definedName>
    <definedName name="CY_Officer_PlanChange">#REF!</definedName>
    <definedName name="CY_Officer_PSC">#REF!</definedName>
    <definedName name="cy_prw_ku_amort" localSheetId="1">#REF!</definedName>
    <definedName name="cy_prw_ku_amort" localSheetId="0">#REF!</definedName>
    <definedName name="cy_prw_ku_amort" localSheetId="5">#REF!</definedName>
    <definedName name="cy_prw_ku_amort" localSheetId="2">#REF!</definedName>
    <definedName name="cy_prw_ku_amort">#REF!</definedName>
    <definedName name="CY_PRW_KU_Amort_Fin" localSheetId="0">#REF!</definedName>
    <definedName name="CY_PRW_KU_Amort_Fin" localSheetId="2">#REF!</definedName>
    <definedName name="CY_PRW_KU_Amort_Fin">#REF!</definedName>
    <definedName name="CY_PRW_KU_assets_boy" localSheetId="1">#REF!</definedName>
    <definedName name="CY_PRW_KU_assets_boy" localSheetId="0">#REF!</definedName>
    <definedName name="CY_PRW_KU_assets_boy" localSheetId="5">#REF!</definedName>
    <definedName name="CY_PRW_KU_assets_boy" localSheetId="2">#REF!</definedName>
    <definedName name="CY_PRW_KU_assets_boy">#REF!</definedName>
    <definedName name="CY_PRW_KU_assets_eoy" localSheetId="1">#REF!</definedName>
    <definedName name="CY_PRW_KU_assets_eoy" localSheetId="0">#REF!</definedName>
    <definedName name="CY_PRW_KU_assets_eoy" localSheetId="5">#REF!</definedName>
    <definedName name="CY_PRW_KU_assets_eoy" localSheetId="2">#REF!</definedName>
    <definedName name="CY_PRW_KU_assets_eoy">#REF!</definedName>
    <definedName name="cy_prw_ku_base" localSheetId="0">#REF!</definedName>
    <definedName name="cy_prw_ku_base" localSheetId="2">#REF!</definedName>
    <definedName name="cy_prw_ku_base">#REF!</definedName>
    <definedName name="CY_PRW_KU_Base_Fin" localSheetId="0">#REF!</definedName>
    <definedName name="CY_PRW_KU_Base_Fin" localSheetId="2">#REF!</definedName>
    <definedName name="CY_PRW_KU_Base_Fin">#REF!</definedName>
    <definedName name="cy_prw_ku_bp" localSheetId="1">#REF!</definedName>
    <definedName name="cy_prw_ku_bp" localSheetId="0">#REF!</definedName>
    <definedName name="cy_prw_ku_bp" localSheetId="5">#REF!</definedName>
    <definedName name="cy_prw_ku_bp" localSheetId="2">#REF!</definedName>
    <definedName name="cy_prw_ku_bp">#REF!</definedName>
    <definedName name="CY_PRW_KU_COMP" localSheetId="1">#REF!</definedName>
    <definedName name="CY_PRW_KU_COMP" localSheetId="0">#REF!</definedName>
    <definedName name="CY_PRW_KU_COMP" localSheetId="5">#REF!</definedName>
    <definedName name="CY_PRW_KU_COMP" localSheetId="2">#REF!</definedName>
    <definedName name="CY_PRW_KU_COMP">#REF!</definedName>
    <definedName name="CY_PRW_KU_CorpContrib" localSheetId="1">#REF!</definedName>
    <definedName name="CY_PRW_KU_CorpContrib" localSheetId="0">#REF!</definedName>
    <definedName name="CY_PRW_KU_CorpContrib" localSheetId="5">#REF!</definedName>
    <definedName name="CY_PRW_KU_CorpContrib" localSheetId="2">#REF!</definedName>
    <definedName name="CY_PRW_KU_CorpContrib">#REF!</definedName>
    <definedName name="CY_PRW_KU_DISCOMP" localSheetId="1">#REF!</definedName>
    <definedName name="CY_PRW_KU_DISCOMP" localSheetId="0">#REF!</definedName>
    <definedName name="CY_PRW_KU_DISCOMP" localSheetId="5">#REF!</definedName>
    <definedName name="CY_PRW_KU_DISCOMP" localSheetId="2">#REF!</definedName>
    <definedName name="CY_PRW_KU_DISCOMP">#REF!</definedName>
    <definedName name="CY_PRW_KU_DISEROA" localSheetId="1">#REF!</definedName>
    <definedName name="CY_PRW_KU_DISEROA" localSheetId="0">#REF!</definedName>
    <definedName name="CY_PRW_KU_DISEROA" localSheetId="5">#REF!</definedName>
    <definedName name="CY_PRW_KU_DISEROA" localSheetId="2">#REF!</definedName>
    <definedName name="CY_PRW_KU_DISEROA">#REF!</definedName>
    <definedName name="CY_PRW_KU_DISRATE" localSheetId="1">#REF!</definedName>
    <definedName name="CY_PRW_KU_DISRATE" localSheetId="0">#REF!</definedName>
    <definedName name="CY_PRW_KU_DISRATE" localSheetId="5">#REF!</definedName>
    <definedName name="CY_PRW_KU_DISRATE" localSheetId="2">#REF!</definedName>
    <definedName name="CY_PRW_KU_DISRATE">#REF!</definedName>
    <definedName name="CY_PRW_KU_EEContrib" localSheetId="1">#REF!</definedName>
    <definedName name="CY_PRW_KU_EEContrib" localSheetId="0">#REF!</definedName>
    <definedName name="CY_PRW_KU_EEContrib" localSheetId="5">#REF!</definedName>
    <definedName name="CY_PRW_KU_EEContrib" localSheetId="2">#REF!</definedName>
    <definedName name="CY_PRW_KU_EEContrib">#REF!</definedName>
    <definedName name="cy_PRW_ku_effect_of_subsidy_eoy" localSheetId="1">#REF!</definedName>
    <definedName name="cy_PRW_ku_effect_of_subsidy_eoy" localSheetId="0">#REF!</definedName>
    <definedName name="cy_PRW_ku_effect_of_subsidy_eoy" localSheetId="5">#REF!</definedName>
    <definedName name="cy_PRW_ku_effect_of_subsidy_eoy" localSheetId="2">#REF!</definedName>
    <definedName name="cy_PRW_ku_effect_of_subsidy_eoy">#REF!</definedName>
    <definedName name="CY_PRW_KU_EROA" localSheetId="1">#REF!</definedName>
    <definedName name="CY_PRW_KU_EROA" localSheetId="0">#REF!</definedName>
    <definedName name="CY_PRW_KU_EROA" localSheetId="5">#REF!</definedName>
    <definedName name="CY_PRW_KU_EROA" localSheetId="2">#REF!</definedName>
    <definedName name="CY_PRW_KU_EROA">#REF!</definedName>
    <definedName name="CY_PRW_KU_EXPRATE" localSheetId="1">#REF!</definedName>
    <definedName name="CY_PRW_KU_EXPRATE" localSheetId="0">#REF!</definedName>
    <definedName name="CY_PRW_KU_EXPRATE" localSheetId="5">#REF!</definedName>
    <definedName name="CY_PRW_KU_EXPRATE" localSheetId="2">#REF!</definedName>
    <definedName name="CY_PRW_KU_EXPRATE">#REF!</definedName>
    <definedName name="cy_prw_ku_inspaid" localSheetId="0">#REF!</definedName>
    <definedName name="cy_prw_ku_inspaid" localSheetId="2">#REF!</definedName>
    <definedName name="cy_prw_ku_inspaid">#REF!</definedName>
    <definedName name="CY_PRW_KU_pbo_eoy" localSheetId="1">#REF!</definedName>
    <definedName name="CY_PRW_KU_pbo_eoy" localSheetId="0">#REF!</definedName>
    <definedName name="CY_PRW_KU_pbo_eoy" localSheetId="5">#REF!</definedName>
    <definedName name="CY_PRW_KU_pbo_eoy" localSheetId="2">#REF!</definedName>
    <definedName name="CY_PRW_KU_pbo_eoy">#REF!</definedName>
    <definedName name="CY_PRW_KU_Trend" localSheetId="1">#REF!</definedName>
    <definedName name="CY_PRW_KU_Trend" localSheetId="0">#REF!</definedName>
    <definedName name="CY_PRW_KU_Trend" localSheetId="5">#REF!</definedName>
    <definedName name="CY_PRW_KU_Trend" localSheetId="2">#REF!</definedName>
    <definedName name="CY_PRW_KU_Trend">#REF!</definedName>
    <definedName name="CY_PRW_KU_UltTrend" localSheetId="1">#REF!</definedName>
    <definedName name="CY_PRW_KU_UltTrend" localSheetId="0">#REF!</definedName>
    <definedName name="CY_PRW_KU_UltTrend" localSheetId="5">#REF!</definedName>
    <definedName name="CY_PRW_KU_UltTrend" localSheetId="2">#REF!</definedName>
    <definedName name="CY_PRW_KU_UltTrend">#REF!</definedName>
    <definedName name="CY_PRW_KU_VEBAContrib" localSheetId="1">#REF!</definedName>
    <definedName name="CY_PRW_KU_VEBAContrib" localSheetId="0">#REF!</definedName>
    <definedName name="CY_PRW_KU_VEBAContrib" localSheetId="5">#REF!</definedName>
    <definedName name="CY_PRW_KU_VEBAContrib" localSheetId="2">#REF!</definedName>
    <definedName name="CY_PRW_KU_VEBAContrib">#REF!</definedName>
    <definedName name="CY_PRW_KU_without_subsidy_eoy" localSheetId="1">#REF!</definedName>
    <definedName name="CY_PRW_KU_without_subsidy_eoy" localSheetId="0">#REF!</definedName>
    <definedName name="CY_PRW_KU_without_subsidy_eoy" localSheetId="5">#REF!</definedName>
    <definedName name="CY_PRW_KU_without_subsidy_eoy" localSheetId="2">#REF!</definedName>
    <definedName name="CY_PRW_KU_without_subsidy_eoy">#REF!</definedName>
    <definedName name="CY_PRW_KU_Yrs" localSheetId="1">#REF!</definedName>
    <definedName name="CY_PRW_KU_Yrs" localSheetId="0">#REF!</definedName>
    <definedName name="CY_PRW_KU_Yrs" localSheetId="5">#REF!</definedName>
    <definedName name="CY_PRW_KU_Yrs" localSheetId="2">#REF!</definedName>
    <definedName name="CY_PRW_KU_Yrs">#REF!</definedName>
    <definedName name="CY_PRW_LGE_Amort_fin" localSheetId="0">#REF!</definedName>
    <definedName name="CY_PRW_LGE_Amort_fin" localSheetId="2">#REF!</definedName>
    <definedName name="CY_PRW_LGE_Amort_fin">#REF!</definedName>
    <definedName name="CY_PRW_LGE_assets_boy" localSheetId="1">#REF!</definedName>
    <definedName name="CY_PRW_LGE_assets_boy" localSheetId="0">#REF!</definedName>
    <definedName name="CY_PRW_LGE_assets_boy" localSheetId="5">#REF!</definedName>
    <definedName name="CY_PRW_LGE_assets_boy" localSheetId="2">#REF!</definedName>
    <definedName name="CY_PRW_LGE_assets_boy">#REF!</definedName>
    <definedName name="CY_PRW_LGE_assets_eoy" localSheetId="1">#REF!</definedName>
    <definedName name="CY_PRW_LGE_assets_eoy" localSheetId="0">#REF!</definedName>
    <definedName name="CY_PRW_LGE_assets_eoy" localSheetId="5">#REF!</definedName>
    <definedName name="CY_PRW_LGE_assets_eoy" localSheetId="2">#REF!</definedName>
    <definedName name="CY_PRW_LGE_assets_eoy">#REF!</definedName>
    <definedName name="CY_PRW_LGE_Base_fin" localSheetId="0">#REF!</definedName>
    <definedName name="CY_PRW_LGE_Base_fin" localSheetId="2">#REF!</definedName>
    <definedName name="CY_PRW_LGE_Base_fin">#REF!</definedName>
    <definedName name="cy_prw_lge_bp" localSheetId="1">#REF!</definedName>
    <definedName name="cy_prw_lge_bp" localSheetId="0">#REF!</definedName>
    <definedName name="cy_prw_lge_bp" localSheetId="5">#REF!</definedName>
    <definedName name="cy_prw_lge_bp" localSheetId="2">#REF!</definedName>
    <definedName name="cy_prw_lge_bp">#REF!</definedName>
    <definedName name="CY_PRW_LGE_COMP" localSheetId="1">#REF!</definedName>
    <definedName name="CY_PRW_LGE_COMP" localSheetId="0">#REF!</definedName>
    <definedName name="CY_PRW_LGE_COMP" localSheetId="5">#REF!</definedName>
    <definedName name="CY_PRW_LGE_COMP" localSheetId="2">#REF!</definedName>
    <definedName name="CY_PRW_LGE_COMP">#REF!</definedName>
    <definedName name="CY_PRW_LGE_CorpContrib" localSheetId="1">#REF!</definedName>
    <definedName name="CY_PRW_LGE_CorpContrib" localSheetId="0">#REF!</definedName>
    <definedName name="CY_PRW_LGE_CorpContrib" localSheetId="5">#REF!</definedName>
    <definedName name="CY_PRW_LGE_CorpContrib" localSheetId="2">#REF!</definedName>
    <definedName name="CY_PRW_LGE_CorpContrib">#REF!</definedName>
    <definedName name="CY_PRW_LGE_DISCOMP" localSheetId="1">#REF!</definedName>
    <definedName name="CY_PRW_LGE_DISCOMP" localSheetId="0">#REF!</definedName>
    <definedName name="CY_PRW_LGE_DISCOMP" localSheetId="5">#REF!</definedName>
    <definedName name="CY_PRW_LGE_DISCOMP" localSheetId="2">#REF!</definedName>
    <definedName name="CY_PRW_LGE_DISCOMP">#REF!</definedName>
    <definedName name="CY_PRW_LGE_DISEROA" localSheetId="1">#REF!</definedName>
    <definedName name="CY_PRW_LGE_DISEROA" localSheetId="0">#REF!</definedName>
    <definedName name="CY_PRW_LGE_DISEROA" localSheetId="5">#REF!</definedName>
    <definedName name="CY_PRW_LGE_DISEROA" localSheetId="2">#REF!</definedName>
    <definedName name="CY_PRW_LGE_DISEROA">#REF!</definedName>
    <definedName name="CY_PRW_LGE_DISRATE" localSheetId="1">#REF!</definedName>
    <definedName name="CY_PRW_LGE_DISRATE" localSheetId="0">#REF!</definedName>
    <definedName name="CY_PRW_LGE_DISRATE" localSheetId="5">#REF!</definedName>
    <definedName name="CY_PRW_LGE_DISRATE" localSheetId="2">#REF!</definedName>
    <definedName name="CY_PRW_LGE_DISRATE">#REF!</definedName>
    <definedName name="CY_PRW_LGE_EEContrib" localSheetId="1">#REF!</definedName>
    <definedName name="CY_PRW_LGE_EEContrib" localSheetId="0">#REF!</definedName>
    <definedName name="CY_PRW_LGE_EEContrib" localSheetId="5">#REF!</definedName>
    <definedName name="CY_PRW_LGE_EEContrib" localSheetId="2">#REF!</definedName>
    <definedName name="CY_PRW_LGE_EEContrib">#REF!</definedName>
    <definedName name="CY_PRW_LGE_EROA" localSheetId="1">#REF!</definedName>
    <definedName name="CY_PRW_LGE_EROA" localSheetId="0">#REF!</definedName>
    <definedName name="CY_PRW_LGE_EROA" localSheetId="5">#REF!</definedName>
    <definedName name="CY_PRW_LGE_EROA" localSheetId="2">#REF!</definedName>
    <definedName name="CY_PRW_LGE_EROA">#REF!</definedName>
    <definedName name="CY_PRW_LGE_EXPRATE" localSheetId="1">#REF!</definedName>
    <definedName name="CY_PRW_LGE_EXPRATE" localSheetId="0">#REF!</definedName>
    <definedName name="CY_PRW_LGE_EXPRATE" localSheetId="5">#REF!</definedName>
    <definedName name="CY_PRW_LGE_EXPRATE" localSheetId="2">#REF!</definedName>
    <definedName name="CY_PRW_LGE_EXPRATE">#REF!</definedName>
    <definedName name="cy_prw_lge_inspaid" localSheetId="0">#REF!</definedName>
    <definedName name="cy_prw_lge_inspaid" localSheetId="2">#REF!</definedName>
    <definedName name="cy_prw_lge_inspaid">#REF!</definedName>
    <definedName name="CY_PRW_LGE_pbo_eoy" localSheetId="1">#REF!</definedName>
    <definedName name="CY_PRW_LGE_pbo_eoy" localSheetId="0">#REF!</definedName>
    <definedName name="CY_PRW_LGE_pbo_eoy" localSheetId="5">#REF!</definedName>
    <definedName name="CY_PRW_LGE_pbo_eoy" localSheetId="2">#REF!</definedName>
    <definedName name="CY_PRW_LGE_pbo_eoy">#REF!</definedName>
    <definedName name="CY_PRW_LGE_PSC_reg" localSheetId="0">#REF!</definedName>
    <definedName name="CY_PRW_LGE_PSC_reg" localSheetId="2">#REF!</definedName>
    <definedName name="CY_PRW_LGE_PSC_reg">#REF!</definedName>
    <definedName name="CY_PRW_LGE_Trend" localSheetId="1">#REF!</definedName>
    <definedName name="CY_PRW_LGE_Trend" localSheetId="0">#REF!</definedName>
    <definedName name="CY_PRW_LGE_Trend" localSheetId="5">#REF!</definedName>
    <definedName name="CY_PRW_LGE_Trend" localSheetId="2">#REF!</definedName>
    <definedName name="CY_PRW_LGE_Trend">#REF!</definedName>
    <definedName name="CY_PRW_LGE_UltTrend" localSheetId="1">#REF!</definedName>
    <definedName name="CY_PRW_LGE_UltTrend" localSheetId="0">#REF!</definedName>
    <definedName name="CY_PRW_LGE_UltTrend" localSheetId="5">#REF!</definedName>
    <definedName name="CY_PRW_LGE_UltTrend" localSheetId="2">#REF!</definedName>
    <definedName name="CY_PRW_LGE_UltTrend">#REF!</definedName>
    <definedName name="CY_PRW_LGE_VEBAContrib" localSheetId="1">#REF!</definedName>
    <definedName name="CY_PRW_LGE_VEBAContrib" localSheetId="0">#REF!</definedName>
    <definedName name="CY_PRW_LGE_VEBAContrib" localSheetId="5">#REF!</definedName>
    <definedName name="CY_PRW_LGE_VEBAContrib" localSheetId="2">#REF!</definedName>
    <definedName name="CY_PRW_LGE_VEBAContrib">#REF!</definedName>
    <definedName name="CY_PRW_LGE_Yrs" localSheetId="1">#REF!</definedName>
    <definedName name="CY_PRW_LGE_Yrs" localSheetId="0">#REF!</definedName>
    <definedName name="CY_PRW_LGE_Yrs" localSheetId="5">#REF!</definedName>
    <definedName name="CY_PRW_LGE_Yrs" localSheetId="2">#REF!</definedName>
    <definedName name="CY_PRW_LGE_Yrs">#REF!</definedName>
    <definedName name="cy_prw_lgenonunion_amort" localSheetId="1">#REF!</definedName>
    <definedName name="cy_prw_lgenonunion_amort" localSheetId="0">#REF!</definedName>
    <definedName name="cy_prw_lgenonunion_amort" localSheetId="5">#REF!</definedName>
    <definedName name="cy_prw_lgenonunion_amort" localSheetId="2">#REF!</definedName>
    <definedName name="cy_prw_lgenonunion_amort">#REF!</definedName>
    <definedName name="CY_PRW_lgenonunion_base" localSheetId="0">#REF!</definedName>
    <definedName name="CY_PRW_lgenonunion_base" localSheetId="2">#REF!</definedName>
    <definedName name="CY_PRW_lgenonunion_base">#REF!</definedName>
    <definedName name="cy_prw_lgeunion_amort" localSheetId="1">#REF!</definedName>
    <definedName name="cy_prw_lgeunion_amort" localSheetId="0">#REF!</definedName>
    <definedName name="cy_prw_lgeunion_amort" localSheetId="5">#REF!</definedName>
    <definedName name="cy_prw_lgeunion_amort" localSheetId="2">#REF!</definedName>
    <definedName name="cy_prw_lgeunion_amort">#REF!</definedName>
    <definedName name="CY_PRW_LGEUnion_Amort_Fin" localSheetId="0">#REF!</definedName>
    <definedName name="CY_PRW_LGEUnion_Amort_Fin" localSheetId="2">#REF!</definedName>
    <definedName name="CY_PRW_LGEUnion_Amort_Fin">#REF!</definedName>
    <definedName name="CY_PRW_LGEUnion_assets_boy" localSheetId="1">#REF!</definedName>
    <definedName name="CY_PRW_LGEUnion_assets_boy" localSheetId="0">#REF!</definedName>
    <definedName name="CY_PRW_LGEUnion_assets_boy" localSheetId="5">#REF!</definedName>
    <definedName name="CY_PRW_LGEUnion_assets_boy" localSheetId="2">#REF!</definedName>
    <definedName name="CY_PRW_LGEUnion_assets_boy">#REF!</definedName>
    <definedName name="CY_PRW_LGEUnion_assets_eoy" localSheetId="1">#REF!</definedName>
    <definedName name="CY_PRW_LGEUnion_assets_eoy" localSheetId="0">#REF!</definedName>
    <definedName name="CY_PRW_LGEUnion_assets_eoy" localSheetId="5">#REF!</definedName>
    <definedName name="CY_PRW_LGEUnion_assets_eoy" localSheetId="2">#REF!</definedName>
    <definedName name="CY_PRW_LGEUnion_assets_eoy">#REF!</definedName>
    <definedName name="cy_prw_lgeunion_base" localSheetId="0">#REF!</definedName>
    <definedName name="cy_prw_lgeunion_base" localSheetId="2">#REF!</definedName>
    <definedName name="cy_prw_lgeunion_base">#REF!</definedName>
    <definedName name="CY_PRW_LGEUnion_Base_Fin" localSheetId="0">#REF!</definedName>
    <definedName name="CY_PRW_LGEUnion_Base_Fin" localSheetId="2">#REF!</definedName>
    <definedName name="CY_PRW_LGEUnion_Base_Fin">#REF!</definedName>
    <definedName name="cy_prw_lgeUnion_bp" localSheetId="1">#REF!</definedName>
    <definedName name="cy_prw_lgeUnion_bp" localSheetId="0">#REF!</definedName>
    <definedName name="cy_prw_lgeUnion_bp" localSheetId="5">#REF!</definedName>
    <definedName name="cy_prw_lgeUnion_bp" localSheetId="2">#REF!</definedName>
    <definedName name="cy_prw_lgeUnion_bp">#REF!</definedName>
    <definedName name="CY_PRW_LGEUNION_COMP" localSheetId="1">#REF!</definedName>
    <definedName name="CY_PRW_LGEUNION_COMP" localSheetId="0">#REF!</definedName>
    <definedName name="CY_PRW_LGEUNION_COMP" localSheetId="5">#REF!</definedName>
    <definedName name="CY_PRW_LGEUNION_COMP" localSheetId="2">#REF!</definedName>
    <definedName name="CY_PRW_LGEUNION_COMP">#REF!</definedName>
    <definedName name="CY_PRW_LGEUnion_CorpContrib" localSheetId="1">#REF!</definedName>
    <definedName name="CY_PRW_LGEUnion_CorpContrib" localSheetId="0">#REF!</definedName>
    <definedName name="CY_PRW_LGEUnion_CorpContrib" localSheetId="5">#REF!</definedName>
    <definedName name="CY_PRW_LGEUnion_CorpContrib" localSheetId="2">#REF!</definedName>
    <definedName name="CY_PRW_LGEUnion_CorpContrib">#REF!</definedName>
    <definedName name="CY_PRW_LGEUNION_DISCOMP" localSheetId="1">#REF!</definedName>
    <definedName name="CY_PRW_LGEUNION_DISCOMP" localSheetId="0">#REF!</definedName>
    <definedName name="CY_PRW_LGEUNION_DISCOMP" localSheetId="5">#REF!</definedName>
    <definedName name="CY_PRW_LGEUNION_DISCOMP" localSheetId="2">#REF!</definedName>
    <definedName name="CY_PRW_LGEUNION_DISCOMP">#REF!</definedName>
    <definedName name="CY_PRW_LGEUNION_DISEROA" localSheetId="1">#REF!</definedName>
    <definedName name="CY_PRW_LGEUNION_DISEROA" localSheetId="0">#REF!</definedName>
    <definedName name="CY_PRW_LGEUNION_DISEROA" localSheetId="5">#REF!</definedName>
    <definedName name="CY_PRW_LGEUNION_DISEROA" localSheetId="2">#REF!</definedName>
    <definedName name="CY_PRW_LGEUNION_DISEROA">#REF!</definedName>
    <definedName name="CY_PRW_LGEUNION_DISRATE" localSheetId="1">#REF!</definedName>
    <definedName name="CY_PRW_LGEUNION_DISRATE" localSheetId="0">#REF!</definedName>
    <definedName name="CY_PRW_LGEUNION_DISRATE" localSheetId="5">#REF!</definedName>
    <definedName name="CY_PRW_LGEUNION_DISRATE" localSheetId="2">#REF!</definedName>
    <definedName name="CY_PRW_LGEUNION_DISRATE">#REF!</definedName>
    <definedName name="CY_PRW_LGEunion_EEContrib" localSheetId="1">#REF!</definedName>
    <definedName name="CY_PRW_LGEunion_EEContrib" localSheetId="0">#REF!</definedName>
    <definedName name="CY_PRW_LGEunion_EEContrib" localSheetId="5">#REF!</definedName>
    <definedName name="CY_PRW_LGEunion_EEContrib" localSheetId="2">#REF!</definedName>
    <definedName name="CY_PRW_LGEunion_EEContrib">#REF!</definedName>
    <definedName name="CY_PRW_LGEUNION_EROA" localSheetId="1">#REF!</definedName>
    <definedName name="CY_PRW_LGEUNION_EROA" localSheetId="0">#REF!</definedName>
    <definedName name="CY_PRW_LGEUNION_EROA" localSheetId="5">#REF!</definedName>
    <definedName name="CY_PRW_LGEUNION_EROA" localSheetId="2">#REF!</definedName>
    <definedName name="CY_PRW_LGEUNION_EROA">#REF!</definedName>
    <definedName name="CY_PRW_LGEUNION_EXPRATE" localSheetId="1">#REF!</definedName>
    <definedName name="CY_PRW_LGEUNION_EXPRATE" localSheetId="0">#REF!</definedName>
    <definedName name="CY_PRW_LGEUNION_EXPRATE" localSheetId="5">#REF!</definedName>
    <definedName name="CY_PRW_LGEUNION_EXPRATE" localSheetId="2">#REF!</definedName>
    <definedName name="CY_PRW_LGEUNION_EXPRATE">#REF!</definedName>
    <definedName name="cy_prw_lgeunion_inspaid" localSheetId="0">#REF!</definedName>
    <definedName name="cy_prw_lgeunion_inspaid" localSheetId="2">#REF!</definedName>
    <definedName name="cy_prw_lgeunion_inspaid">#REF!</definedName>
    <definedName name="CY_PRW_LGEUnion_pbo_eoy" localSheetId="1">#REF!</definedName>
    <definedName name="CY_PRW_LGEUnion_pbo_eoy" localSheetId="0">#REF!</definedName>
    <definedName name="CY_PRW_LGEUnion_pbo_eoy" localSheetId="5">#REF!</definedName>
    <definedName name="CY_PRW_LGEUnion_pbo_eoy" localSheetId="2">#REF!</definedName>
    <definedName name="CY_PRW_LGEUnion_pbo_eoy">#REF!</definedName>
    <definedName name="CY_PRW_LGEUnion_Trend" localSheetId="1">#REF!</definedName>
    <definedName name="CY_PRW_LGEUnion_Trend" localSheetId="0">#REF!</definedName>
    <definedName name="CY_PRW_LGEUnion_Trend" localSheetId="5">#REF!</definedName>
    <definedName name="CY_PRW_LGEUnion_Trend" localSheetId="2">#REF!</definedName>
    <definedName name="CY_PRW_LGEUnion_Trend">#REF!</definedName>
    <definedName name="CY_PRW_LGEUnion_UltTrend" localSheetId="1">#REF!</definedName>
    <definedName name="CY_PRW_LGEUnion_UltTrend" localSheetId="0">#REF!</definedName>
    <definedName name="CY_PRW_LGEUnion_UltTrend" localSheetId="5">#REF!</definedName>
    <definedName name="CY_PRW_LGEUnion_UltTrend" localSheetId="2">#REF!</definedName>
    <definedName name="CY_PRW_LGEUnion_UltTrend">#REF!</definedName>
    <definedName name="CY_PRW_LGEUnion_VEBAContrib" localSheetId="1">#REF!</definedName>
    <definedName name="CY_PRW_LGEUnion_VEBAContrib" localSheetId="0">#REF!</definedName>
    <definedName name="CY_PRW_LGEUnion_VEBAContrib" localSheetId="5">#REF!</definedName>
    <definedName name="CY_PRW_LGEUnion_VEBAContrib" localSheetId="2">#REF!</definedName>
    <definedName name="CY_PRW_LGEUnion_VEBAContrib">#REF!</definedName>
    <definedName name="CY_PRW_LGEUnion_Yrs" localSheetId="1">#REF!</definedName>
    <definedName name="CY_PRW_LGEUnion_Yrs" localSheetId="0">#REF!</definedName>
    <definedName name="CY_PRW_LGEUnion_Yrs" localSheetId="5">#REF!</definedName>
    <definedName name="CY_PRW_LGEUnion_Yrs" localSheetId="2">#REF!</definedName>
    <definedName name="CY_PRW_LGEUnion_Yrs">#REF!</definedName>
    <definedName name="cy_prw_lpi_amort" localSheetId="1">#REF!</definedName>
    <definedName name="cy_prw_lpi_amort" localSheetId="0">#REF!</definedName>
    <definedName name="cy_prw_lpi_amort" localSheetId="5">#REF!</definedName>
    <definedName name="cy_prw_lpi_amort" localSheetId="2">#REF!</definedName>
    <definedName name="cy_prw_lpi_amort">#REF!</definedName>
    <definedName name="CY_PRW_LPI_Amort_Fin" localSheetId="0">#REF!</definedName>
    <definedName name="CY_PRW_LPI_Amort_Fin" localSheetId="2">#REF!</definedName>
    <definedName name="CY_PRW_LPI_Amort_Fin">#REF!</definedName>
    <definedName name="CY_PRW_LPI_assets_boy" localSheetId="1">#REF!</definedName>
    <definedName name="CY_PRW_LPI_assets_boy" localSheetId="0">#REF!</definedName>
    <definedName name="CY_PRW_LPI_assets_boy" localSheetId="5">#REF!</definedName>
    <definedName name="CY_PRW_LPI_assets_boy" localSheetId="2">#REF!</definedName>
    <definedName name="CY_PRW_LPI_assets_boy">#REF!</definedName>
    <definedName name="CY_PRW_LPI_assets_eoy" localSheetId="1">#REF!</definedName>
    <definedName name="CY_PRW_LPI_assets_eoy" localSheetId="0">#REF!</definedName>
    <definedName name="CY_PRW_LPI_assets_eoy" localSheetId="5">#REF!</definedName>
    <definedName name="CY_PRW_LPI_assets_eoy" localSheetId="2">#REF!</definedName>
    <definedName name="CY_PRW_LPI_assets_eoy">#REF!</definedName>
    <definedName name="cy_prw_lpi_base" localSheetId="0">#REF!</definedName>
    <definedName name="cy_prw_lpi_base" localSheetId="2">#REF!</definedName>
    <definedName name="cy_prw_lpi_base">#REF!</definedName>
    <definedName name="CY_PRW_LPI_Base_Fin" localSheetId="0">#REF!</definedName>
    <definedName name="CY_PRW_LPI_Base_Fin" localSheetId="2">#REF!</definedName>
    <definedName name="CY_PRW_LPI_Base_Fin">#REF!</definedName>
    <definedName name="cy_prw_lpi_bp" localSheetId="1">#REF!</definedName>
    <definedName name="cy_prw_lpi_bp" localSheetId="0">#REF!</definedName>
    <definedName name="cy_prw_lpi_bp" localSheetId="5">#REF!</definedName>
    <definedName name="cy_prw_lpi_bp" localSheetId="2">#REF!</definedName>
    <definedName name="cy_prw_lpi_bp">#REF!</definedName>
    <definedName name="CY_PRW_LPI_COMP" localSheetId="1">#REF!</definedName>
    <definedName name="CY_PRW_LPI_COMP" localSheetId="0">#REF!</definedName>
    <definedName name="CY_PRW_LPI_COMP" localSheetId="5">#REF!</definedName>
    <definedName name="CY_PRW_LPI_COMP" localSheetId="2">#REF!</definedName>
    <definedName name="CY_PRW_LPI_COMP">#REF!</definedName>
    <definedName name="CY_PRW_LPI_CorpContrib" localSheetId="1">#REF!</definedName>
    <definedName name="CY_PRW_LPI_CorpContrib" localSheetId="0">#REF!</definedName>
    <definedName name="CY_PRW_LPI_CorpContrib" localSheetId="5">#REF!</definedName>
    <definedName name="CY_PRW_LPI_CorpContrib" localSheetId="2">#REF!</definedName>
    <definedName name="CY_PRW_LPI_CorpContrib">#REF!</definedName>
    <definedName name="CY_PRW_LPI_DISCOMP" localSheetId="1">#REF!</definedName>
    <definedName name="CY_PRW_LPI_DISCOMP" localSheetId="0">#REF!</definedName>
    <definedName name="CY_PRW_LPI_DISCOMP" localSheetId="5">#REF!</definedName>
    <definedName name="CY_PRW_LPI_DISCOMP" localSheetId="2">#REF!</definedName>
    <definedName name="CY_PRW_LPI_DISCOMP">#REF!</definedName>
    <definedName name="CY_PRW_LPI_DISEROA" localSheetId="1">#REF!</definedName>
    <definedName name="CY_PRW_LPI_DISEROA" localSheetId="0">#REF!</definedName>
    <definedName name="CY_PRW_LPI_DISEROA" localSheetId="5">#REF!</definedName>
    <definedName name="CY_PRW_LPI_DISEROA" localSheetId="2">#REF!</definedName>
    <definedName name="CY_PRW_LPI_DISEROA">#REF!</definedName>
    <definedName name="CY_PRW_LPI_DISRATE" localSheetId="1">#REF!</definedName>
    <definedName name="CY_PRW_LPI_DISRATE" localSheetId="0">#REF!</definedName>
    <definedName name="CY_PRW_LPI_DISRATE" localSheetId="5">#REF!</definedName>
    <definedName name="CY_PRW_LPI_DISRATE" localSheetId="2">#REF!</definedName>
    <definedName name="CY_PRW_LPI_DISRATE">#REF!</definedName>
    <definedName name="CY_PRW_LPI_EEContrib" localSheetId="1">#REF!</definedName>
    <definedName name="CY_PRW_LPI_EEContrib" localSheetId="0">#REF!</definedName>
    <definedName name="CY_PRW_LPI_EEContrib" localSheetId="5">#REF!</definedName>
    <definedName name="CY_PRW_LPI_EEContrib" localSheetId="2">#REF!</definedName>
    <definedName name="CY_PRW_LPI_EEContrib">#REF!</definedName>
    <definedName name="CY_PRW_LPI_EROA" localSheetId="1">#REF!</definedName>
    <definedName name="CY_PRW_LPI_EROA" localSheetId="0">#REF!</definedName>
    <definedName name="CY_PRW_LPI_EROA" localSheetId="5">#REF!</definedName>
    <definedName name="CY_PRW_LPI_EROA" localSheetId="2">#REF!</definedName>
    <definedName name="CY_PRW_LPI_EROA">#REF!</definedName>
    <definedName name="CY_PRW_LPI_EXPRATE" localSheetId="1">#REF!</definedName>
    <definedName name="CY_PRW_LPI_EXPRATE" localSheetId="0">#REF!</definedName>
    <definedName name="CY_PRW_LPI_EXPRATE" localSheetId="5">#REF!</definedName>
    <definedName name="CY_PRW_LPI_EXPRATE" localSheetId="2">#REF!</definedName>
    <definedName name="CY_PRW_LPI_EXPRATE">#REF!</definedName>
    <definedName name="cy_prw_lpi_inspaid" localSheetId="0">#REF!</definedName>
    <definedName name="cy_prw_lpi_inspaid" localSheetId="2">#REF!</definedName>
    <definedName name="cy_prw_lpi_inspaid">#REF!</definedName>
    <definedName name="CY_PRW_LPI_pbo_eoy" localSheetId="1">#REF!</definedName>
    <definedName name="CY_PRW_LPI_pbo_eoy" localSheetId="0">#REF!</definedName>
    <definedName name="CY_PRW_LPI_pbo_eoy" localSheetId="5">#REF!</definedName>
    <definedName name="CY_PRW_LPI_pbo_eoy" localSheetId="2">#REF!</definedName>
    <definedName name="CY_PRW_LPI_pbo_eoy">#REF!</definedName>
    <definedName name="CY_PRW_LPI_PBOSC" localSheetId="1">#REF!</definedName>
    <definedName name="CY_PRW_LPI_PBOSC" localSheetId="0">#REF!</definedName>
    <definedName name="CY_PRW_LPI_PBOSC" localSheetId="5">#REF!</definedName>
    <definedName name="CY_PRW_LPI_PBOSC" localSheetId="2">#REF!</definedName>
    <definedName name="CY_PRW_LPI_PBOSC">#REF!</definedName>
    <definedName name="CY_PRW_LPI_Trend" localSheetId="1">#REF!</definedName>
    <definedName name="CY_PRW_LPI_Trend" localSheetId="0">#REF!</definedName>
    <definedName name="CY_PRW_LPI_Trend" localSheetId="5">#REF!</definedName>
    <definedName name="CY_PRW_LPI_Trend" localSheetId="2">#REF!</definedName>
    <definedName name="CY_PRW_LPI_Trend">#REF!</definedName>
    <definedName name="CY_PRW_LPI_UltTrend" localSheetId="1">#REF!</definedName>
    <definedName name="CY_PRW_LPI_UltTrend" localSheetId="0">#REF!</definedName>
    <definedName name="CY_PRW_LPI_UltTrend" localSheetId="5">#REF!</definedName>
    <definedName name="CY_PRW_LPI_UltTrend" localSheetId="2">#REF!</definedName>
    <definedName name="CY_PRW_LPI_UltTrend">#REF!</definedName>
    <definedName name="CY_PRW_LPI_VEBAContrib" localSheetId="1">#REF!</definedName>
    <definedName name="CY_PRW_LPI_VEBAContrib" localSheetId="0">#REF!</definedName>
    <definedName name="CY_PRW_LPI_VEBAContrib" localSheetId="5">#REF!</definedName>
    <definedName name="CY_PRW_LPI_VEBAContrib" localSheetId="2">#REF!</definedName>
    <definedName name="CY_PRW_LPI_VEBAContrib">#REF!</definedName>
    <definedName name="CY_PRW_LPI_Yrs" localSheetId="1">#REF!</definedName>
    <definedName name="CY_PRW_LPI_Yrs" localSheetId="0">#REF!</definedName>
    <definedName name="CY_PRW_LPI_Yrs" localSheetId="5">#REF!</definedName>
    <definedName name="CY_PRW_LPI_Yrs" localSheetId="2">#REF!</definedName>
    <definedName name="CY_PRW_LPI_Yrs">#REF!</definedName>
    <definedName name="CY_PRW_ServCo_Amort" localSheetId="1">#REF!</definedName>
    <definedName name="CY_PRW_ServCo_Amort" localSheetId="0">#REF!</definedName>
    <definedName name="CY_PRW_ServCo_Amort" localSheetId="5">#REF!</definedName>
    <definedName name="CY_PRW_ServCo_Amort" localSheetId="2">#REF!</definedName>
    <definedName name="CY_PRW_ServCo_Amort">#REF!</definedName>
    <definedName name="CY_PRW_ServCo_Amort_Fin" localSheetId="1">#REF!</definedName>
    <definedName name="CY_PRW_ServCo_Amort_Fin" localSheetId="0">#REF!</definedName>
    <definedName name="CY_PRW_ServCo_Amort_Fin" localSheetId="5">#REF!</definedName>
    <definedName name="CY_PRW_ServCo_Amort_Fin" localSheetId="2">#REF!</definedName>
    <definedName name="CY_PRW_ServCo_Amort_Fin">#REF!</definedName>
    <definedName name="CY_PRW_Servco_assets_boy" localSheetId="1">#REF!</definedName>
    <definedName name="CY_PRW_Servco_assets_boy" localSheetId="0">#REF!</definedName>
    <definedName name="CY_PRW_Servco_assets_boy" localSheetId="5">#REF!</definedName>
    <definedName name="CY_PRW_Servco_assets_boy" localSheetId="2">#REF!</definedName>
    <definedName name="CY_PRW_Servco_assets_boy">#REF!</definedName>
    <definedName name="CY_PRW_ServCo_assets_eoy" localSheetId="1">#REF!</definedName>
    <definedName name="CY_PRW_ServCo_assets_eoy" localSheetId="0">#REF!</definedName>
    <definedName name="CY_PRW_ServCo_assets_eoy" localSheetId="5">#REF!</definedName>
    <definedName name="CY_PRW_ServCo_assets_eoy" localSheetId="2">#REF!</definedName>
    <definedName name="CY_PRW_ServCo_assets_eoy">#REF!</definedName>
    <definedName name="CY_PRW_ServCo_Base" localSheetId="0">#REF!</definedName>
    <definedName name="CY_PRW_ServCo_Base" localSheetId="2">#REF!</definedName>
    <definedName name="CY_PRW_ServCo_Base">#REF!</definedName>
    <definedName name="CY_PRW_ServCo_Base_Fin" localSheetId="0">#REF!</definedName>
    <definedName name="CY_PRW_ServCo_Base_Fin" localSheetId="2">#REF!</definedName>
    <definedName name="CY_PRW_ServCo_Base_Fin">#REF!</definedName>
    <definedName name="cy_prw_servco_bp" localSheetId="1">#REF!</definedName>
    <definedName name="cy_prw_servco_bp" localSheetId="0">#REF!</definedName>
    <definedName name="cy_prw_servco_bp" localSheetId="5">#REF!</definedName>
    <definedName name="cy_prw_servco_bp" localSheetId="2">#REF!</definedName>
    <definedName name="cy_prw_servco_bp">#REF!</definedName>
    <definedName name="CY_PRW_SERVCO_COMP" localSheetId="1">#REF!</definedName>
    <definedName name="CY_PRW_SERVCO_COMP" localSheetId="0">#REF!</definedName>
    <definedName name="CY_PRW_SERVCO_COMP" localSheetId="5">#REF!</definedName>
    <definedName name="CY_PRW_SERVCO_COMP" localSheetId="2">#REF!</definedName>
    <definedName name="CY_PRW_SERVCO_COMP">#REF!</definedName>
    <definedName name="CY_PRW_ServCo_CorpContrib" localSheetId="1">#REF!</definedName>
    <definedName name="CY_PRW_ServCo_CorpContrib" localSheetId="0">#REF!</definedName>
    <definedName name="CY_PRW_ServCo_CorpContrib" localSheetId="5">#REF!</definedName>
    <definedName name="CY_PRW_ServCo_CorpContrib" localSheetId="2">#REF!</definedName>
    <definedName name="CY_PRW_ServCo_CorpContrib">#REF!</definedName>
    <definedName name="CY_PRW_SERVCO_DISCOMP" localSheetId="1">#REF!</definedName>
    <definedName name="CY_PRW_SERVCO_DISCOMP" localSheetId="0">#REF!</definedName>
    <definedName name="CY_PRW_SERVCO_DISCOMP" localSheetId="5">#REF!</definedName>
    <definedName name="CY_PRW_SERVCO_DISCOMP" localSheetId="2">#REF!</definedName>
    <definedName name="CY_PRW_SERVCO_DISCOMP">#REF!</definedName>
    <definedName name="CY_PRW_SERVCO_DISEROA" localSheetId="1">#REF!</definedName>
    <definedName name="CY_PRW_SERVCO_DISEROA" localSheetId="0">#REF!</definedName>
    <definedName name="CY_PRW_SERVCO_DISEROA" localSheetId="5">#REF!</definedName>
    <definedName name="CY_PRW_SERVCO_DISEROA" localSheetId="2">#REF!</definedName>
    <definedName name="CY_PRW_SERVCO_DISEROA">#REF!</definedName>
    <definedName name="CY_PRW_SERVCO_DISRATE" localSheetId="1">#REF!</definedName>
    <definedName name="CY_PRW_SERVCO_DISRATE" localSheetId="0">#REF!</definedName>
    <definedName name="CY_PRW_SERVCO_DISRATE" localSheetId="5">#REF!</definedName>
    <definedName name="CY_PRW_SERVCO_DISRATE" localSheetId="2">#REF!</definedName>
    <definedName name="CY_PRW_SERVCO_DISRATE">#REF!</definedName>
    <definedName name="CY_PRW_ServCo_EEContrib" localSheetId="1">#REF!</definedName>
    <definedName name="CY_PRW_ServCo_EEContrib" localSheetId="0">#REF!</definedName>
    <definedName name="CY_PRW_ServCo_EEContrib" localSheetId="5">#REF!</definedName>
    <definedName name="CY_PRW_ServCo_EEContrib" localSheetId="2">#REF!</definedName>
    <definedName name="CY_PRW_ServCo_EEContrib">#REF!</definedName>
    <definedName name="CY_PRW_SERVCO_EROA" localSheetId="1">#REF!</definedName>
    <definedName name="CY_PRW_SERVCO_EROA" localSheetId="0">#REF!</definedName>
    <definedName name="CY_PRW_SERVCO_EROA" localSheetId="5">#REF!</definedName>
    <definedName name="CY_PRW_SERVCO_EROA" localSheetId="2">#REF!</definedName>
    <definedName name="CY_PRW_SERVCO_EROA">#REF!</definedName>
    <definedName name="CY_PRW_SERVCO_EXPRATE" localSheetId="1">#REF!</definedName>
    <definedName name="CY_PRW_SERVCO_EXPRATE" localSheetId="0">#REF!</definedName>
    <definedName name="CY_PRW_SERVCO_EXPRATE" localSheetId="5">#REF!</definedName>
    <definedName name="CY_PRW_SERVCO_EXPRATE" localSheetId="2">#REF!</definedName>
    <definedName name="CY_PRW_SERVCO_EXPRATE">#REF!</definedName>
    <definedName name="cy_prw_servco_inspaid" localSheetId="0">#REF!</definedName>
    <definedName name="cy_prw_servco_inspaid" localSheetId="2">#REF!</definedName>
    <definedName name="cy_prw_servco_inspaid">#REF!</definedName>
    <definedName name="CY_PRW_ServCo_pbo_eoy" localSheetId="1">#REF!</definedName>
    <definedName name="CY_PRW_ServCo_pbo_eoy" localSheetId="0">#REF!</definedName>
    <definedName name="CY_PRW_ServCo_pbo_eoy" localSheetId="5">#REF!</definedName>
    <definedName name="CY_PRW_ServCo_pbo_eoy" localSheetId="2">#REF!</definedName>
    <definedName name="CY_PRW_ServCo_pbo_eoy">#REF!</definedName>
    <definedName name="cy_prw_servco_reg_amort" localSheetId="1">#REF!</definedName>
    <definedName name="cy_prw_servco_reg_amort" localSheetId="0">#REF!</definedName>
    <definedName name="cy_prw_servco_reg_amort" localSheetId="5">#REF!</definedName>
    <definedName name="cy_prw_servco_reg_amort" localSheetId="2">#REF!</definedName>
    <definedName name="cy_prw_servco_reg_amort">#REF!</definedName>
    <definedName name="cy_prw_servco_reg_base" localSheetId="1">#REF!</definedName>
    <definedName name="cy_prw_servco_reg_base" localSheetId="0">#REF!</definedName>
    <definedName name="cy_prw_servco_reg_base" localSheetId="5">#REF!</definedName>
    <definedName name="cy_prw_servco_reg_base" localSheetId="2">#REF!</definedName>
    <definedName name="cy_prw_servco_reg_base">#REF!</definedName>
    <definedName name="CY_PRW_ServCo_Trend" localSheetId="1">#REF!</definedName>
    <definedName name="CY_PRW_ServCo_Trend" localSheetId="0">#REF!</definedName>
    <definedName name="CY_PRW_ServCo_Trend" localSheetId="5">#REF!</definedName>
    <definedName name="CY_PRW_ServCo_Trend" localSheetId="2">#REF!</definedName>
    <definedName name="CY_PRW_ServCo_Trend">#REF!</definedName>
    <definedName name="CY_PRW_ServCo_UltTrend" localSheetId="1">#REF!</definedName>
    <definedName name="CY_PRW_ServCo_UltTrend" localSheetId="0">#REF!</definedName>
    <definedName name="CY_PRW_ServCo_UltTrend" localSheetId="5">#REF!</definedName>
    <definedName name="CY_PRW_ServCo_UltTrend" localSheetId="2">#REF!</definedName>
    <definedName name="CY_PRW_ServCo_UltTrend">#REF!</definedName>
    <definedName name="CY_PRW_ServCo_VEBAContrib" localSheetId="1">#REF!</definedName>
    <definedName name="CY_PRW_ServCo_VEBAContrib" localSheetId="0">#REF!</definedName>
    <definedName name="CY_PRW_ServCo_VEBAContrib" localSheetId="5">#REF!</definedName>
    <definedName name="CY_PRW_ServCo_VEBAContrib" localSheetId="2">#REF!</definedName>
    <definedName name="CY_PRW_ServCo_VEBAContrib">#REF!</definedName>
    <definedName name="CY_PRW_ServCo_Yrs" localSheetId="1">#REF!</definedName>
    <definedName name="CY_PRW_ServCo_Yrs" localSheetId="0">#REF!</definedName>
    <definedName name="CY_PRW_ServCo_Yrs" localSheetId="5">#REF!</definedName>
    <definedName name="CY_PRW_ServCo_Yrs" localSheetId="2">#REF!</definedName>
    <definedName name="CY_PRW_ServCo_Yrs">#REF!</definedName>
    <definedName name="CY_PRW_WKE_Amort_Fin" localSheetId="1">#REF!</definedName>
    <definedName name="CY_PRW_WKE_Amort_Fin" localSheetId="0">#REF!</definedName>
    <definedName name="CY_PRW_WKE_Amort_Fin" localSheetId="5">#REF!</definedName>
    <definedName name="CY_PRW_WKE_Amort_Fin" localSheetId="2">#REF!</definedName>
    <definedName name="CY_PRW_WKE_Amort_Fin">#REF!</definedName>
    <definedName name="CY_PRW_WKE_assets_boy" localSheetId="1">#REF!</definedName>
    <definedName name="CY_PRW_WKE_assets_boy" localSheetId="0">#REF!</definedName>
    <definedName name="CY_PRW_WKE_assets_boy" localSheetId="5">#REF!</definedName>
    <definedName name="CY_PRW_WKE_assets_boy" localSheetId="2">#REF!</definedName>
    <definedName name="CY_PRW_WKE_assets_boy">#REF!</definedName>
    <definedName name="CY_PRW_WKE_assets_eoy" localSheetId="1">#REF!</definedName>
    <definedName name="CY_PRW_WKE_assets_eoy" localSheetId="0">#REF!</definedName>
    <definedName name="CY_PRW_WKE_assets_eoy" localSheetId="5">#REF!</definedName>
    <definedName name="CY_PRW_WKE_assets_eoy" localSheetId="2">#REF!</definedName>
    <definedName name="CY_PRW_WKE_assets_eoy">#REF!</definedName>
    <definedName name="CY_PRW_WKE_Base_Fin" localSheetId="1">#REF!</definedName>
    <definedName name="CY_PRW_WKE_Base_Fin" localSheetId="0">#REF!</definedName>
    <definedName name="CY_PRW_WKE_Base_Fin" localSheetId="5">#REF!</definedName>
    <definedName name="CY_PRW_WKE_Base_Fin" localSheetId="2">#REF!</definedName>
    <definedName name="CY_PRW_WKE_Base_Fin">#REF!</definedName>
    <definedName name="cy_prw_wke_bp" localSheetId="1">#REF!</definedName>
    <definedName name="cy_prw_wke_bp" localSheetId="0">#REF!</definedName>
    <definedName name="cy_prw_wke_bp" localSheetId="5">#REF!</definedName>
    <definedName name="cy_prw_wke_bp" localSheetId="2">#REF!</definedName>
    <definedName name="cy_prw_wke_bp">#REF!</definedName>
    <definedName name="CY_PRW_WKE_COMP" localSheetId="1">#REF!</definedName>
    <definedName name="CY_PRW_WKE_COMP" localSheetId="0">#REF!</definedName>
    <definedName name="CY_PRW_WKE_COMP" localSheetId="5">#REF!</definedName>
    <definedName name="CY_PRW_WKE_COMP" localSheetId="2">#REF!</definedName>
    <definedName name="CY_PRW_WKE_COMP">#REF!</definedName>
    <definedName name="CY_PRW_WKE_CorpContrib" localSheetId="1">#REF!</definedName>
    <definedName name="CY_PRW_WKE_CorpContrib" localSheetId="0">#REF!</definedName>
    <definedName name="CY_PRW_WKE_CorpContrib" localSheetId="5">#REF!</definedName>
    <definedName name="CY_PRW_WKE_CorpContrib" localSheetId="2">#REF!</definedName>
    <definedName name="CY_PRW_WKE_CorpContrib">#REF!</definedName>
    <definedName name="CY_PRW_WKE_DISCOMP" localSheetId="1">#REF!</definedName>
    <definedName name="CY_PRW_WKE_DISCOMP" localSheetId="0">#REF!</definedName>
    <definedName name="CY_PRW_WKE_DISCOMP" localSheetId="5">#REF!</definedName>
    <definedName name="CY_PRW_WKE_DISCOMP" localSheetId="2">#REF!</definedName>
    <definedName name="CY_PRW_WKE_DISCOMP">#REF!</definedName>
    <definedName name="CY_PRW_WKE_DISEROA" localSheetId="1">#REF!</definedName>
    <definedName name="CY_PRW_WKE_DISEROA" localSheetId="0">#REF!</definedName>
    <definedName name="CY_PRW_WKE_DISEROA" localSheetId="5">#REF!</definedName>
    <definedName name="CY_PRW_WKE_DISEROA" localSheetId="2">#REF!</definedName>
    <definedName name="CY_PRW_WKE_DISEROA">#REF!</definedName>
    <definedName name="CY_PRW_WKE_DISRATE" localSheetId="1">#REF!</definedName>
    <definedName name="CY_PRW_WKE_DISRATE" localSheetId="0">#REF!</definedName>
    <definedName name="CY_PRW_WKE_DISRATE" localSheetId="5">#REF!</definedName>
    <definedName name="CY_PRW_WKE_DISRATE" localSheetId="2">#REF!</definedName>
    <definedName name="CY_PRW_WKE_DISRATE">#REF!</definedName>
    <definedName name="CY_PRW_WKE_EEContrib" localSheetId="1">#REF!</definedName>
    <definedName name="CY_PRW_WKE_EEContrib" localSheetId="0">#REF!</definedName>
    <definedName name="CY_PRW_WKE_EEContrib" localSheetId="5">#REF!</definedName>
    <definedName name="CY_PRW_WKE_EEContrib" localSheetId="2">#REF!</definedName>
    <definedName name="CY_PRW_WKE_EEContrib">#REF!</definedName>
    <definedName name="CY_PRW_WKE_EROA" localSheetId="1">#REF!</definedName>
    <definedName name="CY_PRW_WKE_EROA" localSheetId="0">#REF!</definedName>
    <definedName name="CY_PRW_WKE_EROA" localSheetId="5">#REF!</definedName>
    <definedName name="CY_PRW_WKE_EROA" localSheetId="2">#REF!</definedName>
    <definedName name="CY_PRW_WKE_EROA">#REF!</definedName>
    <definedName name="CY_PRW_WKE_EXPRATE" localSheetId="1">#REF!</definedName>
    <definedName name="CY_PRW_WKE_EXPRATE" localSheetId="0">#REF!</definedName>
    <definedName name="CY_PRW_WKE_EXPRATE" localSheetId="5">#REF!</definedName>
    <definedName name="CY_PRW_WKE_EXPRATE" localSheetId="2">#REF!</definedName>
    <definedName name="CY_PRW_WKE_EXPRATE">#REF!</definedName>
    <definedName name="cy_prw_wke_inspaid" localSheetId="1">#REF!</definedName>
    <definedName name="cy_prw_wke_inspaid" localSheetId="0">#REF!</definedName>
    <definedName name="cy_prw_wke_inspaid" localSheetId="5">#REF!</definedName>
    <definedName name="cy_prw_wke_inspaid" localSheetId="2">#REF!</definedName>
    <definedName name="cy_prw_wke_inspaid">#REF!</definedName>
    <definedName name="CY_PRW_WKE_pbo_eoy" localSheetId="1">#REF!</definedName>
    <definedName name="CY_PRW_WKE_pbo_eoy" localSheetId="0">#REF!</definedName>
    <definedName name="CY_PRW_WKE_pbo_eoy" localSheetId="5">#REF!</definedName>
    <definedName name="CY_PRW_WKE_pbo_eoy" localSheetId="2">#REF!</definedName>
    <definedName name="CY_PRW_WKE_pbo_eoy">#REF!</definedName>
    <definedName name="CY_PRW_WKE_Trend" localSheetId="1">#REF!</definedName>
    <definedName name="CY_PRW_WKE_Trend" localSheetId="0">#REF!</definedName>
    <definedName name="CY_PRW_WKE_Trend" localSheetId="5">#REF!</definedName>
    <definedName name="CY_PRW_WKE_Trend" localSheetId="2">#REF!</definedName>
    <definedName name="CY_PRW_WKE_Trend">#REF!</definedName>
    <definedName name="CY_PRW_WKE_UltTrend" localSheetId="1">#REF!</definedName>
    <definedName name="CY_PRW_WKE_UltTrend" localSheetId="0">#REF!</definedName>
    <definedName name="CY_PRW_WKE_UltTrend" localSheetId="5">#REF!</definedName>
    <definedName name="CY_PRW_WKE_UltTrend" localSheetId="2">#REF!</definedName>
    <definedName name="CY_PRW_WKE_UltTrend">#REF!</definedName>
    <definedName name="CY_PRW_WKE_VEBAContrib" localSheetId="1">#REF!</definedName>
    <definedName name="CY_PRW_WKE_VEBAContrib" localSheetId="0">#REF!</definedName>
    <definedName name="CY_PRW_WKE_VEBAContrib" localSheetId="5">#REF!</definedName>
    <definedName name="CY_PRW_WKE_VEBAContrib" localSheetId="2">#REF!</definedName>
    <definedName name="CY_PRW_WKE_VEBAContrib">#REF!</definedName>
    <definedName name="CY_PRW_WKE_Yrs" localSheetId="1">#REF!</definedName>
    <definedName name="CY_PRW_WKE_Yrs" localSheetId="0">#REF!</definedName>
    <definedName name="CY_PRW_WKE_Yrs" localSheetId="5">#REF!</definedName>
    <definedName name="CY_PRW_WKE_Yrs" localSheetId="2">#REF!</definedName>
    <definedName name="CY_PRW_WKE_Yrs">#REF!</definedName>
    <definedName name="cy_prw_wkenonunion_amort" localSheetId="1">#REF!</definedName>
    <definedName name="cy_prw_wkenonunion_amort" localSheetId="0">#REF!</definedName>
    <definedName name="cy_prw_wkenonunion_amort" localSheetId="5">#REF!</definedName>
    <definedName name="cy_prw_wkenonunion_amort" localSheetId="2">#REF!</definedName>
    <definedName name="cy_prw_wkenonunion_amort">#REF!</definedName>
    <definedName name="cy_prw_wkenonunion_base" localSheetId="1">#REF!</definedName>
    <definedName name="cy_prw_wkenonunion_base" localSheetId="0">#REF!</definedName>
    <definedName name="cy_prw_wkenonunion_base" localSheetId="5">#REF!</definedName>
    <definedName name="cy_prw_wkenonunion_base" localSheetId="2">#REF!</definedName>
    <definedName name="cy_prw_wkenonunion_base">#REF!</definedName>
    <definedName name="cy_prw_wkeunion_amort" localSheetId="0">#REF!</definedName>
    <definedName name="cy_prw_wkeunion_amort" localSheetId="2">#REF!</definedName>
    <definedName name="cy_prw_wkeunion_amort">#REF!</definedName>
    <definedName name="CY_PRW_WKeUnion_Amort_Fin" localSheetId="0">#REF!</definedName>
    <definedName name="CY_PRW_WKeUnion_Amort_Fin" localSheetId="2">#REF!</definedName>
    <definedName name="CY_PRW_WKeUnion_Amort_Fin">#REF!</definedName>
    <definedName name="CY_PRW_WKEUnion_assets_boy" localSheetId="1">#REF!</definedName>
    <definedName name="CY_PRW_WKEUnion_assets_boy" localSheetId="0">#REF!</definedName>
    <definedName name="CY_PRW_WKEUnion_assets_boy" localSheetId="5">#REF!</definedName>
    <definedName name="CY_PRW_WKEUnion_assets_boy" localSheetId="2">#REF!</definedName>
    <definedName name="CY_PRW_WKEUnion_assets_boy">#REF!</definedName>
    <definedName name="CY_PRW_WKEUnion_assets_eoy" localSheetId="1">#REF!</definedName>
    <definedName name="CY_PRW_WKEUnion_assets_eoy" localSheetId="0">#REF!</definedName>
    <definedName name="CY_PRW_WKEUnion_assets_eoy" localSheetId="5">#REF!</definedName>
    <definedName name="CY_PRW_WKEUnion_assets_eoy" localSheetId="2">#REF!</definedName>
    <definedName name="CY_PRW_WKEUnion_assets_eoy">#REF!</definedName>
    <definedName name="cy_prw_wkeunion_base" localSheetId="0">#REF!</definedName>
    <definedName name="cy_prw_wkeunion_base" localSheetId="2">#REF!</definedName>
    <definedName name="cy_prw_wkeunion_base">#REF!</definedName>
    <definedName name="CY_PRW_WKEUnion_Base_Fin" localSheetId="0">#REF!</definedName>
    <definedName name="CY_PRW_WKEUnion_Base_Fin" localSheetId="2">#REF!</definedName>
    <definedName name="CY_PRW_WKEUnion_Base_Fin">#REF!</definedName>
    <definedName name="cy_prw_wkeunion_bp" localSheetId="1">#REF!</definedName>
    <definedName name="cy_prw_wkeunion_bp" localSheetId="0">#REF!</definedName>
    <definedName name="cy_prw_wkeunion_bp" localSheetId="5">#REF!</definedName>
    <definedName name="cy_prw_wkeunion_bp" localSheetId="2">#REF!</definedName>
    <definedName name="cy_prw_wkeunion_bp">#REF!</definedName>
    <definedName name="CY_PRW_WKEUNION_COMP" localSheetId="1">#REF!</definedName>
    <definedName name="CY_PRW_WKEUNION_COMP" localSheetId="0">#REF!</definedName>
    <definedName name="CY_PRW_WKEUNION_COMP" localSheetId="5">#REF!</definedName>
    <definedName name="CY_PRW_WKEUNION_COMP" localSheetId="2">#REF!</definedName>
    <definedName name="CY_PRW_WKEUNION_COMP">#REF!</definedName>
    <definedName name="CY_PRW_WKEUnion_CorpContrib" localSheetId="1">#REF!</definedName>
    <definedName name="CY_PRW_WKEUnion_CorpContrib" localSheetId="0">#REF!</definedName>
    <definedName name="CY_PRW_WKEUnion_CorpContrib" localSheetId="5">#REF!</definedName>
    <definedName name="CY_PRW_WKEUnion_CorpContrib" localSheetId="2">#REF!</definedName>
    <definedName name="CY_PRW_WKEUnion_CorpContrib">#REF!</definedName>
    <definedName name="CY_PRW_WKEUNION_DISCOMP" localSheetId="1">#REF!</definedName>
    <definedName name="CY_PRW_WKEUNION_DISCOMP" localSheetId="0">#REF!</definedName>
    <definedName name="CY_PRW_WKEUNION_DISCOMP" localSheetId="5">#REF!</definedName>
    <definedName name="CY_PRW_WKEUNION_DISCOMP" localSheetId="2">#REF!</definedName>
    <definedName name="CY_PRW_WKEUNION_DISCOMP">#REF!</definedName>
    <definedName name="CY_PRW_WKEUNION_DISEROA" localSheetId="1">#REF!</definedName>
    <definedName name="CY_PRW_WKEUNION_DISEROA" localSheetId="0">#REF!</definedName>
    <definedName name="CY_PRW_WKEUNION_DISEROA" localSheetId="5">#REF!</definedName>
    <definedName name="CY_PRW_WKEUNION_DISEROA" localSheetId="2">#REF!</definedName>
    <definedName name="CY_PRW_WKEUNION_DISEROA">#REF!</definedName>
    <definedName name="CY_PRW_WKEUNION_DISRATE" localSheetId="1">#REF!</definedName>
    <definedName name="CY_PRW_WKEUNION_DISRATE" localSheetId="0">#REF!</definedName>
    <definedName name="CY_PRW_WKEUNION_DISRATE" localSheetId="5">#REF!</definedName>
    <definedName name="CY_PRW_WKEUNION_DISRATE" localSheetId="2">#REF!</definedName>
    <definedName name="CY_PRW_WKEUNION_DISRATE">#REF!</definedName>
    <definedName name="CY_PRW_WKEUnion_EEcontrib" localSheetId="1">#REF!</definedName>
    <definedName name="CY_PRW_WKEUnion_EEcontrib" localSheetId="0">#REF!</definedName>
    <definedName name="CY_PRW_WKEUnion_EEcontrib" localSheetId="5">#REF!</definedName>
    <definedName name="CY_PRW_WKEUnion_EEcontrib" localSheetId="2">#REF!</definedName>
    <definedName name="CY_PRW_WKEUnion_EEcontrib">#REF!</definedName>
    <definedName name="CY_PRW_WKEUNION_EROA" localSheetId="1">#REF!</definedName>
    <definedName name="CY_PRW_WKEUNION_EROA" localSheetId="0">#REF!</definedName>
    <definedName name="CY_PRW_WKEUNION_EROA" localSheetId="5">#REF!</definedName>
    <definedName name="CY_PRW_WKEUNION_EROA" localSheetId="2">#REF!</definedName>
    <definedName name="CY_PRW_WKEUNION_EROA">#REF!</definedName>
    <definedName name="CY_PRW_WKEUNION_EXPRATE" localSheetId="1">#REF!</definedName>
    <definedName name="CY_PRW_WKEUNION_EXPRATE" localSheetId="0">#REF!</definedName>
    <definedName name="CY_PRW_WKEUNION_EXPRATE" localSheetId="5">#REF!</definedName>
    <definedName name="CY_PRW_WKEUNION_EXPRATE" localSheetId="2">#REF!</definedName>
    <definedName name="CY_PRW_WKEUNION_EXPRATE">#REF!</definedName>
    <definedName name="cy_prw_wkeunion_inspaid" localSheetId="0">#REF!</definedName>
    <definedName name="cy_prw_wkeunion_inspaid" localSheetId="2">#REF!</definedName>
    <definedName name="cy_prw_wkeunion_inspaid">#REF!</definedName>
    <definedName name="CY_PRW_WKEUnion_pbo_eoy" localSheetId="1">#REF!</definedName>
    <definedName name="CY_PRW_WKEUnion_pbo_eoy" localSheetId="0">#REF!</definedName>
    <definedName name="CY_PRW_WKEUnion_pbo_eoy" localSheetId="5">#REF!</definedName>
    <definedName name="CY_PRW_WKEUnion_pbo_eoy" localSheetId="2">#REF!</definedName>
    <definedName name="CY_PRW_WKEUnion_pbo_eoy">#REF!</definedName>
    <definedName name="CY_PRW_WKEUnion_Trend" localSheetId="1">#REF!</definedName>
    <definedName name="CY_PRW_WKEUnion_Trend" localSheetId="0">#REF!</definedName>
    <definedName name="CY_PRW_WKEUnion_Trend" localSheetId="5">#REF!</definedName>
    <definedName name="CY_PRW_WKEUnion_Trend" localSheetId="2">#REF!</definedName>
    <definedName name="CY_PRW_WKEUnion_Trend">#REF!</definedName>
    <definedName name="CY_PRW_WKEUnion_UltTrend" localSheetId="1">#REF!</definedName>
    <definedName name="CY_PRW_WKEUnion_UltTrend" localSheetId="0">#REF!</definedName>
    <definedName name="CY_PRW_WKEUnion_UltTrend" localSheetId="5">#REF!</definedName>
    <definedName name="CY_PRW_WKEUnion_UltTrend" localSheetId="2">#REF!</definedName>
    <definedName name="CY_PRW_WKEUnion_UltTrend">#REF!</definedName>
    <definedName name="CY_PRW_WKEUnion_VEBAContrib" localSheetId="1">#REF!</definedName>
    <definedName name="CY_PRW_WKEUnion_VEBAContrib" localSheetId="0">#REF!</definedName>
    <definedName name="CY_PRW_WKEUnion_VEBAContrib" localSheetId="5">#REF!</definedName>
    <definedName name="CY_PRW_WKEUnion_VEBAContrib" localSheetId="2">#REF!</definedName>
    <definedName name="CY_PRW_WKEUnion_VEBAContrib">#REF!</definedName>
    <definedName name="CY_PRW_WKEUnion_Yrs" localSheetId="1">#REF!</definedName>
    <definedName name="CY_PRW_WKEUnion_Yrs" localSheetId="0">#REF!</definedName>
    <definedName name="CY_PRW_WKEUnion_Yrs" localSheetId="5">#REF!</definedName>
    <definedName name="CY_PRW_WKEUnion_Yrs" localSheetId="2">#REF!</definedName>
    <definedName name="CY_PRW_WKEUnion_Yrs">#REF!</definedName>
    <definedName name="CY_replace_capital_dep" localSheetId="6">#REF!</definedName>
    <definedName name="CY_replace_capital_dep">#REF!</definedName>
    <definedName name="CY_Restoration_abo_eoy">#REF!</definedName>
    <definedName name="CY_Restoration_amort_planChange">#REF!</definedName>
    <definedName name="CY_Restoration_bp">#REF!</definedName>
    <definedName name="CY_restoration_comp">#REF!</definedName>
    <definedName name="CY_Restoration_Contrib">#REF!</definedName>
    <definedName name="CY_restoration_discomp">#REF!</definedName>
    <definedName name="CY_Restoration_Disrate">#REF!</definedName>
    <definedName name="cy_restoration_expcomp">#REF!</definedName>
    <definedName name="CY_restoration_netact">#REF!</definedName>
    <definedName name="CY_restoration_netamt_eoy">#REF!</definedName>
    <definedName name="CY_Restoration_pbo_eoy">#REF!</definedName>
    <definedName name="CY_Restoration_PlanChange">#REF!</definedName>
    <definedName name="CY_restoration_PSC">#REF!</definedName>
    <definedName name="CY_ServCo_ABO_EOY" localSheetId="5">#REF!</definedName>
    <definedName name="CY_ServCo_ABO_EOY">#REF!</definedName>
    <definedName name="CY_ServCo_AFS_dis" localSheetId="5">#REF!</definedName>
    <definedName name="CY_ServCo_AFS_dis">#REF!</definedName>
    <definedName name="CY_Servco_AFS_exp" localSheetId="5">#REF!</definedName>
    <definedName name="CY_Servco_AFS_exp">#REF!</definedName>
    <definedName name="CY_Servco_amort" localSheetId="0">#REF!</definedName>
    <definedName name="CY_Servco_amort" localSheetId="5">#REF!</definedName>
    <definedName name="CY_Servco_amort" localSheetId="2">#REF!</definedName>
    <definedName name="CY_Servco_amort">#REF!</definedName>
    <definedName name="CY_Servco_Amort_PlanChange" localSheetId="1">#REF!</definedName>
    <definedName name="CY_Servco_Amort_PlanChange" localSheetId="0">#REF!</definedName>
    <definedName name="CY_ServCo_amort_PlanChange" localSheetId="5">#REF!</definedName>
    <definedName name="CY_Servco_Amort_PlanChange" localSheetId="2">#REF!</definedName>
    <definedName name="CY_Servco_Amort_PlanChange">#REF!</definedName>
    <definedName name="CY_Servco_base">#REF!</definedName>
    <definedName name="CY_ServCo_BP" localSheetId="5">#REF!</definedName>
    <definedName name="CY_ServCo_BP">#REF!</definedName>
    <definedName name="CY_ServCo_BP_expected" localSheetId="5">#REF!</definedName>
    <definedName name="CY_ServCo_BP_expected">#REF!</definedName>
    <definedName name="CY_ServCo_Comp" localSheetId="5">#REF!</definedName>
    <definedName name="CY_ServCo_Comp">#REF!</definedName>
    <definedName name="CY_ServCo_Contrib" localSheetId="5">#REF!</definedName>
    <definedName name="CY_ServCo_Contrib">#REF!</definedName>
    <definedName name="CY_ServCo_Discomp" localSheetId="0">#REF!</definedName>
    <definedName name="CY_ServCo_Discomp" localSheetId="5">#REF!</definedName>
    <definedName name="CY_ServCo_Discomp" localSheetId="2">#REF!</definedName>
    <definedName name="CY_ServCo_Discomp">#REF!</definedName>
    <definedName name="CY_ServCo_DisEROA" localSheetId="0">#REF!</definedName>
    <definedName name="CY_ServCo_DisEROA" localSheetId="5">#REF!</definedName>
    <definedName name="CY_ServCo_DisEROA" localSheetId="2">#REF!</definedName>
    <definedName name="CY_ServCo_DisEROA">#REF!</definedName>
    <definedName name="CY_ServCo_Disrate" localSheetId="0">#REF!</definedName>
    <definedName name="CY_ServCo_Disrate" localSheetId="5">#REF!</definedName>
    <definedName name="CY_ServCo_Disrate" localSheetId="2">#REF!</definedName>
    <definedName name="CY_ServCo_Disrate">#REF!</definedName>
    <definedName name="CY_ServCo_EROA" localSheetId="5">#REF!</definedName>
    <definedName name="CY_ServCo_EROA">#REF!</definedName>
    <definedName name="CY_ServCo_exprate" localSheetId="5">#REF!</definedName>
    <definedName name="CY_ServCo_exprate">#REF!</definedName>
    <definedName name="CY_ServCo_FVAssets_eoy" localSheetId="0">#REF!</definedName>
    <definedName name="CY_ServCo_FVAssets_eoy" localSheetId="5">#REF!</definedName>
    <definedName name="CY_ServCo_FVAssets_eoy" localSheetId="2">#REF!</definedName>
    <definedName name="CY_ServCo_FVAssets_eoy">#REF!</definedName>
    <definedName name="CY_ServCo_MRVA" localSheetId="5">#REF!</definedName>
    <definedName name="CY_ServCo_MRVA">#REF!</definedName>
    <definedName name="CY_Servco_netact" localSheetId="5">#REF!</definedName>
    <definedName name="CY_Servco_netact">#REF!</definedName>
    <definedName name="CY_ServCo_netamt_eoy" localSheetId="5">#REF!</definedName>
    <definedName name="CY_ServCo_netamt_eoy">#REF!</definedName>
    <definedName name="CY_ServCo_PBO_EOY" localSheetId="0">#REF!</definedName>
    <definedName name="CY_ServCo_PBO_EOY" localSheetId="5">#REF!</definedName>
    <definedName name="CY_ServCo_PBO_EOY" localSheetId="2">#REF!</definedName>
    <definedName name="CY_ServCo_PBO_EOY">#REF!</definedName>
    <definedName name="CY_Servco_PlanChange" localSheetId="1">#REF!</definedName>
    <definedName name="CY_Servco_PlanChange" localSheetId="0">#REF!</definedName>
    <definedName name="CY_ServCo_PlanChange" localSheetId="5">#REF!</definedName>
    <definedName name="CY_Servco_PlanChange" localSheetId="2">#REF!</definedName>
    <definedName name="CY_Servco_PlanChange">#REF!</definedName>
    <definedName name="CY_ServCo_PSC">#REF!</definedName>
    <definedName name="CY_ServCo_Reg_Amort" localSheetId="0">#REF!</definedName>
    <definedName name="CY_ServCo_Reg_Amort" localSheetId="5">#REF!</definedName>
    <definedName name="CY_ServCo_Reg_Amort" localSheetId="2">#REF!</definedName>
    <definedName name="CY_ServCo_Reg_Amort">#REF!</definedName>
    <definedName name="CY_ServCo_Reg_Base">#REF!</definedName>
    <definedName name="CY_Servco_reg_netamt_eoy" localSheetId="5">#REF!</definedName>
    <definedName name="CY_Servco_reg_netamt_eoy">#REF!</definedName>
    <definedName name="CY_ServcoReg_Amort_PlanChange" localSheetId="5">#REF!</definedName>
    <definedName name="CY_ServcoReg_Amort_PlanChange">#REF!</definedName>
    <definedName name="CY_ServCoReg_Contrib" localSheetId="5">#REF!</definedName>
    <definedName name="CY_ServCoReg_Contrib">#REF!</definedName>
    <definedName name="CY_ServCoReg_netact" localSheetId="5">#REF!</definedName>
    <definedName name="CY_ServCoReg_netact">#REF!</definedName>
    <definedName name="CY_ServcoReg_Planchange" localSheetId="5">#REF!</definedName>
    <definedName name="CY_ServcoReg_Planchange">#REF!</definedName>
    <definedName name="CY_ServcoReg_PSC">#REF!</definedName>
    <definedName name="CY_ServcoREG15_netact">#REF!</definedName>
    <definedName name="CY_ServCoRegREG15_netact">#REF!</definedName>
    <definedName name="CY_ValDate_BOY" localSheetId="1">#REF!</definedName>
    <definedName name="CY_ValDate_BOY" localSheetId="0">#REF!</definedName>
    <definedName name="CY_ValDate_BOY" localSheetId="5">#REF!</definedName>
    <definedName name="CY_ValDate_BOY" localSheetId="2">#REF!</definedName>
    <definedName name="CY_ValDate_BOY">#REF!</definedName>
    <definedName name="CY_Valdate_EOY" localSheetId="1">#REF!</definedName>
    <definedName name="CY_Valdate_EOY" localSheetId="0">#REF!</definedName>
    <definedName name="CY_Valdate_EOY" localSheetId="5">#REF!</definedName>
    <definedName name="CY_Valdate_EOY" localSheetId="2">#REF!</definedName>
    <definedName name="CY_Valdate_EOY">#REF!</definedName>
    <definedName name="CY_WKE_ABO_EOY" localSheetId="5">#REF!</definedName>
    <definedName name="CY_WKE_ABO_EOY">#REF!</definedName>
    <definedName name="CY_WKE_AFS_dis" localSheetId="5">#REF!</definedName>
    <definedName name="CY_WKE_AFS_dis">#REF!</definedName>
    <definedName name="CY_WKE_AFS_exp" localSheetId="5">#REF!</definedName>
    <definedName name="CY_WKE_AFS_exp">#REF!</definedName>
    <definedName name="cy_wke_amort" localSheetId="5">#REF!</definedName>
    <definedName name="cy_wke_amort">#REF!</definedName>
    <definedName name="CY_WKE_Amort_PlanChange" localSheetId="1">#REF!</definedName>
    <definedName name="CY_WKE_Amort_PlanChange" localSheetId="0">#REF!</definedName>
    <definedName name="CY_WKE_Amort_PlanChange" localSheetId="5">#REF!</definedName>
    <definedName name="CY_WKE_Amort_PlanChange" localSheetId="2">#REF!</definedName>
    <definedName name="CY_WKE_Amort_PlanChange">#REF!</definedName>
    <definedName name="CY_wke_base">#REF!</definedName>
    <definedName name="CY_WKE_BP" localSheetId="5">#REF!</definedName>
    <definedName name="CY_WKE_BP">#REF!</definedName>
    <definedName name="CY_WKE_BP_expected" localSheetId="5">#REF!</definedName>
    <definedName name="CY_WKE_BP_expected">#REF!</definedName>
    <definedName name="CY_WKE_Comp" localSheetId="5">#REF!</definedName>
    <definedName name="CY_WKE_Comp">#REF!</definedName>
    <definedName name="CY_WKE_Contrib" localSheetId="5">#REF!</definedName>
    <definedName name="CY_WKE_Contrib">#REF!</definedName>
    <definedName name="cy_WKE_DisComp" localSheetId="5">#REF!</definedName>
    <definedName name="cy_WKE_DisComp">#REF!</definedName>
    <definedName name="CY_WKE_DisEROA" localSheetId="5">#REF!</definedName>
    <definedName name="CY_WKE_DisEROA">#REF!</definedName>
    <definedName name="CY_WKE_disrate" localSheetId="5">#REF!</definedName>
    <definedName name="CY_WKE_disrate">#REF!</definedName>
    <definedName name="CY_WKE_EROA" localSheetId="5">#REF!</definedName>
    <definedName name="CY_WKE_EROA">#REF!</definedName>
    <definedName name="CY_WKE_exprate" localSheetId="5">#REF!</definedName>
    <definedName name="CY_WKE_exprate">#REF!</definedName>
    <definedName name="cy_WKE_FVAssets_eoy" localSheetId="5">#REF!</definedName>
    <definedName name="cy_WKE_FVAssets_eoy">#REF!</definedName>
    <definedName name="CY_WKE_MRVA" localSheetId="5">#REF!</definedName>
    <definedName name="CY_WKE_MRVA">#REF!</definedName>
    <definedName name="CY_WKE_netact" localSheetId="5">#REF!</definedName>
    <definedName name="CY_WKE_netact">#REF!</definedName>
    <definedName name="CY_WKE_netamt_eoy" localSheetId="5">#REF!</definedName>
    <definedName name="CY_WKE_netamt_eoy">#REF!</definedName>
    <definedName name="CY_WKE_PBO_EOY" localSheetId="5">#REF!</definedName>
    <definedName name="CY_WKE_PBO_EOY">#REF!</definedName>
    <definedName name="CY_WKE_PlanChange" localSheetId="1">#REF!</definedName>
    <definedName name="CY_WKE_PlanChange" localSheetId="0">#REF!</definedName>
    <definedName name="CY_WKE_PlanChange" localSheetId="5">#REF!</definedName>
    <definedName name="CY_WKE_PlanChange" localSheetId="2">#REF!</definedName>
    <definedName name="CY_WKE_PlanChange">#REF!</definedName>
    <definedName name="CY_WKE_PSC">#REF!</definedName>
    <definedName name="CY_WKEUn_Comp">#REF!</definedName>
    <definedName name="CY_WKEUn_EROA" localSheetId="5">#REF!</definedName>
    <definedName name="CY_WKEUn_EROA">#REF!</definedName>
    <definedName name="CY_WKEUn_exprate" localSheetId="5">#REF!</definedName>
    <definedName name="CY_WKEUn_exprate">#REF!</definedName>
    <definedName name="CY_WKEUnion_ABO_EOY" localSheetId="5">#REF!</definedName>
    <definedName name="CY_WKEUnion_ABO_EOY">#REF!</definedName>
    <definedName name="CY_WKEUnion_AFS_dis" localSheetId="5">#REF!</definedName>
    <definedName name="CY_WKEUnion_AFS_dis">#REF!</definedName>
    <definedName name="CY_WKEUnion_AFS_exp" localSheetId="5">#REF!</definedName>
    <definedName name="CY_WKEUnion_AFS_exp">#REF!</definedName>
    <definedName name="cy_wkeunion_amort" localSheetId="5">#REF!</definedName>
    <definedName name="cy_wkeunion_amort">#REF!</definedName>
    <definedName name="cy_wkeunion_amort_planchange" localSheetId="0">#REF!</definedName>
    <definedName name="CY_WKEunion_amort_planchange" localSheetId="5">#REF!</definedName>
    <definedName name="cy_wkeunion_amort_planchange" localSheetId="2">#REF!</definedName>
    <definedName name="cy_wkeunion_amort_planchange">#REF!</definedName>
    <definedName name="CY_WKEUnion_BP" localSheetId="5">#REF!</definedName>
    <definedName name="CY_WKEUnion_BP">#REF!</definedName>
    <definedName name="CY_WKEUnion_BP_expected" localSheetId="5">#REF!</definedName>
    <definedName name="CY_WKEUnion_BP_expected">#REF!</definedName>
    <definedName name="CY_WKEunion_Contrib" localSheetId="5">#REF!</definedName>
    <definedName name="CY_WKEunion_Contrib">#REF!</definedName>
    <definedName name="CY_WKEUnion_DisComp" localSheetId="5">#REF!</definedName>
    <definedName name="CY_WKEUnion_DisComp">#REF!</definedName>
    <definedName name="CY_WKEUnion_DisEROA" localSheetId="5">#REF!</definedName>
    <definedName name="CY_WKEUnion_DisEROA">#REF!</definedName>
    <definedName name="CY_WKEunion_disrate" localSheetId="5">#REF!</definedName>
    <definedName name="CY_WKEunion_disrate">#REF!</definedName>
    <definedName name="CY_WKEUnion_FVAssets_eoy" localSheetId="5">#REF!</definedName>
    <definedName name="CY_WKEUnion_FVAssets_eoy">#REF!</definedName>
    <definedName name="CY_WKEUnion_MRVA" localSheetId="5">#REF!</definedName>
    <definedName name="CY_WKEUnion_MRVA">#REF!</definedName>
    <definedName name="CY_WKEunion_netact" localSheetId="5">#REF!</definedName>
    <definedName name="CY_WKEunion_netact">#REF!</definedName>
    <definedName name="CY_wkeunion_netamt_eoy" localSheetId="5">#REF!</definedName>
    <definedName name="CY_wkeunion_netamt_eoy">#REF!</definedName>
    <definedName name="CY_WKEUnion_PBO_EOY" localSheetId="5">#REF!</definedName>
    <definedName name="CY_WKEUnion_PBO_EOY">#REF!</definedName>
    <definedName name="CY_wkeunion_planchange" localSheetId="1">#REF!</definedName>
    <definedName name="CY_wkeunion_planchange" localSheetId="0">#REF!</definedName>
    <definedName name="CY_WKEunion_Planchange" localSheetId="5">#REF!</definedName>
    <definedName name="CY_wkeunion_planchange" localSheetId="2">#REF!</definedName>
    <definedName name="CY_wkeunion_planchange">#REF!</definedName>
    <definedName name="CY_WKEunion_PSC">#REF!</definedName>
    <definedName name="cy_wkeunuion_base">#REF!</definedName>
    <definedName name="CYADJBS" localSheetId="6">#REF!</definedName>
    <definedName name="CYADJBS">#REF!</definedName>
    <definedName name="D" localSheetId="6">#REF!</definedName>
    <definedName name="D">#REF!</definedName>
    <definedName name="DA" localSheetId="6">#REF!</definedName>
    <definedName name="DA">#REF!</definedName>
    <definedName name="DAILY" localSheetId="6">#REF!</definedName>
    <definedName name="DAILY">#REF!</definedName>
    <definedName name="DAILYPRICE" localSheetId="4">Old #REF!</definedName>
    <definedName name="DAILYPRICE" localSheetId="6">'Q41 KU Summary p.13'!Old #REF!</definedName>
    <definedName name="DAILYPRICE">Old #REF!</definedName>
    <definedName name="dasd" localSheetId="4">{0;0;0;0;1;#N/A;0.5;0.5;0.5;0.5;2;TRUE;FALSE;FALSE;FALSE;FALSE;#N/A;1;65;#N/A;#N/A;"";""}</definedName>
    <definedName name="dasd" localSheetId="6">{0;0;0;0;1;#N/A;0.5;0.5;0.5;0.5;2;TRUE;FALSE;FALSE;FALSE;FALSE;#N/A;1;65;#N/A;#N/A;"";""}</definedName>
    <definedName name="dasd">{0;0;0;0;1;#N/A;0.5;0.5;0.5;0.5;2;TRUE;FALSE;FALSE;FALSE;FALSE;#N/A;1;65;#N/A;#N/A;"";""}</definedName>
    <definedName name="data" localSheetId="5">#REF!</definedName>
    <definedName name="Data" localSheetId="6">#REF!</definedName>
    <definedName name="data">#REF!</definedName>
    <definedName name="Data_Block" localSheetId="6">#REF!</definedName>
    <definedName name="Data_Block">#REF!</definedName>
    <definedName name="data1" localSheetId="6">#REF!</definedName>
    <definedName name="data1">#REF!</definedName>
    <definedName name="data8" localSheetId="6">#REF!</definedName>
    <definedName name="data8">#REF!</definedName>
    <definedName name="DataAdjust" localSheetId="6">#REF!</definedName>
    <definedName name="DataAdjust">#REF!</definedName>
    <definedName name="_xlnm.Database" localSheetId="6">OFFSET(#REF!,0,0,COUNTA(#REF!),COUNTA(#REF!))</definedName>
    <definedName name="_xlnm.Database">OFFSET(#REF!,0,0,COUNTA(#REF!),COUNTA(#REF!))</definedName>
    <definedName name="Database_MI" localSheetId="6">#REF!</definedName>
    <definedName name="Database_MI">#REF!</definedName>
    <definedName name="DataCol_01_01" localSheetId="5">#REF!</definedName>
    <definedName name="DataCol_01_01">#REF!</definedName>
    <definedName name="DataCol_01_03" localSheetId="5">#REF!</definedName>
    <definedName name="DataCol_01_03">#REF!</definedName>
    <definedName name="DataCol_02_01" localSheetId="5">#REF!</definedName>
    <definedName name="DataCol_02_01">#REF!</definedName>
    <definedName name="DataCol_02_03" localSheetId="5">#REF!</definedName>
    <definedName name="DataCol_02_03">#REF!</definedName>
    <definedName name="DataCol_03_01" localSheetId="5">#REF!</definedName>
    <definedName name="DataCol_03_01">#REF!</definedName>
    <definedName name="DataCol_03_03" localSheetId="5">#REF!</definedName>
    <definedName name="DataCol_03_03">#REF!</definedName>
    <definedName name="DataCol09" localSheetId="6">#REF!</definedName>
    <definedName name="DataCol09">#REF!</definedName>
    <definedName name="DataCol10" localSheetId="6">#REF!</definedName>
    <definedName name="DataCol10">#REF!</definedName>
    <definedName name="DataCol11" localSheetId="6">#REF!</definedName>
    <definedName name="DataCol11">#REF!</definedName>
    <definedName name="DataCol12" localSheetId="6">#REF!</definedName>
    <definedName name="DataCol12">#REF!</definedName>
    <definedName name="DataCol13" localSheetId="6">#REF!</definedName>
    <definedName name="DataCol13">#REF!</definedName>
    <definedName name="DataCol14" localSheetId="6">#REF!</definedName>
    <definedName name="DataCol14">#REF!</definedName>
    <definedName name="DataCol15" localSheetId="6">#REF!</definedName>
    <definedName name="DataCol15">#REF!</definedName>
    <definedName name="DataCol16" localSheetId="6">#REF!</definedName>
    <definedName name="DataCol16">#REF!</definedName>
    <definedName name="DataCol17" localSheetId="6">#REF!</definedName>
    <definedName name="DataCol17">#REF!</definedName>
    <definedName name="DataCol18" localSheetId="6">#REF!</definedName>
    <definedName name="DataCol18">#REF!</definedName>
    <definedName name="DataCol19" localSheetId="6">#REF!</definedName>
    <definedName name="DataCol19">#REF!</definedName>
    <definedName name="DataCol20" localSheetId="6">#REF!</definedName>
    <definedName name="DataCol20">#REF!</definedName>
    <definedName name="DataCol21" localSheetId="6">#REF!</definedName>
    <definedName name="DataCol21">#REF!</definedName>
    <definedName name="DataCol22" localSheetId="6">#REF!</definedName>
    <definedName name="DataCol22">#REF!</definedName>
    <definedName name="DataCol23" localSheetId="6">#REF!</definedName>
    <definedName name="DataCol23">#REF!</definedName>
    <definedName name="DataCol24" localSheetId="6">#REF!</definedName>
    <definedName name="DataCol24">#REF!</definedName>
    <definedName name="DataCol25" localSheetId="6">#REF!</definedName>
    <definedName name="DataCol25">#REF!</definedName>
    <definedName name="DataColTmp" localSheetId="6">#REF!</definedName>
    <definedName name="DataColTmp">#REF!</definedName>
    <definedName name="DataEndRow" localSheetId="6">#REF!</definedName>
    <definedName name="DataEndRow">#REF!</definedName>
    <definedName name="dataone" localSheetId="5">#REF!</definedName>
    <definedName name="dataone" localSheetId="6">#REF!</definedName>
    <definedName name="dataone">#REF!</definedName>
    <definedName name="DataOptions" localSheetId="6">#REF!</definedName>
    <definedName name="DataOptions">#REF!</definedName>
    <definedName name="DataRange" localSheetId="6">#REF!</definedName>
    <definedName name="DataRange">#REF!</definedName>
    <definedName name="DataStartRow" localSheetId="6">#REF!</definedName>
    <definedName name="DataStartRow">#REF!</definedName>
    <definedName name="Date" localSheetId="6">#REF!</definedName>
    <definedName name="Date">#REF!</definedName>
    <definedName name="Date_0" localSheetId="6">#REF!</definedName>
    <definedName name="Date_0">#REF!</definedName>
    <definedName name="Date_1" localSheetId="6">#REF!</definedName>
    <definedName name="Date_1">#REF!</definedName>
    <definedName name="Date_2" localSheetId="6">#REF!</definedName>
    <definedName name="Date_2">#REF!</definedName>
    <definedName name="Date_3">#REF!</definedName>
    <definedName name="Date_4">#REF!</definedName>
    <definedName name="Date_5">#REF!</definedName>
    <definedName name="Date_6">#REF!</definedName>
    <definedName name="Date_Of_Last_Review">#REF!</definedName>
    <definedName name="DateChange" localSheetId="6">#REF!</definedName>
    <definedName name="DateChange">#REF!</definedName>
    <definedName name="DateColumn" localSheetId="6">#REF!</definedName>
    <definedName name="DateColumn">#REF!</definedName>
    <definedName name="DateRange" localSheetId="4">Old #REF!</definedName>
    <definedName name="DateRange" localSheetId="6">'Q41 KU Summary p.13'!Old #REF!</definedName>
    <definedName name="DateRange">Old #REF!</definedName>
    <definedName name="DateReturn" localSheetId="6">#REF!</definedName>
    <definedName name="DateReturn">#REF!</definedName>
    <definedName name="DateSet" localSheetId="6">#REF!</definedName>
    <definedName name="DateSet">#REF!</definedName>
    <definedName name="DateTimeNow" localSheetId="6">#REF!</definedName>
    <definedName name="DateTimeNow">#REF!</definedName>
    <definedName name="DateWS" localSheetId="6">#REF!</definedName>
    <definedName name="DateWS">#REF!</definedName>
    <definedName name="DAYONE" localSheetId="6">#REF!</definedName>
    <definedName name="DAYONE">#REF!</definedName>
    <definedName name="dB" localSheetId="6">#REF!</definedName>
    <definedName name="dB">#REF!</definedName>
    <definedName name="DBDECIMALPOINT1" localSheetId="6">#REF!</definedName>
    <definedName name="DBDECIMALPOINT1">#REF!</definedName>
    <definedName name="DBName1" localSheetId="6">#REF!</definedName>
    <definedName name="DBName1">#REF!</definedName>
    <definedName name="DBTHOUSANDSSEPARATOR1" localSheetId="6">#REF!</definedName>
    <definedName name="DBTHOUSANDSSEPARATOR1">#REF!</definedName>
    <definedName name="DBUsername1">#REF!</definedName>
    <definedName name="DCF" localSheetId="6">#REF!</definedName>
    <definedName name="DCF">#REF!</definedName>
    <definedName name="dcfrate" localSheetId="6">#REF!</definedName>
    <definedName name="dcfrate">#REF!</definedName>
    <definedName name="dcfx" localSheetId="6">#REF!</definedName>
    <definedName name="dcfx">#REF!</definedName>
    <definedName name="dd" localSheetId="4">[0]!BVASSET</definedName>
    <definedName name="dd" localSheetId="6">[0]!BVASSET</definedName>
    <definedName name="dd">[0]!BVASSET</definedName>
    <definedName name="ddddd" localSheetId="6">#REF!</definedName>
    <definedName name="ddddd">#REF!</definedName>
    <definedName name="dddddddd" localSheetId="6">#REF!</definedName>
    <definedName name="dddddddd">#REF!</definedName>
    <definedName name="dDownEnd" localSheetId="6">#REF!</definedName>
    <definedName name="dDownEnd">#REF!</definedName>
    <definedName name="ddownNames" localSheetId="6">#REF!</definedName>
    <definedName name="ddownNames">#REF!</definedName>
    <definedName name="ddownRange" localSheetId="6">#REF!</definedName>
    <definedName name="ddownRange">#REF!</definedName>
    <definedName name="DDownStart" localSheetId="6">#REF!</definedName>
    <definedName name="DDownStart">#REF!</definedName>
    <definedName name="DE_License" localSheetId="6">#REF!</definedName>
    <definedName name="DE_License">#REF!</definedName>
    <definedName name="dealer" localSheetId="6">#REF!</definedName>
    <definedName name="dealer">#REF!</definedName>
    <definedName name="dealNetProceeds" localSheetId="6">#REF!</definedName>
    <definedName name="dealNetProceeds">#REF!</definedName>
    <definedName name="DEBIT" localSheetId="6">#REF!</definedName>
    <definedName name="DEBIT">#REF!</definedName>
    <definedName name="DEBIT1" localSheetId="6">#REF!</definedName>
    <definedName name="DEBIT1">#REF!</definedName>
    <definedName name="debt" localSheetId="6">#REF!</definedName>
    <definedName name="debt">#REF!</definedName>
    <definedName name="Debt_Amortization">#REF!</definedName>
    <definedName name="Debt_Cost" localSheetId="6">#REF!</definedName>
    <definedName name="Debt_Cost">#REF!</definedName>
    <definedName name="Debt_Cost1" localSheetId="6">#REF!</definedName>
    <definedName name="Debt_Cost1">#REF!</definedName>
    <definedName name="Debt_Cost2" localSheetId="6">#REF!</definedName>
    <definedName name="Debt_Cost2">#REF!</definedName>
    <definedName name="Debt_Cost3" localSheetId="6">#REF!</definedName>
    <definedName name="Debt_Cost3">#REF!</definedName>
    <definedName name="Debt_Cost4" localSheetId="6">#REF!</definedName>
    <definedName name="Debt_Cost4">#REF!</definedName>
    <definedName name="Debt_Cost5" localSheetId="6">#REF!</definedName>
    <definedName name="Debt_Cost5">#REF!</definedName>
    <definedName name="Debt_Instruments" localSheetId="6">#REF!</definedName>
    <definedName name="Debt_Instruments">#REF!</definedName>
    <definedName name="Debt_Midpoint" localSheetId="6">#REF!</definedName>
    <definedName name="Debt_Midpoint">#REF!</definedName>
    <definedName name="debt_repayment" localSheetId="6">#REF!</definedName>
    <definedName name="debt_repayment">#REF!</definedName>
    <definedName name="Debt_space" localSheetId="6">#REF!</definedName>
    <definedName name="Debt_space">#REF!</definedName>
    <definedName name="debt2" localSheetId="6">#REF!</definedName>
    <definedName name="debt2">#REF!</definedName>
    <definedName name="DebtCap" localSheetId="6">#REF!</definedName>
    <definedName name="DebtCap">#REF!</definedName>
    <definedName name="Decrease__Increase__in__Other_Assets">#REF!</definedName>
    <definedName name="DEFAULTACTIVITY1">#REF!</definedName>
    <definedName name="DEFCOMP">#REF!</definedName>
    <definedName name="Deferred_Income_Taxes">#REF!</definedName>
    <definedName name="Deferred_Revenue">#REF!</definedName>
    <definedName name="DefTax">#REF!</definedName>
    <definedName name="Delay_Pct">#REF!</definedName>
    <definedName name="DELTAA" localSheetId="4">IF(AND(ReportingDate+35&lt;NOW(),RAND()&lt;0.25)," ","")</definedName>
    <definedName name="DELTAA" localSheetId="6">IF(AND('Q41 KU Summary p.13'!ReportingDate+35&lt;NOW(),RAND()&lt;0.25)," ","")</definedName>
    <definedName name="DELTAA">IF(AND(ReportingDate+35&lt;NOW(),RAND()&lt;0.25)," ","")</definedName>
    <definedName name="DeltaCashFlow" localSheetId="6">#REF!</definedName>
    <definedName name="DeltaCashFlow">#REF!</definedName>
    <definedName name="DeltaDIluted" localSheetId="6">#REF!</definedName>
    <definedName name="DeltaDIluted">#REF!</definedName>
    <definedName name="dem" localSheetId="6">#REF!</definedName>
    <definedName name="dem">#REF!</definedName>
    <definedName name="DEM_fin_op" localSheetId="6">#REF!</definedName>
    <definedName name="DEM_fin_op">#REF!</definedName>
    <definedName name="DEM_OP_BSS" localSheetId="6">#REF!</definedName>
    <definedName name="DEM_OP_BSS">#REF!</definedName>
    <definedName name="Dem_RF">#REF!</definedName>
    <definedName name="DEM_run_ID">#REF!</definedName>
    <definedName name="DEM_run_name">#REF!</definedName>
    <definedName name="DEM_Traffic_types">#REF!</definedName>
    <definedName name="Demand_op_NSS">#REF!</definedName>
    <definedName name="DENTAL">#REF!</definedName>
    <definedName name="DEP">#REF!</definedName>
    <definedName name="Dep_and_Amor" localSheetId="6">#REF!</definedName>
    <definedName name="Dep_and_Amor">#REF!</definedName>
    <definedName name="Dep_period_replace_cap" localSheetId="6">#REF!</definedName>
    <definedName name="Dep_period_replace_cap">#REF!</definedName>
    <definedName name="Dep_yrs" localSheetId="6">#REF!</definedName>
    <definedName name="Dep_yrs">#REF!</definedName>
    <definedName name="depAmort" localSheetId="6">#REF!</definedName>
    <definedName name="depAmort">#REF!</definedName>
    <definedName name="Depr" localSheetId="6">#REF!</definedName>
    <definedName name="Depr">#REF!</definedName>
    <definedName name="depr._override" localSheetId="6">#REF!</definedName>
    <definedName name="depr._override">#REF!</definedName>
    <definedName name="DEPRECIATION" localSheetId="6">#REF!</definedName>
    <definedName name="DEPRECIATION">#REF!</definedName>
    <definedName name="Depreciation_as___Sales" localSheetId="6">#REF!</definedName>
    <definedName name="Depreciation_as___Sales">#REF!</definedName>
    <definedName name="Depreciation_Schedule" localSheetId="6">#REF!</definedName>
    <definedName name="Depreciation_Schedule">#REF!</definedName>
    <definedName name="describe" localSheetId="6">#REF!</definedName>
    <definedName name="describe">#REF!</definedName>
    <definedName name="Description" localSheetId="6">#REF!</definedName>
    <definedName name="Description">#REF!</definedName>
    <definedName name="DescriptionS" localSheetId="6">#REF!</definedName>
    <definedName name="DescriptionS">#REF!</definedName>
    <definedName name="DescriptionWS">#REF!</definedName>
    <definedName name="Detail" localSheetId="6">OFFSET(#REF!,0,0,COUNTA(#REF!),COUNTA(#REF!))</definedName>
    <definedName name="Detail">OFFSET(#REF!,0,0,COUNTA(#REF!),COUNTA(#REF!))</definedName>
    <definedName name="Details" localSheetId="6">#REF!</definedName>
    <definedName name="Details">#REF!</definedName>
    <definedName name="dfa" localSheetId="6">#REF!</definedName>
    <definedName name="dfa">#REF!</definedName>
    <definedName name="dfasfsda" localSheetId="6">#REF!</definedName>
    <definedName name="dfasfsda">#REF!</definedName>
    <definedName name="dfdd" localSheetId="4">'Calc Data'!dfdd</definedName>
    <definedName name="dfdd" localSheetId="6">'Q41 KU Summary p.13'!dfdd</definedName>
    <definedName name="dfdd">[0]!dfdd</definedName>
    <definedName name="dfg" localSheetId="4">'Calc Data'!dfg</definedName>
    <definedName name="dfg" localSheetId="6">'Q41 KU Summary p.13'!dfg</definedName>
    <definedName name="dfg">[0]!dfg</definedName>
    <definedName name="dflt4" localSheetId="5">#REF!</definedName>
    <definedName name="dflt4" localSheetId="6">#REF!</definedName>
    <definedName name="dflt4">#REF!</definedName>
    <definedName name="dflt5" localSheetId="5">#REF!</definedName>
    <definedName name="dflt5" localSheetId="6">#REF!</definedName>
    <definedName name="dflt5">#REF!</definedName>
    <definedName name="dflt6" localSheetId="5">#REF!</definedName>
    <definedName name="dflt6" localSheetId="6">#REF!</definedName>
    <definedName name="dflt6">#REF!</definedName>
    <definedName name="dfsaf" localSheetId="6">#REF!</definedName>
    <definedName name="dfsaf">#REF!</definedName>
    <definedName name="dghg" localSheetId="4">'Calc Data'!dghg</definedName>
    <definedName name="dghg" localSheetId="6">'Q41 KU Summary p.13'!dghg</definedName>
    <definedName name="dghg">[0]!dghg</definedName>
    <definedName name="DGM_CstPar" localSheetId="6">#REF!</definedName>
    <definedName name="DGM_CstPar">#REF!</definedName>
    <definedName name="DGM_FinInfo" localSheetId="6">#REF!</definedName>
    <definedName name="DGM_FinInfo">#REF!</definedName>
    <definedName name="DGM_MktPar" localSheetId="6">#REF!</definedName>
    <definedName name="DGM_MktPar">#REF!</definedName>
    <definedName name="DGM_RegInfo">#REF!</definedName>
    <definedName name="DGM_RunInfo">#REF!</definedName>
    <definedName name="DGM_SCCInfo">#REF!</definedName>
    <definedName name="DilutedEPS" localSheetId="6">#REF!</definedName>
    <definedName name="DilutedEPS">#REF!</definedName>
    <definedName name="DilutedPE" localSheetId="6">#REF!</definedName>
    <definedName name="DilutedPE">#REF!</definedName>
    <definedName name="DilutedShares" localSheetId="6">#REF!</definedName>
    <definedName name="DilutedShares">#REF!</definedName>
    <definedName name="Direct_Adds" localSheetId="6">#REF!</definedName>
    <definedName name="Direct_Adds">#REF!</definedName>
    <definedName name="Direct_costs">"Chart 26"</definedName>
    <definedName name="Direct_S_and_M_costs">#REF!</definedName>
    <definedName name="Direct_Sales_pc">#REF!</definedName>
    <definedName name="Direct_Sales_Rep">#REF!</definedName>
    <definedName name="Direct_sales_staff">#REF!</definedName>
    <definedName name="Director">#REF!</definedName>
    <definedName name="Disc">#REF!</definedName>
    <definedName name="Discount">1.12</definedName>
    <definedName name="Discount_Rate">#REF!</definedName>
    <definedName name="DiscountRate_INCREMENT" localSheetId="6">#REF!</definedName>
    <definedName name="DiscountRate_INCREMENT">#REF!</definedName>
    <definedName name="DiscountRate_LOW" localSheetId="6">#REF!</definedName>
    <definedName name="DiscountRate_LOW">#REF!</definedName>
    <definedName name="DismissItemDlog" localSheetId="4">'Calc Data'!DismissItemDlog</definedName>
    <definedName name="DismissItemDlog" localSheetId="6">'Q41 KU Summary p.13'!DismissItemDlog</definedName>
    <definedName name="DismissItemDlog">[0]!DismissItemDlog</definedName>
    <definedName name="DisRate_decrease_bps" localSheetId="5">#REF!</definedName>
    <definedName name="DisRate_decrease_bps">#REF!</definedName>
    <definedName name="Dist_comm_direct" localSheetId="6">#REF!</definedName>
    <definedName name="Dist_comm_direct">#REF!</definedName>
    <definedName name="Dist_comm_indirect" localSheetId="6">#REF!</definedName>
    <definedName name="Dist_comm_indirect">#REF!</definedName>
    <definedName name="Dist_direct_share" localSheetId="6">#REF!</definedName>
    <definedName name="Dist_direct_share">#REF!</definedName>
    <definedName name="Dist_Retail_share">#REF!</definedName>
    <definedName name="distcash">#REF!</definedName>
    <definedName name="div" localSheetId="4">[0]!incs,[0]!marion1,[0]!marion2,[0]!marion3,[0]!marion4,[0]!marionbal,[0]!lincoln1,[0]!lincoln3,[0]!lincoln4,[0]!lincoln5,[0]!lincoln6,[0]!lincoln2,[0]!lincolnbal,[0]!intel1,[0]!intel2,[0]!intel3,[0]!intelbal,[0]!alcore1,[0]!alcorebal,[0]!brig1,[0]!brigbal,[0]!lunn1,[0]!lunn2,[0]!lunn3,[0]!lunnbal,[0]!corp1,[0]!corpbal</definedName>
    <definedName name="div" localSheetId="6">'Q41 KU Summary p.13'!incs,'Q41 KU Summary p.13'!marion1,'Q41 KU Summary p.13'!marion2,'Q41 KU Summary p.13'!marion3,'Q41 KU Summary p.13'!marion4,'Q41 KU Summary p.13'!marionbal,'Q41 KU Summary p.13'!lincoln1,'Q41 KU Summary p.13'!lincoln3,'Q41 KU Summary p.13'!lincoln4,'Q41 KU Summary p.13'!lincoln5,'Q41 KU Summary p.13'!lincoln6,'Q41 KU Summary p.13'!lincoln2,'Q41 KU Summary p.13'!lincolnbal,'Q41 KU Summary p.13'!intel1,'Q41 KU Summary p.13'!intel2,'Q41 KU Summary p.13'!intel3,'Q41 KU Summary p.13'!intelbal,'Q41 KU Summary p.13'!alcore1,'Q41 KU Summary p.13'!alcorebal,'Q41 KU Summary p.13'!brig1,'Q41 KU Summary p.13'!brigbal,'Q41 KU Summary p.13'!lunn1,'Q41 KU Summary p.13'!lunn2,'Q41 KU Summary p.13'!lunn3,'Q41 KU Summary p.13'!lunnbal,'Q41 KU Summary p.13'!corp1,'Q41 KU Summary p.13'!corpbal</definedName>
    <definedName name="div">[0]!incs,[0]!marion1,[0]!marion2,[0]!marion3,[0]!marion4,[0]!marionbal,[0]!lincoln1,[0]!lincoln3,[0]!lincoln4,[0]!lincoln5,[0]!lincoln6,[0]!lincoln2,[0]!lincolnbal,[0]!intel1,[0]!intel2,[0]!intel3,[0]!intelbal,[0]!alcore1,[0]!alcorebal,[0]!brig1,[0]!brigbal,[0]!lunn1,[0]!lunn2,[0]!lunn3,[0]!lunnbal,[0]!corp1,[0]!corpbal</definedName>
    <definedName name="Div_Gain" localSheetId="6">#REF!</definedName>
    <definedName name="Div_Gain">#REF!</definedName>
    <definedName name="Div_Method" localSheetId="6">#REF!</definedName>
    <definedName name="Div_Method">#REF!</definedName>
    <definedName name="Dividends" localSheetId="6">#REF!</definedName>
    <definedName name="Dividends">#REF!</definedName>
    <definedName name="Dividends_Payable" localSheetId="6">#REF!</definedName>
    <definedName name="Dividends_Payable">#REF!</definedName>
    <definedName name="Divisor" localSheetId="6">#REF!</definedName>
    <definedName name="Divisor">#REF!</definedName>
    <definedName name="DivPrShare" localSheetId="6">#REF!</definedName>
    <definedName name="DivPrShare">#REF!</definedName>
    <definedName name="DL_OMN_MAP">#REF!</definedName>
    <definedName name="DL_Sec_MAP">#REF!</definedName>
    <definedName name="DL_Smart_MAP">#REF!</definedName>
    <definedName name="Document_Date">#REF!</definedName>
    <definedName name="dog" localSheetId="4">'Calc Data'!dog</definedName>
    <definedName name="dog" localSheetId="6">'Q41 KU Summary p.13'!dog</definedName>
    <definedName name="dog">[0]!dog</definedName>
    <definedName name="DolUnitFactor" localSheetId="5">#REF!</definedName>
    <definedName name="DolUnitFactor" localSheetId="6">#REF!</definedName>
    <definedName name="DolUnitFactor">#REF!</definedName>
    <definedName name="DolUnitList" localSheetId="5">#REF!</definedName>
    <definedName name="DolUnitList" localSheetId="6">#REF!</definedName>
    <definedName name="DolUnitList">#REF!</definedName>
    <definedName name="Domestic_HC_Lead_Arranger_Underliers" localSheetId="6">#REF!</definedName>
    <definedName name="Domestic_HC_Lead_Arranger_Underliers">#REF!</definedName>
    <definedName name="Domestic_IG_Lead_Arranger_LT" localSheetId="6">#REF!</definedName>
    <definedName name="Domestic_IG_Lead_Arranger_LT">#REF!</definedName>
    <definedName name="Domestic_IG_Lead_Arranger_Underliers" localSheetId="6">#REF!</definedName>
    <definedName name="Domestic_IG_Lead_Arranger_Underliers">#REF!</definedName>
    <definedName name="Domestic_Institutional_Lead_Arranger_LT">#REF!</definedName>
    <definedName name="Domestic_Institutional_Lead_Arranger_Underliers">#REF!</definedName>
    <definedName name="Domestic_Large_MM_LA_LT">#REF!</definedName>
    <definedName name="Domestic_Lead_Arranger_LT">#REF!</definedName>
    <definedName name="Domestic_Lead_Arranger_Underliers">#REF!</definedName>
    <definedName name="Domestic_Lev_Lead_Arranger_LT">#REF!</definedName>
    <definedName name="Domestic_Lev_Lead_Arranger_Underliers">#REF!</definedName>
    <definedName name="Domestic_Media_Lead_Arranger_LT">#REF!</definedName>
    <definedName name="Domestic_Utilities_Agent_Underliers">#REF!</definedName>
    <definedName name="Domestic_Utilities_Lead_Arranger_Underliers">#REF!</definedName>
    <definedName name="Down_Payment">#REF!</definedName>
    <definedName name="Downside" localSheetId="6">#REF!</definedName>
    <definedName name="Downside">#REF!</definedName>
    <definedName name="DR" localSheetId="1">#REF!</definedName>
    <definedName name="DR" localSheetId="0">#REF!</definedName>
    <definedName name="DR" localSheetId="2">#REF!</definedName>
    <definedName name="dr" localSheetId="6">#REF!</definedName>
    <definedName name="DR">#REF!</definedName>
    <definedName name="draft_2" localSheetId="6">#REF!</definedName>
    <definedName name="draft_2">#REF!</definedName>
    <definedName name="DrawRedrawFVC?" localSheetId="6">#REF!</definedName>
    <definedName name="DrawRedrawFVC?">#REF!</definedName>
    <definedName name="drop_down_listing.xls" localSheetId="5">#REF!</definedName>
    <definedName name="drop_down_listing.xls">#REF!</definedName>
    <definedName name="ds" localSheetId="6">#REF!</definedName>
    <definedName name="ds">#REF!</definedName>
    <definedName name="dSd" localSheetId="6">#REF!</definedName>
    <definedName name="dSd">#REF!</definedName>
    <definedName name="DU" localSheetId="6">#REF!</definedName>
    <definedName name="DU">#REF!</definedName>
    <definedName name="DU_AREA">#REF!</definedName>
    <definedName name="DU_BH_Erlangs">#REF!</definedName>
    <definedName name="DU_BSC_AnnExp">#REF!</definedName>
    <definedName name="DU_BSC_Capex">#REF!</definedName>
    <definedName name="DU_BSC_Depyrs">#REF!</definedName>
    <definedName name="DU_BSC_InstExp">#REF!</definedName>
    <definedName name="DU_BTS_AnnExp">#REF!</definedName>
    <definedName name="DU_BTS_Capex">#REF!</definedName>
    <definedName name="DU_BTS_Depyrs">#REF!</definedName>
    <definedName name="DU_BTS_InstExp">#REF!</definedName>
    <definedName name="DU_Coverage">#REF!</definedName>
    <definedName name="DU_Cu_MP_Sites">#REF!</definedName>
    <definedName name="DU_Cu_OPBSCs">#REF!</definedName>
    <definedName name="DU_Cu_RT_Sites">#REF!</definedName>
    <definedName name="DU_Cu_TW_Sites">#REF!</definedName>
    <definedName name="DU_Cu_WM_Sites">#REF!</definedName>
    <definedName name="DU_Fact">#REF!</definedName>
    <definedName name="DU_In_MP_Capex">#REF!</definedName>
    <definedName name="DU_In_MP_Expense">#REF!</definedName>
    <definedName name="DU_In_OPBSCs">#REF!</definedName>
    <definedName name="DU_in_RT_Capex">#REF!</definedName>
    <definedName name="DU_In_RT_Expense">#REF!</definedName>
    <definedName name="DU_In_Site_Capex">#REF!</definedName>
    <definedName name="DU_In_Site_Expense">#REF!</definedName>
    <definedName name="DU_In_Sites">#REF!</definedName>
    <definedName name="DU_In_TW_Capex">#REF!</definedName>
    <definedName name="DU_In_TW_Expense">#REF!</definedName>
    <definedName name="DU_In_WM_Capex">#REF!</definedName>
    <definedName name="DU_In_WM_Expense">#REF!</definedName>
    <definedName name="DU_Loop">#REF!</definedName>
    <definedName name="DU_mpops">#REF!</definedName>
    <definedName name="DU_norm">#REF!</definedName>
    <definedName name="DU_PreBuild">#REF!</definedName>
    <definedName name="DU_radii">#REF!</definedName>
    <definedName name="DU_SD">#REF!</definedName>
    <definedName name="DU_Site_Capex_DepYrs">#REF!</definedName>
    <definedName name="DU_Site_Cst">#REF!</definedName>
    <definedName name="DU_Subs">#REF!</definedName>
    <definedName name="DU_Tgt_Cov">#REF!</definedName>
    <definedName name="DU_Total_Sites">#REF!</definedName>
    <definedName name="DU_Total_TRX">#REF!</definedName>
    <definedName name="DU_Traffic_pc">#REF!</definedName>
    <definedName name="DU_Trf_DR">#REF!</definedName>
    <definedName name="DU_TRX_per_Site">#REF!</definedName>
    <definedName name="dumb" localSheetId="6">#REF!</definedName>
    <definedName name="dumb">#REF!</definedName>
    <definedName name="Dup_Lo" localSheetId="6">#REF!</definedName>
    <definedName name="Dup_Lo">#REF!</definedName>
    <definedName name="e" localSheetId="6">#REF!</definedName>
    <definedName name="E">#REF!</definedName>
    <definedName name="e_capex" localSheetId="6">#REF!</definedName>
    <definedName name="e_capex">#REF!</definedName>
    <definedName name="e_cc" localSheetId="6">#REF!</definedName>
    <definedName name="e_cc">#REF!</definedName>
    <definedName name="e_co" localSheetId="6">#REF!</definedName>
    <definedName name="e_co">#REF!</definedName>
    <definedName name="e_cogs">#REF!</definedName>
    <definedName name="e_cust">#REF!</definedName>
    <definedName name="e_cust2" localSheetId="6">#REF!</definedName>
    <definedName name="e_cust2">#REF!</definedName>
    <definedName name="e_ga" localSheetId="6">#REF!</definedName>
    <definedName name="e_ga">#REF!</definedName>
    <definedName name="e_gen" localSheetId="6">#REF!</definedName>
    <definedName name="e_gen">#REF!</definedName>
    <definedName name="e_gen2" localSheetId="6">#REF!</definedName>
    <definedName name="e_gen2">#REF!</definedName>
    <definedName name="e_ic" localSheetId="6">#REF!</definedName>
    <definedName name="e_ic">#REF!</definedName>
    <definedName name="e_labor" localSheetId="6">#REF!</definedName>
    <definedName name="e_labor">#REF!</definedName>
    <definedName name="e_labor2" localSheetId="6">#REF!</definedName>
    <definedName name="e_labor2">#REF!</definedName>
    <definedName name="e_mat" localSheetId="6">#REF!</definedName>
    <definedName name="e_mat">#REF!</definedName>
    <definedName name="e_mat2" localSheetId="6">#REF!</definedName>
    <definedName name="e_mat2">#REF!</definedName>
    <definedName name="e_ohead" localSheetId="6">#REF!</definedName>
    <definedName name="e_ohead">#REF!</definedName>
    <definedName name="e_ohead2" localSheetId="6">#REF!</definedName>
    <definedName name="e_ohead2">#REF!</definedName>
    <definedName name="e_ose" localSheetId="6">#REF!</definedName>
    <definedName name="e_ose">#REF!</definedName>
    <definedName name="e_other" localSheetId="6">#REF!</definedName>
    <definedName name="e_other">#REF!</definedName>
    <definedName name="e_otl" localSheetId="6">#REF!</definedName>
    <definedName name="e_otl">#REF!</definedName>
    <definedName name="e_sales">#REF!</definedName>
    <definedName name="e_sell">#REF!</definedName>
    <definedName name="e_sell2" localSheetId="6">#REF!</definedName>
    <definedName name="e_sell2">#REF!</definedName>
    <definedName name="e_ship" localSheetId="6">#REF!</definedName>
    <definedName name="e_ship">#REF!</definedName>
    <definedName name="e_swb" localSheetId="6">#REF!</definedName>
    <definedName name="e_swb">#REF!</definedName>
    <definedName name="e_walm" localSheetId="6">#REF!</definedName>
    <definedName name="e_walm">#REF!</definedName>
    <definedName name="Earnings_Impact">#REF!</definedName>
    <definedName name="EBIT">#REF!</definedName>
    <definedName name="EBIT95">#REF!</definedName>
    <definedName name="EBITDA" localSheetId="6">#REF!</definedName>
    <definedName name="EBITDA">#REF!</definedName>
    <definedName name="ebitdamult" localSheetId="6">#REF!</definedName>
    <definedName name="ebitdamult">#REF!</definedName>
    <definedName name="ebitdamult2" localSheetId="6">#REF!</definedName>
    <definedName name="ebitdamult2">#REF!</definedName>
    <definedName name="EBITDAps" localSheetId="6">#REF!</definedName>
    <definedName name="EBITDAps">#REF!</definedName>
    <definedName name="EBITDAx" localSheetId="6">#REF!</definedName>
    <definedName name="EBITDAx">#REF!</definedName>
    <definedName name="EBITps" localSheetId="6">#REF!</definedName>
    <definedName name="EBITps">#REF!</definedName>
    <definedName name="EBITSENS">#REF!</definedName>
    <definedName name="EBT">#REF!</definedName>
    <definedName name="EDF">#REF!</definedName>
    <definedName name="EDF_Range" localSheetId="6">#REF!</definedName>
    <definedName name="EDF_Range">#REF!</definedName>
    <definedName name="editgraph" localSheetId="4">'Calc Data'!editgraph</definedName>
    <definedName name="editgraph" localSheetId="6">'Q41 KU Summary p.13'!editgraph</definedName>
    <definedName name="editgraph">[0]!editgraph</definedName>
    <definedName name="EditReturn" localSheetId="6">#REF!</definedName>
    <definedName name="EditReturn">#REF!</definedName>
    <definedName name="EE" localSheetId="6">#REF!</definedName>
    <definedName name="EE">#REF!</definedName>
    <definedName name="EE_2" localSheetId="6">#REF!</definedName>
    <definedName name="EE_2">#REF!</definedName>
    <definedName name="EE_3" localSheetId="6">#REF!</definedName>
    <definedName name="EE_3">#REF!</definedName>
    <definedName name="EEIDUES">#REF!</definedName>
    <definedName name="EEyear" localSheetId="6">#REF!</definedName>
    <definedName name="EEyear">#REF!</definedName>
    <definedName name="EEyear2" localSheetId="6">#REF!</definedName>
    <definedName name="EEyear2">#REF!</definedName>
    <definedName name="Eff_BHCA" localSheetId="6">#REF!</definedName>
    <definedName name="Eff_BHCA">#REF!</definedName>
    <definedName name="Eff_Chg_Omni" localSheetId="6">#REF!</definedName>
    <definedName name="Eff_Chg_Omni">#REF!</definedName>
    <definedName name="Eff_Chg_Sect">#REF!</definedName>
    <definedName name="Eff_Chg_Smart">#REF!</definedName>
    <definedName name="Eff_FG">#REF!</definedName>
    <definedName name="ELEC_NET_OP_INC">#REF!</definedName>
    <definedName name="ElecUnitFactor" localSheetId="5">#REF!</definedName>
    <definedName name="ElecUnitFactor" localSheetId="6">#REF!</definedName>
    <definedName name="ElecUnitFactor">#REF!</definedName>
    <definedName name="ElecUnitList" localSheetId="5">#REF!</definedName>
    <definedName name="ElecUnitList" localSheetId="6">#REF!</definedName>
    <definedName name="ElecUnitList">#REF!</definedName>
    <definedName name="elim" localSheetId="6">#REF!</definedName>
    <definedName name="elim">#REF!</definedName>
    <definedName name="ellcase" localSheetId="6">#REF!</definedName>
    <definedName name="ellcase">#REF!</definedName>
    <definedName name="em_sales" localSheetId="6">#REF!</definedName>
    <definedName name="em_sales">#REF!</definedName>
    <definedName name="em_sales2" localSheetId="6">#REF!</definedName>
    <definedName name="em_sales2">#REF!</definedName>
    <definedName name="emc_sales" localSheetId="6">#REF!</definedName>
    <definedName name="emc_sales">#REF!</definedName>
    <definedName name="emiuie" localSheetId="6">#REF!</definedName>
    <definedName name="emiuie">#REF!</definedName>
    <definedName name="employees" localSheetId="6">#REF!</definedName>
    <definedName name="employees">#REF!</definedName>
    <definedName name="en_capex">#REF!</definedName>
    <definedName name="enable" localSheetId="4">'Calc Data'!enable</definedName>
    <definedName name="enable" localSheetId="6">'Q41 KU Summary p.13'!enable</definedName>
    <definedName name="enable">[0]!enable</definedName>
    <definedName name="End_Bal" localSheetId="6">#REF!</definedName>
    <definedName name="End_Bal">#REF!</definedName>
    <definedName name="endcell" localSheetId="6">#REF!</definedName>
    <definedName name="endcell">#REF!</definedName>
    <definedName name="EndDate" localSheetId="6">#REF!</definedName>
    <definedName name="EndDate">#REF!</definedName>
    <definedName name="EndDate2" localSheetId="6">#REF!</definedName>
    <definedName name="EndDate2">#REF!</definedName>
    <definedName name="EndDate3" localSheetId="6">#REF!</definedName>
    <definedName name="EndDate3">#REF!</definedName>
    <definedName name="EndDate4" localSheetId="6">#REF!</definedName>
    <definedName name="EndDate4">#REF!</definedName>
    <definedName name="EndDateCell" localSheetId="6">#REF!</definedName>
    <definedName name="EndDateCell">#REF!</definedName>
    <definedName name="EndDateSet" localSheetId="6">#REF!</definedName>
    <definedName name="EndDateSet">#REF!</definedName>
    <definedName name="Ending_Cash" localSheetId="6">#REF!</definedName>
    <definedName name="Ending_Cash">#REF!</definedName>
    <definedName name="Ending_excess_cash" localSheetId="6">#REF!</definedName>
    <definedName name="Ending_excess_cash">#REF!</definedName>
    <definedName name="EndingDate" localSheetId="6">#REF!</definedName>
    <definedName name="EndingDate">#REF!</definedName>
    <definedName name="EndReturn" localSheetId="6">#REF!</definedName>
    <definedName name="EndReturn">#REF!</definedName>
    <definedName name="EndYr_CIP" localSheetId="6">#REF!</definedName>
    <definedName name="EndYr_CIP">#REF!</definedName>
    <definedName name="EnergyMarketingContinuingAssetsCashFlow" localSheetId="6">#REF!</definedName>
    <definedName name="EnergyMarketingContinuingAssetsCashFlow">#REF!</definedName>
    <definedName name="EnergyMarketingContinuingLiabilitiesCashFlow" localSheetId="6">#REF!</definedName>
    <definedName name="EnergyMarketingContinuingLiabilitiesCashFlow">#REF!</definedName>
    <definedName name="EnergyMktgContGasAssetsCashFlow" localSheetId="6">#REF!</definedName>
    <definedName name="EnergyMktgContGasAssetsCashFlow">#REF!</definedName>
    <definedName name="EnergyMktgContGasLiabsCashFlow" localSheetId="6">#REF!</definedName>
    <definedName name="EnergyMktgContGasLiabsCashFlow">#REF!</definedName>
    <definedName name="Eng_Grp_Ldr" localSheetId="6">#REF!</definedName>
    <definedName name="Eng_Grp_Ldr">#REF!</definedName>
    <definedName name="ent_val" localSheetId="6">#REF!</definedName>
    <definedName name="ent_val">#REF!</definedName>
    <definedName name="Entities" localSheetId="6">#REF!</definedName>
    <definedName name="Entities">#REF!</definedName>
    <definedName name="ENTRY" localSheetId="6">#REF!</definedName>
    <definedName name="ENTRY">#REF!</definedName>
    <definedName name="entry1" localSheetId="6">#REF!</definedName>
    <definedName name="entry1">#REF!</definedName>
    <definedName name="entry12">#REF!</definedName>
    <definedName name="entry2">#REF!</definedName>
    <definedName name="entry3">#REF!</definedName>
    <definedName name="entry4">#REF!</definedName>
    <definedName name="entry5">#REF!</definedName>
    <definedName name="entry6">#REF!</definedName>
    <definedName name="entry7">#REF!</definedName>
    <definedName name="ENTRYN" localSheetId="5">#REF!</definedName>
    <definedName name="ENTRYN" localSheetId="6">#REF!</definedName>
    <definedName name="ENTRYN">#REF!</definedName>
    <definedName name="ENTRYQ" localSheetId="5">#REF!</definedName>
    <definedName name="ENTRYQ" localSheetId="6">#REF!</definedName>
    <definedName name="ENTRYQ">#REF!</definedName>
    <definedName name="EOY_MSubs" localSheetId="6">#REF!</definedName>
    <definedName name="EOY_MSubs">#REF!</definedName>
    <definedName name="EOY_subs" localSheetId="6">#REF!</definedName>
    <definedName name="EOY_subs">#REF!</definedName>
    <definedName name="EPS" localSheetId="6">#REF!</definedName>
    <definedName name="EPS">#REF!</definedName>
    <definedName name="EPS_0" localSheetId="6">#REF!</definedName>
    <definedName name="EPS_0">#REF!</definedName>
    <definedName name="EPS_1" localSheetId="6">#REF!</definedName>
    <definedName name="EPS_1">#REF!</definedName>
    <definedName name="EPS_2" localSheetId="6">#REF!</definedName>
    <definedName name="EPS_2">#REF!</definedName>
    <definedName name="EPS_Analysis" localSheetId="6">#REF!</definedName>
    <definedName name="EPS_Analysis">#REF!</definedName>
    <definedName name="EPSb" localSheetId="6">#REF!</definedName>
    <definedName name="EPSb">#REF!</definedName>
    <definedName name="EPSn" localSheetId="6">#REF!</definedName>
    <definedName name="EPSn">#REF!</definedName>
    <definedName name="EQ_COM">#REF!</definedName>
    <definedName name="EQ_EX">#REF!</definedName>
    <definedName name="EQ_JSD">#REF!</definedName>
    <definedName name="EQ_PREF">#REF!</definedName>
    <definedName name="EQ_PRFD">#REF!</definedName>
    <definedName name="EQ_SSN">#REF!</definedName>
    <definedName name="EQUINSUB">#REF!</definedName>
    <definedName name="Equip_Cu_Capex">#REF!</definedName>
    <definedName name="Equip_depreciation_rate">#REF!</definedName>
    <definedName name="Equip_In_Capex">#REF!</definedName>
    <definedName name="Equip_In_Capex_DepYrs">#REF!</definedName>
    <definedName name="Equip_In_Exp">#REF!</definedName>
    <definedName name="equip_inc_capex">#REF!</definedName>
    <definedName name="Equip_net_loss">#REF!</definedName>
    <definedName name="EquipCap">#REF!</definedName>
    <definedName name="Equipment_costs">#REF!</definedName>
    <definedName name="equity">#REF!</definedName>
    <definedName name="Equity_Interests" localSheetId="6">#REF!</definedName>
    <definedName name="Equity_Interests">#REF!</definedName>
    <definedName name="Equity_Value" localSheetId="6">#REF!</definedName>
    <definedName name="Equity_Value">#REF!</definedName>
    <definedName name="EquityBeta" localSheetId="6">#REF!</definedName>
    <definedName name="EquityBeta">#REF!</definedName>
    <definedName name="EquityRiskPremium" localSheetId="6">#REF!</definedName>
    <definedName name="EquityRiskPremium">#REF!</definedName>
    <definedName name="er_18" localSheetId="6">#REF!</definedName>
    <definedName name="er_18">#REF!</definedName>
    <definedName name="er_20" localSheetId="6">#REF!</definedName>
    <definedName name="er_20">#REF!</definedName>
    <definedName name="er_22" localSheetId="6">#REF!</definedName>
    <definedName name="er_22">#REF!</definedName>
    <definedName name="erc" localSheetId="6">#REF!</definedName>
    <definedName name="erc">#REF!</definedName>
    <definedName name="Erl_ICT1" localSheetId="6">#REF!</definedName>
    <definedName name="Erl_ICT1">#REF!</definedName>
    <definedName name="Erlang_Table" localSheetId="6">#REF!</definedName>
    <definedName name="Erlang_Table">#REF!</definedName>
    <definedName name="Erlang_Table1">#REF!</definedName>
    <definedName name="EROA">#REF!</definedName>
    <definedName name="eruoo">#REF!</definedName>
    <definedName name="ESMR">#REF!</definedName>
    <definedName name="ESMR_Mkt_Share_Tier1">#REF!</definedName>
    <definedName name="ESMR_Mkt_Share_Tier2">#REF!</definedName>
    <definedName name="ESMR_Mkt_Share_Tier3">#REF!</definedName>
    <definedName name="ESMR_Mkt_Share_Tier4">#REF!</definedName>
    <definedName name="estimates">#REF!</definedName>
    <definedName name="EstStatVar" localSheetId="6">#REF!</definedName>
    <definedName name="EstStatVar">#REF!</definedName>
    <definedName name="EstType" localSheetId="6">#REF!</definedName>
    <definedName name="EstType">#REF!</definedName>
    <definedName name="euro" localSheetId="6">#REF!</definedName>
    <definedName name="euro">#REF!</definedName>
    <definedName name="evergreen_ar" localSheetId="6">#REF!</definedName>
    <definedName name="evergreen_ar">#REF!</definedName>
    <definedName name="evergreen_inv" localSheetId="6">#REF!</definedName>
    <definedName name="evergreen_inv">#REF!</definedName>
    <definedName name="Exchange_Ratio" localSheetId="6">#REF!</definedName>
    <definedName name="Exchange_Ratio">#REF!</definedName>
    <definedName name="Exclude" localSheetId="6">#REF!</definedName>
    <definedName name="Exclude">#REF!</definedName>
    <definedName name="ExcludeCDS" localSheetId="6">#REF!</definedName>
    <definedName name="ExcludeCDS">#REF!</definedName>
    <definedName name="ExcludeCoBonds" localSheetId="6">#REF!</definedName>
    <definedName name="ExcludeCoBonds">#REF!</definedName>
    <definedName name="ExcludeComps" localSheetId="6">#REF!</definedName>
    <definedName name="ExcludeComps">#REF!</definedName>
    <definedName name="ExcludeFVC" localSheetId="6">#REF!</definedName>
    <definedName name="ExcludeFVC">#REF!</definedName>
    <definedName name="ExcludeLoan1" localSheetId="6">#REF!</definedName>
    <definedName name="ExcludeLoan1">#REF!</definedName>
    <definedName name="ExcludeLoan2" localSheetId="6">#REF!</definedName>
    <definedName name="ExcludeLoan2">#REF!</definedName>
    <definedName name="ExcludeLoan3" localSheetId="6">#REF!</definedName>
    <definedName name="ExcludeLoan3">#REF!</definedName>
    <definedName name="ExcludeLoan4" localSheetId="6">#REF!</definedName>
    <definedName name="ExcludeLoan4">#REF!</definedName>
    <definedName name="exhib" localSheetId="6">#REF!</definedName>
    <definedName name="exhib">#REF!</definedName>
    <definedName name="EXHIB1A">#REF!</definedName>
    <definedName name="EXHIB1B">#REF!</definedName>
    <definedName name="EXHIB1C">#REF!</definedName>
    <definedName name="EXHIB2B">#REF!</definedName>
    <definedName name="EXHIB3">#REF!</definedName>
    <definedName name="EXHIB6">#REF!</definedName>
    <definedName name="EXHIBIT" localSheetId="6">#REF!</definedName>
    <definedName name="EXHIBIT">#REF!</definedName>
    <definedName name="exhibit1" localSheetId="6">#REF!</definedName>
    <definedName name="exhibit1">#REF!</definedName>
    <definedName name="ExistingCoupon" localSheetId="6">#REF!</definedName>
    <definedName name="ExistingCoupon">#REF!</definedName>
    <definedName name="ExistingDiscountAmort" localSheetId="6">#REF!</definedName>
    <definedName name="ExistingDiscountAmort">#REF!</definedName>
    <definedName name="ExistingExpense" localSheetId="6">#REF!</definedName>
    <definedName name="ExistingExpense">#REF!</definedName>
    <definedName name="ExistingFeeAmort">#REF!</definedName>
    <definedName name="ExistingIssuePrice">#REF!</definedName>
    <definedName name="ExistingMaturity">#REF!</definedName>
    <definedName name="ExistingSpread">#REF!</definedName>
    <definedName name="ExistingTenor">#REF!</definedName>
    <definedName name="EXIT">#REF!</definedName>
    <definedName name="Exit_Year" localSheetId="6">#REF!</definedName>
    <definedName name="Exit_Year">#REF!</definedName>
    <definedName name="exit_year2" localSheetId="6">#REF!</definedName>
    <definedName name="exit_year2">#REF!</definedName>
    <definedName name="ExitCompanySelector" localSheetId="4">'Calc Data'!ExitCompanySelector</definedName>
    <definedName name="ExitCompanySelector" localSheetId="6">'Q41 KU Summary p.13'!ExitCompanySelector</definedName>
    <definedName name="ExitCompanySelector">[0]!ExitCompanySelector</definedName>
    <definedName name="ExitEquityValue" localSheetId="6">#REF!</definedName>
    <definedName name="ExitEquityValue">#REF!</definedName>
    <definedName name="ExitFormat" localSheetId="4">'Calc Data'!ExitFormat</definedName>
    <definedName name="ExitFormat" localSheetId="6">'Q41 KU Summary p.13'!ExitFormat</definedName>
    <definedName name="ExitFormat">[0]!ExitFormat</definedName>
    <definedName name="ExitItemBuilder" localSheetId="4">'Calc Data'!ExitItemBuilder</definedName>
    <definedName name="ExitItemBuilder" localSheetId="6">'Q41 KU Summary p.13'!ExitItemBuilder</definedName>
    <definedName name="ExitItemBuilder">[0]!ExitItemBuilder</definedName>
    <definedName name="exitMainMenu" localSheetId="4">'Calc Data'!exitMainMenu</definedName>
    <definedName name="exitMainMenu" localSheetId="6">'Q41 KU Summary p.13'!exitMainMenu</definedName>
    <definedName name="exitMainMenu">[0]!exitMainMenu</definedName>
    <definedName name="exitmsg" localSheetId="4">'Calc Data'!exitmsg</definedName>
    <definedName name="exitmsg" localSheetId="6">'Q41 KU Summary p.13'!exitmsg</definedName>
    <definedName name="exitmsg">[0]!exitmsg</definedName>
    <definedName name="ExitMultiple_EBIT_Low" localSheetId="6">#REF!</definedName>
    <definedName name="ExitMultiple_EBIT_Low">#REF!</definedName>
    <definedName name="ExitMultiple_EBIT_Low_Increment" localSheetId="6">#REF!</definedName>
    <definedName name="ExitMultiple_EBIT_Low_Increment">#REF!</definedName>
    <definedName name="ExitMultiple_EBITDA_Low" localSheetId="6">#REF!</definedName>
    <definedName name="ExitMultiple_EBITDA_Low">#REF!</definedName>
    <definedName name="ExitMultiple_EBITDA_Low_Increment" localSheetId="6">#REF!</definedName>
    <definedName name="ExitMultiple_EBITDA_Low_Increment">#REF!</definedName>
    <definedName name="ExitMultiple_Rev_Low" localSheetId="6">#REF!</definedName>
    <definedName name="ExitMultiple_Rev_Low">#REF!</definedName>
    <definedName name="ExitMultiple_Rev_Low_Increment" localSheetId="6">#REF!</definedName>
    <definedName name="ExitMultiple_Rev_Low_Increment">#REF!</definedName>
    <definedName name="ExitNumberOfShares" localSheetId="6">#REF!</definedName>
    <definedName name="ExitNumberOfShares">#REF!</definedName>
    <definedName name="ExitReturn" localSheetId="6">#REF!</definedName>
    <definedName name="ExitReturn">#REF!</definedName>
    <definedName name="ExitSharePrice" localSheetId="6">#REF!</definedName>
    <definedName name="ExitSharePrice">#REF!</definedName>
    <definedName name="Exp_Pc" localSheetId="6">#REF!</definedName>
    <definedName name="Exp_Pc">#REF!</definedName>
    <definedName name="EXP_TYPE_CORE_ACCT">#REF!</definedName>
    <definedName name="Expected_BP_NonQualified_Plan">#REF!</definedName>
    <definedName name="Expected_BP_PRW" localSheetId="1">#REF!</definedName>
    <definedName name="Expected_BP_PRW" localSheetId="0">#REF!</definedName>
    <definedName name="Expected_BP_PRW" localSheetId="5">#REF!</definedName>
    <definedName name="Expected_BP_PRW" localSheetId="2">#REF!</definedName>
    <definedName name="Expected_BP_PRW">#REF!</definedName>
    <definedName name="Expected_BP_Qualified_Plan" localSheetId="0">#REF!</definedName>
    <definedName name="Expected_BP_Qualified_Plan" localSheetId="5">#REF!</definedName>
    <definedName name="Expected_BP_Qualified_Plan" localSheetId="2">#REF!</definedName>
    <definedName name="Expected_BP_Qualified_Plan">#REF!</definedName>
    <definedName name="Expected_Fed_Subsidy_Payments" localSheetId="0">#REF!</definedName>
    <definedName name="Expected_Fed_Subsidy_Payments" localSheetId="2">#REF!</definedName>
    <definedName name="Expected_Fed_Subsidy_Payments">#REF!</definedName>
    <definedName name="Expense_Yr1" localSheetId="4">#REF!</definedName>
    <definedName name="Expense_Yr1" localSheetId="0">#REF!</definedName>
    <definedName name="Expense_Yr1" localSheetId="5">#REF!</definedName>
    <definedName name="Expense_Yr1">'DC 26 Exhibits p.2-3'!$A$1:$I$11</definedName>
    <definedName name="Expense_Yr2" localSheetId="4">#REF!</definedName>
    <definedName name="Expense_Yr2" localSheetId="0">#REF!</definedName>
    <definedName name="Expense_Yr2" localSheetId="5">#REF!</definedName>
    <definedName name="Expense_Yr2">'DC 26 Exhibits p.2-3'!#REF!</definedName>
    <definedName name="Expense_Yr3" localSheetId="4">#REF!</definedName>
    <definedName name="Expense_Yr3" localSheetId="0">#REF!</definedName>
    <definedName name="Expense_Yr3" localSheetId="5">#REF!</definedName>
    <definedName name="Expense_Yr3">'DC 26 Exhibits p.2-3'!#REF!</definedName>
    <definedName name="Expense_Yr4" localSheetId="4">#REF!</definedName>
    <definedName name="Expense_Yr4" localSheetId="0">#REF!</definedName>
    <definedName name="Expense_Yr4" localSheetId="5">#REF!</definedName>
    <definedName name="Expense_Yr4">'DC 26 Exhibits p.2-3'!#REF!</definedName>
    <definedName name="Expense_Yr5" localSheetId="4">#REF!</definedName>
    <definedName name="Expense_Yr5" localSheetId="0">#REF!</definedName>
    <definedName name="Expense_Yr5" localSheetId="5">#REF!</definedName>
    <definedName name="Expense_Yr5">'DC 26 Exhibits p.2-3'!#REF!</definedName>
    <definedName name="ExportSpot" localSheetId="6">#REF!</definedName>
    <definedName name="ExportSpot">#REF!</definedName>
    <definedName name="EXPP" localSheetId="6">#REF!</definedName>
    <definedName name="EXPP">#REF!</definedName>
    <definedName name="ext" localSheetId="6">#REF!</definedName>
    <definedName name="ext">#REF!</definedName>
    <definedName name="Extra_Pay" localSheetId="6">#REF!</definedName>
    <definedName name="Extra_Pay">#REF!</definedName>
    <definedName name="_xlnm.Extract" localSheetId="6">#REF!</definedName>
    <definedName name="_xlnm.Extract">#REF!</definedName>
    <definedName name="Extraordinary_Charges" localSheetId="6">#REF!</definedName>
    <definedName name="Extraordinary_Charges">#REF!</definedName>
    <definedName name="F">#REF!</definedName>
    <definedName name="Fac_2000" localSheetId="6">#REF!</definedName>
    <definedName name="Fac_2000">#REF!</definedName>
    <definedName name="fac_annual_ku" localSheetId="6">#REF!</definedName>
    <definedName name="fac_annual_ku">#REF!</definedName>
    <definedName name="fac_hide_ku_01" localSheetId="6">#REF!</definedName>
    <definedName name="fac_hide_ku_01">#REF!</definedName>
    <definedName name="fac_hide_lge_01" localSheetId="6">#REF!</definedName>
    <definedName name="fac_hide_lge_01">#REF!</definedName>
    <definedName name="fac_ku_01" localSheetId="6">#REF!</definedName>
    <definedName name="fac_ku_01">#REF!</definedName>
    <definedName name="FaceValue" localSheetId="6">#REF!</definedName>
    <definedName name="FaceValue">#REF!</definedName>
    <definedName name="Factor" localSheetId="0">#REF!</definedName>
    <definedName name="Factor" localSheetId="6">#REF!</definedName>
    <definedName name="Factor">#REF!</definedName>
    <definedName name="fafadsd" localSheetId="6">#REF!</definedName>
    <definedName name="fafadsd">#REF!</definedName>
    <definedName name="FC" localSheetId="6">#REF!</definedName>
    <definedName name="FC">#REF!</definedName>
    <definedName name="fcal" localSheetId="6">#REF!</definedName>
    <definedName name="fcal">#REF!</definedName>
    <definedName name="fd_shares" localSheetId="6">#REF!</definedName>
    <definedName name="fd_shares">#REF!</definedName>
    <definedName name="fda">#N/A</definedName>
    <definedName name="fda_shares_2" localSheetId="6">#REF!</definedName>
    <definedName name="fda_shares_2">#REF!</definedName>
    <definedName name="fdfdsaf" localSheetId="6">#REF!</definedName>
    <definedName name="fdfdsaf">#REF!</definedName>
    <definedName name="fdfsa" localSheetId="6">#REF!</definedName>
    <definedName name="fdfsa">#REF!</definedName>
    <definedName name="fds" localSheetId="4">'Calc Data'!fds</definedName>
    <definedName name="fds" localSheetId="6">'Q41 KU Summary p.13'!fds</definedName>
    <definedName name="fds">[0]!fds</definedName>
    <definedName name="fdsfs" localSheetId="6">#REF!</definedName>
    <definedName name="fdsfs">#REF!</definedName>
    <definedName name="fdsfsafs" localSheetId="6">#REF!</definedName>
    <definedName name="fdsfsafs">#REF!</definedName>
    <definedName name="fdt2_shares" localSheetId="6">#REF!</definedName>
    <definedName name="fdt2_shares">#REF!</definedName>
    <definedName name="Feat_dev" localSheetId="6">#REF!</definedName>
    <definedName name="Feat_dev">#REF!</definedName>
    <definedName name="Feat_dev_AnnCapex" localSheetId="6">#REF!</definedName>
    <definedName name="Feat_dev_AnnCapex">#REF!</definedName>
    <definedName name="Feat_dev_Annexp">#REF!</definedName>
    <definedName name="Feat_dev_Capacity">#REF!</definedName>
    <definedName name="Feat_dev_Capex">#REF!</definedName>
    <definedName name="Feat_dev_Capex_DepYrs">#REF!</definedName>
    <definedName name="Feat_dev_Cst">#REF!</definedName>
    <definedName name="Feat_dev_DepYrs">#REF!</definedName>
    <definedName name="Feat_dev_In_Capex">#REF!</definedName>
    <definedName name="Feat_dev_In_Exp">#REF!</definedName>
    <definedName name="Feat_dev_Instexp">#REF!</definedName>
    <definedName name="Feb" localSheetId="6">#REF!</definedName>
    <definedName name="Feb">#REF!</definedName>
    <definedName name="February" localSheetId="6">#REF!</definedName>
    <definedName name="February">#REF!</definedName>
    <definedName name="fed" localSheetId="6">#REF!</definedName>
    <definedName name="fed">#REF!</definedName>
    <definedName name="FEE" localSheetId="6">#REF!</definedName>
    <definedName name="FEE">#REF!</definedName>
    <definedName name="Feed_Lo" localSheetId="6">#REF!</definedName>
    <definedName name="Feed_Lo">#REF!</definedName>
    <definedName name="Fees" localSheetId="6">#REF!</definedName>
    <definedName name="Fees">#REF!</definedName>
    <definedName name="FERC_Bal_Sheet" localSheetId="6">#REF!</definedName>
    <definedName name="FERC_Bal_Sheet">#REF!</definedName>
    <definedName name="FERC_BS" localSheetId="5">#REF!</definedName>
    <definedName name="FERC_BS">#REF!</definedName>
    <definedName name="FERC_IS" localSheetId="5">#REF!</definedName>
    <definedName name="FERC_IS">#REF!</definedName>
    <definedName name="FERCLiabKU10" localSheetId="6">#REF!</definedName>
    <definedName name="FERCLiabKU10">#REF!</definedName>
    <definedName name="FFAbove1_1" localSheetId="6">#REF!</definedName>
    <definedName name="FFAbove1_1">#REF!</definedName>
    <definedName name="FFAbove2_1" localSheetId="6">#REF!</definedName>
    <definedName name="FFAbove2_1">#REF!</definedName>
    <definedName name="FFAbove3_1" localSheetId="6">#REF!</definedName>
    <definedName name="FFAbove3_1">#REF!</definedName>
    <definedName name="FFAbove4_1">#REF!</definedName>
    <definedName name="FFAbove5_1">#REF!</definedName>
    <definedName name="FFAbove6_1">#REF!</definedName>
    <definedName name="FFAbove7_1">#REF!</definedName>
    <definedName name="FFAbove8_1">#REF!</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Display1_1">#REF!</definedName>
    <definedName name="FFDisplay2_1">#REF!</definedName>
    <definedName name="FFDisplay3_1">#REF!</definedName>
    <definedName name="FFDisplay4_1">#REF!</definedName>
    <definedName name="FFDisplay5_1">#REF!</definedName>
    <definedName name="FFDisplay6_1">#REF!</definedName>
    <definedName name="FFDisplay7_1">#REF!</definedName>
    <definedName name="FFDisplay8_1">#REF!</definedName>
    <definedName name="ffff">#REF!</definedName>
    <definedName name="fffff">#REF!</definedName>
    <definedName name="ffffff">#REF!</definedName>
    <definedName name="FFMaximum1_1">#REF!</definedName>
    <definedName name="FFMaximum2_1">#REF!</definedName>
    <definedName name="FFMaximum3_1">#REF!</definedName>
    <definedName name="FFMaximum4_1">#REF!</definedName>
    <definedName name="FFMaximum5_1">#REF!</definedName>
    <definedName name="FFMaximum6_1">#REF!</definedName>
    <definedName name="FFMaximum7_1">#REF!</definedName>
    <definedName name="FFMaximum8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g" localSheetId="6">#REF!</definedName>
    <definedName name="fg">#REF!</definedName>
    <definedName name="fgadf" localSheetId="6">#REF!</definedName>
    <definedName name="fgadf">#REF!</definedName>
    <definedName name="fhjf" localSheetId="4">'Calc Data'!fhjf</definedName>
    <definedName name="fhjf" localSheetId="6">'Q41 KU Summary p.13'!fhjf</definedName>
    <definedName name="fhjf">[0]!fhjf</definedName>
    <definedName name="File" localSheetId="6">#REF!</definedName>
    <definedName name="File">#REF!</definedName>
    <definedName name="Filter_Range" localSheetId="6">#REF!</definedName>
    <definedName name="Filter_Range">#REF!</definedName>
    <definedName name="fin" localSheetId="6">#REF!</definedName>
    <definedName name="fin">#REF!</definedName>
    <definedName name="Fin_Desc">#REF!</definedName>
    <definedName name="Fin_names">#REF!</definedName>
    <definedName name="Fin_vals">#REF!</definedName>
    <definedName name="FinanceFees?">#REF!</definedName>
    <definedName name="FinancePremium?">#REF!</definedName>
    <definedName name="Financial_Assumptions" localSheetId="6">#REF!</definedName>
    <definedName name="Financial_Assumptions">#REF!</definedName>
    <definedName name="Financial_Assumptions_Long" localSheetId="6">#REF!</definedName>
    <definedName name="Financial_Assumptions_Long">#REF!</definedName>
    <definedName name="Financial_Ratios" localSheetId="6">#REF!</definedName>
    <definedName name="Financial_Ratios">#REF!</definedName>
    <definedName name="FinancialDataSchedule" localSheetId="6">#REF!</definedName>
    <definedName name="FinancialDataSchedule">#REF!</definedName>
    <definedName name="FinancialDataScheduleErrorCheck" localSheetId="6">#REF!</definedName>
    <definedName name="FinancialDataScheduleErrorCheck">#REF!</definedName>
    <definedName name="fincase" localSheetId="6">#REF!</definedName>
    <definedName name="fincase">#REF!</definedName>
    <definedName name="FINISH" localSheetId="6">#REF!</definedName>
    <definedName name="FINISH">#REF!</definedName>
    <definedName name="first" localSheetId="6">#REF!,#REF!,#REF!,#REF!</definedName>
    <definedName name="first">#REF!,#REF!,#REF!,#REF!</definedName>
    <definedName name="FirstDate" localSheetId="6">#REF!</definedName>
    <definedName name="FirstDate">#REF!</definedName>
    <definedName name="firstyear" localSheetId="6">#REF!</definedName>
    <definedName name="firstyear">#REF!</definedName>
    <definedName name="FiscalMonthEnd" localSheetId="6">#REF!</definedName>
    <definedName name="FiscalMonthEnd">#REF!</definedName>
    <definedName name="FiscalPeriod" localSheetId="6">#REF!</definedName>
    <definedName name="FiscalPeriod">#REF!</definedName>
    <definedName name="FiscalYear">#REF!</definedName>
    <definedName name="FIVEROWS" localSheetId="6">#REF!</definedName>
    <definedName name="FIVEROWS">#REF!</definedName>
    <definedName name="FIVEYEAR" localSheetId="6">#REF!</definedName>
    <definedName name="FIVEYEAR">#REF!</definedName>
    <definedName name="FIXED_ASSETS" localSheetId="6">#REF!</definedName>
    <definedName name="FIXED_ASSETS">#REF!</definedName>
    <definedName name="FL." localSheetId="6">#REF!</definedName>
    <definedName name="FL.">#REF!</definedName>
    <definedName name="flowname_weekly" localSheetId="4" hidden="1">{#N/A,#N/A,TRUE,"Table1";#N/A,#N/A,TRUE,"Table2";#N/A,#N/A,TRUE,"Table3";#N/A,#N/A,TRUE,"Table4";#N/A,#N/A,TRUE,"Table5";#N/A,#N/A,TRUE,"Table6";#N/A,#N/A,TRUE,"Table7";#N/A,#N/A,TRUE,"Table8";#N/A,#N/A,TRUE,"Table9";#N/A,#N/A,TRUE,"Table10";#N/A,#N/A,TRUE,"Table11";#N/A,#N/A,TRUE,"Table12";#N/A,#N/A,TRUE,"Table13";#N/A,#N/A,TRUE,"Table14"}</definedName>
    <definedName name="flowname_weekly" localSheetId="6" hidden="1">{#N/A,#N/A,TRUE,"Table1";#N/A,#N/A,TRUE,"Table2";#N/A,#N/A,TRUE,"Table3";#N/A,#N/A,TRUE,"Table4";#N/A,#N/A,TRUE,"Table5";#N/A,#N/A,TRUE,"Table6";#N/A,#N/A,TRUE,"Table7";#N/A,#N/A,TRUE,"Table8";#N/A,#N/A,TRUE,"Table9";#N/A,#N/A,TRUE,"Table10";#N/A,#N/A,TRUE,"Table11";#N/A,#N/A,TRUE,"Table12";#N/A,#N/A,TRUE,"Table13";#N/A,#N/A,TRUE,"Table14"}</definedName>
    <definedName name="flowname_weekly" hidden="1">{#N/A,#N/A,TRUE,"Table1";#N/A,#N/A,TRUE,"Table2";#N/A,#N/A,TRUE,"Table3";#N/A,#N/A,TRUE,"Table4";#N/A,#N/A,TRUE,"Table5";#N/A,#N/A,TRUE,"Table6";#N/A,#N/A,TRUE,"Table7";#N/A,#N/A,TRUE,"Table8";#N/A,#N/A,TRUE,"Table9";#N/A,#N/A,TRUE,"Table10";#N/A,#N/A,TRUE,"Table11";#N/A,#N/A,TRUE,"Table12";#N/A,#N/A,TRUE,"Table13";#N/A,#N/A,TRUE,"Table14"}</definedName>
    <definedName name="FNDNAM1">#REF!</definedName>
    <definedName name="FNDUserID1">#REF!</definedName>
    <definedName name="Fo">#REF!</definedName>
    <definedName name="FOOT" localSheetId="6">#REF!</definedName>
    <definedName name="FOOT">#REF!</definedName>
    <definedName name="FOOTER" localSheetId="6">#REF!</definedName>
    <definedName name="FOOTER">#REF!</definedName>
    <definedName name="Footer_2" localSheetId="6">#REF!</definedName>
    <definedName name="Footer_2">#REF!</definedName>
    <definedName name="Footnote" localSheetId="6">#REF!</definedName>
    <definedName name="Footnote">#REF!</definedName>
    <definedName name="Footnote_pg1" localSheetId="6">#REF!</definedName>
    <definedName name="Footnote_pg1">#REF!</definedName>
    <definedName name="Footnote_pg2" localSheetId="6">#REF!</definedName>
    <definedName name="Footnote_pg2">#REF!</definedName>
    <definedName name="Footnote_pg3" localSheetId="6">#REF!</definedName>
    <definedName name="Footnote_pg3">#REF!</definedName>
    <definedName name="Footnote1" localSheetId="6">#REF!</definedName>
    <definedName name="Footnote1">#REF!</definedName>
    <definedName name="Footnote2" localSheetId="6">#REF!</definedName>
    <definedName name="Footnote2">#REF!</definedName>
    <definedName name="Footnote3" localSheetId="6">#REF!</definedName>
    <definedName name="Footnote3">#REF!</definedName>
    <definedName name="FootnoteAnchor" localSheetId="6">#REF!</definedName>
    <definedName name="FootnoteAnchor">#REF!</definedName>
    <definedName name="FootnoteRange" localSheetId="6">#REF!</definedName>
    <definedName name="FootnoteRange">#REF!</definedName>
    <definedName name="FORECAST">"'IFPSReport'!R5C3:R5C14"</definedName>
    <definedName name="FORM" localSheetId="6">#REF!</definedName>
    <definedName name="FORM">#REF!</definedName>
    <definedName name="FormatMaster" localSheetId="4">'Calc Data'!FormatMaster</definedName>
    <definedName name="FormatMaster" localSheetId="6">'Q41 KU Summary p.13'!FormatMaster</definedName>
    <definedName name="FormatMaster">[0]!FormatMaster</definedName>
    <definedName name="FormatMod.FormatMaster" localSheetId="4">'Calc Data'!FormatMod.FormatMaster</definedName>
    <definedName name="FormatMod.FormatMaster" localSheetId="6">'Q41 KU Summary p.13'!FormatMod.FormatMaster</definedName>
    <definedName name="FormatMod.FormatMaster">[0]!FormatMod.FormatMaster</definedName>
    <definedName name="FormulaRow" localSheetId="6">#REF!</definedName>
    <definedName name="FormulaRow">#REF!</definedName>
    <definedName name="FR_Chan" localSheetId="6">#REF!</definedName>
    <definedName name="FR_Chan">#REF!</definedName>
    <definedName name="fr12000cost" localSheetId="6">#REF!</definedName>
    <definedName name="fr12000cost">#REF!</definedName>
    <definedName name="fr12000cost2" localSheetId="6">#REF!</definedName>
    <definedName name="fr12000cost2">#REF!</definedName>
    <definedName name="fr12000rate">#REF!</definedName>
    <definedName name="fr12000rate2">#REF!</definedName>
    <definedName name="fr128cost">#REF!</definedName>
    <definedName name="fr128cost2">#REF!</definedName>
    <definedName name="fr128rate">#REF!</definedName>
    <definedName name="fr128rate2">#REF!</definedName>
    <definedName name="fr1500cost">#REF!</definedName>
    <definedName name="fr1500cost2">#REF!</definedName>
    <definedName name="fr1500rate">#REF!</definedName>
    <definedName name="fr1500rate2">#REF!</definedName>
    <definedName name="fr155000cost">#REF!</definedName>
    <definedName name="fr155000cost2">#REF!</definedName>
    <definedName name="fr155000rate">#REF!</definedName>
    <definedName name="fr155000rate2">#REF!</definedName>
    <definedName name="fr272cost">#REF!</definedName>
    <definedName name="fr272cost2">#REF!</definedName>
    <definedName name="fr272rate">#REF!</definedName>
    <definedName name="fr272rate2">#REF!</definedName>
    <definedName name="fr3000cost">#REF!</definedName>
    <definedName name="fr3000cost2">#REF!</definedName>
    <definedName name="fr3000rate">#REF!</definedName>
    <definedName name="fr3000rate2">#REF!</definedName>
    <definedName name="fr44000cost">#REF!</definedName>
    <definedName name="fr44000cost2">#REF!</definedName>
    <definedName name="fr44000rate">#REF!</definedName>
    <definedName name="fr44000rate2">#REF!</definedName>
    <definedName name="fr56cost">#REF!</definedName>
    <definedName name="fr56cost2">#REF!</definedName>
    <definedName name="fr56rate">#REF!</definedName>
    <definedName name="fr56rate2">#REF!</definedName>
    <definedName name="fr6000cost">#REF!</definedName>
    <definedName name="fr6000cost2">#REF!</definedName>
    <definedName name="fr6000rate">#REF!</definedName>
    <definedName name="fr6000rate2">#REF!</definedName>
    <definedName name="fr768cost">#REF!</definedName>
    <definedName name="fr768cost2">#REF!</definedName>
    <definedName name="fr768rate">#REF!</definedName>
    <definedName name="fr768rate2">#REF!</definedName>
    <definedName name="FRED" localSheetId="6">#REF!</definedName>
    <definedName name="FRED">#REF!</definedName>
    <definedName name="FreeCF" localSheetId="6">#REF!</definedName>
    <definedName name="FreeCF">#REF!</definedName>
    <definedName name="FreeCFps" localSheetId="6">#REF!</definedName>
    <definedName name="FreeCFps">#REF!</definedName>
    <definedName name="FreezeCell" localSheetId="6">#REF!</definedName>
    <definedName name="FreezeCell">#REF!</definedName>
    <definedName name="Freq" localSheetId="6">#REF!</definedName>
    <definedName name="Freq">#REF!</definedName>
    <definedName name="Freq_Band" localSheetId="6">#REF!</definedName>
    <definedName name="Freq_Band">#REF!</definedName>
    <definedName name="Freq_Band_Desc" localSheetId="6">#REF!</definedName>
    <definedName name="Freq_Band_Desc">#REF!</definedName>
    <definedName name="Freq_Band_Name">#REF!</definedName>
    <definedName name="Freq_HO_Gain">#REF!</definedName>
    <definedName name="FreqCell" localSheetId="6">#REF!</definedName>
    <definedName name="FreqCell">#REF!</definedName>
    <definedName name="FreqName" localSheetId="6">#REF!</definedName>
    <definedName name="FreqName">#REF!</definedName>
    <definedName name="FreqReturn" localSheetId="6">#REF!</definedName>
    <definedName name="FreqReturn">#REF!</definedName>
    <definedName name="FreqSet" localSheetId="6">#REF!</definedName>
    <definedName name="FreqSet">#REF!</definedName>
    <definedName name="Frequency" localSheetId="6">#REF!</definedName>
    <definedName name="Frequency">#REF!</definedName>
    <definedName name="FS_amort" localSheetId="6">#REF!</definedName>
    <definedName name="FS_amort">#REF!</definedName>
    <definedName name="fsadsadsa" localSheetId="6">#REF!</definedName>
    <definedName name="fsadsadsa">#REF!</definedName>
    <definedName name="fsafa" localSheetId="6">#REF!</definedName>
    <definedName name="fsafa">#REF!</definedName>
    <definedName name="FSGmapping" localSheetId="6">#REF!</definedName>
    <definedName name="FSGmapping">#REF!</definedName>
    <definedName name="FTNOITE" localSheetId="6">#REF!</definedName>
    <definedName name="FTNOITE">#REF!</definedName>
    <definedName name="FUELCLAU" localSheetId="6">#REF!</definedName>
    <definedName name="FUELCLAU">#REF!</definedName>
    <definedName name="fuelcost">#REF!</definedName>
    <definedName name="Full_Print" localSheetId="6">#REF!</definedName>
    <definedName name="Full_Print">#REF!</definedName>
    <definedName name="FutureCoupon" localSheetId="6">#REF!</definedName>
    <definedName name="FutureCoupon">#REF!</definedName>
    <definedName name="FutureIssuePrice">#REF!</definedName>
    <definedName name="FVCDate" localSheetId="6">#REF!</definedName>
    <definedName name="FVCDate">#REF!</definedName>
    <definedName name="FVCIndustryPulled" localSheetId="6">#REF!</definedName>
    <definedName name="FVCIndustryPulled">#REF!</definedName>
    <definedName name="FVCIndustrySelected" localSheetId="6">#REF!</definedName>
    <definedName name="FVCIndustrySelected">#REF!</definedName>
    <definedName name="FVCPricing" localSheetId="6">#REF!</definedName>
    <definedName name="FVCPricing">#REF!</definedName>
    <definedName name="FVCSpread" localSheetId="6">#REF!</definedName>
    <definedName name="FVCSpread">#REF!</definedName>
    <definedName name="FVFutureIssue" localSheetId="6">#REF!</definedName>
    <definedName name="FVFutureIssue">#REF!</definedName>
    <definedName name="FVNewIssue" localSheetId="6">#REF!</definedName>
    <definedName name="FVNewIssue">#REF!</definedName>
    <definedName name="fw" localSheetId="6">#REF!</definedName>
    <definedName name="fw">#REF!</definedName>
    <definedName name="FY97E" localSheetId="6">#REF!</definedName>
    <definedName name="FY97E">#REF!</definedName>
    <definedName name="fye" localSheetId="6">#REF!</definedName>
    <definedName name="fye">#REF!</definedName>
    <definedName name="FYRGP" localSheetId="6">#REF!</definedName>
    <definedName name="FYRGP">#REF!</definedName>
    <definedName name="FYRNI">#REF!</definedName>
    <definedName name="FYROI">#REF!</definedName>
    <definedName name="FYRSALES">#REF!</definedName>
    <definedName name="g" localSheetId="6">#REF!</definedName>
    <definedName name="G">#REF!</definedName>
    <definedName name="G.Assumptions" localSheetId="6">#REF!</definedName>
    <definedName name="G.Assumptions">#REF!</definedName>
    <definedName name="G.BalanceSheet" localSheetId="6">#REF!</definedName>
    <definedName name="G.BalanceSheet">#REF!</definedName>
    <definedName name="G.BookDeprec" localSheetId="6">#REF!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quitySplit">#REF!</definedName>
    <definedName name="G.IncomeStmt">#REF!</definedName>
    <definedName name="G.Inputs">#REF!</definedName>
    <definedName name="G.IntRates">#REF!</definedName>
    <definedName name="G.Returns">#REF!</definedName>
    <definedName name="G.TaxDeprec">#REF!</definedName>
    <definedName name="G.Triggers">#REF!</definedName>
    <definedName name="ga">#REF!</definedName>
    <definedName name="GAIN_AMORT">#REF!</definedName>
    <definedName name="GAS">#REF!</definedName>
    <definedName name="Gas_Annual_NetRev">#REF!</definedName>
    <definedName name="Gas_Annual_Revenue">#REF!</definedName>
    <definedName name="gas_data">#REF!</definedName>
    <definedName name="Gas_Monthly_NetRevenue">#REF!</definedName>
    <definedName name="GAS_NET_OP_INC">#REF!</definedName>
    <definedName name="Gas_Sales_Revenues">#REF!</definedName>
    <definedName name="GasUnitFactor" localSheetId="5">#REF!</definedName>
    <definedName name="GasUnitFactor" localSheetId="6">#REF!</definedName>
    <definedName name="GasUnitFactor">#REF!</definedName>
    <definedName name="GasUnitList" localSheetId="5">#REF!</definedName>
    <definedName name="GasUnitList" localSheetId="6">#REF!</definedName>
    <definedName name="GasUnitList">#REF!</definedName>
    <definedName name="gdds" localSheetId="4">'Calc Data'!gdds</definedName>
    <definedName name="gdds" localSheetId="6">'Q41 KU Summary p.13'!gdds</definedName>
    <definedName name="gdds">[0]!gdds</definedName>
    <definedName name="gdfd" localSheetId="4">'Calc Data'!gdfd</definedName>
    <definedName name="gdfd" localSheetId="6">'Q41 KU Summary p.13'!gdfd</definedName>
    <definedName name="gdfd">[0]!gdfd</definedName>
    <definedName name="ge_capex" localSheetId="6">#REF!</definedName>
    <definedName name="ge_capex">#REF!</definedName>
    <definedName name="General_and_admin" localSheetId="6">#REF!</definedName>
    <definedName name="General_and_admin">#REF!</definedName>
    <definedName name="General_and_Administrative" localSheetId="6">#REF!</definedName>
    <definedName name="General_and_Administrative">#REF!</definedName>
    <definedName name="GenEx_Annual_KU" localSheetId="6">#REF!</definedName>
    <definedName name="GenEx_Annual_KU">#REF!</definedName>
    <definedName name="genex_hide_ku_01" localSheetId="6">#REF!</definedName>
    <definedName name="genex_hide_ku_01">#REF!</definedName>
    <definedName name="genex_hide_lge_01" localSheetId="6">#REF!</definedName>
    <definedName name="genex_hide_lge_01">#REF!</definedName>
    <definedName name="genex_ku_01" localSheetId="6">#REF!</definedName>
    <definedName name="genex_ku_01">#REF!</definedName>
    <definedName name="gf" localSheetId="4">'Calc Data'!gf</definedName>
    <definedName name="gf" localSheetId="6">'Q41 KU Summary p.13'!gf</definedName>
    <definedName name="gf">[0]!gf</definedName>
    <definedName name="ggg" localSheetId="5">#REF!</definedName>
    <definedName name="ggg">#REF!</definedName>
    <definedName name="GH" localSheetId="6">#REF!</definedName>
    <definedName name="GH">#REF!</definedName>
    <definedName name="GI_share_BTA1" localSheetId="6">#REF!</definedName>
    <definedName name="GI_share_BTA1">#REF!</definedName>
    <definedName name="GI_share_BTA2" localSheetId="6">#REF!</definedName>
    <definedName name="GI_share_BTA2">#REF!</definedName>
    <definedName name="GI_share_BTA3">#REF!</definedName>
    <definedName name="GI_share_BTA4">#REF!</definedName>
    <definedName name="GI_share_BTa5">#REF!</definedName>
    <definedName name="GI_share_BTA6">#REF!</definedName>
    <definedName name="GI_share_cell1">#REF!</definedName>
    <definedName name="GI_share_cell2">#REF!</definedName>
    <definedName name="GI_share_ESMR">#REF!</definedName>
    <definedName name="GI_share_MTA1">#REF!</definedName>
    <definedName name="GI_share_MTA2">#REF!</definedName>
    <definedName name="GI_share_newco">#REF!</definedName>
    <definedName name="GI_subs">#REF!</definedName>
    <definedName name="GI_subs_BTA1">#REF!</definedName>
    <definedName name="GI_subs_BTA2">#REF!</definedName>
    <definedName name="GI_subs_BTA3">#REF!</definedName>
    <definedName name="GI_subs_BTA4">#REF!</definedName>
    <definedName name="GI_subs_BTA5">#REF!</definedName>
    <definedName name="GI_subs_BTA6">#REF!</definedName>
    <definedName name="GI_subs_C1">#REF!</definedName>
    <definedName name="GI_subs_C2">#REF!</definedName>
    <definedName name="GI_subs_ESMR">#REF!</definedName>
    <definedName name="GI_subs_MTA1">#REF!</definedName>
    <definedName name="GI_subs_MTA2">#REF!</definedName>
    <definedName name="GI_subs_tot">#REF!</definedName>
    <definedName name="GI1_share_BTA1">#REF!</definedName>
    <definedName name="GI1_share_BTA2">#REF!</definedName>
    <definedName name="GI1_share_BTA3">#REF!</definedName>
    <definedName name="GI1_share_BTA4">#REF!</definedName>
    <definedName name="GI1_share_BTA5">#REF!</definedName>
    <definedName name="GI1_share_BTA6">#REF!</definedName>
    <definedName name="GI1_share_cell1">#REF!</definedName>
    <definedName name="GI1_share_cell2">#REF!</definedName>
    <definedName name="GI1_share_ESMR">#REF!</definedName>
    <definedName name="GI1_share_MTA1">#REF!</definedName>
    <definedName name="GI1_share_MTA2">#REF!</definedName>
    <definedName name="GI2_share_BTA1">#REF!</definedName>
    <definedName name="GI2_share_BTA2">#REF!</definedName>
    <definedName name="GI2_share_BTA3">#REF!</definedName>
    <definedName name="GI2_share_BTA4">#REF!</definedName>
    <definedName name="GI2_share_BTA5">#REF!</definedName>
    <definedName name="GI2_share_BTA6">#REF!</definedName>
    <definedName name="GI2_share_cell1">#REF!</definedName>
    <definedName name="GI2_share_cell2">#REF!</definedName>
    <definedName name="GI2_share_ESMR">#REF!</definedName>
    <definedName name="GI2_share_MTA1">#REF!</definedName>
    <definedName name="GI2_share_MTA2">#REF!</definedName>
    <definedName name="GI3_share_BTA1">#REF!</definedName>
    <definedName name="GI3_share_BTA2">#REF!</definedName>
    <definedName name="GI3_share_BTA3">#REF!</definedName>
    <definedName name="GI3_share_BTA4">#REF!</definedName>
    <definedName name="GI3_share_BTA5">#REF!</definedName>
    <definedName name="GI3_share_BTA6">#REF!</definedName>
    <definedName name="GI3_share_cell1">#REF!</definedName>
    <definedName name="GI3_share_cell2">#REF!</definedName>
    <definedName name="GI3_share_ESMR">#REF!</definedName>
    <definedName name="GI3_share_MTA1">#REF!</definedName>
    <definedName name="GI3_share_MTA2">#REF!</definedName>
    <definedName name="GI4_share_BTA1">#REF!</definedName>
    <definedName name="GI4_share_BTA2">#REF!</definedName>
    <definedName name="GI4_share_BTA3">#REF!</definedName>
    <definedName name="GI4_share_BTA4">#REF!</definedName>
    <definedName name="GI4_share_BTA5">#REF!</definedName>
    <definedName name="GI4_share_BTA6">#REF!</definedName>
    <definedName name="GI4_share_cell1">#REF!</definedName>
    <definedName name="GI4_share_cell2">#REF!</definedName>
    <definedName name="GI4_share_ESMR">#REF!</definedName>
    <definedName name="GI4_share_MTA1">#REF!</definedName>
    <definedName name="GI4_share_MTA2">#REF!</definedName>
    <definedName name="gj" localSheetId="6">#REF!</definedName>
    <definedName name="gj">#REF!</definedName>
    <definedName name="gjh" localSheetId="4">'Calc Data'!gjh</definedName>
    <definedName name="gjh" localSheetId="6">'Q41 KU Summary p.13'!gjh</definedName>
    <definedName name="gjh">[0]!gjh</definedName>
    <definedName name="GL_Org_Parent" localSheetId="5">#REF!</definedName>
    <definedName name="GL_Org_Parent">#REF!</definedName>
    <definedName name="GLOB_NOTE_PAY" localSheetId="6">#REF!</definedName>
    <definedName name="GLOB_NOTE_PAY">#REF!</definedName>
    <definedName name="gn_capex" localSheetId="6">#REF!</definedName>
    <definedName name="gn_capex">#REF!</definedName>
    <definedName name="go" localSheetId="4">'Calc Data'!go</definedName>
    <definedName name="go" localSheetId="6">'Q41 KU Summary p.13'!go</definedName>
    <definedName name="go">[0]!go</definedName>
    <definedName name="Good" localSheetId="4">'Calc Data'!Good</definedName>
    <definedName name="Good" localSheetId="6">'Q41 KU Summary p.13'!Good</definedName>
    <definedName name="Good">[0]!Good</definedName>
    <definedName name="good_b_2" localSheetId="6">#REF!</definedName>
    <definedName name="good_b_2">#REF!</definedName>
    <definedName name="good_c_2" localSheetId="6">#REF!</definedName>
    <definedName name="good_c_2">#REF!</definedName>
    <definedName name="good_t_2" localSheetId="6">#REF!</definedName>
    <definedName name="good_t_2">#REF!</definedName>
    <definedName name="Goodwill">#REF!</definedName>
    <definedName name="Goodwill_Deductability" localSheetId="6">#REF!</definedName>
    <definedName name="Goodwill_Deductability">#REF!</definedName>
    <definedName name="goodwill_generation" localSheetId="6">#REF!</definedName>
    <definedName name="goodwill_generation">#REF!</definedName>
    <definedName name="GoToControl" localSheetId="6">#REF!</definedName>
    <definedName name="GoToControl">#REF!</definedName>
    <definedName name="GP" localSheetId="6">#REF!</definedName>
    <definedName name="GP">#REF!</definedName>
    <definedName name="graph" localSheetId="6" hidden="1">#REF!</definedName>
    <definedName name="graph" hidden="1">#REF!</definedName>
    <definedName name="GRAPH1" localSheetId="6">#REF!</definedName>
    <definedName name="GRAPH1">#REF!</definedName>
    <definedName name="GRAPH2">#REF!</definedName>
    <definedName name="GRAPH3">#REF!</definedName>
    <definedName name="GRAPH4">#REF!</definedName>
    <definedName name="GRAPH5">#REF!</definedName>
    <definedName name="GraphbuildingMod.ChangeTicker" localSheetId="4">'Calc Data'!GraphbuildingMod.ChangeTicker</definedName>
    <definedName name="GraphbuildingMod.ChangeTicker" localSheetId="6">'Q41 KU Summary p.13'!GraphbuildingMod.ChangeTicker</definedName>
    <definedName name="GraphbuildingMod.ChangeTicker">[0]!GraphbuildingMod.ChangeTicker</definedName>
    <definedName name="GraphbuildingMod.editgraph" localSheetId="4">'Calc Data'!GraphbuildingMod.editgraph</definedName>
    <definedName name="GraphbuildingMod.editgraph" localSheetId="6">'Q41 KU Summary p.13'!GraphbuildingMod.editgraph</definedName>
    <definedName name="GraphbuildingMod.editgraph">[0]!GraphbuildingMod.editgraph</definedName>
    <definedName name="GraphbuildingMod.ExportData" localSheetId="4">'Calc Data'!GraphbuildingMod.ExportData</definedName>
    <definedName name="GraphbuildingMod.ExportData" localSheetId="6">'Q41 KU Summary p.13'!GraphbuildingMod.ExportData</definedName>
    <definedName name="GraphbuildingMod.ExportData">[0]!GraphbuildingMod.ExportData</definedName>
    <definedName name="GraphbuildingMod.LayoutSet" localSheetId="4">'Calc Data'!GraphbuildingMod.LayoutSet</definedName>
    <definedName name="GraphbuildingMod.LayoutSet" localSheetId="6">'Q41 KU Summary p.13'!GraphbuildingMod.LayoutSet</definedName>
    <definedName name="GraphbuildingMod.LayoutSet">[0]!GraphbuildingMod.LayoutSet</definedName>
    <definedName name="GraphbuildingMod.PasteGraph" localSheetId="4">'Calc Data'!GraphbuildingMod.PasteGraph</definedName>
    <definedName name="GraphbuildingMod.PasteGraph" localSheetId="6">'Q41 KU Summary p.13'!GraphbuildingMod.PasteGraph</definedName>
    <definedName name="GraphbuildingMod.PasteGraph">[0]!GraphbuildingMod.PasteGraph</definedName>
    <definedName name="GraphbuildingMod.PrintPreview" localSheetId="4">'Calc Data'!GraphbuildingMod.PrintPreview</definedName>
    <definedName name="GraphbuildingMod.PrintPreview" localSheetId="6">'Q41 KU Summary p.13'!GraphbuildingMod.PrintPreview</definedName>
    <definedName name="GraphbuildingMod.PrintPreview">[0]!GraphbuildingMod.PrintPreview</definedName>
    <definedName name="GraphbuildingMod.ShowData" localSheetId="4">'Calc Data'!GraphbuildingMod.ShowData</definedName>
    <definedName name="GraphbuildingMod.ShowData" localSheetId="6">'Q41 KU Summary p.13'!GraphbuildingMod.ShowData</definedName>
    <definedName name="GraphbuildingMod.ShowData">[0]!GraphbuildingMod.ShowData</definedName>
    <definedName name="GraphbuildingMod.ShowGraph" localSheetId="4">'Calc Data'!GraphbuildingMod.ShowGraph</definedName>
    <definedName name="GraphbuildingMod.ShowGraph" localSheetId="6">'Q41 KU Summary p.13'!GraphbuildingMod.ShowGraph</definedName>
    <definedName name="GraphbuildingMod.ShowGraph">[0]!GraphbuildingMod.ShowGraph</definedName>
    <definedName name="GraphCompBuild" localSheetId="4">'Calc Data'!GraphCompBuild</definedName>
    <definedName name="GraphCompBuild" localSheetId="6">'Q41 KU Summary p.13'!GraphCompBuild</definedName>
    <definedName name="GraphCompBuild">[0]!GraphCompBuild</definedName>
    <definedName name="Graphexitmsg" localSheetId="4">'Calc Data'!Graphexitmsg</definedName>
    <definedName name="Graphexitmsg" localSheetId="6">'Q41 KU Summary p.13'!Graphexitmsg</definedName>
    <definedName name="Graphexitmsg">[0]!Graphexitmsg</definedName>
    <definedName name="GraphIntroMod.exitmsg" localSheetId="4">'Calc Data'!GraphIntroMod.exitmsg</definedName>
    <definedName name="GraphIntroMod.exitmsg" localSheetId="6">'Q41 KU Summary p.13'!GraphIntroMod.exitmsg</definedName>
    <definedName name="GraphIntroMod.exitmsg">[0]!GraphIntroMod.exitmsg</definedName>
    <definedName name="GraphIntroMod.Graphexitmsg" localSheetId="4">'Calc Data'!GraphIntroMod.Graphexitmsg</definedName>
    <definedName name="GraphIntroMod.Graphexitmsg" localSheetId="6">'Q41 KU Summary p.13'!GraphIntroMod.Graphexitmsg</definedName>
    <definedName name="GraphIntroMod.Graphexitmsg">[0]!GraphIntroMod.Graphexitmsg</definedName>
    <definedName name="Graphprint" localSheetId="6">#REF!</definedName>
    <definedName name="Graphprint">#REF!</definedName>
    <definedName name="GraphStart" localSheetId="6">#REF!</definedName>
    <definedName name="GraphStart">#REF!</definedName>
    <definedName name="Grid" localSheetId="6">#REF!</definedName>
    <definedName name="Grid">#REF!</definedName>
    <definedName name="Gross" localSheetId="6">#REF!</definedName>
    <definedName name="Gross">#REF!</definedName>
    <definedName name="Gross_Adds" localSheetId="6">#REF!</definedName>
    <definedName name="Gross_Adds">#REF!</definedName>
    <definedName name="gross_adds_toggle" localSheetId="6">#REF!</definedName>
    <definedName name="gross_adds_toggle">#REF!</definedName>
    <definedName name="Gross_Margin" localSheetId="6">#REF!</definedName>
    <definedName name="Gross_Margin">#REF!</definedName>
    <definedName name="Gross_PPE" localSheetId="6">#REF!</definedName>
    <definedName name="Gross_PPE">#REF!</definedName>
    <definedName name="gross_Revenue" localSheetId="6">#REF!</definedName>
    <definedName name="gross_Revenue">#REF!</definedName>
    <definedName name="Gross_revenues">#REF!</definedName>
    <definedName name="Gross_revenues_less_direct_costs">#REF!</definedName>
    <definedName name="Gross_Subscriber_Adds">#REF!</definedName>
    <definedName name="grossCF">#REF!</definedName>
    <definedName name="GrossCFps">#REF!</definedName>
    <definedName name="GrossEquityProceeds">#REF!</definedName>
    <definedName name="grossmargina1">#REF!</definedName>
    <definedName name="grossmarginuncle">#REF!</definedName>
    <definedName name="Group7" localSheetId="4">{"Mcp08.PrintRep",""}</definedName>
    <definedName name="Group7" localSheetId="6">{"Mcp08.PrintRep",""}</definedName>
    <definedName name="Group7">{"Mcp08.PrintRep",""}</definedName>
    <definedName name="grow">#REF!</definedName>
    <definedName name="gw" localSheetId="6">#REF!</definedName>
    <definedName name="gw">#REF!</definedName>
    <definedName name="gw_capex" localSheetId="6">#REF!</definedName>
    <definedName name="gw_capex">#REF!</definedName>
    <definedName name="GWYUID1" localSheetId="6">#REF!</definedName>
    <definedName name="GWYUID1">#REF!</definedName>
    <definedName name="H" localSheetId="6">#REF!</definedName>
    <definedName name="H">#REF!</definedName>
    <definedName name="Hand_set_Rev">#REF!</definedName>
    <definedName name="Hb">#REF!</definedName>
    <definedName name="HCashInterest">#REF!</definedName>
    <definedName name="HD_serv.area">#REF!</definedName>
    <definedName name="HDSL">#REF!</definedName>
    <definedName name="HDSL_AnnExp">#REF!</definedName>
    <definedName name="HDSL_AnnExpmile">#REF!</definedName>
    <definedName name="HDSL_Capex">#REF!</definedName>
    <definedName name="HDSL_Capmile">#REF!</definedName>
    <definedName name="HDSL_Cst">#REF!</definedName>
    <definedName name="HDSL_DepYrs">#REF!</definedName>
    <definedName name="HDSL_InstExp">#REF!</definedName>
    <definedName name="HDSL_InstExpmile">#REF!</definedName>
    <definedName name="Header_Row">ROW(#REF!)</definedName>
    <definedName name="HeaderFormat" localSheetId="4">'Calc Data'!HeaderFormat</definedName>
    <definedName name="HeaderFormat" localSheetId="6">'Q41 KU Summary p.13'!HeaderFormat</definedName>
    <definedName name="HeaderFormat">[0]!HeaderFormat</definedName>
    <definedName name="HeaderSpot" localSheetId="6">#REF!</definedName>
    <definedName name="HeaderSpot">#REF!</definedName>
    <definedName name="heads" localSheetId="6">#REF!</definedName>
    <definedName name="heads">#REF!</definedName>
    <definedName name="Hedging" localSheetId="6">#REF!</definedName>
    <definedName name="Hedging">#REF!</definedName>
    <definedName name="HelpTest" localSheetId="4">'Calc Data'!HelpTest</definedName>
    <definedName name="HelpTest" localSheetId="6">'Q41 KU Summary p.13'!HelpTest</definedName>
    <definedName name="HelpTest">[0]!HelpTest</definedName>
    <definedName name="hg" localSheetId="4">'Calc Data'!hg</definedName>
    <definedName name="hg" localSheetId="6">'Q41 KU Summary p.13'!hg</definedName>
    <definedName name="hg">[0]!hg</definedName>
    <definedName name="hh" localSheetId="6">#REF!</definedName>
    <definedName name="hh">#REF!</definedName>
    <definedName name="HH_inc" localSheetId="6">#REF!</definedName>
    <definedName name="HH_inc">#REF!</definedName>
    <definedName name="HIBOLL" localSheetId="6">#REF!</definedName>
    <definedName name="HIBOLL">#REF!</definedName>
    <definedName name="HIBOLL1" localSheetId="4">Old #REF!</definedName>
    <definedName name="HIBOLL1" localSheetId="6">'Q41 KU Summary p.13'!Old #REF!</definedName>
    <definedName name="HIBOLL1">Old #REF!</definedName>
    <definedName name="HideColumn">#REF!,#REF!,#REF!,#REF!,#REF!,#REF!</definedName>
    <definedName name="high" localSheetId="6">#REF!</definedName>
    <definedName name="high">#REF!</definedName>
    <definedName name="High_Price" localSheetId="6">#REF!</definedName>
    <definedName name="High_Price">#REF!</definedName>
    <definedName name="High1" localSheetId="6">#REF!</definedName>
    <definedName name="High1">#REF!</definedName>
    <definedName name="High2" localSheetId="6">#REF!</definedName>
    <definedName name="High2">#REF!</definedName>
    <definedName name="High3" localSheetId="6">#REF!</definedName>
    <definedName name="High3">#REF!</definedName>
    <definedName name="High4">#REF!</definedName>
    <definedName name="High5">#REF!</definedName>
    <definedName name="High6">#REF!</definedName>
    <definedName name="highborder">#REF!</definedName>
    <definedName name="HighPrice" localSheetId="6">#REF!</definedName>
    <definedName name="HighPrice">#REF!</definedName>
    <definedName name="HInterest" localSheetId="6">#REF!</definedName>
    <definedName name="HInterest">#REF!</definedName>
    <definedName name="HistoCell" localSheetId="6">#REF!</definedName>
    <definedName name="HistoCell">#REF!</definedName>
    <definedName name="HistoDecimalSet" localSheetId="6">#REF!</definedName>
    <definedName name="HistoDecimalSet">#REF!</definedName>
    <definedName name="History_of_Updates">#REF!</definedName>
    <definedName name="HLCTitle" localSheetId="6">#REF!</definedName>
    <definedName name="HLCTitle">#REF!</definedName>
    <definedName name="HLR" localSheetId="6">#REF!</definedName>
    <definedName name="HLR">#REF!</definedName>
    <definedName name="HLR_Annexp" localSheetId="6">#REF!</definedName>
    <definedName name="HLR_Annexp">#REF!</definedName>
    <definedName name="HLR_Capacity" localSheetId="6">#REF!</definedName>
    <definedName name="HLR_Capacity">#REF!</definedName>
    <definedName name="HLR_Capex">#REF!</definedName>
    <definedName name="HLR_Capex_DepYrs">#REF!</definedName>
    <definedName name="HLR_Cst">#REF!</definedName>
    <definedName name="HLR_DepYrs">#REF!</definedName>
    <definedName name="HLR_In_Capex">#REF!</definedName>
    <definedName name="HLR_In_Exp">#REF!</definedName>
    <definedName name="HLR_Inc_Capex">#REF!</definedName>
    <definedName name="HLR_Inc_Instexp">#REF!</definedName>
    <definedName name="HLR_Init_dep">#REF!</definedName>
    <definedName name="HLR_Instexp">#REF!</definedName>
    <definedName name="HLR_Pop_Ann">#REF!</definedName>
    <definedName name="HLR_Pop_Init">#REF!</definedName>
    <definedName name="HLR_Pre_Yrs">#REF!</definedName>
    <definedName name="HLR_Subs_Ann">#REF!</definedName>
    <definedName name="HLR_Subs_Init">#REF!</definedName>
    <definedName name="HLR1_Annexp">#REF!</definedName>
    <definedName name="HLR1_Capacity">#REF!</definedName>
    <definedName name="HLR1_Capex">#REF!</definedName>
    <definedName name="HLR1_Instexp">#REF!</definedName>
    <definedName name="HLR2_Annexp">#REF!</definedName>
    <definedName name="HLR2_Capacity">#REF!</definedName>
    <definedName name="HLR2_Capex">#REF!</definedName>
    <definedName name="HLR2_Instexp">#REF!</definedName>
    <definedName name="HLR3_Annexp">#REF!</definedName>
    <definedName name="HLR3_Capacity">#REF!</definedName>
    <definedName name="HLR3_Capex">#REF!</definedName>
    <definedName name="HLR3_Instexp">#REF!</definedName>
    <definedName name="HLR4_Annexp">#REF!</definedName>
    <definedName name="HLR4_Capacity">#REF!</definedName>
    <definedName name="HLR4_Capex">#REF!</definedName>
    <definedName name="HLR4_Instexp">#REF!</definedName>
    <definedName name="HLR5_Annexp">#REF!</definedName>
    <definedName name="HLR5_Capacity">#REF!</definedName>
    <definedName name="HLR5_Capex">#REF!</definedName>
    <definedName name="HLR5_Instexp">#REF!</definedName>
    <definedName name="HLTD">#REF!</definedName>
    <definedName name="Hm">#REF!</definedName>
    <definedName name="Holding_Filter">#REF!</definedName>
    <definedName name="HoldingDB">#REF!</definedName>
    <definedName name="Home" localSheetId="6">#REF!</definedName>
    <definedName name="Home">#REF!</definedName>
    <definedName name="Home_KU" localSheetId="6">#REF!</definedName>
    <definedName name="Home_KU">#REF!</definedName>
    <definedName name="HOMECARE" localSheetId="6">#REF!</definedName>
    <definedName name="HOMECARE">#REF!</definedName>
    <definedName name="Homecare_Costs" localSheetId="6">#REF!</definedName>
    <definedName name="Homecare_Costs">#REF!</definedName>
    <definedName name="homecare_margin">#REF!</definedName>
    <definedName name="Homecare_Salaries">#REF!</definedName>
    <definedName name="HOMEDATE">#REF!</definedName>
    <definedName name="HOSP1">#REF!</definedName>
    <definedName name="HOSP2">#REF!</definedName>
    <definedName name="hospice_program_expenses">#REF!</definedName>
    <definedName name="Hou.">#REF!</definedName>
    <definedName name="HR">#REF!</definedName>
    <definedName name="HR_Chan">#REF!</definedName>
    <definedName name="HR_Yr">#REF!</definedName>
    <definedName name="Hset_cost">#REF!</definedName>
    <definedName name="Hset_Dcost">#REF!</definedName>
    <definedName name="Hset_Dprice">#REF!</definedName>
    <definedName name="Hset_handling">#REF!</definedName>
    <definedName name="Hset_handling_costs">#REF!</definedName>
    <definedName name="Hset_price">#REF!</definedName>
    <definedName name="Hset_subsidy">#REF!</definedName>
    <definedName name="Hst_Dist">#REF!</definedName>
    <definedName name="HTML_CodePage" hidden="1">1252</definedName>
    <definedName name="HTML_Control" localSheetId="4" hidden="1">{"'SERC'!$E$1:$M$37"}</definedName>
    <definedName name="HTML_Control" localSheetId="6" hidden="1">{"'SERC'!$E$1:$M$37"}</definedName>
    <definedName name="HTML_Control" hidden="1">{"'SERC'!$E$1:$M$37"}</definedName>
    <definedName name="HTML_OBDlg2" hidden="1">FALSE</definedName>
    <definedName name="HTML_OBDlg3" hidden="1">TRUE</definedName>
    <definedName name="HTML_OBDlg4" hidden="1">TRUE</definedName>
    <definedName name="HTML_OS" hidden="1">0</definedName>
    <definedName name="HTML_PathFile" hidden="1">"Z:\News_2001\kb01030515"</definedName>
    <definedName name="HTML_PathTemplate" hidden="1">"Z:\gochart.htm"</definedName>
    <definedName name="HTML1_1" hidden="1">"[TB9.XLS]St_tot_94_95!$A$1:$J$428"</definedName>
    <definedName name="HTML1_10" hidden="1">""</definedName>
    <definedName name="HTML1_11" hidden="1">1</definedName>
    <definedName name="HTML1_12" hidden="1">"F:\USERS\ECON\Census95\Int\T9ST.htm"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"2/17/98"</definedName>
    <definedName name="HTML1_9" hidden="1">"BPH"</definedName>
    <definedName name="HTML2_1" hidden="1">"[TB9.XLS]St_tot_94_95!$A$1:$J$427"</definedName>
    <definedName name="HTML2_10" hidden="1">""</definedName>
    <definedName name="HTML2_11" hidden="1">1</definedName>
    <definedName name="HTML2_12" hidden="1">"F:\USERS\ECON\Census95\Int\T9ST.htm"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"2/17/98"</definedName>
    <definedName name="HTML2_9" hidden="1">"BPH"</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3</definedName>
    <definedName name="Hvr_len">#REF!</definedName>
    <definedName name="Hvr_per_MSC">#REF!</definedName>
    <definedName name="HW_Capex">#REF!</definedName>
    <definedName name="HZ_MOU_charge">#REF!</definedName>
    <definedName name="i" localSheetId="6">#REF!</definedName>
    <definedName name="i">#REF!</definedName>
    <definedName name="IB_Prot" localSheetId="6">#REF!</definedName>
    <definedName name="IB_Prot">#REF!</definedName>
    <definedName name="IB_Unprot" localSheetId="6">#REF!</definedName>
    <definedName name="IB_Unprot">#REF!</definedName>
    <definedName name="IBC_CL" localSheetId="6">#REF!</definedName>
    <definedName name="IBC_CL">#REF!</definedName>
    <definedName name="IC_Subs_Ann">#REF!</definedName>
    <definedName name="IC_Subs_Init">#REF!</definedName>
    <definedName name="ICPTAB">#REF!</definedName>
    <definedName name="ICPTAB2">#REF!</definedName>
    <definedName name="IDN">#REF!</definedName>
    <definedName name="IDTable" localSheetId="6">#REF!</definedName>
    <definedName name="IDTable">#REF!</definedName>
    <definedName name="IFN" localSheetId="6">#REF!</definedName>
    <definedName name="IFN">#REF!</definedName>
    <definedName name="ILEC" localSheetId="4">'Calc Data'!ILEC</definedName>
    <definedName name="ILEC" localSheetId="6">'Q41 KU Summary p.13'!ILEC</definedName>
    <definedName name="ILEC">[0]!ILEC</definedName>
    <definedName name="IMPACT" localSheetId="6">#REF!</definedName>
    <definedName name="IMPACT">#REF!</definedName>
    <definedName name="In_Act_Rep_TLs" localSheetId="6">#REF!</definedName>
    <definedName name="In_Act_Rep_TLs">#REF!</definedName>
    <definedName name="In_Act_Reps" localSheetId="6">#REF!</definedName>
    <definedName name="In_Act_Reps">#REF!</definedName>
    <definedName name="In_Cell_Engrs">#REF!</definedName>
    <definedName name="In_Cell_Techs">#REF!</definedName>
    <definedName name="In_Cell_TLs">#REF!</definedName>
    <definedName name="In_CS_Rep_TLs">#REF!</definedName>
    <definedName name="In_CS_Reps">#REF!</definedName>
    <definedName name="In_DS_Rep_TLs">#REF!</definedName>
    <definedName name="In_DS_Reps">#REF!</definedName>
    <definedName name="In_IS_Rep_TLs">#REF!</definedName>
    <definedName name="In_IS_Reps">#REF!</definedName>
    <definedName name="In_MSC_Operators">#REF!</definedName>
    <definedName name="In_MSC_Techs">#REF!</definedName>
    <definedName name="In_MSC_TLs">#REF!</definedName>
    <definedName name="In_RCC_Operators">#REF!</definedName>
    <definedName name="In_RCC_TLs">#REF!</definedName>
    <definedName name="In_RetLG_Reps">#REF!</definedName>
    <definedName name="In_RetLG_TL">#REF!</definedName>
    <definedName name="In_RetSales_TLs">#REF!</definedName>
    <definedName name="In_RetSM_Reps">#REF!</definedName>
    <definedName name="In_RetSM_TL">#REF!</definedName>
    <definedName name="In_Sales_Admin_Ass">#REF!</definedName>
    <definedName name="In_Sales_Directors">#REF!</definedName>
    <definedName name="In_Sales_Managers">#REF!</definedName>
    <definedName name="In_Sales_TLs">#REF!</definedName>
    <definedName name="In_Sales_Vice_Presidents">#REF!</definedName>
    <definedName name="In_Sites_MSCLG">#REF!</definedName>
    <definedName name="In_Sites_MSCSM">#REF!</definedName>
    <definedName name="In_Sites_RetLG">#REF!</definedName>
    <definedName name="In_Sites_RetSM">#REF!</definedName>
    <definedName name="In_Support_TLs">#REF!</definedName>
    <definedName name="In_tech_Admin_Ass">#REF!</definedName>
    <definedName name="In_Tech_Directors">#REF!</definedName>
    <definedName name="In_Tech_Managers">#REF!</definedName>
    <definedName name="In_Tech_TLs">#REF!</definedName>
    <definedName name="In_Tech_Vice_Presidents">#REF!</definedName>
    <definedName name="Inband_clearing_costs">#REF!</definedName>
    <definedName name="inc" localSheetId="6">#REF!</definedName>
    <definedName name="inc">#REF!</definedName>
    <definedName name="Inc._wless_subs" localSheetId="6">#REF!</definedName>
    <definedName name="Inc._wless_subs">#REF!</definedName>
    <definedName name="Inc_cash_needed" localSheetId="6">#REF!</definedName>
    <definedName name="Inc_cash_needed">#REF!</definedName>
    <definedName name="Inc_Cov" localSheetId="6">#REF!</definedName>
    <definedName name="Inc_Cov">#REF!</definedName>
    <definedName name="Inc_gross_intangibles">#REF!</definedName>
    <definedName name="Inc_HR">#REF!</definedName>
    <definedName name="Inc_share_chart">"Chart 7"</definedName>
    <definedName name="Inc_TCU4">#REF!</definedName>
    <definedName name="INCOME">#REF!</definedName>
    <definedName name="Income_Before_Taxes">#REF!</definedName>
    <definedName name="Income_from_operations">#REF!</definedName>
    <definedName name="Income_Statement" localSheetId="6">#REF!</definedName>
    <definedName name="Income_Statement">#REF!</definedName>
    <definedName name="INCOME1" localSheetId="6">#REF!</definedName>
    <definedName name="INCOME1">#REF!</definedName>
    <definedName name="Incr_BHCA" localSheetId="6">#REF!</definedName>
    <definedName name="Incr_BHCA">#REF!</definedName>
    <definedName name="Incr_CADM" localSheetId="6">#REF!</definedName>
    <definedName name="Incr_CADM">#REF!</definedName>
    <definedName name="Incr_CNMS">#REF!</definedName>
    <definedName name="Incr_Erlangs">#REF!</definedName>
    <definedName name="Incr_HLRs">#REF!</definedName>
    <definedName name="Incr_IN_BSCs">#REF!</definedName>
    <definedName name="Incr_IWFs">#REF!</definedName>
    <definedName name="Incr_LDC_T1s">#REF!</definedName>
    <definedName name="Incr_LEC_T1s">#REF!</definedName>
    <definedName name="Incr_MSC_Hvr_T1s">#REF!</definedName>
    <definedName name="Incr_MSC_Sig_T1s">#REF!</definedName>
    <definedName name="Incr_MSCs">#REF!</definedName>
    <definedName name="Incr_NMSA">#REF!</definedName>
    <definedName name="Incr_OMCS">#REF!</definedName>
    <definedName name="Incr_OP_BSCs">#REF!</definedName>
    <definedName name="Incr_RNMS">#REF!</definedName>
    <definedName name="Incr_SMSCs">#REF!</definedName>
    <definedName name="Incr_STPs">#REF!</definedName>
    <definedName name="Incr_Subs">#REF!</definedName>
    <definedName name="Incr_VPS">#REF!</definedName>
    <definedName name="Incr_VPS_Subs">#REF!</definedName>
    <definedName name="Incr_WBLNG">#REF!</definedName>
    <definedName name="Increase_in_Working_Capital__Decrease">#REF!</definedName>
    <definedName name="Incremental_1x1_Sect_Numbers">#REF!</definedName>
    <definedName name="Incremental_1x1_Smart_Numbers">#REF!</definedName>
    <definedName name="Incremental_1x1x1_Sect_Numbers">#REF!</definedName>
    <definedName name="Incremental_1x1x1_Smart_Numbers">#REF!</definedName>
    <definedName name="Incremental_2x2x2_Sect_Numbers">#REF!</definedName>
    <definedName name="Incremental_2x2x2_Smart_Numbers">#REF!</definedName>
    <definedName name="Incremental_3x3x3_Sect_Numbers">#REF!</definedName>
    <definedName name="Incremental_3x3x3_Smart_Numbers">#REF!</definedName>
    <definedName name="Incremental_4x4x4_Sect_Numbers">#REF!</definedName>
    <definedName name="Incremental_4x4x4_Smart_Numbers">#REF!</definedName>
    <definedName name="Incremental_5x5x5_Sect_Numbers">#REF!</definedName>
    <definedName name="Incremental_5x5x5_Smart_Numbers">#REF!</definedName>
    <definedName name="Incremental_6x6x6_Sect_Numbers">#REF!</definedName>
    <definedName name="Incremental_6x6x6_Smart_Numbers">#REF!</definedName>
    <definedName name="Incremental_7x7x7_Sect_Numbers">#REF!</definedName>
    <definedName name="Incremental_7x7x7_Smart_Numbers">#REF!</definedName>
    <definedName name="Incremental_8x8x8_Sect_Numbers">#REF!</definedName>
    <definedName name="Incremental_8x8x8_Smart_Numbers">#REF!</definedName>
    <definedName name="incremental_borrowings">#REF!</definedName>
    <definedName name="Incremental_Omni_1_Numbers">#REF!</definedName>
    <definedName name="Incremental_Omni_2_Numbers">#REF!</definedName>
    <definedName name="Incremental_Omni_3_Numbers">#REF!</definedName>
    <definedName name="Incremental_Omni_4_Numbers">#REF!</definedName>
    <definedName name="Incremental_RSS">#REF!</definedName>
    <definedName name="IncrementCell" localSheetId="6">#REF!</definedName>
    <definedName name="IncrementCell">#REF!</definedName>
    <definedName name="IncrementCustomNote" localSheetId="6">#REF!</definedName>
    <definedName name="IncrementCustomNote">#REF!</definedName>
    <definedName name="IncrementCustomSet" localSheetId="6">#REF!</definedName>
    <definedName name="IncrementCustomSet">#REF!</definedName>
    <definedName name="IncrementNote" localSheetId="6">#REF!</definedName>
    <definedName name="IncrementNote">#REF!</definedName>
    <definedName name="Increments" localSheetId="6">#REF!</definedName>
    <definedName name="Increments">#REF!</definedName>
    <definedName name="IncrementSet" localSheetId="6">#REF!</definedName>
    <definedName name="IncrementSet">#REF!</definedName>
    <definedName name="incs" localSheetId="6">#REF!</definedName>
    <definedName name="incs">#REF!</definedName>
    <definedName name="INCSTAT" localSheetId="6">#REF!</definedName>
    <definedName name="INCSTAT">#REF!</definedName>
    <definedName name="Ind_eff" localSheetId="6">#REF!</definedName>
    <definedName name="Ind_eff">#REF!</definedName>
    <definedName name="INDEX" localSheetId="6">#REF!</definedName>
    <definedName name="INDEX">#REF!</definedName>
    <definedName name="INDIRECT" localSheetId="6">#REF!</definedName>
    <definedName name="INDIRECT">#REF!</definedName>
    <definedName name="Indirect_Adds" localSheetId="6">#REF!</definedName>
    <definedName name="Indirect_Adds">#REF!</definedName>
    <definedName name="Indirect_Sales_Rep" localSheetId="6">#REF!</definedName>
    <definedName name="Indirect_Sales_Rep">#REF!</definedName>
    <definedName name="Industries" localSheetId="6">#REF!</definedName>
    <definedName name="Industries">#REF!</definedName>
    <definedName name="Industry">#REF!</definedName>
    <definedName name="Industry_DropDown" localSheetId="6">#REF!</definedName>
    <definedName name="Industry_DropDown">#REF!</definedName>
    <definedName name="IndustryS" localSheetId="6">#REF!</definedName>
    <definedName name="IndustryS">#REF!</definedName>
    <definedName name="Init_HR" localSheetId="6">#REF!</definedName>
    <definedName name="Init_HR">#REF!</definedName>
    <definedName name="INIT_PREMIUM" localSheetId="6">#REF!</definedName>
    <definedName name="INIT_PREMIUM">#REF!</definedName>
    <definedName name="Initial_equip_capex_CIP">#REF!</definedName>
    <definedName name="Initial_site_capex_CIP">#REF!</definedName>
    <definedName name="InitialSharePrice">#REF!</definedName>
    <definedName name="InLineRng" localSheetId="6">#REF!</definedName>
    <definedName name="InLineRng">#REF!</definedName>
    <definedName name="INPATIENT" localSheetId="6">#REF!</definedName>
    <definedName name="INPATIENT">#REF!</definedName>
    <definedName name="inpatient_margin" localSheetId="6">#REF!</definedName>
    <definedName name="inpatient_margin">#REF!</definedName>
    <definedName name="INPUT" localSheetId="6">#REF!</definedName>
    <definedName name="INPUT">#REF!</definedName>
    <definedName name="Input_Data">#REF!</definedName>
    <definedName name="Input_Section">#REF!</definedName>
    <definedName name="Input01">#REF!</definedName>
    <definedName name="Input02a">#REF!</definedName>
    <definedName name="Input02b">#REF!</definedName>
    <definedName name="Input03a">#REF!</definedName>
    <definedName name="Input03b">#REF!</definedName>
    <definedName name="Input04a">#REF!</definedName>
    <definedName name="Input04b">#REF!</definedName>
    <definedName name="Input04c">#REF!</definedName>
    <definedName name="Input05a">#REF!</definedName>
    <definedName name="Input05b">#REF!</definedName>
    <definedName name="INPUT1">#REF!</definedName>
    <definedName name="INPUT2">#REF!</definedName>
    <definedName name="INPUTCOL">#REF!</definedName>
    <definedName name="INPUTROW">#REF!</definedName>
    <definedName name="Inputs">#REF!</definedName>
    <definedName name="InputSec01">#REF!</definedName>
    <definedName name="InputSec02">#REF!</definedName>
    <definedName name="InputSec03">#REF!</definedName>
    <definedName name="InputSec04">#REF!</definedName>
    <definedName name="InputSec05A">#REF!</definedName>
    <definedName name="InputSec05B">#REF!</definedName>
    <definedName name="InputSec06">#REF!</definedName>
    <definedName name="InputSec07">#REF!</definedName>
    <definedName name="InputSec08A">#REF!</definedName>
    <definedName name="InputSec08B">#REF!</definedName>
    <definedName name="InputSec08C">#REF!</definedName>
    <definedName name="InputSec09A">#REF!</definedName>
    <definedName name="InputSec09B">#REF!</definedName>
    <definedName name="InputSec10A">#REF!</definedName>
    <definedName name="InputSec10B">#REF!</definedName>
    <definedName name="InputSec10C">#REF!</definedName>
    <definedName name="InputSec10D">#REF!</definedName>
    <definedName name="InputSec11">#REF!</definedName>
    <definedName name="InputSec12A">#REF!</definedName>
    <definedName name="InputSec12B">#REF!</definedName>
    <definedName name="InputSec13">#REF!</definedName>
    <definedName name="INS_NOTE_REC">#REF!</definedName>
    <definedName name="Instexp">#REF!</definedName>
    <definedName name="InstExpmile">#REF!</definedName>
    <definedName name="Int">#REF!</definedName>
    <definedName name="int.switch">#REF!</definedName>
    <definedName name="int_2">#REF!</definedName>
    <definedName name="Int_Mar">#REF!</definedName>
    <definedName name="int_p_2">#REF!</definedName>
    <definedName name="int_rate">#REF!</definedName>
    <definedName name="intan_2">#REF!</definedName>
    <definedName name="Intang_adds">#REF!</definedName>
    <definedName name="Intangible_acq_cashflow">#REF!</definedName>
    <definedName name="Intangible_acq_cf">#REF!</definedName>
    <definedName name="INTCOV">#REF!</definedName>
    <definedName name="intel1" localSheetId="6">#REF!</definedName>
    <definedName name="intel1">#REF!</definedName>
    <definedName name="intel2" localSheetId="6">#REF!</definedName>
    <definedName name="intel2">#REF!</definedName>
    <definedName name="intel3" localSheetId="6">#REF!</definedName>
    <definedName name="intel3">#REF!</definedName>
    <definedName name="intelbal" localSheetId="6">#REF!</definedName>
    <definedName name="intelbal">#REF!</definedName>
    <definedName name="Interconnect_charge" localSheetId="6">#REF!</definedName>
    <definedName name="Interconnect_charge">#REF!</definedName>
    <definedName name="Interconnect_fees" localSheetId="6">#REF!</definedName>
    <definedName name="Interconnect_fees">#REF!</definedName>
    <definedName name="Interest" localSheetId="6">#REF!</definedName>
    <definedName name="Interest">#REF!</definedName>
    <definedName name="Interest_Income" localSheetId="6">#REF!</definedName>
    <definedName name="Interest_Income">#REF!</definedName>
    <definedName name="Interest_Rate" localSheetId="6">#REF!</definedName>
    <definedName name="Interest_Rate">#REF!</definedName>
    <definedName name="INTERESTADJ" localSheetId="6">#REF!</definedName>
    <definedName name="INTERESTADJ">#REF!</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LINK" localSheetId="6">#REF!</definedName>
    <definedName name="INTLINK">#REF!</definedName>
    <definedName name="INTONRAR">#REF!</definedName>
    <definedName name="intra_2" localSheetId="6">#REF!</definedName>
    <definedName name="intra_2">#REF!</definedName>
    <definedName name="IntRate" localSheetId="5">#REF!</definedName>
    <definedName name="IntRate" localSheetId="6">#REF!</definedName>
    <definedName name="IntRate">#REF!</definedName>
    <definedName name="Inv" localSheetId="6">#REF!</definedName>
    <definedName name="Inv">#REF!</definedName>
    <definedName name="inva1" localSheetId="6">#REF!</definedName>
    <definedName name="inva1">#REF!</definedName>
    <definedName name="Inventories" localSheetId="6">#REF!</definedName>
    <definedName name="Inventories">#REF!</definedName>
    <definedName name="Inventories_Days">#REF!</definedName>
    <definedName name="INVENTORY">#REF!</definedName>
    <definedName name="Investing_cash_flow">#REF!</definedName>
    <definedName name="Investor1">#REF!</definedName>
    <definedName name="invuncle">#REF!</definedName>
    <definedName name="IOT1_AnnExp">#REF!</definedName>
    <definedName name="IOT1_AnnExpMile">#REF!</definedName>
    <definedName name="IOT1_Capex">#REF!</definedName>
    <definedName name="IOT1_CapMile">#REF!</definedName>
    <definedName name="IOT1_Cst">#REF!</definedName>
    <definedName name="IOT1_DepYrs">#REF!</definedName>
    <definedName name="IOT1_InstExp">#REF!</definedName>
    <definedName name="IOT1_InstExpMile">#REF!</definedName>
    <definedName name="ipact" localSheetId="6">#REF!</definedName>
    <definedName name="ipact">#REF!</definedName>
    <definedName name="IPL" localSheetId="6">#REF!</definedName>
    <definedName name="IPL">#REF!</definedName>
    <definedName name="ipo" localSheetId="6">#REF!</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localSheetId="4" hidden="1">"c2108"</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localSheetId="4" hidden="1">"AUTO"</definedName>
    <definedName name="IQ_ADDIN" hidden="1">"XLL"</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4" hidden="1">"c2076"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4" hidden="1">"c1630"</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localSheetId="4" hidden="1">"c2106"</definedName>
    <definedName name="IQ_DIV_PAYMENT_DATE" hidden="1">"c2205"</definedName>
    <definedName name="IQ_DIV_RECORD_DATE" localSheetId="4" hidden="1">"c2105"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ET_INT" hidden="1">"c360"</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NET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ET_INT" hidden="1">"c373"</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"c189"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localSheetId="4">"asdf"</definedName>
    <definedName name="IQ_EXPENSE_CODE_" hidden="1">"3026290 - Starwood"</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localSheetId="4" hidden="1">"c505"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localSheetId="4" hidden="1">"c506"</definedName>
    <definedName name="IQ_GEO_SEG_EBT" hidden="1">"c4072"</definedName>
    <definedName name="IQ_GEO_SEG_EBT_ABS" hidden="1">"c4094"</definedName>
    <definedName name="IQ_GEO_SEG_EBT_TOTAL" hidden="1">"c4121"</definedName>
    <definedName name="IQ_GEO_SEG_GP" localSheetId="4" hidden="1">"c507"</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localSheetId="4" hidden="1">"c508"</definedName>
    <definedName name="IQ_GEO_SEG_NI" hidden="1">"c4071"</definedName>
    <definedName name="IQ_GEO_SEG_NI_ABS" hidden="1">"c4093"</definedName>
    <definedName name="IQ_GEO_SEG_NI_TOTAL" hidden="1">"c4122"</definedName>
    <definedName name="IQ_GEO_SEG_OPER_INC" localSheetId="4" hidden="1">"c509"</definedName>
    <definedName name="IQ_GEO_SEG_OPER_INC" hidden="1">"c4075"</definedName>
    <definedName name="IQ_GEO_SEG_OPER_INC_ABS" hidden="1">"c4097"</definedName>
    <definedName name="IQ_GEO_SEG_OPER_INC_TOTAL" hidden="1">"c4118"</definedName>
    <definedName name="IQ_GEO_SEG_REV" localSheetId="4" hidden="1">"c510"</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6" hidden="1">41085.5125347222</definedName>
    <definedName name="IQ_NAMES_REVISION_DATE_" hidden="1">43357.5622800926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4" hidden="1">"c2127"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39420.5644328704</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localSheetId="4" hidden="1">"c1204"</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localSheetId="4" hidden="1">"c1522"</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localSheetId="4" hidden="1">"c2104"</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#REF!</definedName>
    <definedName name="IRR_and_NPV_outputs">#REF!</definedName>
    <definedName name="irrcash1" localSheetId="6">#REF!</definedName>
    <definedName name="irrcash1">#REF!</definedName>
    <definedName name="irrcash10" localSheetId="6">#REF!</definedName>
    <definedName name="irrcash10">#REF!</definedName>
    <definedName name="irrcash11" localSheetId="6">#REF!</definedName>
    <definedName name="irrcash11">#REF!</definedName>
    <definedName name="irrcash12" localSheetId="6">#REF!</definedName>
    <definedName name="irrcash12">#REF!</definedName>
    <definedName name="irrcash13" localSheetId="6">#REF!</definedName>
    <definedName name="irrcash13">#REF!</definedName>
    <definedName name="irrcash14" localSheetId="6">#REF!</definedName>
    <definedName name="irrcash14">#REF!</definedName>
    <definedName name="irrcash15" localSheetId="6">#REF!</definedName>
    <definedName name="irrcash15">#REF!</definedName>
    <definedName name="irrcash16" localSheetId="6">#REF!</definedName>
    <definedName name="irrcash16">#REF!</definedName>
    <definedName name="irrcash2" localSheetId="6">#REF!</definedName>
    <definedName name="irrcash2">#REF!</definedName>
    <definedName name="irrcash3" localSheetId="6">#REF!</definedName>
    <definedName name="irrcash3">#REF!</definedName>
    <definedName name="irrcash4" localSheetId="6">#REF!</definedName>
    <definedName name="irrcash4">#REF!</definedName>
    <definedName name="irrcash5" localSheetId="6">#REF!</definedName>
    <definedName name="irrcash5">#REF!</definedName>
    <definedName name="irrcash6" localSheetId="6">#REF!</definedName>
    <definedName name="irrcash6">#REF!</definedName>
    <definedName name="irrcash7" localSheetId="6">#REF!</definedName>
    <definedName name="irrcash7">#REF!</definedName>
    <definedName name="irrcash8" localSheetId="6">#REF!</definedName>
    <definedName name="irrcash8">#REF!</definedName>
    <definedName name="irrcash9" localSheetId="6">#REF!</definedName>
    <definedName name="irrcash9">#REF!</definedName>
    <definedName name="IRRExitMultiple" localSheetId="6">#REF!</definedName>
    <definedName name="IRRExitMultiple">#REF!</definedName>
    <definedName name="IRRSaleYear" localSheetId="6">#REF!</definedName>
    <definedName name="IRRSaleYear">#REF!</definedName>
    <definedName name="is" localSheetId="6">#REF!</definedName>
    <definedName name="is">#REF!</definedName>
    <definedName name="IS_RIBBON_CREATE_SUCCESS">TRUE</definedName>
    <definedName name="IS_RIBBON_SHOW_GRAPH_GROUP">FALSE</definedName>
    <definedName name="IS_RIBBON_SHOW_MAIN_GROUP">FALSE</definedName>
    <definedName name="IsBEdisp" localSheetId="6">#REF!</definedName>
    <definedName name="IsBEdisp">#REF!</definedName>
    <definedName name="isom" localSheetId="6">#REF!</definedName>
    <definedName name="isom">#REF!</definedName>
    <definedName name="IsPEdata" localSheetId="6">#REF!</definedName>
    <definedName name="IsPEdata">#REF!</definedName>
    <definedName name="IsROEDisp" localSheetId="6">#REF!</definedName>
    <definedName name="IsROEDisp">#REF!</definedName>
    <definedName name="IsTaxRateDisp" localSheetId="6">#REF!</definedName>
    <definedName name="IsTaxRateDisp">#REF!</definedName>
    <definedName name="IsTaxRateVisible" localSheetId="6">#REF!</definedName>
    <definedName name="IsTaxRateVisible">#REF!</definedName>
    <definedName name="Item" localSheetId="6">#REF!</definedName>
    <definedName name="Item">#REF!</definedName>
    <definedName name="item_name" localSheetId="6">#REF!</definedName>
    <definedName name="item_name">#REF!</definedName>
    <definedName name="Item2" localSheetId="6">#REF!</definedName>
    <definedName name="Item2">#REF!</definedName>
    <definedName name="Itemcheck" localSheetId="6">#REF!</definedName>
    <definedName name="Itemcheck">#REF!</definedName>
    <definedName name="IWF" localSheetId="6">#REF!</definedName>
    <definedName name="IWF">#REF!</definedName>
    <definedName name="IWF_Annexp" localSheetId="6">#REF!</definedName>
    <definedName name="IWF_Annexp">#REF!</definedName>
    <definedName name="IWF_Capacity" localSheetId="6">#REF!</definedName>
    <definedName name="IWF_Capacity">#REF!</definedName>
    <definedName name="IWF_Capex">#REF!</definedName>
    <definedName name="IWF_Capex_DepYrs">#REF!</definedName>
    <definedName name="IWF_Cst">#REF!</definedName>
    <definedName name="IWF_DepYrs">#REF!</definedName>
    <definedName name="IWF_In_Capex">#REF!</definedName>
    <definedName name="IWF_In_Exp">#REF!</definedName>
    <definedName name="IWF_Instexp">#REF!</definedName>
    <definedName name="j" localSheetId="6">#REF!</definedName>
    <definedName name="j">#REF!</definedName>
    <definedName name="j_sales" localSheetId="6">#REF!</definedName>
    <definedName name="j_sales">#REF!</definedName>
    <definedName name="January" localSheetId="6">#REF!</definedName>
    <definedName name="January">#REF!</definedName>
    <definedName name="JE" localSheetId="6">#REF!</definedName>
    <definedName name="JE">#REF!</definedName>
    <definedName name="JE_Name_1" localSheetId="6">#REF!</definedName>
    <definedName name="JE_Name_1">#REF!</definedName>
    <definedName name="JE_Name_10">#REF!</definedName>
    <definedName name="JE_Name_11">#REF!</definedName>
    <definedName name="JE_Name_12">#REF!</definedName>
    <definedName name="JE_Name_2" localSheetId="5">#REF!</definedName>
    <definedName name="JE_NAME_2" localSheetId="6">#REF!</definedName>
    <definedName name="JE_Name_2">#REF!</definedName>
    <definedName name="JE_Name_3">#REF!</definedName>
    <definedName name="JE_Name_4">#REF!</definedName>
    <definedName name="JE_Name_5">#REF!</definedName>
    <definedName name="JE_Name_6">#REF!</definedName>
    <definedName name="JE_Name_7">#REF!</definedName>
    <definedName name="JE_Name_8">#REF!</definedName>
    <definedName name="JE_Name_9">#REF!</definedName>
    <definedName name="JEDATA" localSheetId="6">#REF!</definedName>
    <definedName name="JEDATA">#REF!</definedName>
    <definedName name="jess">#N/A</definedName>
    <definedName name="JETSET" localSheetId="6">#REF!</definedName>
    <definedName name="JETSET">#REF!</definedName>
    <definedName name="jfh" localSheetId="4">'Calc Data'!jfh</definedName>
    <definedName name="jfh" localSheetId="6">'Q41 KU Summary p.13'!jfh</definedName>
    <definedName name="jfh">[0]!jfh</definedName>
    <definedName name="jfjhj" localSheetId="4">'Calc Data'!jfjhj</definedName>
    <definedName name="jfjhj" localSheetId="6">'Q41 KU Summary p.13'!jfjhj</definedName>
    <definedName name="jfjhj">[0]!jfjhj</definedName>
    <definedName name="jijul" localSheetId="5" hidden="1">#REF!</definedName>
    <definedName name="jijul" localSheetId="6" hidden="1">#REF!</definedName>
    <definedName name="jijul" hidden="1">#REF!</definedName>
    <definedName name="JMK" hidden="1">#REF!</definedName>
    <definedName name="JRSUB" localSheetId="6">#REF!</definedName>
    <definedName name="JRSUB">#REF!</definedName>
    <definedName name="jrsubs" localSheetId="6">#REF!</definedName>
    <definedName name="jrsubs">#REF!</definedName>
    <definedName name="June" localSheetId="6">#REF!</definedName>
    <definedName name="June">#REF!</definedName>
    <definedName name="k" localSheetId="6">#REF!</definedName>
    <definedName name="k">#REF!</definedName>
    <definedName name="K.C." localSheetId="6">#REF!</definedName>
    <definedName name="K.C.">#REF!</definedName>
    <definedName name="Key_Metrics" localSheetId="6">#REF!</definedName>
    <definedName name="Key_Metrics">#REF!</definedName>
    <definedName name="kfdx" localSheetId="6">#REF!</definedName>
    <definedName name="kfdx">#REF!</definedName>
    <definedName name="kjac">#REF!</definedName>
    <definedName name="kjbo">#REF!</definedName>
    <definedName name="kjtl">#REF!</definedName>
    <definedName name="KNT" localSheetId="6">#REF!</definedName>
    <definedName name="KNT">#REF!</definedName>
    <definedName name="kqtv" localSheetId="6">#REF!</definedName>
    <definedName name="kqtv">#REF!</definedName>
    <definedName name="ksnf" localSheetId="6">#REF!</definedName>
    <definedName name="ksnf">#REF!</definedName>
    <definedName name="ktab" localSheetId="6">#REF!</definedName>
    <definedName name="ktab">#REF!</definedName>
    <definedName name="KTIVNJHBUD" localSheetId="6">#REF!</definedName>
    <definedName name="KTIVNJHBUD">#REF!</definedName>
    <definedName name="KTR" localSheetId="6">#REF!</definedName>
    <definedName name="KTR">#REF!</definedName>
    <definedName name="KU_TotalDis" localSheetId="5">#REF!</definedName>
    <definedName name="KU_TotalDis">#REF!</definedName>
    <definedName name="kucalcs2" localSheetId="0">OFFSET(#REF!,0,0,35,COUNTA(#REF!))</definedName>
    <definedName name="kucalcs2" localSheetId="5">OFFSET(#REF!,0,0,35,COUNTA(#REF!))</definedName>
    <definedName name="kucalcs2">OFFSET(#REF!,0,0,35,COUNTA(#REF!))</definedName>
    <definedName name="kucalcs3" localSheetId="5">OFFSET(#REF!,0,0,1,COUNTA(#REF!))</definedName>
    <definedName name="kucalcs3">OFFSET(#REF!,0,0,1,COUNTA(#REF!))</definedName>
    <definedName name="KUCapCorpAssets" localSheetId="6">#REF!</definedName>
    <definedName name="KUCapCorpAssets">#REF!</definedName>
    <definedName name="KUCapCorpAssetsCashFlow" localSheetId="6">#REF!</definedName>
    <definedName name="KUCapCorpAssetsCashFlow">#REF!</definedName>
    <definedName name="KUCapCorpCashFlow" localSheetId="6">#REF!</definedName>
    <definedName name="KUCapCorpCashFlow">#REF!</definedName>
    <definedName name="KUCapCorpColumnBorder">#REF!</definedName>
    <definedName name="KUCapCorpConsAdjAssetsCashFlow">#REF!</definedName>
    <definedName name="KUCapCorpConsAdjLiabsCashFlow">#REF!</definedName>
    <definedName name="KUCapCorpIncomeStatement">#REF!</definedName>
    <definedName name="KUCapCorpLiabilities">#REF!</definedName>
    <definedName name="KUCapCorpLiabilitiesCashFlow">#REF!</definedName>
    <definedName name="KUCapCorpRetainedEarnings">#REF!</definedName>
    <definedName name="KUCapCorpRowBorder">#REF!</definedName>
    <definedName name="KUCapPart2Assets">#REF!</definedName>
    <definedName name="KUCapPart2CashFlow">#REF!</definedName>
    <definedName name="KUCapPart2ColumnBorder">#REF!</definedName>
    <definedName name="KUCapPart2ConsAdjAssetsCashFlow">#REF!</definedName>
    <definedName name="KUCapPart2ConsAdjLiabsCashFlow">#REF!</definedName>
    <definedName name="KUCapPart2IncomeStatement">#REF!</definedName>
    <definedName name="KUCapPart2Liabilities">#REF!</definedName>
    <definedName name="KUCapPart2RetainedEarnings">#REF!</definedName>
    <definedName name="KUCapPart2RowBorder">#REF!</definedName>
    <definedName name="KUCCCleburne2AssetsCashFlow">#REF!</definedName>
    <definedName name="KUCCCleburne2LiabsCashFlow">#REF!</definedName>
    <definedName name="KUCCCleburneAssetsCashFlow">#REF!</definedName>
    <definedName name="KUCCCleburneLiabsCashFlow">#REF!</definedName>
    <definedName name="KUCCDevCorpAssetsCashFlow">#REF!</definedName>
    <definedName name="KUCCDevCorpLiabsCashFlow">#REF!</definedName>
    <definedName name="KUCCFerndaleAssetsCashFlow">#REF!</definedName>
    <definedName name="KUCCFerndaleLiabsCashFlow">#REF!</definedName>
    <definedName name="KUCCGrimesAssetsCashFlow">#REF!</definedName>
    <definedName name="KUCCLevLeasesAssetsCashFlow">#REF!</definedName>
    <definedName name="KUCCLevLeasesLiabsCashFlow">#REF!</definedName>
    <definedName name="KUCCParisAssetsCashFlow">#REF!</definedName>
    <definedName name="KUCCParisLiabsCashFlow">#REF!</definedName>
    <definedName name="KUCCPort34AssetsCashFlow">#REF!</definedName>
    <definedName name="KUCCPort34LiabsCashFlow">#REF!</definedName>
    <definedName name="KUCCProjectsAssetsCashFlow">#REF!</definedName>
    <definedName name="KUCCProjectsLiabilitiesCashFlow">#REF!</definedName>
    <definedName name="kuemp" localSheetId="0">#REF!</definedName>
    <definedName name="kuemp" localSheetId="5">#REF!</definedName>
    <definedName name="kuemp">#REF!</definedName>
    <definedName name="KUGLTable" localSheetId="5">#REF!</definedName>
    <definedName name="KUGLTable">#REF!</definedName>
    <definedName name="KUSolutionsAssetsCashFlow">#REF!</definedName>
    <definedName name="KUSolutionsLiabsCashFlow">#REF!</definedName>
    <definedName name="KWHCol01">#REF!</definedName>
    <definedName name="KWHCol02">#REF!</definedName>
    <definedName name="KWHCol03">#REF!</definedName>
    <definedName name="KWHCol04">#REF!</definedName>
    <definedName name="KWHCol05">#REF!</definedName>
    <definedName name="KWHCol06">#REF!</definedName>
    <definedName name="KWHCol07">#REF!</definedName>
    <definedName name="KWHCol08">#REF!</definedName>
    <definedName name="KWHCol09">#REF!</definedName>
    <definedName name="KWHCol10">#REF!</definedName>
    <definedName name="KWHCol11">#REF!</definedName>
    <definedName name="KWHCol12">#REF!</definedName>
    <definedName name="KWHCol13">#REF!</definedName>
    <definedName name="KWHCol14">#REF!</definedName>
    <definedName name="KWHCol15">#REF!</definedName>
    <definedName name="KWHCol16">#REF!</definedName>
    <definedName name="KWHCol17">#REF!</definedName>
    <definedName name="KWHCol18">#REF!</definedName>
    <definedName name="KWHCol19">#REF!</definedName>
    <definedName name="KWHCol20">#REF!</definedName>
    <definedName name="KWHCol21">#REF!</definedName>
    <definedName name="KWHCol22">#REF!</definedName>
    <definedName name="KWHCol23">#REF!</definedName>
    <definedName name="KWHCol24">#REF!</definedName>
    <definedName name="KWHCol25">#REF!</definedName>
    <definedName name="KWHColTmp">#REF!</definedName>
    <definedName name="l" localSheetId="6">#REF!</definedName>
    <definedName name="l">#REF!</definedName>
    <definedName name="L12MGM" localSheetId="6">#REF!</definedName>
    <definedName name="L12MGM">#REF!</definedName>
    <definedName name="L12MNI" localSheetId="6">#REF!</definedName>
    <definedName name="L12MNI">#REF!</definedName>
    <definedName name="L12MNM" localSheetId="6">#REF!</definedName>
    <definedName name="L12MNM">#REF!</definedName>
    <definedName name="L12MOM">#REF!</definedName>
    <definedName name="L12MSALES">#REF!</definedName>
    <definedName name="LabelChoice" localSheetId="6">#REF!</definedName>
    <definedName name="LabelChoice">#REF!</definedName>
    <definedName name="LARGE" localSheetId="6">#REF!</definedName>
    <definedName name="LARGE">#REF!</definedName>
    <definedName name="Large_cap_model" localSheetId="6">#REF!</definedName>
    <definedName name="Large_cap_model">#REF!</definedName>
    <definedName name="Last_Row" localSheetId="4">IF('Calc Data'!Values_Entered,Header_Row+'Calc Data'!Number_of_Payments,Header_Row)</definedName>
    <definedName name="Last_Row" localSheetId="6">IF('Q41 KU Summary p.13'!Values_Entered,Header_Row+'Q41 KU Summary p.13'!Number_of_Payments,Header_Row)</definedName>
    <definedName name="Last_Row">IF(Values_Entered,Header_Row+Number_of_Payments,Header_Row)</definedName>
    <definedName name="LastDate" localSheetId="6">#REF!</definedName>
    <definedName name="LastDate">#REF!</definedName>
    <definedName name="lastdebt" localSheetId="6">#REF!</definedName>
    <definedName name="lastdebt">#REF!</definedName>
    <definedName name="LastPrice" localSheetId="6">#REF!</definedName>
    <definedName name="LastPrice">#REF!</definedName>
    <definedName name="LastPriceDate" localSheetId="6">#REF!</definedName>
    <definedName name="LastPriceDate">#REF!</definedName>
    <definedName name="LASTYEAR" localSheetId="6">#REF!</definedName>
    <definedName name="LASTYEAR">#REF!</definedName>
    <definedName name="Launch_yr" localSheetId="6">#REF!</definedName>
    <definedName name="Launch_yr">#REF!</definedName>
    <definedName name="LaunchFormulaLookup" localSheetId="4">'Calc Data'!LaunchFormulaLookup</definedName>
    <definedName name="LaunchFormulaLookup" localSheetId="6">'Q41 KU Summary p.13'!LaunchFormulaLookup</definedName>
    <definedName name="LaunchFormulaLookup">[0]!LaunchFormulaLookup</definedName>
    <definedName name="LBT_Parameter_Block" localSheetId="6">#REF!</definedName>
    <definedName name="LBT_Parameter_Block">#REF!</definedName>
    <definedName name="LBT_Params" localSheetId="6">#REF!</definedName>
    <definedName name="LBT_Params">#REF!</definedName>
    <definedName name="LCT1_AnnExp" localSheetId="6">#REF!</definedName>
    <definedName name="LCT1_AnnExp">#REF!</definedName>
    <definedName name="LCT1_AnnExpmile">#REF!</definedName>
    <definedName name="LCT1_Capex">#REF!</definedName>
    <definedName name="LCT1_Capmile">#REF!</definedName>
    <definedName name="LCT1_Cst">#REF!</definedName>
    <definedName name="LCT1_DepYrs">#REF!</definedName>
    <definedName name="LCT1_InstExp">#REF!</definedName>
    <definedName name="LCT1_InstExpmile">#REF!</definedName>
    <definedName name="LD_Traffic_share">#REF!</definedName>
    <definedName name="LDC_BH_Erlangs">#REF!</definedName>
    <definedName name="LDC_DepYrs">#REF!</definedName>
    <definedName name="LDC_ICLen">#REF!</definedName>
    <definedName name="LDC_In_Capex">#REF!</definedName>
    <definedName name="LDC_In_Exp">#REF!</definedName>
    <definedName name="LDT1_AnnExp">#REF!</definedName>
    <definedName name="LDT1_AnnExpMile">#REF!</definedName>
    <definedName name="LDT1_Capex">#REF!</definedName>
    <definedName name="LDT1_Capmile">#REF!</definedName>
    <definedName name="LDT1_Cst">#REF!</definedName>
    <definedName name="LDT1_DepYrs">#REF!</definedName>
    <definedName name="LDT1_InstExp">#REF!</definedName>
    <definedName name="LDT1_InstExpMile">#REF!</definedName>
    <definedName name="Lead" localSheetId="4">'Calc Data'!Lead</definedName>
    <definedName name="Lead" localSheetId="6">'Q41 KU Summary p.13'!Lead</definedName>
    <definedName name="Lead">[0]!Lead</definedName>
    <definedName name="LEASED" localSheetId="6">#REF!</definedName>
    <definedName name="LEASED">#REF!</definedName>
    <definedName name="LEASERATE" localSheetId="6">#REF!</definedName>
    <definedName name="LEASERATE">#REF!</definedName>
    <definedName name="LEC_BH_Erlangs" localSheetId="6">#REF!</definedName>
    <definedName name="LEC_BH_Erlangs">#REF!</definedName>
    <definedName name="LEC_DepYrs">#REF!</definedName>
    <definedName name="LEC_ICLen">#REF!</definedName>
    <definedName name="LEC_In_Capex">#REF!</definedName>
    <definedName name="LEC_In_Exp">#REF!</definedName>
    <definedName name="LEC_Link_Length">#REF!</definedName>
    <definedName name="Lenders">#REF!</definedName>
    <definedName name="Less___Increase__Decrease_in_Working_Capital">#REF!</definedName>
    <definedName name="Less__Capital_Expenditures">#REF!</definedName>
    <definedName name="LETTER">#REF!</definedName>
    <definedName name="lgecalcs2" localSheetId="5">OFFSET(#REF!,0,0,35,COUNTA(#REF!))</definedName>
    <definedName name="lgecalcs2">OFFSET(#REF!,0,0,35,COUNTA(#REF!))</definedName>
    <definedName name="lgecalcs3" localSheetId="5">OFFSET(#REF!,0,0,1,COUNTA(#REF!))</definedName>
    <definedName name="lgecalcs3">OFFSET(#REF!,0,0,1,COUNTA(#REF!))</definedName>
    <definedName name="LGECoAssets" localSheetId="6">#REF!</definedName>
    <definedName name="LGECoAssets">#REF!</definedName>
    <definedName name="LGECoAssetsCashFlow" localSheetId="6">#REF!</definedName>
    <definedName name="LGECoAssetsCashFlow">#REF!</definedName>
    <definedName name="LGECoCashFlow" localSheetId="6">#REF!</definedName>
    <definedName name="LGECoCashFlow">#REF!</definedName>
    <definedName name="LGECoColumnBorder">#REF!</definedName>
    <definedName name="LGECoConsAdjAssetsCashFlow">#REF!</definedName>
    <definedName name="LGECoConsAdjLiabsCashFlow">#REF!</definedName>
    <definedName name="LGECoIncomeStatement">#REF!</definedName>
    <definedName name="LGECoLiabilities">#REF!</definedName>
    <definedName name="LGECoLiabilitiesCashFlow">#REF!</definedName>
    <definedName name="LGECoRetainedEarnings">#REF!</definedName>
    <definedName name="LGECoRowBorder">#REF!</definedName>
    <definedName name="lgeemp" localSheetId="0">#REF!</definedName>
    <definedName name="lgeemp" localSheetId="5">#REF!</definedName>
    <definedName name="lgeemp">#REF!</definedName>
    <definedName name="LGEGLTable" localSheetId="5">#REF!</definedName>
    <definedName name="LGEGLTable">#REF!</definedName>
    <definedName name="LGEIntlParentTwoAssetsCashFlow" localSheetId="6">#REF!</definedName>
    <definedName name="LGEIntlParentTwoAssetsCashFlow">#REF!</definedName>
    <definedName name="LGEIntlParentTwoLiabilitiesCashFlow" localSheetId="6">#REF!</definedName>
    <definedName name="LGEIntlParentTwoLiabilitiesCashFlow">#REF!</definedName>
    <definedName name="LGENonUnion_TotalDis" localSheetId="5">#REF!</definedName>
    <definedName name="LGENonUnion_TotalDis">#REF!</definedName>
    <definedName name="LGEUnion_TotalDis" localSheetId="5">#REF!</definedName>
    <definedName name="LGEUnion_TotalDis">#REF!</definedName>
    <definedName name="LIBOR" localSheetId="6">#REF!</definedName>
    <definedName name="LIBOR">#REF!</definedName>
    <definedName name="libor2" localSheetId="6">#REF!</definedName>
    <definedName name="libor2">#REF!</definedName>
    <definedName name="LIBORADJ" localSheetId="6">#REF!</definedName>
    <definedName name="LIBORADJ">#REF!</definedName>
    <definedName name="LiborRate" localSheetId="6">#REF!</definedName>
    <definedName name="LiborRate">#REF!</definedName>
    <definedName name="LiborTable" localSheetId="6">#REF!</definedName>
    <definedName name="LiborTable">#REF!</definedName>
    <definedName name="Lic_Final_amort" localSheetId="6">#REF!</definedName>
    <definedName name="Lic_Final_amort">#REF!</definedName>
    <definedName name="Lic_int_def" localSheetId="6">#REF!</definedName>
    <definedName name="Lic_int_def">#REF!</definedName>
    <definedName name="Lic_Int_rate" localSheetId="6">#REF!</definedName>
    <definedName name="Lic_Int_rate">#REF!</definedName>
    <definedName name="Lic_prin_def">#REF!</definedName>
    <definedName name="Licence_acq_cashflow">#REF!</definedName>
    <definedName name="Licence_amort">#REF!</definedName>
    <definedName name="Licence_fees">#REF!</definedName>
    <definedName name="Licence_liability">#REF!</definedName>
    <definedName name="Licence_payment_period">#REF!</definedName>
    <definedName name="License_Int_pay">#REF!</definedName>
    <definedName name="License_Prin_pay">#REF!</definedName>
    <definedName name="LIMESTONE">#REF!</definedName>
    <definedName name="lincoln1" localSheetId="6">#REF!</definedName>
    <definedName name="lincoln1">#REF!</definedName>
    <definedName name="lincoln2" localSheetId="6">#REF!</definedName>
    <definedName name="lincoln2">#REF!</definedName>
    <definedName name="lincoln3" localSheetId="6">#REF!</definedName>
    <definedName name="lincoln3">#REF!</definedName>
    <definedName name="lincoln4" localSheetId="6">#REF!</definedName>
    <definedName name="lincoln4">#REF!</definedName>
    <definedName name="lincoln5" localSheetId="6">#REF!</definedName>
    <definedName name="lincoln5">#REF!</definedName>
    <definedName name="lincoln6" localSheetId="6">#REF!</definedName>
    <definedName name="lincoln6">#REF!</definedName>
    <definedName name="lincolnbal" localSheetId="6">#REF!</definedName>
    <definedName name="lincolnbal">#REF!</definedName>
    <definedName name="Link_Cu_Capex" localSheetId="6">#REF!</definedName>
    <definedName name="Link_Cu_Capex">#REF!</definedName>
    <definedName name="Link_In_Capex" localSheetId="6">#REF!</definedName>
    <definedName name="Link_In_Capex">#REF!</definedName>
    <definedName name="Link_In_Capex_DepYrs" localSheetId="6">#REF!</definedName>
    <definedName name="Link_In_Capex_DepYrs">#REF!</definedName>
    <definedName name="Link_In_Exp">#REF!</definedName>
    <definedName name="LinkedCellForCompanyName">#REF!</definedName>
    <definedName name="LINKNJHINTTOQNI" localSheetId="6">#REF!</definedName>
    <definedName name="LINKNJHINTTOQNI">#REF!</definedName>
    <definedName name="Liqudity" localSheetId="6">#REF!</definedName>
    <definedName name="Liqudity">#REF!</definedName>
    <definedName name="Liquidity" localSheetId="6">#REF!</definedName>
    <definedName name="Liquidity">#REF!</definedName>
    <definedName name="List" localSheetId="6">#REF!</definedName>
    <definedName name="List">#REF!</definedName>
    <definedName name="lka" localSheetId="4">'Calc Data'!lka</definedName>
    <definedName name="lka" localSheetId="6">'Q41 KU Summary p.13'!lka</definedName>
    <definedName name="lka">[0]!lka</definedName>
    <definedName name="lkjasd" localSheetId="4">[0]!BVje</definedName>
    <definedName name="lkjasd" localSheetId="6">[0]!BVje</definedName>
    <definedName name="lkjasd">[0]!BVje</definedName>
    <definedName name="LL" localSheetId="4">'Calc Data'!LL</definedName>
    <definedName name="LL" localSheetId="6">'Q41 KU Summary p.13'!LL</definedName>
    <definedName name="LL">[0]!LL</definedName>
    <definedName name="llc" localSheetId="6">#REF!</definedName>
    <definedName name="llc">#REF!</definedName>
    <definedName name="lll" localSheetId="6">#REF!</definedName>
    <definedName name="lll">#REF!</definedName>
    <definedName name="LM_share" localSheetId="6">#REF!</definedName>
    <definedName name="LM_share">#REF!</definedName>
    <definedName name="Lnch_Roll" localSheetId="6">#REF!</definedName>
    <definedName name="Lnch_Roll">#REF!</definedName>
    <definedName name="lo" localSheetId="6">#REF!</definedName>
    <definedName name="lo">#REF!</definedName>
    <definedName name="Loan_Amount" localSheetId="6">#REF!</definedName>
    <definedName name="Loan_Amount">#REF!</definedName>
    <definedName name="Loan_Start" localSheetId="6">#REF!</definedName>
    <definedName name="Loan_Start">#REF!</definedName>
    <definedName name="Loan_Years" localSheetId="6">#REF!</definedName>
    <definedName name="Loan_Years">#REF!</definedName>
    <definedName name="LoanComposite" localSheetId="6">#REF!</definedName>
    <definedName name="LoanComposite">#REF!</definedName>
    <definedName name="LoanLGD" localSheetId="6">#REF!</definedName>
    <definedName name="LoanLGD">#REF!</definedName>
    <definedName name="LOBOLL" localSheetId="6">#REF!</definedName>
    <definedName name="LOBOLL">#REF!</definedName>
    <definedName name="LOBOLL1" localSheetId="4">Old #REF!</definedName>
    <definedName name="LOBOLL1" localSheetId="6">'Q41 KU Summary p.13'!Old #REF!</definedName>
    <definedName name="LOBOLL1">Old #REF!</definedName>
    <definedName name="LOC_BUSINESS" localSheetId="5">#REF!</definedName>
    <definedName name="LOC_BUSINESS">#REF!</definedName>
    <definedName name="LOC_CAP" localSheetId="5">#REF!</definedName>
    <definedName name="LOC_CAP">#REF!</definedName>
    <definedName name="LOC_COMPANY">#REF!</definedName>
    <definedName name="LOC_FACILITY">#REF!</definedName>
    <definedName name="LOC_FUNCTION">#REF!</definedName>
    <definedName name="LOC_GL_LOC">#REF!</definedName>
    <definedName name="LOC_STATE">#REF!</definedName>
    <definedName name="LOC_TAX_DIST">#REF!</definedName>
    <definedName name="Local_Traffic_share" localSheetId="6">#REF!</definedName>
    <definedName name="Local_Traffic_share">#REF!</definedName>
    <definedName name="location" localSheetId="6">#REF!</definedName>
    <definedName name="location">#REF!</definedName>
    <definedName name="LOCINPUT" localSheetId="6">#REF!</definedName>
    <definedName name="LOCINPUT">#REF!</definedName>
    <definedName name="Long_dist_revs">#REF!</definedName>
    <definedName name="Long_Distance_Revenues">#REF!</definedName>
    <definedName name="look">#REF!</definedName>
    <definedName name="lookup">#REF!</definedName>
    <definedName name="LOOKUP98">#REF!</definedName>
    <definedName name="LOOKUP99" localSheetId="6">#REF!</definedName>
    <definedName name="LOOKUP99">#REF!</definedName>
    <definedName name="Loop_Bypass" localSheetId="6">#REF!</definedName>
    <definedName name="Loop_Bypass">#REF!</definedName>
    <definedName name="Losses_by_State" localSheetId="6">#REF!</definedName>
    <definedName name="Losses_by_State">#REF!</definedName>
    <definedName name="LOW" localSheetId="6">#REF!</definedName>
    <definedName name="LOW">#REF!</definedName>
    <definedName name="LowPrice" localSheetId="6">#REF!</definedName>
    <definedName name="LowPrice">#REF!</definedName>
    <definedName name="lp" localSheetId="6">#REF!</definedName>
    <definedName name="lp">#REF!</definedName>
    <definedName name="LPATwoAssetsCashFlow" localSheetId="6">#REF!</definedName>
    <definedName name="LPATwoAssetsCashFlow">#REF!</definedName>
    <definedName name="LPATwoLiabilitiesCashFlow" localSheetId="6">#REF!</definedName>
    <definedName name="LPATwoLiabilitiesCashFlow">#REF!</definedName>
    <definedName name="LPIBalanceSheet" localSheetId="6">#REF!</definedName>
    <definedName name="LPIBalanceSheet">#REF!</definedName>
    <definedName name="ls02.Selected" localSheetId="6">#REF!</definedName>
    <definedName name="ls02.Selected">#REF!</definedName>
    <definedName name="LTD" localSheetId="6">#REF!</definedName>
    <definedName name="LTD">#REF!</definedName>
    <definedName name="LTD_SE" localSheetId="6">#REF!</definedName>
    <definedName name="LTD_SE">#REF!</definedName>
    <definedName name="ltdocf" localSheetId="6">#REF!</definedName>
    <definedName name="ltdocf">#REF!</definedName>
    <definedName name="LTDSE" localSheetId="6">#REF!</definedName>
    <definedName name="LTDSE">#REF!</definedName>
    <definedName name="LTM" localSheetId="6">#REF!</definedName>
    <definedName name="LTM">#REF!</definedName>
    <definedName name="LTM_Cost_Results">#REF!</definedName>
    <definedName name="LTM_EPS">#REF!</definedName>
    <definedName name="LTM_fin_output">#REF!</definedName>
    <definedName name="LTM_In_Capex">#REF!</definedName>
    <definedName name="LTM_In_Expense">#REF!</definedName>
    <definedName name="LTM_Params">#REF!</definedName>
    <definedName name="LTM_RF">#REF!</definedName>
    <definedName name="LTM_run_ID">#REF!</definedName>
    <definedName name="LTM_run_name">#REF!</definedName>
    <definedName name="LU">#REF!</definedName>
    <definedName name="LU_BH_Erlangs">#REF!</definedName>
    <definedName name="LU_BSC_AnnExp">#REF!</definedName>
    <definedName name="LU_BSC_Capex">#REF!</definedName>
    <definedName name="LU_BSC_Depyrs">#REF!</definedName>
    <definedName name="LU_BSC_InstExp">#REF!</definedName>
    <definedName name="LU_BTS_AnnExp">#REF!</definedName>
    <definedName name="LU_BTS_Capex">#REF!</definedName>
    <definedName name="LU_BTS_Depyrs">#REF!</definedName>
    <definedName name="LU_BTS_InstExp">#REF!</definedName>
    <definedName name="LU_Coverage">#REF!</definedName>
    <definedName name="LU_Cu_MP_Sites">#REF!</definedName>
    <definedName name="LU_Cu_OPBSCs">#REF!</definedName>
    <definedName name="LU_Cu_RT_Sites">#REF!</definedName>
    <definedName name="LU_Cu_TW_Sites">#REF!</definedName>
    <definedName name="LU_Cu_WM_Sites">#REF!</definedName>
    <definedName name="LU_In_MP_Capex">#REF!</definedName>
    <definedName name="LU_In_MP_Expense">#REF!</definedName>
    <definedName name="LU_In_OPBSCs">#REF!</definedName>
    <definedName name="LU_In_RT_Capex">#REF!</definedName>
    <definedName name="LU_In_RT_Expense">#REF!</definedName>
    <definedName name="LU_In_Site_Capex">#REF!</definedName>
    <definedName name="LU_In_Site_Expense">#REF!</definedName>
    <definedName name="LU_In_Sites">#REF!</definedName>
    <definedName name="LU_In_TW_Capex">#REF!</definedName>
    <definedName name="LU_In_TW_Expense">#REF!</definedName>
    <definedName name="LU_In_WM_Capex">#REF!</definedName>
    <definedName name="LU_In_WM_Expense">#REF!</definedName>
    <definedName name="LU_Loop">#REF!</definedName>
    <definedName name="LU_mpops">#REF!</definedName>
    <definedName name="LU_norm">#REF!</definedName>
    <definedName name="LU_PreBuild">#REF!</definedName>
    <definedName name="LU_radii">#REF!</definedName>
    <definedName name="LU_SD">#REF!</definedName>
    <definedName name="LU_Site_Capex_DepYrs">#REF!</definedName>
    <definedName name="LU_Site_Cst">#REF!</definedName>
    <definedName name="LU_Smart_Capacity">#REF!</definedName>
    <definedName name="LU_Subs">#REF!</definedName>
    <definedName name="LU_Tgt_Cov">#REF!</definedName>
    <definedName name="LU_Total_Sites">#REF!</definedName>
    <definedName name="LU_Total_TRX">#REF!</definedName>
    <definedName name="LU_Traffic_pc">#REF!</definedName>
    <definedName name="LU_Trf_DR">#REF!</definedName>
    <definedName name="LU_TRX_per_Site">#REF!</definedName>
    <definedName name="lunn1" localSheetId="6">#REF!</definedName>
    <definedName name="lunn1">#REF!</definedName>
    <definedName name="lunn2" localSheetId="6">#REF!</definedName>
    <definedName name="lunn2">#REF!</definedName>
    <definedName name="lunn3" localSheetId="6">#REF!</definedName>
    <definedName name="lunn3">#REF!</definedName>
    <definedName name="lunnbal" localSheetId="6">#REF!</definedName>
    <definedName name="lunnbal">#REF!</definedName>
    <definedName name="LUX_ASSET" localSheetId="6">#REF!</definedName>
    <definedName name="LUX_ASSET">#REF!</definedName>
    <definedName name="LUX_INC" localSheetId="6">#REF!</definedName>
    <definedName name="LUX_INC">#REF!</definedName>
    <definedName name="LUX_LIAB" localSheetId="6">#REF!</definedName>
    <definedName name="LUX_LIAB">#REF!</definedName>
    <definedName name="LUXasset" localSheetId="6">#REF!</definedName>
    <definedName name="LUXasset">#REF!</definedName>
    <definedName name="LUXinc_" localSheetId="6">#REF!</definedName>
    <definedName name="LUXinc_">#REF!</definedName>
    <definedName name="LUXliab" localSheetId="6">#REF!</definedName>
    <definedName name="LUXliab">#REF!</definedName>
    <definedName name="LYN" localSheetId="6">#REF!</definedName>
    <definedName name="LYN">#REF!</definedName>
    <definedName name="m" localSheetId="6">#REF!</definedName>
    <definedName name="m">#REF!</definedName>
    <definedName name="m_capex" localSheetId="6">#REF!</definedName>
    <definedName name="m_capex">#REF!</definedName>
    <definedName name="m_cogs" localSheetId="6">#REF!</definedName>
    <definedName name="m_cogs">#REF!</definedName>
    <definedName name="m_gen" localSheetId="6">#REF!</definedName>
    <definedName name="m_gen">#REF!</definedName>
    <definedName name="m_gen2" localSheetId="6">#REF!</definedName>
    <definedName name="m_gen2">#REF!</definedName>
    <definedName name="m_inc" localSheetId="6">#REF!</definedName>
    <definedName name="m_inc">#REF!</definedName>
    <definedName name="m_labor" localSheetId="6">#REF!</definedName>
    <definedName name="m_labor">#REF!</definedName>
    <definedName name="m_labor2" localSheetId="6">#REF!</definedName>
    <definedName name="m_labor2">#REF!</definedName>
    <definedName name="m_maniuf" localSheetId="6">#REF!</definedName>
    <definedName name="m_maniuf">#REF!</definedName>
    <definedName name="m_maniuf2" localSheetId="6">#REF!</definedName>
    <definedName name="m_maniuf2">#REF!</definedName>
    <definedName name="m_manuf" localSheetId="6">#REF!</definedName>
    <definedName name="m_manuf">#REF!</definedName>
    <definedName name="m_manuf2" localSheetId="6">#REF!</definedName>
    <definedName name="m_manuf2">#REF!</definedName>
    <definedName name="m_mat" localSheetId="6">#REF!</definedName>
    <definedName name="m_mat">#REF!</definedName>
    <definedName name="m_mat2" localSheetId="6">#REF!</definedName>
    <definedName name="m_mat2">#REF!</definedName>
    <definedName name="m_ohead" localSheetId="6">#REF!</definedName>
    <definedName name="m_ohead">#REF!</definedName>
    <definedName name="m_ohead2" localSheetId="6">#REF!</definedName>
    <definedName name="m_ohead2">#REF!</definedName>
    <definedName name="m_oper" localSheetId="6">#REF!</definedName>
    <definedName name="m_oper">#REF!</definedName>
    <definedName name="m_other" localSheetId="6">#REF!</definedName>
    <definedName name="m_other">#REF!</definedName>
    <definedName name="m_sales" localSheetId="6">#REF!</definedName>
    <definedName name="m_sales">#REF!</definedName>
    <definedName name="m_sell">#REF!</definedName>
    <definedName name="m_sell2" localSheetId="6">#REF!</definedName>
    <definedName name="m_sell2">#REF!</definedName>
    <definedName name="m_var" localSheetId="6">#REF!</definedName>
    <definedName name="m_var">#REF!</definedName>
    <definedName name="m_var2" localSheetId="6">#REF!</definedName>
    <definedName name="m_var2">#REF!</definedName>
    <definedName name="m_ware" localSheetId="6">#REF!</definedName>
    <definedName name="m_ware">#REF!</definedName>
    <definedName name="MA10_200Day" localSheetId="4">Old #REF!</definedName>
    <definedName name="MA10_200Day" localSheetId="6">'Q41 KU Summary p.13'!Old #REF!</definedName>
    <definedName name="MA10_200Day">Old #REF!</definedName>
    <definedName name="MA10_40Day" localSheetId="4">Old #REF!</definedName>
    <definedName name="MA10_40Day" localSheetId="6">'Q41 KU Summary p.13'!Old #REF!</definedName>
    <definedName name="MA10_40Day">Old #REF!</definedName>
    <definedName name="MAC" localSheetId="6">#REF!</definedName>
    <definedName name="MAC">#REF!</definedName>
    <definedName name="MACREC" localSheetId="6">#REF!</definedName>
    <definedName name="MACREC">#REF!</definedName>
    <definedName name="MACRO" localSheetId="6">#REF!</definedName>
    <definedName name="MACRO">#REF!</definedName>
    <definedName name="Macro_Data">#REF!</definedName>
    <definedName name="Macro_Descriptions">#REF!</definedName>
    <definedName name="Macro2" localSheetId="6">#REF!</definedName>
    <definedName name="Macro2">#REF!</definedName>
    <definedName name="Macros">#REF!</definedName>
    <definedName name="MAIN" localSheetId="6">#REF!</definedName>
    <definedName name="MAIN">#REF!</definedName>
    <definedName name="main_" localSheetId="6">#REF!</definedName>
    <definedName name="main_">#REF!</definedName>
    <definedName name="MAJOR_ASSETS_AND_LIABILITIES" localSheetId="6">#REF!</definedName>
    <definedName name="MAJOR_ASSETS_AND_LIABILITIES">#REF!</definedName>
    <definedName name="Manager" localSheetId="6">#REF!</definedName>
    <definedName name="Manager">#REF!</definedName>
    <definedName name="ManualInputs" localSheetId="0">OFFSET(#REF!,0,0,COUNTA(#REF!),COUNTA(#REF!))</definedName>
    <definedName name="ManualInputs" localSheetId="5">OFFSET(#REF!,0,0,COUNTA(#REF!),COUNTA(#REF!))</definedName>
    <definedName name="ManualInputs">OFFSET(#REF!,0,0,COUNTA(#REF!),COUNTA(#REF!))</definedName>
    <definedName name="MAP" localSheetId="6">#REF!</definedName>
    <definedName name="MAP">#REF!</definedName>
    <definedName name="map_all_accountingstandard_local_choices" localSheetId="1">#REF!</definedName>
    <definedName name="map_all_accountingstandard_local_choices" localSheetId="0">#REF!</definedName>
    <definedName name="map_all_accountingstandard_local_choices">#REF!</definedName>
    <definedName name="map_all_accountingstandard_reporting_choices" localSheetId="1">#REF!</definedName>
    <definedName name="map_all_accountingstandard_reporting_choices" localSheetId="0">#REF!</definedName>
    <definedName name="map_all_accountingstandard_reporting_choices">#REF!</definedName>
    <definedName name="map_all_adv_what_if_channel_enabled_choices" localSheetId="1">#REF!</definedName>
    <definedName name="map_all_adv_what_if_channel_enabled_choices" localSheetId="0">#REF!</definedName>
    <definedName name="map_all_adv_what_if_channel_enabled_choices">#REF!</definedName>
    <definedName name="map_all_adv_what_if_supply_proj_bps_choices" localSheetId="1">#REF!</definedName>
    <definedName name="map_all_adv_what_if_supply_proj_bps_choices">#REF!</definedName>
    <definedName name="map_all_allow_nonmonitored_parameters_for_calibration_choices" localSheetId="1">#REF!</definedName>
    <definedName name="map_all_allow_nonmonitored_parameters_for_calibration_choices">#REF!</definedName>
    <definedName name="map_all_alt_connected_funding_choices" localSheetId="1">#REF!</definedName>
    <definedName name="map_all_alt_connected_funding_choices">#REF!</definedName>
    <definedName name="map_all_alt_connected_local_choices" localSheetId="1">#REF!</definedName>
    <definedName name="map_all_alt_connected_local_choices">#REF!</definedName>
    <definedName name="map_all_alt_connected_reporting_choices" localSheetId="1">#REF!</definedName>
    <definedName name="map_all_alt_connected_reporting_choices">#REF!</definedName>
    <definedName name="map_all_bft_pmts_timing_choices">#REF!</definedName>
    <definedName name="map_all_blank_inputs_choices">#REF!</definedName>
    <definedName name="map_all_country_local_choices" localSheetId="1">#REF!</definedName>
    <definedName name="map_all_country_local_choices">#REF!</definedName>
    <definedName name="map_all_enable_stochastic_variables_choices">#REF!</definedName>
    <definedName name="map_all_funding_standard_choices" localSheetId="1">#REF!</definedName>
    <definedName name="map_all_funding_standard_choices">#REF!</definedName>
    <definedName name="map_all_local_currency_choices" localSheetId="1">#REF!</definedName>
    <definedName name="map_all_local_currency_choices">#REF!</definedName>
    <definedName name="map_all_plan_type_choices" localSheetId="1">#REF!</definedName>
    <definedName name="map_all_plan_type_choices">#REF!</definedName>
    <definedName name="map_all_policy_type15_choices" localSheetId="1">#REF!</definedName>
    <definedName name="map_all_policy_type15_choices">#REF!</definedName>
    <definedName name="map_all_policy_type20_choices" localSheetId="1">#REF!</definedName>
    <definedName name="map_all_policy_type20_choices">#REF!</definedName>
    <definedName name="map_all_policy_type25_add_sc_choices" localSheetId="1">#REF!</definedName>
    <definedName name="map_all_policy_type25_add_sc_choices">#REF!</definedName>
    <definedName name="map_all_policy_type25_choices" localSheetId="1">#REF!</definedName>
    <definedName name="map_all_policy_type25_choices">#REF!</definedName>
    <definedName name="map_all_reporting_currency_choices" localSheetId="1">#REF!</definedName>
    <definedName name="map_all_reporting_currency_choices">#REF!</definedName>
    <definedName name="map_all_scheduled_contributions_cas_segment_choices">#REF!</definedName>
    <definedName name="map_all_use_rpi_choices" localSheetId="1">#REF!</definedName>
    <definedName name="map_all_use_rpi_choices">#REF!</definedName>
    <definedName name="map_enable_channel_inputs_choices" localSheetId="1">#REF!</definedName>
    <definedName name="map_enable_channel_inputs_choices">#REF!</definedName>
    <definedName name="map_expected_return_contribution_method_choices" localSheetId="1">#REF!</definedName>
    <definedName name="map_expected_return_contribution_method_choices">#REF!</definedName>
    <definedName name="map_fas_add_admin_expense_choices" localSheetId="1">#REF!</definedName>
    <definedName name="map_fas_add_admin_expense_choices" localSheetId="5">#REF!</definedName>
    <definedName name="map_fas_add_admin_expense_choices" localSheetId="7">#REF!</definedName>
    <definedName name="map_fas_add_admin_expense_choices">#REF!</definedName>
    <definedName name="map_fas_annuity_payments_method_choices">#REF!</definedName>
    <definedName name="map_fas_consider_settlement_accounting_choices">#REF!</definedName>
    <definedName name="map_fas_dr_spread_channel_choices" localSheetId="1">#REF!</definedName>
    <definedName name="map_fas_dr_spread_channel_choices">#REF!</definedName>
    <definedName name="map_fas_model_amendment_choices">#REF!</definedName>
    <definedName name="map_fas_mrva_method_choices" localSheetId="1">#REF!</definedName>
    <definedName name="map_fas_mrva_method_choices">#REF!</definedName>
    <definedName name="map_fas_mrva_method1_subtract_admin_expense_choices" localSheetId="1">#REF!</definedName>
    <definedName name="map_fas_mrva_method1_subtract_admin_expense_choices">#REF!</definedName>
    <definedName name="map_fas_mrva_method1_subtract_offset_choices" localSheetId="1">#REF!</definedName>
    <definedName name="map_fas_mrva_method1_subtract_offset_choices">#REF!</definedName>
    <definedName name="map_fas_mrva_method4_interest_rate_choice_choices" localSheetId="1">#REF!</definedName>
    <definedName name="map_fas_mrva_method4_interest_rate_choice_choices">#REF!</definedName>
    <definedName name="map_fas_mrva_method4_years_in_period_choices" localSheetId="1">#REF!</definedName>
    <definedName name="map_fas_mrva_method4_years_in_period_choices">#REF!</definedName>
    <definedName name="map_fas_mrva_othermethod_apply_corridor_choices" localSheetId="1">#REF!</definedName>
    <definedName name="map_fas_mrva_othermethod_apply_corridor_choices">#REF!</definedName>
    <definedName name="map_fas_mrva_othermethod_fva_or_mrv_choices" localSheetId="1">#REF!</definedName>
    <definedName name="map_fas_mrva_othermethod_fva_or_mrv_choices" localSheetId="5">#REF!</definedName>
    <definedName name="map_fas_mrva_othermethod_fva_or_mrv_choices" localSheetId="7">#REF!</definedName>
    <definedName name="map_fas_mrva_othermethod_fva_or_mrv_choices">#REF!</definedName>
    <definedName name="map_fas_mrva_othermethod_fva_or_mrv_choices2" localSheetId="5">#REF!</definedName>
    <definedName name="map_fas_mrva_othermethod_fva_or_mrv_choices2">#REF!</definedName>
    <definedName name="map_fas_net_gain_loss_amort_method_tier1_choices">#REF!</definedName>
    <definedName name="map_fas_net_gain_loss_amortization_method_choices" localSheetId="1">#REF!</definedName>
    <definedName name="map_fas_net_gain_loss_amortization_method_choices" localSheetId="5">#REF!</definedName>
    <definedName name="map_fas_net_gain_loss_amortization_method_choices" localSheetId="7">#REF!</definedName>
    <definedName name="map_fas_net_gain_loss_amortization_method_choices">#REF!</definedName>
    <definedName name="map_fas_net_gain_loss_apply_minimum_choices">#REF!</definedName>
    <definedName name="map_fas_net_gain_loss_tiers_choices">#REF!</definedName>
    <definedName name="map_fas_report_scaling_choices">#REF!</definedName>
    <definedName name="map_fas_settlement_pct_rounding_factor_choices">#REF!</definedName>
    <definedName name="map_fas_uk_disclosure_report_choices" localSheetId="1">#REF!</definedName>
    <definedName name="map_fas_uk_disclosure_report_choices">#REF!</definedName>
    <definedName name="map_fas2" localSheetId="5">#REF!</definedName>
    <definedName name="map_fas2">#REF!</definedName>
    <definedName name="map_fasrw_bft_pmts_for_rollforward_choices" localSheetId="1">#REF!</definedName>
    <definedName name="map_fasrw_bft_pmts_for_rollforward_choices">#REF!</definedName>
    <definedName name="MAP_LABELS">#REF!</definedName>
    <definedName name="MAP_OMNI">#REF!</definedName>
    <definedName name="map_rate_link_bondlink_choices">#REF!</definedName>
    <definedName name="map_rate_link_use_channel_choices" localSheetId="1">#REF!</definedName>
    <definedName name="map_rate_link_use_channel_choices">#REF!</definedName>
    <definedName name="map_ratelink_cashflow_projection_choices" localSheetId="1">#REF!</definedName>
    <definedName name="map_ratelink_cashflow_projection_choices">#REF!</definedName>
    <definedName name="map_ratelink_curve_transition_month_choices">#REF!</definedName>
    <definedName name="map_ratelink_enable_daily_tracking_choices">#REF!</definedName>
    <definedName name="map_ratelink_enable_daily_tracking_transition_choices">#REF!</definedName>
    <definedName name="map_ratelink_fxact_description_choices" localSheetId="1">#REF!</definedName>
    <definedName name="map_ratelink_fxact_description_choices">#REF!</definedName>
    <definedName name="map_ratelink_fxact_description_transition_choices">#REF!</definedName>
    <definedName name="map_return_index_category_channel_choices" localSheetId="1">#REF!</definedName>
    <definedName name="map_return_index_category_channel_choices">#REF!</definedName>
    <definedName name="map_return_index_fixedreturn_category_channel_choices" localSheetId="1">#REF!</definedName>
    <definedName name="map_return_index_fixedreturn_category_channel_choices">#REF!</definedName>
    <definedName name="MAP_SECTORED">#REF!</definedName>
    <definedName name="MAP_SMART">#REF!</definedName>
    <definedName name="map_us_60pct_restrictions_period1_choices">#REF!</definedName>
    <definedName name="map_us_60pct_restrictions_period2_choices">#REF!</definedName>
    <definedName name="map_us_60pct_restrictions_period3_choices">#REF!</definedName>
    <definedName name="map_us_80pct_restrictions_period1_choices">#REF!</definedName>
    <definedName name="map_us_80pct_restrictions_period2_choices">#REF!</definedName>
    <definedName name="map_us_80pct_restrictions_period3_choices">#REF!</definedName>
    <definedName name="map_us_ava_at_high_corridor_choices">#REF!</definedName>
    <definedName name="map_us_ava_at_low_corridor_choices">#REF!</definedName>
    <definedName name="map_us_can_plan_use_funding_balance_choices">#REF!</definedName>
    <definedName name="map_us_create_pfb_choices">#REF!</definedName>
    <definedName name="map_us_exempt_from_new_amortization_choices">#REF!</definedName>
    <definedName name="map_us_funding_balance_use_q1_choices">#REF!</definedName>
    <definedName name="map_us_funding_balance_use_q2_choices">#REF!</definedName>
    <definedName name="map_us_funding_balance_use_q3_choices">#REF!</definedName>
    <definedName name="map_us_methodology_ava_years_of_asset_recognition_choices">#REF!</definedName>
    <definedName name="map_us_methodology_pension_relief_method_choices">#REF!</definedName>
    <definedName name="map_us_pbgc_method_choices">#REF!</definedName>
    <definedName name="map_us_pbgc_rate_method_indicator_choices">#REF!</definedName>
    <definedName name="map_us_policy_avoid_at_risk_status_choices">#REF!</definedName>
    <definedName name="map_us_prefunding_used_choices">#REF!</definedName>
    <definedName name="MARGD">#REF!</definedName>
    <definedName name="margin">#REF!</definedName>
    <definedName name="MARGP">#REF!</definedName>
    <definedName name="marion1" localSheetId="6">#REF!</definedName>
    <definedName name="marion1">#REF!</definedName>
    <definedName name="marion2" localSheetId="6">#REF!</definedName>
    <definedName name="marion2">#REF!</definedName>
    <definedName name="marion3" localSheetId="6">#REF!</definedName>
    <definedName name="marion3">#REF!</definedName>
    <definedName name="marion4" localSheetId="6">#REF!</definedName>
    <definedName name="marion4">#REF!</definedName>
    <definedName name="marionbal" localSheetId="6">#REF!</definedName>
    <definedName name="marionbal">#REF!</definedName>
    <definedName name="Market_share" localSheetId="6">#REF!</definedName>
    <definedName name="Market_share">#REF!</definedName>
    <definedName name="MarketCap" localSheetId="6">#REF!</definedName>
    <definedName name="MarketCap">#REF!</definedName>
    <definedName name="martin">#N/A</definedName>
    <definedName name="Max_EOY_funding" localSheetId="6">#REF!</definedName>
    <definedName name="Max_EOY_funding">#REF!</definedName>
    <definedName name="Max_HR">#REF!</definedName>
    <definedName name="Max_LB">#REF!</definedName>
    <definedName name="Max_Path_Loss">#REF!</definedName>
    <definedName name="MAX_TRX">#REF!</definedName>
    <definedName name="Max_TRX_Omni">#REF!</definedName>
    <definedName name="Max_TRX_Sec">#REF!</definedName>
    <definedName name="Max_TRX_Sec_SM">#REF!</definedName>
    <definedName name="MaxCell" localSheetId="6">#REF!</definedName>
    <definedName name="MaxCell">#REF!</definedName>
    <definedName name="Maxlen" localSheetId="6">#REF!</definedName>
    <definedName name="Maxlen">#REF!</definedName>
    <definedName name="MaxRange" localSheetId="6">#REF!</definedName>
    <definedName name="MaxRange">#REF!</definedName>
    <definedName name="MC" localSheetId="6">#REF!</definedName>
    <definedName name="MC">#REF!</definedName>
    <definedName name="MCHT" localSheetId="6">#REF!</definedName>
    <definedName name="MCHT">#REF!</definedName>
    <definedName name="me">"Button 5"</definedName>
    <definedName name="me_capex">#REF!</definedName>
    <definedName name="Mean_s_Table">#REF!</definedName>
    <definedName name="MeasureDate">#REF!</definedName>
    <definedName name="MENU" localSheetId="6">#REF!</definedName>
    <definedName name="MENU">#REF!</definedName>
    <definedName name="MESG1">#REF!</definedName>
    <definedName name="MESG2">#REF!</definedName>
    <definedName name="method">#REF!</definedName>
    <definedName name="mezz2" localSheetId="6">#REF!</definedName>
    <definedName name="mezz2">#REF!</definedName>
    <definedName name="Mgmt_Parent" localSheetId="5">#REF!</definedName>
    <definedName name="Mgmt_Parent">#REF!</definedName>
    <definedName name="MgmtBasisCashFlow" localSheetId="6">#REF!</definedName>
    <definedName name="MgmtBasisCashFlow">#REF!</definedName>
    <definedName name="MgmtBasisCashFlow2" localSheetId="6">#REF!</definedName>
    <definedName name="MgmtBasisCashFlow2">#REF!</definedName>
    <definedName name="MgmtBasisCashFlow2ColumnBorder" localSheetId="6">#REF!</definedName>
    <definedName name="MgmtBasisCashFlow2ColumnBorder">#REF!</definedName>
    <definedName name="MgmtBasisCashFlow2RowBorder">#REF!</definedName>
    <definedName name="MgmtBasisCashFlowColumnBorder">#REF!</definedName>
    <definedName name="MgmtBasisCashFlowRowBorder">#REF!</definedName>
    <definedName name="MgmtBasisCashFlowStmt">#REF!</definedName>
    <definedName name="MgtFees">#REF!</definedName>
    <definedName name="mi">#REF!</definedName>
    <definedName name="mid">#REF!</definedName>
    <definedName name="Mid_cap_model">#REF!</definedName>
    <definedName name="Migration_Cost_Sub">#REF!</definedName>
    <definedName name="Migration_expense">#REF!</definedName>
    <definedName name="mil">1000000</definedName>
    <definedName name="MILL423">#REF!</definedName>
    <definedName name="Min_CADM">#REF!</definedName>
    <definedName name="Min_CADM_MTA">#REF!</definedName>
    <definedName name="Min_CNMS">#REF!</definedName>
    <definedName name="Min_CNMS_MTA">#REF!</definedName>
    <definedName name="Min_HLRs">#REF!</definedName>
    <definedName name="Min_HLRs_Reg">#REF!</definedName>
    <definedName name="Min_MSCs">#REF!</definedName>
    <definedName name="Min_MSCs_Reg">#REF!</definedName>
    <definedName name="Min_NMSA">#REF!</definedName>
    <definedName name="Min_NMSA_MTA">#REF!</definedName>
    <definedName name="Min_SMSCs">#REF!</definedName>
    <definedName name="Min_STPs">#REF!</definedName>
    <definedName name="Min_TRX_Sector">#REF!</definedName>
    <definedName name="Min_VPSs">#REF!</definedName>
    <definedName name="Min_WBLNG">#REF!</definedName>
    <definedName name="Min_WBLNG_MTA">#REF!</definedName>
    <definedName name="mincash2" localSheetId="6">#REF!</definedName>
    <definedName name="mincash2">#REF!</definedName>
    <definedName name="MinCell" localSheetId="6">#REF!</definedName>
    <definedName name="MinCell">#REF!</definedName>
    <definedName name="Minn." localSheetId="6">#REF!</definedName>
    <definedName name="Minn.">#REF!</definedName>
    <definedName name="Minority" localSheetId="6">#REF!</definedName>
    <definedName name="Minority">#REF!</definedName>
    <definedName name="MinRange" localSheetId="6">#REF!</definedName>
    <definedName name="MinRange">#REF!</definedName>
    <definedName name="MISC" localSheetId="6">#REF!</definedName>
    <definedName name="MISC">#REF!</definedName>
    <definedName name="Mkt_sce" localSheetId="6">#REF!</definedName>
    <definedName name="Mkt_sce">#REF!</definedName>
    <definedName name="Mkt_share" localSheetId="6">#REF!</definedName>
    <definedName name="Mkt_share">#REF!</definedName>
    <definedName name="Mkt_Share_Sum">#REF!</definedName>
    <definedName name="Mkt_Share_Tier1">#REF!</definedName>
    <definedName name="Mkt_Share_Tier2">#REF!</definedName>
    <definedName name="Mkt_Share_Tier3">#REF!</definedName>
    <definedName name="Mkt_Share_Tier4">#REF!</definedName>
    <definedName name="Mkt_Tier_1_Pops">#REF!</definedName>
    <definedName name="Mkt_Tier_2_Pops">#REF!</definedName>
    <definedName name="Mkt_Tier_3_Pops">#REF!</definedName>
    <definedName name="Mkt_Tier_4_Pops">#REF!</definedName>
    <definedName name="Mkt_Total_Pops">#REF!</definedName>
    <definedName name="MktPar_Desc">#REF!</definedName>
    <definedName name="MktPar_Names">#REF!</definedName>
    <definedName name="MktPar_Vals">#REF!</definedName>
    <definedName name="ML_share">#REF!</definedName>
    <definedName name="MLB_pop">#REF!</definedName>
    <definedName name="mm_share">#REF!</definedName>
    <definedName name="mmbtu1">#REF!</definedName>
    <definedName name="mmbtu2">#REF!</definedName>
    <definedName name="mn_capex">#REF!</definedName>
    <definedName name="mnthCONSLLC">#REF!</definedName>
    <definedName name="mnthCONSTV">#REF!</definedName>
    <definedName name="mnthconVentures">#REF!</definedName>
    <definedName name="mnthLLCvsbud">#REF!</definedName>
    <definedName name="mnthTVvsbud">#REF!</definedName>
    <definedName name="mnthVentvsBud">#REF!</definedName>
    <definedName name="mnypg1">#REF!</definedName>
    <definedName name="mnypg10">#REF!</definedName>
    <definedName name="mnypg11">#REF!</definedName>
    <definedName name="mnypg12">#REF!</definedName>
    <definedName name="mnypg13">#REF!</definedName>
    <definedName name="mnypg14">#REF!</definedName>
    <definedName name="mnypg15">#REF!</definedName>
    <definedName name="mnypg16">#REF!</definedName>
    <definedName name="mnypg17">#REF!</definedName>
    <definedName name="mnypg2">#REF!</definedName>
    <definedName name="mnypg3">#REF!</definedName>
    <definedName name="mnypg4">#REF!</definedName>
    <definedName name="mnypg5">#REF!</definedName>
    <definedName name="mnypg6">#REF!</definedName>
    <definedName name="mnypg7">#REF!</definedName>
    <definedName name="mnypg8">#REF!</definedName>
    <definedName name="mnypg9">#REF!</definedName>
    <definedName name="mo_op" localSheetId="6">#REF!</definedName>
    <definedName name="mo_op">#REF!</definedName>
    <definedName name="Mob_H" localSheetId="6">#REF!</definedName>
    <definedName name="Mob_H">#REF!</definedName>
    <definedName name="Mod_Ver" localSheetId="6">#REF!</definedName>
    <definedName name="Mod_Ver">#REF!</definedName>
    <definedName name="MoData" localSheetId="6">#REF!</definedName>
    <definedName name="MoData">#REF!</definedName>
    <definedName name="MODEMS" localSheetId="6">#REF!</definedName>
    <definedName name="MODEMS">#REF!</definedName>
    <definedName name="Month" localSheetId="6">#REF!</definedName>
    <definedName name="Month">#REF!</definedName>
    <definedName name="MONTH_NAME" localSheetId="6">#REF!</definedName>
    <definedName name="MONTH_NAME">#REF!</definedName>
    <definedName name="MONTHCOUNT" localSheetId="6">#REF!</definedName>
    <definedName name="MONTHCOUNT">#REF!</definedName>
    <definedName name="MonthsOwnedBefore1stProjectionYear" localSheetId="6">#REF!</definedName>
    <definedName name="MonthsOwnedBefore1stProjectionYear">#REF!</definedName>
    <definedName name="Moody_Rating" localSheetId="6">#REF!</definedName>
    <definedName name="Moody_Rating">#REF!</definedName>
    <definedName name="MOREASS" localSheetId="6">#REF!</definedName>
    <definedName name="MOREASS">#REF!</definedName>
    <definedName name="MOVEOUT" localSheetId="6">#REF!</definedName>
    <definedName name="MOVEOUT">#REF!</definedName>
    <definedName name="MP" localSheetId="6">#REF!</definedName>
    <definedName name="MP">#REF!</definedName>
    <definedName name="MP_Annexp">#REF!</definedName>
    <definedName name="MP_Capex">#REF!</definedName>
    <definedName name="MP_Cst">#REF!</definedName>
    <definedName name="MP_DepYrs">#REF!</definedName>
    <definedName name="MP_Instexp">#REF!</definedName>
    <definedName name="MP_RU">#REF!</definedName>
    <definedName name="MP_RU_Annexp">#REF!</definedName>
    <definedName name="MP_RU_Capex">#REF!</definedName>
    <definedName name="MP_RU_Cst">#REF!</definedName>
    <definedName name="MP_RU_Instexp">#REF!</definedName>
    <definedName name="MP_SU">#REF!</definedName>
    <definedName name="MP_SU_Annexp">#REF!</definedName>
    <definedName name="MP_SU_Capex">#REF!</definedName>
    <definedName name="MP_SU_Cst">#REF!</definedName>
    <definedName name="MP_SU_Instexp">#REF!</definedName>
    <definedName name="mrpg1">#REF!</definedName>
    <definedName name="mrpg10">#REF!</definedName>
    <definedName name="mrpg11">#REF!</definedName>
    <definedName name="mrpg12">#REF!</definedName>
    <definedName name="mrpg13">#REF!</definedName>
    <definedName name="mrpg14">#REF!</definedName>
    <definedName name="mrpg15">#REF!</definedName>
    <definedName name="mrpg16">#REF!</definedName>
    <definedName name="mrpg17">#REF!</definedName>
    <definedName name="mrpg2">#REF!</definedName>
    <definedName name="mrpg3">#REF!</definedName>
    <definedName name="mrpg4">#REF!</definedName>
    <definedName name="mrpg5">#REF!</definedName>
    <definedName name="mrpg6">#REF!</definedName>
    <definedName name="mrpg7">#REF!</definedName>
    <definedName name="mrpg8">#REF!</definedName>
    <definedName name="mrpg9">#REF!</definedName>
    <definedName name="MS_Ant_gain">#REF!</definedName>
    <definedName name="MS_Div_Gain">#REF!</definedName>
    <definedName name="MS_Rx_sens">#REF!</definedName>
    <definedName name="MS_Tx_PWR">#REF!</definedName>
    <definedName name="MSC">#REF!</definedName>
    <definedName name="MSC_Annexp">#REF!</definedName>
    <definedName name="MSC_Capacity">#REF!</definedName>
    <definedName name="MSC_Capex">#REF!</definedName>
    <definedName name="MSC_Capex_DepYrs">#REF!</definedName>
    <definedName name="MSC_Cst">#REF!</definedName>
    <definedName name="MSC_Cu_Capex">#REF!</definedName>
    <definedName name="MSC_DepYrs">#REF!</definedName>
    <definedName name="MSC_Hvr_DepYrs">#REF!</definedName>
    <definedName name="MSC_Hvr_In_Capex">#REF!</definedName>
    <definedName name="MSC_Hvr_In_Exp">#REF!</definedName>
    <definedName name="MSC_In_Capex">#REF!</definedName>
    <definedName name="MSC_In_Exp">#REF!</definedName>
    <definedName name="MSC_Inc_Capex">#REF!</definedName>
    <definedName name="MSC_Inc_Instexp">#REF!</definedName>
    <definedName name="MSC_Instexp">#REF!</definedName>
    <definedName name="MSC_Pre_yrs">#REF!</definedName>
    <definedName name="MSC_Reg_Ann">#REF!</definedName>
    <definedName name="MSC_Reg_Init">#REF!</definedName>
    <definedName name="MSC_Sig_DepYrs">#REF!</definedName>
    <definedName name="MSC_Sig_In_Capex">#REF!</definedName>
    <definedName name="MSC_Sig_In_Exp">#REF!</definedName>
    <definedName name="MSC_Subs_Ann">#REF!</definedName>
    <definedName name="MSC_Subs_Init">#REF!</definedName>
    <definedName name="MSC_Type_Yr">#REF!</definedName>
    <definedName name="MSC1_Annexp">#REF!</definedName>
    <definedName name="MSC1_Capacity">#REF!</definedName>
    <definedName name="MSC1_Capex">#REF!</definedName>
    <definedName name="MSC1_Instexp">#REF!</definedName>
    <definedName name="MSC2_Annexp">#REF!</definedName>
    <definedName name="MSC2_Capacity">#REF!</definedName>
    <definedName name="MSC2_Capex">#REF!</definedName>
    <definedName name="MSC2_Instexp">#REF!</definedName>
    <definedName name="MSC3_Annexp">#REF!</definedName>
    <definedName name="MSC3_Capacity">#REF!</definedName>
    <definedName name="MSC3_Capex">#REF!</definedName>
    <definedName name="MSC3_Instexp">#REF!</definedName>
    <definedName name="MSC4_Annexp">#REF!</definedName>
    <definedName name="MSC4_Capacity">#REF!</definedName>
    <definedName name="MSC4_Capex">#REF!</definedName>
    <definedName name="MSC4_Instexp">#REF!</definedName>
    <definedName name="MSC5_Annexp">#REF!</definedName>
    <definedName name="MSC5_Capacity">#REF!</definedName>
    <definedName name="MSC5_Capex">#REF!</definedName>
    <definedName name="MSC5_Instexp">#REF!</definedName>
    <definedName name="MSCeq_In_Capex">#REF!</definedName>
    <definedName name="MSCeq_In_Capex_DepYrs">#REF!</definedName>
    <definedName name="MSCeq_In_Exp">#REF!</definedName>
    <definedName name="MSCLG">#REF!</definedName>
    <definedName name="MSCLG_Annexp">#REF!</definedName>
    <definedName name="MSCLG_Capex">#REF!</definedName>
    <definedName name="MSCLG_Capex_DepYrs">#REF!</definedName>
    <definedName name="MSCLG_Cst">#REF!</definedName>
    <definedName name="MSCLG_DepYrs">#REF!</definedName>
    <definedName name="MSCLG_Instexp">#REF!</definedName>
    <definedName name="MSCLG_St_In_Capex">#REF!</definedName>
    <definedName name="MSCLG_St_In_Exp">#REF!</definedName>
    <definedName name="MSCSM">#REF!</definedName>
    <definedName name="MSCSM_Annexp">#REF!</definedName>
    <definedName name="MSCSM_Capex">#REF!</definedName>
    <definedName name="MSCSM_Capex_DepYrs">#REF!</definedName>
    <definedName name="MSCSM_Cst">#REF!</definedName>
    <definedName name="MSCSM_DepYrs">#REF!</definedName>
    <definedName name="MSCSM_Instexp">#REF!</definedName>
    <definedName name="MSCSM_St_In_Capex">#REF!</definedName>
    <definedName name="MSCSM_St_In_Exp">#REF!</definedName>
    <definedName name="MTA_1">#REF!</definedName>
    <definedName name="MTA_2">#REF!</definedName>
    <definedName name="MTA_No">#REF!</definedName>
    <definedName name="MTA1_1">#REF!</definedName>
    <definedName name="MTA1_2">#REF!</definedName>
    <definedName name="MTA1_3">#REF!</definedName>
    <definedName name="MTA1_4">#REF!</definedName>
    <definedName name="MTA2_1">#REF!</definedName>
    <definedName name="MTA2_2">#REF!</definedName>
    <definedName name="MTA2_3">#REF!</definedName>
    <definedName name="MTA2_4">#REF!</definedName>
    <definedName name="mulBasic" localSheetId="6">#REF!</definedName>
    <definedName name="mulBasic">#REF!</definedName>
    <definedName name="mulDiluted" localSheetId="6">#REF!</definedName>
    <definedName name="mulDiluted">#REF!</definedName>
    <definedName name="mult" localSheetId="6">#REF!</definedName>
    <definedName name="mult">#REF!</definedName>
    <definedName name="mult_method" localSheetId="6">#REF!</definedName>
    <definedName name="mult_method">#REF!</definedName>
    <definedName name="Mult_Range" localSheetId="6">#REF!</definedName>
    <definedName name="Mult_Range">#REF!</definedName>
    <definedName name="Mult_Start">#REF!</definedName>
    <definedName name="multiple" localSheetId="6">#REF!</definedName>
    <definedName name="multiple">#REF!</definedName>
    <definedName name="MV" localSheetId="6">#REF!</definedName>
    <definedName name="MV">#REF!</definedName>
    <definedName name="MV_BV" localSheetId="6">#REF!</definedName>
    <definedName name="MV_BV">#REF!</definedName>
    <definedName name="MV_L12MNI" localSheetId="6">#REF!</definedName>
    <definedName name="MV_L12MNI">#REF!</definedName>
    <definedName name="MVAVG10">#REF!</definedName>
    <definedName name="MVAVG10Day" localSheetId="4">Old #REF!</definedName>
    <definedName name="MVAVG10Day" localSheetId="6">'Q41 KU Summary p.13'!Old #REF!</definedName>
    <definedName name="MVAVG10Day">Old #REF!</definedName>
    <definedName name="MVAVG200" localSheetId="6">#REF!</definedName>
    <definedName name="MVAVG200">#REF!</definedName>
    <definedName name="MVAVG200Day" localSheetId="4">Old #REF!</definedName>
    <definedName name="MVAVG200Day" localSheetId="6">'Q41 KU Summary p.13'!Old #REF!</definedName>
    <definedName name="MVAVG200Day">Old #REF!</definedName>
    <definedName name="MVAVG40" localSheetId="6">#REF!</definedName>
    <definedName name="MVAVG40">#REF!</definedName>
    <definedName name="MVAVG40Day" localSheetId="4">Old #REF!</definedName>
    <definedName name="MVAVG40Day" localSheetId="6">'Q41 KU Summary p.13'!Old #REF!</definedName>
    <definedName name="MVAVG40Day">Old #REF!</definedName>
    <definedName name="MVBV" localSheetId="6">#REF!</definedName>
    <definedName name="MVBV">#REF!</definedName>
    <definedName name="MVL12MNI" localSheetId="6">#REF!</definedName>
    <definedName name="MVL12MNI">#REF!</definedName>
    <definedName name="mw_cape">#REF!</definedName>
    <definedName name="mw_capex">#REF!</definedName>
    <definedName name="MW38G">#REF!</definedName>
    <definedName name="MW38G_AnnExp">#REF!</definedName>
    <definedName name="MW38G_AnnExpmile">#REF!</definedName>
    <definedName name="MW38G_Capex">#REF!</definedName>
    <definedName name="MW38G_Capmile">#REF!</definedName>
    <definedName name="MW38G_Cst">#REF!</definedName>
    <definedName name="MW38G_DepYrs">#REF!</definedName>
    <definedName name="MW38G_InstExp">#REF!</definedName>
    <definedName name="MW38G_InstExpmile">#REF!</definedName>
    <definedName name="mwcase">#REF!</definedName>
    <definedName name="n" localSheetId="6">#REF!</definedName>
    <definedName name="n">#REF!</definedName>
    <definedName name="n_cc" localSheetId="6">#REF!</definedName>
    <definedName name="n_cc">#REF!</definedName>
    <definedName name="n_co" localSheetId="6">#REF!</definedName>
    <definedName name="n_co">#REF!</definedName>
    <definedName name="n_ga" localSheetId="6">#REF!</definedName>
    <definedName name="n_ga">#REF!</definedName>
    <definedName name="n_ic">#REF!</definedName>
    <definedName name="n_ose">#REF!</definedName>
    <definedName name="n_otl">#REF!</definedName>
    <definedName name="n_sales">#REF!</definedName>
    <definedName name="n_swb">#REF!</definedName>
    <definedName name="name" localSheetId="6">#REF!</definedName>
    <definedName name="name">#REF!</definedName>
    <definedName name="NAMES" localSheetId="6">#REF!</definedName>
    <definedName name="NAMES">#REF!</definedName>
    <definedName name="NC_subs" localSheetId="6">#REF!</definedName>
    <definedName name="NC_subs">#REF!</definedName>
    <definedName name="NDD_Params" localSheetId="6">#REF!</definedName>
    <definedName name="NDD_Params">#REF!</definedName>
    <definedName name="Neq_Pre_Yrs" localSheetId="6">#REF!</definedName>
    <definedName name="Neq_Pre_Yrs">#REF!</definedName>
    <definedName name="net_adds">#REF!</definedName>
    <definedName name="Net_Debt" localSheetId="6">#REF!</definedName>
    <definedName name="Net_Debt">#REF!</definedName>
    <definedName name="net_equip_capex" localSheetId="6">#REF!</definedName>
    <definedName name="net_equip_capex">#REF!</definedName>
    <definedName name="Net_inc_BTA1" localSheetId="6">#REF!</definedName>
    <definedName name="Net_inc_BTA1">#REF!</definedName>
    <definedName name="Net_inc_BTA2" localSheetId="6">#REF!</definedName>
    <definedName name="Net_inc_BTA2">#REF!</definedName>
    <definedName name="Net_inc_BTA3">#REF!</definedName>
    <definedName name="Net_inc_BTA4">#REF!</definedName>
    <definedName name="Net_inc_BTA5">#REF!</definedName>
    <definedName name="Net_inc_BTA6">#REF!</definedName>
    <definedName name="Net_inc_C1">#REF!</definedName>
    <definedName name="Net_inc_C2">#REF!</definedName>
    <definedName name="Net_Inc_Cell1">#REF!</definedName>
    <definedName name="Net_inc_ESMR">#REF!</definedName>
    <definedName name="Net_inc_MTA1">#REF!</definedName>
    <definedName name="Net_inc_MTA2">#REF!</definedName>
    <definedName name="Net_inc_subs">#REF!</definedName>
    <definedName name="Net_inc_tot">#REF!</definedName>
    <definedName name="Net_Income">#REF!</definedName>
    <definedName name="Net_Incremental_Subs">#REF!</definedName>
    <definedName name="Net_intangible_assets">#REF!</definedName>
    <definedName name="Net_intangibles">#REF!</definedName>
    <definedName name="net_LT_debt_outstanding">#REF!</definedName>
    <definedName name="Net_Margin">#REF!</definedName>
    <definedName name="NET_OP_INC">#REF!</definedName>
    <definedName name="net_PPE">#REF!</definedName>
    <definedName name="Net_Profit">#REF!</definedName>
    <definedName name="Net_replacement_capital">#REF!</definedName>
    <definedName name="Net_revenue" localSheetId="6">#REF!</definedName>
    <definedName name="Net_revenue">#REF!</definedName>
    <definedName name="Net_Revenues" localSheetId="6">#REF!</definedName>
    <definedName name="Net_Revenues">#REF!</definedName>
    <definedName name="net_site_and_equip" localSheetId="6">#REF!</definedName>
    <definedName name="net_site_and_equip">#REF!</definedName>
    <definedName name="net_site_capex" localSheetId="6">#REF!</definedName>
    <definedName name="net_site_capex">#REF!</definedName>
    <definedName name="Net_tangible_assets">#REF!</definedName>
    <definedName name="net_tangibles">#REF!</definedName>
    <definedName name="Net_Unbilled_KWh">#REF!</definedName>
    <definedName name="Net_Unbilled_Revenue_Dollars">#REF!</definedName>
    <definedName name="NetDebt" localSheetId="6">#REF!</definedName>
    <definedName name="NetDebt">#REF!</definedName>
    <definedName name="NETMARG1YRPRIOR" localSheetId="6">#REF!</definedName>
    <definedName name="NETMARG1YRPRIOR">#REF!</definedName>
    <definedName name="NETMARG2YRPRIOR" localSheetId="6">#REF!</definedName>
    <definedName name="NETMARG2YRPRIOR">#REF!</definedName>
    <definedName name="NETMARG3YRAVG" localSheetId="6">#REF!</definedName>
    <definedName name="NETMARG3YRAVG">#REF!</definedName>
    <definedName name="NETMARG3YRPRIOR" localSheetId="6">#REF!</definedName>
    <definedName name="NETMARG3YRPRIOR">#REF!</definedName>
    <definedName name="netrev_hide_ku_01" localSheetId="6">#REF!</definedName>
    <definedName name="netrev_hide_ku_01">#REF!</definedName>
    <definedName name="netrev_hide_lge_01" localSheetId="6">#REF!</definedName>
    <definedName name="netrev_hide_lge_01">#REF!</definedName>
    <definedName name="netrev_ku_01" localSheetId="6">#REF!</definedName>
    <definedName name="netrev_ku_01">#REF!</definedName>
    <definedName name="NetRevenue_Annual_KU" localSheetId="6">#REF!</definedName>
    <definedName name="NetRevenue_Annual_KU">#REF!</definedName>
    <definedName name="Netw_pops" localSheetId="6">#REF!</definedName>
    <definedName name="Netw_pops">#REF!</definedName>
    <definedName name="Network_operating_expenses" localSheetId="6">#REF!</definedName>
    <definedName name="Network_operating_expenses">#REF!</definedName>
    <definedName name="Network_Startup" localSheetId="6">#REF!</definedName>
    <definedName name="Network_Startup">#REF!</definedName>
    <definedName name="NETWORTH">#REF!</definedName>
    <definedName name="new" localSheetId="6">#REF!</definedName>
    <definedName name="new">#REF!</definedName>
    <definedName name="New_Debt" localSheetId="6">#REF!</definedName>
    <definedName name="New_Debt">#REF!</definedName>
    <definedName name="newBSHARESbc" localSheetId="6">#REF!</definedName>
    <definedName name="newBSHARESbc">#REF!</definedName>
    <definedName name="NewCheck" localSheetId="6">#REF!</definedName>
    <definedName name="NewCheck">#REF!</definedName>
    <definedName name="Newco_brand_gain" localSheetId="6">#REF!</definedName>
    <definedName name="Newco_brand_gain">#REF!</definedName>
    <definedName name="Newco_share" localSheetId="6">#REF!</definedName>
    <definedName name="Newco_share">#REF!</definedName>
    <definedName name="Newco_share_cum" localSheetId="6">#REF!</definedName>
    <definedName name="Newco_share_cum">#REF!</definedName>
    <definedName name="NewCoupon">#REF!</definedName>
    <definedName name="newcutoff" localSheetId="6">#REF!</definedName>
    <definedName name="newcutoff">#REF!</definedName>
    <definedName name="newDilAdjbc" localSheetId="6">#REF!</definedName>
    <definedName name="newDilAdjbc">#REF!</definedName>
    <definedName name="newDIVbc" localSheetId="6">#REF!</definedName>
    <definedName name="newDIVbc">#REF!</definedName>
    <definedName name="newDSHARESbc" localSheetId="6">#REF!</definedName>
    <definedName name="newDSHARESbc">#REF!</definedName>
    <definedName name="newEBITDAac" localSheetId="6">#REF!</definedName>
    <definedName name="newEBITDAac">#REF!</definedName>
    <definedName name="newEBITDAbc" localSheetId="6">#REF!</definedName>
    <definedName name="newEBITDAbc">#REF!</definedName>
    <definedName name="newEquitybc" localSheetId="6">#REF!</definedName>
    <definedName name="newEquitybc">#REF!</definedName>
    <definedName name="NewExpenses" localSheetId="6">#REF!</definedName>
    <definedName name="NewExpenses">#REF!</definedName>
    <definedName name="newFootNoteRef" localSheetId="4">UseOfFunds, PartialYear, CashFlowDefinition, RetirementGain, tpRevolverFootNote, tpRevolverDrawnFootNote, tpTermFootNote, tpNoteFootNote, tpCvtNoteFootNote, tpCvtNoteCoPayFootNote, tpCvtManFootNote, tpCvtPfdFootNote, tpCvtPfdCoPayFootNote, tpCSFootNote</definedName>
    <definedName name="newFootNoteRef" localSheetId="6">'Q41 KU Summary p.13'!UseOfFunds, 'Q41 KU Summary p.13'!PartialYear, 'Q41 KU Summary p.13'!CashFlowDefinition, 'Q41 KU Summary p.13'!RetirementGain, 'Q41 KU Summary p.13'!tpRevolverFootNote, 'Q41 KU Summary p.13'!tpRevolverDrawnFootNote, 'Q41 KU Summary p.13'!tpTermFootNote, 'Q41 KU Summary p.13'!tpNoteFootNote, 'Q41 KU Summary p.13'!tpCvtNoteFootNote, 'Q41 KU Summary p.13'!tpCvtNoteCoPayFootNote, 'Q41 KU Summary p.13'!tpCvtManFootNote, 'Q41 KU Summary p.13'!tpCvtPfdFootNote, 'Q41 KU Summary p.13'!tpCvtPfdCoPayFootNote, 'Q41 KU Summary p.13'!tpCSFootNote</definedName>
    <definedName name="newFootNoteRef">UseOfFunds, PartialYear, CashFlowDefinition, RetirementGain, tpRevolverFootNote, tpRevolverDrawnFootNote, tpTermFootNote, tpNoteFootNote, tpCvtNoteFootNote, tpCvtNoteCoPayFootNote, tpCvtManFootNote, tpCvtPfdFootNote, tpCvtPfdCoPayFootNote, tpCSFootNote</definedName>
    <definedName name="NEWINFO" localSheetId="6">#REF!</definedName>
    <definedName name="NEWINFO">#REF!</definedName>
    <definedName name="newINTEXPbc" localSheetId="6">#REF!</definedName>
    <definedName name="newINTEXPbc">#REF!</definedName>
    <definedName name="NewMaturityDate" localSheetId="6">#REF!</definedName>
    <definedName name="NewMaturityDate">#REF!</definedName>
    <definedName name="newMIINCOMEbc" localSheetId="6">#REF!</definedName>
    <definedName name="newMIINCOMEbc">#REF!</definedName>
    <definedName name="newMIliabilitybc" localSheetId="6">#REF!</definedName>
    <definedName name="newMIliabilitybc">#REF!</definedName>
    <definedName name="newName" localSheetId="6">#REF!</definedName>
    <definedName name="newName">#REF!</definedName>
    <definedName name="NewName01" hidden="1">{#N/A,#N/A,FALSE,"Documentation";#N/A,#N/A,FALSE,"Introduction";#N/A,#N/A,FALSE,"Input";#N/A,#N/A,FALSE,"PreMEA";#N/A,#N/A,FALSE,"PreMEA";#N/A,#N/A,FALSE,"PostMEA";#N/A,#N/A,FALSE,"AgeDist";#N/A,#N/A,FALSE,"IBUCalc"}</definedName>
    <definedName name="NewName02" hidden="1">{#N/A,#N/A,FALSE,"Documentation";#N/A,#N/A,FALSE,"Introduction";#N/A,#N/A,FALSE,"Input";#N/A,#N/A,FALSE,"PreMEA";#N/A,#N/A,FALSE,"PreMEA";#N/A,#N/A,FALSE,"PostMEA";#N/A,#N/A,FALSE,"AgeDist";#N/A,#N/A,FALSE,"IBUCalc"}</definedName>
    <definedName name="newPFDbc" localSheetId="6">#REF!</definedName>
    <definedName name="newPFDbc">#REF!</definedName>
    <definedName name="NewSpread" localSheetId="6">#REF!</definedName>
    <definedName name="NewSpread">#REF!</definedName>
    <definedName name="newSrLTDbc" localSheetId="6">#REF!</definedName>
    <definedName name="newSrLTDbc">#REF!</definedName>
    <definedName name="newSTDbc" localSheetId="6">#REF!</definedName>
    <definedName name="newSTDbc">#REF!</definedName>
    <definedName name="newSubLTDbc" localSheetId="6">#REF!</definedName>
    <definedName name="newSubLTDbc">#REF!</definedName>
    <definedName name="NewTenor" localSheetId="6">#REF!</definedName>
    <definedName name="NewTenor">#REF!</definedName>
    <definedName name="NewTicker" localSheetId="6">#REF!</definedName>
    <definedName name="NewTicker">#REF!</definedName>
    <definedName name="NextCouponDate" localSheetId="6">#REF!</definedName>
    <definedName name="NextCouponDate">#REF!</definedName>
    <definedName name="NextReptgMo" localSheetId="6">#REF!</definedName>
    <definedName name="NextReptgMo">#REF!</definedName>
    <definedName name="NextReptgYr" localSheetId="6">#REF!</definedName>
    <definedName name="NextReptgYr">#REF!</definedName>
    <definedName name="NFYPE">#REF!</definedName>
    <definedName name="nglfrac">#REF!</definedName>
    <definedName name="NI" localSheetId="6">#REF!</definedName>
    <definedName name="NI">#REF!</definedName>
    <definedName name="ni_subs_newco" localSheetId="6">#REF!</definedName>
    <definedName name="ni_subs_newco">#REF!</definedName>
    <definedName name="NI1YRGR" localSheetId="6">#REF!</definedName>
    <definedName name="NI1YRGR">#REF!</definedName>
    <definedName name="NI3YRGR" localSheetId="6">#REF!</definedName>
    <definedName name="NI3YRGR">#REF!</definedName>
    <definedName name="NIB" localSheetId="6">#REF!</definedName>
    <definedName name="NIB">#REF!</definedName>
    <definedName name="NIN" localSheetId="6">#REF!</definedName>
    <definedName name="NIN">#REF!</definedName>
    <definedName name="NITC" localSheetId="6">#REF!</definedName>
    <definedName name="NITC">#REF!</definedName>
    <definedName name="NM_BV" localSheetId="6">#REF!</definedName>
    <definedName name="NM_BV">#REF!</definedName>
    <definedName name="NM_EBITDA" localSheetId="6">#REF!</definedName>
    <definedName name="NM_EBITDA">#REF!</definedName>
    <definedName name="NM_NI" localSheetId="6">#REF!</definedName>
    <definedName name="NM_NI">#REF!</definedName>
    <definedName name="NM_OpInc" localSheetId="6">#REF!</definedName>
    <definedName name="NM_OpInc">#REF!</definedName>
    <definedName name="NMSA" localSheetId="6">#REF!</definedName>
    <definedName name="NMSA">#REF!</definedName>
    <definedName name="NMSA_Annexp" localSheetId="6">#REF!</definedName>
    <definedName name="NMSA_Annexp">#REF!</definedName>
    <definedName name="NMSA_Capacity" localSheetId="6">#REF!</definedName>
    <definedName name="NMSA_Capacity">#REF!</definedName>
    <definedName name="NMSA_Capex">#REF!</definedName>
    <definedName name="NMSA_Capex_DepYrs">#REF!</definedName>
    <definedName name="NMSA_Cst">#REF!</definedName>
    <definedName name="NMSA_DepYrs">#REF!</definedName>
    <definedName name="NMSA_In_Capex">#REF!</definedName>
    <definedName name="NMSA_In_Exp">#REF!</definedName>
    <definedName name="NMSA_Init_dep">#REF!</definedName>
    <definedName name="NMSA_Instexp">#REF!</definedName>
    <definedName name="NMSA_Pop_Ann">#REF!</definedName>
    <definedName name="NMSA_Pop_Init">#REF!</definedName>
    <definedName name="NMSA_Pre_Yrs">#REF!</definedName>
    <definedName name="NMSA_sqm_Ann">#REF!</definedName>
    <definedName name="NMSA_sqm_Init">#REF!</definedName>
    <definedName name="NMSA_Subs_Ann">#REF!</definedName>
    <definedName name="NMSA_Subs_Init">#REF!</definedName>
    <definedName name="No">0</definedName>
    <definedName name="NO.__1">#REF!</definedName>
    <definedName name="NO.__10">#REF!</definedName>
    <definedName name="NO.__11">#REF!</definedName>
    <definedName name="NO.__13">#REF!</definedName>
    <definedName name="NO.__14">#REF!</definedName>
    <definedName name="NO.__2">#REF!</definedName>
    <definedName name="NO.__23">#REF!</definedName>
    <definedName name="NO.__3">#REF!</definedName>
    <definedName name="NO.__4">#REF!</definedName>
    <definedName name="NO.__5">#REF!</definedName>
    <definedName name="NO.__6">#REF!</definedName>
    <definedName name="NO.__7">#REF!</definedName>
    <definedName name="NO.__8">#REF!</definedName>
    <definedName name="NO.__9">#REF!</definedName>
    <definedName name="noclue">#REF!</definedName>
    <definedName name="NOMEANING1">#REF!</definedName>
    <definedName name="Non_Cash_Addbacks">#REF!</definedName>
    <definedName name="Non_Compete">#REF!</definedName>
    <definedName name="NonCashCharges" localSheetId="6">#REF!</definedName>
    <definedName name="NonCashCharges">#REF!</definedName>
    <definedName name="NonDeductibleItems" localSheetId="6">#REF!</definedName>
    <definedName name="NonDeductibleItems">#REF!</definedName>
    <definedName name="NoOfFFSegments1" localSheetId="6">#REF!</definedName>
    <definedName name="NoOfFFSegments1">#REF!</definedName>
    <definedName name="Norm_traf_dist" localSheetId="6">#REF!</definedName>
    <definedName name="Norm_traf_dist">#REF!</definedName>
    <definedName name="normal" localSheetId="6">#REF!</definedName>
    <definedName name="normal">#REF!</definedName>
    <definedName name="Normalized_Traffic_Distribution" localSheetId="6">#REF!</definedName>
    <definedName name="Normalized_Traffic_Distribution">#REF!</definedName>
    <definedName name="Note_a" localSheetId="6">#REF!</definedName>
    <definedName name="Note_a">#REF!</definedName>
    <definedName name="Note_b" localSheetId="6">#REF!</definedName>
    <definedName name="Note_b">#REF!</definedName>
    <definedName name="Note_c">#REF!</definedName>
    <definedName name="Note_d">#REF!</definedName>
    <definedName name="Note_e" localSheetId="6">#REF!</definedName>
    <definedName name="Note_e">#REF!</definedName>
    <definedName name="Note_f" localSheetId="6">#REF!</definedName>
    <definedName name="Note_f">#REF!</definedName>
    <definedName name="Note_k" localSheetId="6">#REF!</definedName>
    <definedName name="Note_k">#REF!</definedName>
    <definedName name="Note2" localSheetId="6">#REF!</definedName>
    <definedName name="Note2">#REF!</definedName>
    <definedName name="NoTenderPV" localSheetId="6">#REF!</definedName>
    <definedName name="NoTenderPV">#REF!</definedName>
    <definedName name="Notes" localSheetId="6">#REF!</definedName>
    <definedName name="Notes">#REF!</definedName>
    <definedName name="NPA_Graph_Input">#REF!</definedName>
    <definedName name="NSS_Cost_Results">#REF!</definedName>
    <definedName name="NSS_equip_sum">#REF!</definedName>
    <definedName name="NSS_fin_output">#REF!</definedName>
    <definedName name="NSS_In_Equip_Capex">#REF!</definedName>
    <definedName name="NSS_In_Equip_Expense">#REF!</definedName>
    <definedName name="NSS_In_Site_Capex">#REF!</definedName>
    <definedName name="NSS_In_Site_Expense">#REF!</definedName>
    <definedName name="NSS_Params">#REF!</definedName>
    <definedName name="NSS_RF">#REF!</definedName>
    <definedName name="NSS_run_ID">#REF!</definedName>
    <definedName name="NSS_run_name">#REF!</definedName>
    <definedName name="NSS_Site_Cu_Capex">#REF!</definedName>
    <definedName name="NSS_Site_In_Capex">#REF!</definedName>
    <definedName name="NSS_Site_In_Capex_DepYrs">#REF!</definedName>
    <definedName name="NSS_Site_In_Exp">#REF!</definedName>
    <definedName name="NSS_SW_Cu_Capex">#REF!</definedName>
    <definedName name="NSS_SW_DepYrs">#REF!</definedName>
    <definedName name="NSS_SW_In_Capex">#REF!</definedName>
    <definedName name="NSS_SW_In_Exp">#REF!</definedName>
    <definedName name="NudgeReturn" localSheetId="6">#REF!</definedName>
    <definedName name="NudgeReturn">#REF!</definedName>
    <definedName name="NudgeSet" localSheetId="6">#REF!</definedName>
    <definedName name="NudgeSet">#REF!</definedName>
    <definedName name="nue" localSheetId="6">#REF!</definedName>
    <definedName name="nue">#REF!</definedName>
    <definedName name="NUM_OF_COS" localSheetId="6">#REF!</definedName>
    <definedName name="NUM_OF_COS">#REF!</definedName>
    <definedName name="Num_Pmt_Per_Year" localSheetId="6">#REF!</definedName>
    <definedName name="Num_Pmt_Per_Year">#REF!</definedName>
    <definedName name="Number_of_Migration_Yrs" localSheetId="6">#REF!</definedName>
    <definedName name="Number_of_Migration_Yrs">#REF!</definedName>
    <definedName name="Number_of_OMCR_Blocks">#REF!</definedName>
    <definedName name="Number_of_Payments" localSheetId="4">MATCH(0.01,End_Bal,-1)+1</definedName>
    <definedName name="Number_of_Payments" localSheetId="6">MATCH(0.01,'Q41 KU Summary p.13'!End_Bal,-1)+1</definedName>
    <definedName name="Number_of_Payments">MATCH(0.01,End_Bal,-1)+1</definedName>
    <definedName name="Number_of_replacement_years">#REF!</definedName>
    <definedName name="NumberArea">#REF!</definedName>
    <definedName name="NumberOfDates">#REF!</definedName>
    <definedName name="nvmpg1">#REF!</definedName>
    <definedName name="nvmpg10">#REF!</definedName>
    <definedName name="nvmpg11">#REF!</definedName>
    <definedName name="nvmpg12">#REF!</definedName>
    <definedName name="nvmpg13">#REF!</definedName>
    <definedName name="nvmpg14">#REF!</definedName>
    <definedName name="nvmpg15">#REF!</definedName>
    <definedName name="nvmpg16">#REF!</definedName>
    <definedName name="nvmpg17">#REF!</definedName>
    <definedName name="nvmpg2">#REF!</definedName>
    <definedName name="nvmpg3">#REF!</definedName>
    <definedName name="nvmpg4">#REF!</definedName>
    <definedName name="nvmpg5">#REF!</definedName>
    <definedName name="nvmpg6">#REF!</definedName>
    <definedName name="nvmpg7">#REF!</definedName>
    <definedName name="nvmpg8">#REF!</definedName>
    <definedName name="nvmpg9">#REF!</definedName>
    <definedName name="NvsASD" localSheetId="6">"V2002-09-30"</definedName>
    <definedName name="NvsASD">"V2006-01-31"</definedName>
    <definedName name="NvsAutoDrillOk">"VN"</definedName>
    <definedName name="NvsElapsedTime" localSheetId="6">0.0430406250015949</definedName>
    <definedName name="NvsElapsedTime">0.000162037038535345</definedName>
    <definedName name="NvsEndTime" localSheetId="6">37537.8572347222</definedName>
    <definedName name="NvsEndTime">38761.3456134259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 localSheetId="6">"%,X,RZT.ACCOUNT_SUM.,CZF.."</definedName>
    <definedName name="NvsNplSpec">"%,X,RPT.ACCOUNT.,CZF.."</definedName>
    <definedName name="NvsPanelBusUnit">"V"</definedName>
    <definedName name="NvsPanelEffdt" localSheetId="6">"V2002-06-01"</definedName>
    <definedName name="NvsPanelEffdt">"V2005-04-21"</definedName>
    <definedName name="NvsPanelSetid" localSheetId="6">"VWW"</definedName>
    <definedName name="NvsPanelSetid">"VSHARE"</definedName>
    <definedName name="NvsParentRef" localSheetId="6">#REF!</definedName>
    <definedName name="NvsParentRef">#REF!</definedName>
    <definedName name="NvsReqBU" localSheetId="6">"V010"</definedName>
    <definedName name="NvsReqBU">"V10000"</definedName>
    <definedName name="NvsReqBUOnly">"VN"</definedName>
    <definedName name="NvsTransLed">"VN"</definedName>
    <definedName name="NvsTreeASD" localSheetId="6">"V2002-09-30"</definedName>
    <definedName name="NvsTreeASD">"V2006-01-31"</definedName>
    <definedName name="NvsValTbl.ACCOUNT">"GL_ACCOUNT_TBL"</definedName>
    <definedName name="NvsValTbl.BUSINESS_UNIT">"BUS_UNIT_TBL_GL"</definedName>
    <definedName name="NvsValTbl.DEPTID">"DEPARTMENT_TBL"</definedName>
    <definedName name="NvsValTbl.PRODUCT" localSheetId="6">"PRODUCT_TBL"</definedName>
    <definedName name="NvsValTbl.PRODUCT">"PROD_ALL_VW"</definedName>
    <definedName name="NvsValTbl.STATISTICS_CODE">"STAT_TBL"</definedName>
    <definedName name="NvsValTbl.U_GL_RES_GROUP">"U_SUM_LEDGER"</definedName>
    <definedName name="NvsValTbl.U_GL_RESOURCE">"U_GLRESOURCE_VW"</definedName>
    <definedName name="NvsValTbl.U_PROCESS">"U_PROCESS_AL_VW"</definedName>
    <definedName name="OB_Prot">#REF!</definedName>
    <definedName name="OB_Unprot">#REF!</definedName>
    <definedName name="oca">#REF!</definedName>
    <definedName name="ocase">#REF!</definedName>
    <definedName name="OCCUPANCY">#REF!</definedName>
    <definedName name="OCF" localSheetId="6">#REF!</definedName>
    <definedName name="OCF">#REF!</definedName>
    <definedName name="ocl" localSheetId="6">#REF!</definedName>
    <definedName name="ocl">#REF!</definedName>
    <definedName name="octane" localSheetId="6">#REF!</definedName>
    <definedName name="octane">#REF!</definedName>
    <definedName name="ODBCDataSource1" localSheetId="6">#REF!</definedName>
    <definedName name="ODBCDataSource1">#REF!</definedName>
    <definedName name="ODU_Av_Erl_Sector">#REF!</definedName>
    <definedName name="ODU_Av_Erl_Sector_FR">#REF!</definedName>
    <definedName name="ODU_Av_Erl_Sector_FR_A">#REF!</definedName>
    <definedName name="ODU_Av_Erl_Sector_HR">#REF!</definedName>
    <definedName name="ODU_Av_Erl_Sector_HR_A">#REF!</definedName>
    <definedName name="ODU_Cell_Eff">#REF!</definedName>
    <definedName name="ODU_Coverage">#REF!</definedName>
    <definedName name="ODU_Loop_Sv_Area">#REF!</definedName>
    <definedName name="ODU_pc_of_Area">#REF!</definedName>
    <definedName name="ODU_Radii">#REF!</definedName>
    <definedName name="ODU_Sites">#REF!</definedName>
    <definedName name="ODU_Sv_Area">#REF!</definedName>
    <definedName name="ODU_Tot_Erlangs">#REF!</definedName>
    <definedName name="ODU_Tot_Traff_Sites">#REF!</definedName>
    <definedName name="ODU_Total_TRX">#REF!</definedName>
    <definedName name="ODU_Traff_Off_Sec">#REF!</definedName>
    <definedName name="ODU_TRX_per_Site">#REF!</definedName>
    <definedName name="ODU_TRX_per_Site_A">#REF!</definedName>
    <definedName name="ODU_TRX_Sector_FR">#REF!</definedName>
    <definedName name="ODU_TRX_Sector_FR_A">#REF!</definedName>
    <definedName name="ODU_TRX_Sector_HR">#REF!</definedName>
    <definedName name="ODU_TRX_Sector_HR_A">#REF!</definedName>
    <definedName name="ODU_Vchs_per_Sector">#REF!</definedName>
    <definedName name="OFandE">#REF!</definedName>
    <definedName name="Offer_Price_Per_Share">#REF!</definedName>
    <definedName name="offpage">#REF!</definedName>
    <definedName name="offset">#REF!</definedName>
    <definedName name="OFIX" localSheetId="4">'Calc Data'!OFIX</definedName>
    <definedName name="OFIX" localSheetId="6">'Q41 KU Summary p.13'!OFIX</definedName>
    <definedName name="OFIX">[0]!OFIX</definedName>
    <definedName name="OI" localSheetId="6">#REF!</definedName>
    <definedName name="oi">#REF!</definedName>
    <definedName name="OIL" localSheetId="6">#REF!</definedName>
    <definedName name="OIL">#REF!</definedName>
    <definedName name="okay" localSheetId="6">#REF!</definedName>
    <definedName name="okay">#REF!</definedName>
    <definedName name="Old" localSheetId="6">#REF!</definedName>
    <definedName name="Old">#REF!</definedName>
    <definedName name="OLEChartName" localSheetId="6">#REF!</definedName>
    <definedName name="OLEChartName">#REF!</definedName>
    <definedName name="OLEPosition" localSheetId="6">#REF!</definedName>
    <definedName name="OLEPosition">#REF!</definedName>
    <definedName name="OLU_Av_Erl_Sector" localSheetId="6">#REF!</definedName>
    <definedName name="OLU_Av_Erl_Sector">#REF!</definedName>
    <definedName name="OLU_Av_Erl_Sector_FR" localSheetId="6">#REF!</definedName>
    <definedName name="OLU_Av_Erl_Sector_FR">#REF!</definedName>
    <definedName name="OLU_Av_Erl_Sector_FR_A" localSheetId="6">#REF!</definedName>
    <definedName name="OLU_Av_Erl_Sector_FR_A">#REF!</definedName>
    <definedName name="OLU_Av_Erl_Sector_HR">#REF!</definedName>
    <definedName name="OLU_Av_Erl_Sector_HR_A">#REF!</definedName>
    <definedName name="OLU_Cell_Eff">#REF!</definedName>
    <definedName name="OLU_Coverage">#REF!</definedName>
    <definedName name="OLU_Loop_Sv_Area">#REF!</definedName>
    <definedName name="OLU_pc_of_Area">#REF!</definedName>
    <definedName name="OLU_Radii">#REF!</definedName>
    <definedName name="OLU_Sites">#REF!</definedName>
    <definedName name="OLU_Sv_Area">#REF!</definedName>
    <definedName name="OLU_Tot_Erlangs">#REF!</definedName>
    <definedName name="OLU_Total_TRX">#REF!</definedName>
    <definedName name="OLU_Traff_Off_Sec">#REF!</definedName>
    <definedName name="OLU_TRX_per_Site">#REF!</definedName>
    <definedName name="OLU_TRX_per_Site_A">#REF!</definedName>
    <definedName name="OLU_TRX_Sector_FR">#REF!</definedName>
    <definedName name="OLU_TRX_Sector_FR_A">#REF!</definedName>
    <definedName name="OLU_TRX_Sector_HR">#REF!</definedName>
    <definedName name="OLU_TRX_Sector_HR_A">#REF!</definedName>
    <definedName name="OLU_Vchs_per_Sector">#REF!</definedName>
    <definedName name="OMCR">#REF!</definedName>
    <definedName name="OMCR_Annexp">#REF!</definedName>
    <definedName name="OMCR_Capacity">#REF!</definedName>
    <definedName name="OMCR_Capex">#REF!</definedName>
    <definedName name="OMCR_Cst">#REF!</definedName>
    <definedName name="OMCR_DepYrs">#REF!</definedName>
    <definedName name="OMCR_Eq_Cst">#REF!</definedName>
    <definedName name="OMCR_HW_Capex">#REF!</definedName>
    <definedName name="OMCR_In_Capex">#REF!</definedName>
    <definedName name="OMCR_In_Capex_DepYrs">#REF!</definedName>
    <definedName name="OMCR_In_Expense">#REF!</definedName>
    <definedName name="OMCR_Instexp">#REF!</definedName>
    <definedName name="OMCR_SW_Capex">#REF!</definedName>
    <definedName name="Omn">#REF!</definedName>
    <definedName name="Omni">#REF!</definedName>
    <definedName name="Omni_1">#REF!</definedName>
    <definedName name="Omni_1_Annexp">#REF!</definedName>
    <definedName name="Omni_1_Capacity">#REF!</definedName>
    <definedName name="Omni_1_Capex">#REF!</definedName>
    <definedName name="Omni_1_Cst">#REF!</definedName>
    <definedName name="Omni_1_DepYrs">#REF!</definedName>
    <definedName name="Omni_1_In_Capex">#REF!</definedName>
    <definedName name="Omni_1_In_Expense">#REF!</definedName>
    <definedName name="Omni_1_Instexp">#REF!</definedName>
    <definedName name="Omni_2">#REF!</definedName>
    <definedName name="Omni_2_Annexp">#REF!</definedName>
    <definedName name="Omni_2_Capacity">#REF!</definedName>
    <definedName name="Omni_2_Capex">#REF!</definedName>
    <definedName name="Omni_2_Cst">#REF!</definedName>
    <definedName name="Omni_2_DepYrs">#REF!</definedName>
    <definedName name="Omni_2_In_Capex">#REF!</definedName>
    <definedName name="Omni_2_In_Expense">#REF!</definedName>
    <definedName name="Omni_2_Instexp">#REF!</definedName>
    <definedName name="Omni_3">#REF!</definedName>
    <definedName name="Omni_3_Annexp">#REF!</definedName>
    <definedName name="Omni_3_Capacity">#REF!</definedName>
    <definedName name="Omni_3_Capex">#REF!</definedName>
    <definedName name="Omni_3_Cst">#REF!</definedName>
    <definedName name="Omni_3_DepYrs">#REF!</definedName>
    <definedName name="Omni_3_In_Capex">#REF!</definedName>
    <definedName name="Omni_3_In_Expense">#REF!</definedName>
    <definedName name="Omni_3_Instexp">#REF!</definedName>
    <definedName name="Omni_4">#REF!</definedName>
    <definedName name="Omni_4_Annexp">#REF!</definedName>
    <definedName name="Omni_4_Capacity">#REF!</definedName>
    <definedName name="Omni_4_Capex">#REF!</definedName>
    <definedName name="Omni_4_Cst">#REF!</definedName>
    <definedName name="Omni_4_DepYrs">#REF!</definedName>
    <definedName name="Omni_4_In_Capex">#REF!</definedName>
    <definedName name="Omni_4_In_Expense">#REF!</definedName>
    <definedName name="Omni_4_Instexp">#REF!</definedName>
    <definedName name="Omni_Inst">#REF!</definedName>
    <definedName name="Omni_pc">#REF!</definedName>
    <definedName name="ONCL">#REF!</definedName>
    <definedName name="one">#REF!</definedName>
    <definedName name="OnShow" localSheetId="4">'Calc Data'!OnShow</definedName>
    <definedName name="OnShow" localSheetId="6">'Q41 KU Summary p.13'!OnShow</definedName>
    <definedName name="OnShow">[0]!OnShow</definedName>
    <definedName name="op" localSheetId="6">#REF!</definedName>
    <definedName name="op">#REF!</definedName>
    <definedName name="opbal" localSheetId="6">#REF!</definedName>
    <definedName name="opbal">#REF!</definedName>
    <definedName name="opening_balance" localSheetId="6">#REF!</definedName>
    <definedName name="opening_balance">#REF!</definedName>
    <definedName name="Operating_cash_flow" localSheetId="6">#REF!</definedName>
    <definedName name="Operating_cash_flow">#REF!</definedName>
    <definedName name="operating_exp_margin" localSheetId="6">#REF!</definedName>
    <definedName name="operating_exp_margin">#REF!</definedName>
    <definedName name="Operating_Margin" localSheetId="6">#REF!</definedName>
    <definedName name="Operating_Margin">#REF!</definedName>
    <definedName name="Operating_Revenue_Dollars" localSheetId="6">#REF!</definedName>
    <definedName name="Operating_Revenue_Dollars">#REF!</definedName>
    <definedName name="Operating_Sales__KWh" localSheetId="6">#REF!</definedName>
    <definedName name="Operating_Sales__KWh">#REF!</definedName>
    <definedName name="Operational_expenses">"Operational expenses chart"</definedName>
    <definedName name="OPERINC" localSheetId="6">#REF!</definedName>
    <definedName name="OPERINC">#REF!</definedName>
    <definedName name="OPERINC1YRGR" localSheetId="6">#REF!</definedName>
    <definedName name="OPERINC1YRGR">#REF!</definedName>
    <definedName name="OPERINC3YRGR" localSheetId="6">#REF!</definedName>
    <definedName name="OPERINC3YRGR">#REF!</definedName>
    <definedName name="opexa1" localSheetId="6">#REF!</definedName>
    <definedName name="opexa1">#REF!</definedName>
    <definedName name="opexuncle" localSheetId="6">#REF!</definedName>
    <definedName name="opexuncle">#REF!</definedName>
    <definedName name="OpIncome" localSheetId="6">#REF!</definedName>
    <definedName name="OpIncome">#REF!</definedName>
    <definedName name="OpIncome_0" localSheetId="6">#REF!</definedName>
    <definedName name="OpIncome_0">#REF!</definedName>
    <definedName name="OpIncome_1" localSheetId="6">#REF!</definedName>
    <definedName name="OpIncome_1">#REF!</definedName>
    <definedName name="OpIncome_2" localSheetId="6">#REF!</definedName>
    <definedName name="OpIncome_2">#REF!</definedName>
    <definedName name="Opinion" localSheetId="6">#REF!</definedName>
    <definedName name="Opinion">#REF!</definedName>
    <definedName name="OpinionS" localSheetId="6">#REF!</definedName>
    <definedName name="OpinionS">#REF!</definedName>
    <definedName name="OPP">#REF!</definedName>
    <definedName name="OPPR1YRPRIOR" localSheetId="6">#REF!</definedName>
    <definedName name="OPPR1YRPRIOR">#REF!</definedName>
    <definedName name="OPPR2YRPRIOR" localSheetId="6">#REF!</definedName>
    <definedName name="OPPR2YRPRIOR">#REF!</definedName>
    <definedName name="OPPR3YRAVG" localSheetId="6">#REF!</definedName>
    <definedName name="OPPR3YRAVG">#REF!</definedName>
    <definedName name="OPPR3YRPRIOR" localSheetId="6">#REF!</definedName>
    <definedName name="OPPR3YRPRIOR">#REF!</definedName>
    <definedName name="OPT_PREM" localSheetId="6">#REF!</definedName>
    <definedName name="OPT_PREM">#REF!</definedName>
    <definedName name="Option1model" localSheetId="6">#REF!</definedName>
    <definedName name="Option1model">#REF!</definedName>
    <definedName name="OracleOutput" localSheetId="6">#REF!</definedName>
    <definedName name="OracleOutput">#REF!</definedName>
    <definedName name="ORG_COMP" localSheetId="5">#REF!</definedName>
    <definedName name="ORG_COMP">#REF!</definedName>
    <definedName name="Org_Company" localSheetId="5">#REF!</definedName>
    <definedName name="Org_Company">#REF!</definedName>
    <definedName name="ORG_PARENTS" localSheetId="5">#REF!</definedName>
    <definedName name="ORG_PARENTS">#REF!</definedName>
    <definedName name="ORG_PARENTS_GL" localSheetId="5">#REF!</definedName>
    <definedName name="ORG_PARENTS_GL">#REF!</definedName>
    <definedName name="ORG_PARENTS_PA">#REF!</definedName>
    <definedName name="Organizational_Expenses" localSheetId="6">#REF!</definedName>
    <definedName name="Organizational_Expenses">#REF!</definedName>
    <definedName name="orgfee1" localSheetId="6">#REF!</definedName>
    <definedName name="orgfee1">#REF!</definedName>
    <definedName name="OrigFee1" localSheetId="6">#REF!</definedName>
    <definedName name="OrigFee1">#REF!</definedName>
    <definedName name="Original" localSheetId="6">#REF!</definedName>
    <definedName name="Original">#REF!</definedName>
    <definedName name="ORU_Av_Erl_Sector" localSheetId="6">#REF!</definedName>
    <definedName name="ORU_Av_Erl_Sector">#REF!</definedName>
    <definedName name="ORU_Av_Erl_Sector_FR" localSheetId="6">#REF!</definedName>
    <definedName name="ORU_Av_Erl_Sector_FR">#REF!</definedName>
    <definedName name="ORU_Av_Erl_Sector_FR_A" localSheetId="6">#REF!</definedName>
    <definedName name="ORU_Av_Erl_Sector_FR_A">#REF!</definedName>
    <definedName name="ORU_Av_Erl_Sector_HR">#REF!</definedName>
    <definedName name="ORU_Av_Erl_Sector_HR_A">#REF!</definedName>
    <definedName name="ORU_Cell_Eff">#REF!</definedName>
    <definedName name="ORU_Coverage">#REF!</definedName>
    <definedName name="ORU_Loop_Sv_Area">#REF!</definedName>
    <definedName name="ORU_pc_of_Area">#REF!</definedName>
    <definedName name="ORU_Radii">#REF!</definedName>
    <definedName name="ORU_Sites">#REF!</definedName>
    <definedName name="ORU_Sv_Area">#REF!</definedName>
    <definedName name="ORU_Tot_Erlangs">#REF!</definedName>
    <definedName name="ORU_Total_TRX">#REF!</definedName>
    <definedName name="ORU_Traff_Off_Sec">#REF!</definedName>
    <definedName name="ORU_TRX_per_Site">#REF!</definedName>
    <definedName name="ORU_TRX_per_Site_A">#REF!</definedName>
    <definedName name="ORU_TRX_Sector_FR">#REF!</definedName>
    <definedName name="ORU_TRX_Sector_FR_A">#REF!</definedName>
    <definedName name="ORU_TRX_Sector_HR">#REF!</definedName>
    <definedName name="ORU_TRX_Sector_HR_A">#REF!</definedName>
    <definedName name="ORU_Vchs_per_Sector">#REF!</definedName>
    <definedName name="OS_PRODUCT">#REF!</definedName>
    <definedName name="OSU_Av_Erl_Sector">#REF!</definedName>
    <definedName name="OSU_Av_Erl_Sector_FR">#REF!</definedName>
    <definedName name="OSU_Av_Erl_Sector_FR_A">#REF!</definedName>
    <definedName name="OSU_Av_Erl_Sector_HR">#REF!</definedName>
    <definedName name="OSU_Av_Erl_Sector_HR_A">#REF!</definedName>
    <definedName name="OSU_Cell_Eff">#REF!</definedName>
    <definedName name="OSU_Coverage">#REF!</definedName>
    <definedName name="OSU_Loop_Sv_Area">#REF!</definedName>
    <definedName name="OSU_pc_of_Area">#REF!</definedName>
    <definedName name="OSU_Radii">#REF!</definedName>
    <definedName name="OSU_Sites">#REF!</definedName>
    <definedName name="OSU_Sv_Area">#REF!</definedName>
    <definedName name="OSU_Tot_Erlangs">#REF!</definedName>
    <definedName name="OSU_Total_TRX">#REF!</definedName>
    <definedName name="OSU_Traff_Off_Sec">#REF!</definedName>
    <definedName name="OSU_TRX_per_Site">#REF!</definedName>
    <definedName name="OSU_TRX_per_Site_A">#REF!</definedName>
    <definedName name="OSU_TRX_Sector_FR">#REF!</definedName>
    <definedName name="OSU_TRX_Sector_FR_A">#REF!</definedName>
    <definedName name="OSU_TRX_Sector_HR">#REF!</definedName>
    <definedName name="OSU_TRX_Sector_HR_A">#REF!</definedName>
    <definedName name="OSU_Vchs_per_Sector">#REF!</definedName>
    <definedName name="Other">#REF!</definedName>
    <definedName name="Other_clearing_costs">#REF!</definedName>
    <definedName name="other_exp.inc._margin" localSheetId="6">#REF!</definedName>
    <definedName name="other_exp.inc._margin">#REF!</definedName>
    <definedName name="Other_intang_amort" localSheetId="6">#REF!</definedName>
    <definedName name="Other_intang_amort">#REF!</definedName>
    <definedName name="Other_Lo" localSheetId="6">#REF!</definedName>
    <definedName name="Other_Lo">#REF!</definedName>
    <definedName name="Other_Lo_Rx" localSheetId="6">#REF!</definedName>
    <definedName name="Other_Lo_Rx">#REF!</definedName>
    <definedName name="Other_Lo_Tx">#REF!</definedName>
    <definedName name="Other_Side">#REF!</definedName>
    <definedName name="Other2">#REF!</definedName>
    <definedName name="OtherA">#REF!</definedName>
    <definedName name="OtherCA">#REF!</definedName>
    <definedName name="OtherCL">#REF!</definedName>
    <definedName name="othercost">#REF!</definedName>
    <definedName name="OtherDebtRepayments" localSheetId="6">#REF!</definedName>
    <definedName name="OtherDebtRepayments">#REF!</definedName>
    <definedName name="OtherL" localSheetId="6">#REF!</definedName>
    <definedName name="OtherL">#REF!</definedName>
    <definedName name="OtherS" localSheetId="6">#REF!</definedName>
    <definedName name="OtherS">#REF!</definedName>
    <definedName name="OUTPUT" localSheetId="6">#REF!</definedName>
    <definedName name="OUTPUT">#REF!</definedName>
    <definedName name="Outputs">#REF!</definedName>
    <definedName name="Outputs_Eng">#REF!</definedName>
    <definedName name="Outputs_Fin_w_Titles">#REF!</definedName>
    <definedName name="Outputs_w_Titles">#REF!</definedName>
    <definedName name="Overhead">#REF!</definedName>
    <definedName name="p" localSheetId="6" hidden="1">{#N/A,#N/A,TRUE,"Acq-Ass";#N/A,#N/A,TRUE,"Acq-IS";#N/A,#N/A,TRUE,"Acq-BS";#N/A,#N/A,TRUE,"Acq-CF"}</definedName>
    <definedName name="p">#REF!</definedName>
    <definedName name="P.Assumptions" localSheetId="6">#REF!</definedName>
    <definedName name="P.Assumptions">#REF!</definedName>
    <definedName name="P.Backup" localSheetId="6">#REF!</definedName>
    <definedName name="P.Backup">#REF!</definedName>
    <definedName name="P.BalanceSheet" localSheetId="6">#REF!</definedName>
    <definedName name="P.BalanceSheet">#REF!</definedName>
    <definedName name="P.Base">#REF!</definedName>
    <definedName name="P.CashFlow">#REF!</definedName>
    <definedName name="P.CloseBalSheet">#REF!</definedName>
    <definedName name="P.ControlPanel">#REF!</definedName>
    <definedName name="P.Cover">#REF!</definedName>
    <definedName name="P.Debt">#REF!</definedName>
    <definedName name="P.IncomeStmt">#REF!</definedName>
    <definedName name="P.Inputs">#REF!</definedName>
    <definedName name="P.IntRates">#REF!</definedName>
    <definedName name="p.ratio">#REF!</definedName>
    <definedName name="P.Returns">#REF!</definedName>
    <definedName name="p_PF_BS">#REF!</definedName>
    <definedName name="p_PF_PL1">#REF!</definedName>
    <definedName name="p_PF_PL2">#REF!</definedName>
    <definedName name="p_PFcfs">#REF!</definedName>
    <definedName name="p16.FreeCashFlowSummary">#REF!</definedName>
    <definedName name="p17.DiscCashFlowAnal">#REF!</definedName>
    <definedName name="p18.WeightedAvgCost">#REF!</definedName>
    <definedName name="PA_OPERATING_UNIT" localSheetId="5">#REF!</definedName>
    <definedName name="PA_OPERATING_UNIT">#REF!</definedName>
    <definedName name="PA_Org_Parent">#REF!</definedName>
    <definedName name="PA_PWR">#REF!</definedName>
    <definedName name="PA_REPORT_GROUP" localSheetId="5">#REF!</definedName>
    <definedName name="PA_REPORT_GROUP">#REF!</definedName>
    <definedName name="PA_RPT_GRP" localSheetId="5">#REF!</definedName>
    <definedName name="PA_RPT_GRP">#REF!</definedName>
    <definedName name="PAGE">#REF!</definedName>
    <definedName name="Page_1">#REF!</definedName>
    <definedName name="Page_1_NQ_No_P">#REF!</definedName>
    <definedName name="Page_1_NQ_Purch">#REF!</definedName>
    <definedName name="Page_1_Q_No_P">#REF!</definedName>
    <definedName name="Page_1_Q_Purch">#REF!</definedName>
    <definedName name="Page_2_NQ_No_p">#REF!</definedName>
    <definedName name="Page_2_NQ_Purch">#REF!</definedName>
    <definedName name="Page_2_Q_No_P">#REF!</definedName>
    <definedName name="Page_2_Q_Purch">#REF!</definedName>
    <definedName name="Page_3">#REF!</definedName>
    <definedName name="Page_4">#REF!</definedName>
    <definedName name="Page_5">#REF!</definedName>
    <definedName name="Page_6">#REF!</definedName>
    <definedName name="page1">#REF!</definedName>
    <definedName name="PAGE10">#REF!</definedName>
    <definedName name="PAGE14" localSheetId="6">#REF!</definedName>
    <definedName name="PAGE14">#REF!</definedName>
    <definedName name="PAGE15" localSheetId="6">#REF!</definedName>
    <definedName name="PAGE15">#REF!</definedName>
    <definedName name="PAGE17" localSheetId="6">#REF!</definedName>
    <definedName name="PAGE17">#REF!</definedName>
    <definedName name="PAGE1A" localSheetId="6">#REF!</definedName>
    <definedName name="PAGE1A">#REF!</definedName>
    <definedName name="PAGE1B" localSheetId="6">#REF!</definedName>
    <definedName name="PAGE1B">#REF!</definedName>
    <definedName name="PAGE1T" localSheetId="6">#REF!</definedName>
    <definedName name="PAGE1T">#REF!</definedName>
    <definedName name="page2">#REF!</definedName>
    <definedName name="PAGE2A">#REF!</definedName>
    <definedName name="page3">#REF!</definedName>
    <definedName name="PAGE4">#REF!</definedName>
    <definedName name="page5" localSheetId="6">#REF!</definedName>
    <definedName name="page5">#REF!</definedName>
    <definedName name="PAGE6" localSheetId="6">#REF!</definedName>
    <definedName name="PAGE6">#REF!</definedName>
    <definedName name="PAGE7" localSheetId="6">#REF!</definedName>
    <definedName name="PAGE7">#REF!</definedName>
    <definedName name="page8" localSheetId="6">#REF!</definedName>
    <definedName name="page8">#REF!</definedName>
    <definedName name="PAGE9" localSheetId="6">#REF!</definedName>
    <definedName name="PAGE9">#REF!</definedName>
    <definedName name="PAGEC1" localSheetId="6">#REF!</definedName>
    <definedName name="PAGEC1">#REF!</definedName>
    <definedName name="PAGEC2" localSheetId="6">#REF!</definedName>
    <definedName name="PAGEC2">#REF!</definedName>
    <definedName name="PAGEC3" localSheetId="6">#REF!</definedName>
    <definedName name="PAGEC3">#REF!</definedName>
    <definedName name="PAGEC4" localSheetId="6">#REF!</definedName>
    <definedName name="PAGEC4">#REF!</definedName>
    <definedName name="PAGEC5" localSheetId="6">#REF!</definedName>
    <definedName name="PAGEC5">#REF!</definedName>
    <definedName name="PAGEC7" localSheetId="6">#REF!</definedName>
    <definedName name="PAGEC7">#REF!</definedName>
    <definedName name="Pages1to8" localSheetId="6">#REF!</definedName>
    <definedName name="Pages1to8">#REF!</definedName>
    <definedName name="PAGEW1" localSheetId="6">#REF!</definedName>
    <definedName name="PAGEW1">#REF!</definedName>
    <definedName name="PAGEW2" localSheetId="6">#REF!</definedName>
    <definedName name="PAGEW2">#REF!</definedName>
    <definedName name="PAGEW3" localSheetId="6">#REF!</definedName>
    <definedName name="PAGEW3">#REF!</definedName>
    <definedName name="PAGEW4" localSheetId="6">#REF!</definedName>
    <definedName name="PAGEW4">#REF!</definedName>
    <definedName name="PAGEW5" localSheetId="6">#REF!</definedName>
    <definedName name="PAGEW5">#REF!</definedName>
    <definedName name="PAGEW7" localSheetId="6">#REF!</definedName>
    <definedName name="PAGEW7">#REF!</definedName>
    <definedName name="paige" localSheetId="6">#REF!</definedName>
    <definedName name="paige">#REF!</definedName>
    <definedName name="Param_LBT_OMN" localSheetId="6">#REF!</definedName>
    <definedName name="Param_LBT_OMN">#REF!</definedName>
    <definedName name="Param_LBT_sec" localSheetId="6">#REF!</definedName>
    <definedName name="Param_LBT_sec">#REF!</definedName>
    <definedName name="Parameters_LBT">#REF!</definedName>
    <definedName name="part">#REF!</definedName>
    <definedName name="PartialYear" localSheetId="6">#REF!</definedName>
    <definedName name="PartialYear">#REF!</definedName>
    <definedName name="PassbackEntries" localSheetId="6">#REF!</definedName>
    <definedName name="PassbackEntries">#REF!</definedName>
    <definedName name="PassbackRowBorder" localSheetId="6">#REF!</definedName>
    <definedName name="PassbackRowBorder">#REF!</definedName>
    <definedName name="PasteCell" localSheetId="6">#REF!</definedName>
    <definedName name="PasteCell">#REF!</definedName>
    <definedName name="PasteGraph" localSheetId="4">'Calc Data'!PasteGraph</definedName>
    <definedName name="PasteGraph" localSheetId="6">'Q41 KU Summary p.13'!PasteGraph</definedName>
    <definedName name="PasteGraph">[0]!PasteGraph</definedName>
    <definedName name="pay" localSheetId="6">#REF!</definedName>
    <definedName name="pay">#REF!</definedName>
    <definedName name="Pay_Amort" localSheetId="6">#REF!</definedName>
    <definedName name="Pay_Amort">#REF!</definedName>
    <definedName name="Pay_Bidder" localSheetId="6">#REF!</definedName>
    <definedName name="Pay_Bidder">#REF!</definedName>
    <definedName name="Pay_BidEE" localSheetId="6">#REF!</definedName>
    <definedName name="Pay_BidEE">#REF!</definedName>
    <definedName name="Pay_BidFDShs" localSheetId="6">#REF!</definedName>
    <definedName name="Pay_BidFDShs">#REF!</definedName>
    <definedName name="Pay_BidPrice" localSheetId="6">#REF!</definedName>
    <definedName name="Pay_BidPrice">#REF!</definedName>
    <definedName name="Pay_Date" localSheetId="6">#REF!</definedName>
    <definedName name="Pay_Date">#REF!</definedName>
    <definedName name="Pay_Dilution" localSheetId="6">#REF!</definedName>
    <definedName name="Pay_Dilution">#REF!</definedName>
    <definedName name="Pay_ExpSav" localSheetId="6">#REF!</definedName>
    <definedName name="Pay_ExpSav">#REF!</definedName>
    <definedName name="Pay_ExpSav2" localSheetId="6">#REF!</definedName>
    <definedName name="Pay_ExpSav2">#REF!</definedName>
    <definedName name="Pay_ExpSavD" localSheetId="6">#REF!</definedName>
    <definedName name="Pay_ExpSavD">#REF!</definedName>
    <definedName name="Pay_ExpSavD2" localSheetId="6">#REF!</definedName>
    <definedName name="Pay_ExpSavD2">#REF!</definedName>
    <definedName name="Pay_GA" localSheetId="6">#REF!</definedName>
    <definedName name="Pay_GA">#REF!</definedName>
    <definedName name="Pay_Num" localSheetId="6">#REF!</definedName>
    <definedName name="Pay_Num">#REF!</definedName>
    <definedName name="Pay_PercentCash" localSheetId="6">#REF!</definedName>
    <definedName name="Pay_PercentCash">#REF!</definedName>
    <definedName name="Pay_PercentStock" localSheetId="6">#REF!</definedName>
    <definedName name="Pay_PercentStock">#REF!</definedName>
    <definedName name="Pay_TangBV" localSheetId="6">#REF!</definedName>
    <definedName name="Pay_TangBV">#REF!</definedName>
    <definedName name="Pay_TarEBITDA" localSheetId="6">#REF!</definedName>
    <definedName name="Pay_TarEBITDA">#REF!</definedName>
    <definedName name="Pay_TarEE" localSheetId="6">#REF!</definedName>
    <definedName name="Pay_TarEE">#REF!</definedName>
    <definedName name="Pay_TarFDShs" localSheetId="6">#REF!</definedName>
    <definedName name="Pay_TarFDShs">#REF!</definedName>
    <definedName name="Pay_TarFDShs2" localSheetId="6">#REF!</definedName>
    <definedName name="Pay_TarFDShs2">#REF!</definedName>
    <definedName name="Pay_Target" localSheetId="6">#REF!</definedName>
    <definedName name="Pay_Target">#REF!</definedName>
    <definedName name="Pay_TarNetDebt" localSheetId="6">#REF!</definedName>
    <definedName name="Pay_TarNetDebt">#REF!</definedName>
    <definedName name="Pay_TarNI" localSheetId="6">#REF!</definedName>
    <definedName name="Pay_TarNI">#REF!</definedName>
    <definedName name="Pay_TaxRate" localSheetId="6">#REF!</definedName>
    <definedName name="Pay_TaxRate">#REF!</definedName>
    <definedName name="Pay_Trate" localSheetId="6">#REF!</definedName>
    <definedName name="Pay_Trate">#REF!</definedName>
    <definedName name="Payment_Date" localSheetId="4">DATE(YEAR(Loan_Start),MONTH(Loan_Start)+Payment_Number,DAY(Loan_Start))</definedName>
    <definedName name="Payment_Date" localSheetId="6">DATE(YEAR('Q41 KU Summary p.13'!Loan_Start),MONTH('Q41 KU Summary p.13'!Loan_Start)+Payment_Number,DAY('Q41 KU Summary p.13'!Loan_Start))</definedName>
    <definedName name="Payment_Date">DATE(YEAR(Loan_Start),MONTH(Loan_Start)+Payment_Number,DAY(Loan_Start))</definedName>
    <definedName name="PayoutAdjustmentName" localSheetId="6">#REF!</definedName>
    <definedName name="PayoutAdjustmentName">#REF!</definedName>
    <definedName name="PayoutPoliticalAdjustmentRange" localSheetId="6">#REF!</definedName>
    <definedName name="PayoutPoliticalAdjustmentRange">#REF!</definedName>
    <definedName name="PC_cov_area" localSheetId="6">#REF!</definedName>
    <definedName name="PC_cov_area">#REF!</definedName>
    <definedName name="pc_data_calls">#REF!</definedName>
    <definedName name="Pc_MTA">#REF!</definedName>
    <definedName name="PC_pops">#REF!</definedName>
    <definedName name="pc_vm_subs">#REF!</definedName>
    <definedName name="PcNetCosts">#REF!</definedName>
    <definedName name="PCS_Mkt_Share_Tier1">#REF!</definedName>
    <definedName name="PCS_Mkt_Share_Tier2">#REF!</definedName>
    <definedName name="PCS_Mkt_Share_Tier3">#REF!</definedName>
    <definedName name="PCS_Mkt_Share_Tier4">#REF!</definedName>
    <definedName name="PCS1_share">#REF!</definedName>
    <definedName name="PCS2_share">#REF!</definedName>
    <definedName name="PCS3_share">#REF!</definedName>
    <definedName name="PCS4_share">#REF!</definedName>
    <definedName name="Pd">#REF!</definedName>
    <definedName name="PE">#REF!</definedName>
    <definedName name="pe_step">#REF!</definedName>
    <definedName name="PE_year">#REF!</definedName>
    <definedName name="PeerMax" localSheetId="6">#REF!</definedName>
    <definedName name="PeerMax">#REF!</definedName>
    <definedName name="PeerMedian" localSheetId="6">#REF!</definedName>
    <definedName name="PeerMedian">#REF!</definedName>
    <definedName name="PeerMin" localSheetId="6">#REF!</definedName>
    <definedName name="PeerMin">#REF!</definedName>
    <definedName name="PeerNames" localSheetId="6">#REF!</definedName>
    <definedName name="PeerNames">#REF!</definedName>
    <definedName name="PeerTickers" localSheetId="6">#REF!</definedName>
    <definedName name="PeerTickers">#REF!</definedName>
    <definedName name="Pen_A" localSheetId="6">#REF!</definedName>
    <definedName name="Pen_A">#REF!</definedName>
    <definedName name="Pen_B" localSheetId="6">#REF!</definedName>
    <definedName name="Pen_B">#REF!</definedName>
    <definedName name="Pen_C" localSheetId="6">#REF!</definedName>
    <definedName name="Pen_C">#REF!</definedName>
    <definedName name="Pen_cat">#REF!</definedName>
    <definedName name="Pen_chart">"Chart 5"</definedName>
    <definedName name="Pen_Modifyer">#REF!</definedName>
    <definedName name="PenFactor" localSheetId="6">#REF!</definedName>
    <definedName name="PenFactor">#REF!</definedName>
    <definedName name="per" localSheetId="6">#REF!</definedName>
    <definedName name="per">#REF!</definedName>
    <definedName name="Per_Pop_Val_output" localSheetId="6">#REF!</definedName>
    <definedName name="Per_Pop_Val_output">#REF!</definedName>
    <definedName name="Per_POP_value" localSheetId="6">#REF!</definedName>
    <definedName name="Per_POP_value">#REF!</definedName>
    <definedName name="Perc_base_yr" localSheetId="6">#REF!</definedName>
    <definedName name="Perc_base_yr">#REF!</definedName>
    <definedName name="Perc_CPI">#REF!</definedName>
    <definedName name="Perc_Failed">#REF!</definedName>
    <definedName name="Perc_Pops">#REF!</definedName>
    <definedName name="PERCENT" localSheetId="5">#REF!</definedName>
    <definedName name="PERCENT" localSheetId="6">#REF!</definedName>
    <definedName name="PERCENT">#REF!</definedName>
    <definedName name="percentage_capex_replaced" localSheetId="6">#REF!</definedName>
    <definedName name="percentage_capex_replaced">#REF!</definedName>
    <definedName name="PercentageLookup" localSheetId="6">#REF!</definedName>
    <definedName name="PercentageLookup">#REF!</definedName>
    <definedName name="PERCENTAGES" localSheetId="6">#REF!</definedName>
    <definedName name="PERCENTAGES">#REF!</definedName>
    <definedName name="PercentDistribution" localSheetId="6">#REF!</definedName>
    <definedName name="PercentDistribution">#REF!</definedName>
    <definedName name="PercentYearLeft" localSheetId="6">#REF!</definedName>
    <definedName name="PercentYearLeft">#REF!</definedName>
    <definedName name="perfor2223" localSheetId="6">#REF!</definedName>
    <definedName name="perfor2223">#REF!</definedName>
    <definedName name="Period" localSheetId="6">#REF!</definedName>
    <definedName name="Period">#REF!</definedName>
    <definedName name="PeriodList" localSheetId="6">#REF!</definedName>
    <definedName name="PeriodList">#REF!</definedName>
    <definedName name="Periods" localSheetId="6">#REF!</definedName>
    <definedName name="Periods">#REF!</definedName>
    <definedName name="PeriodSetName1" localSheetId="6">#REF!</definedName>
    <definedName name="PeriodSetName1">#REF!</definedName>
    <definedName name="PerpetualGrowth_Rate_Increment" localSheetId="6">#REF!</definedName>
    <definedName name="PerpetualGrowth_Rate_Increment">#REF!</definedName>
    <definedName name="PerpetualGrowth_Rate_Low" localSheetId="6">#REF!</definedName>
    <definedName name="PerpetualGrowth_Rate_Low">#REF!</definedName>
    <definedName name="PETCOKE" localSheetId="6">#REF!</definedName>
    <definedName name="PETCOKE">#REF!</definedName>
    <definedName name="PF_Cap" localSheetId="6">#REF!</definedName>
    <definedName name="PF_Cap">#REF!</definedName>
    <definedName name="PF_Credit" localSheetId="6">#REF!</definedName>
    <definedName name="PF_Credit">#REF!</definedName>
    <definedName name="pfBasicShares">#REF!</definedName>
    <definedName name="pfDepr" localSheetId="6">#REF!</definedName>
    <definedName name="pfDepr">#REF!</definedName>
    <definedName name="pfDilutedEarnings" localSheetId="6">#REF!</definedName>
    <definedName name="pfDilutedEarnings">#REF!</definedName>
    <definedName name="pfDilutedShares" localSheetId="6">#REF!</definedName>
    <definedName name="pfDilutedShares">#REF!</definedName>
    <definedName name="pfEBIT" localSheetId="6">#REF!</definedName>
    <definedName name="pfEBIT">#REF!</definedName>
    <definedName name="pfEBITDA" localSheetId="6">#REF!</definedName>
    <definedName name="pfEBITDA">#REF!</definedName>
    <definedName name="pfEBT" localSheetId="6">#REF!</definedName>
    <definedName name="pfEBT">#REF!</definedName>
    <definedName name="pfEquity" localSheetId="6">#REF!</definedName>
    <definedName name="pfEquity">#REF!</definedName>
    <definedName name="pfInterest" localSheetId="6">#REF!</definedName>
    <definedName name="pfInterest">#REF!</definedName>
    <definedName name="pfMIincome" localSheetId="6">#REF!</definedName>
    <definedName name="pfMIincome">#REF!</definedName>
    <definedName name="pfMIliability" localSheetId="6">#REF!</definedName>
    <definedName name="pfMIliability">#REF!</definedName>
    <definedName name="pfNetACS" localSheetId="6">#REF!</definedName>
    <definedName name="pfNetACS">#REF!</definedName>
    <definedName name="pfNetIncome" localSheetId="6">#REF!</definedName>
    <definedName name="pfNetIncome">#REF!</definedName>
    <definedName name="pfOther" localSheetId="6">#REF!</definedName>
    <definedName name="pfOther">#REF!</definedName>
    <definedName name="pfPfd" localSheetId="6">#REF!</definedName>
    <definedName name="pfPfd">#REF!</definedName>
    <definedName name="pfPfdDiv" localSheetId="6">#REF!</definedName>
    <definedName name="pfPfdDiv">#REF!</definedName>
    <definedName name="PFPRICE" localSheetId="6">#REF!</definedName>
    <definedName name="PFPRICE">#REF!</definedName>
    <definedName name="PFPRICE2" localSheetId="6">#REF!</definedName>
    <definedName name="PFPRICE2">#REF!</definedName>
    <definedName name="pfSrLTD" localSheetId="6">#REF!</definedName>
    <definedName name="pfSrLTD">#REF!</definedName>
    <definedName name="pfSTD" localSheetId="6">#REF!</definedName>
    <definedName name="pfSTD">#REF!</definedName>
    <definedName name="pfSubDebt" localSheetId="6">#REF!</definedName>
    <definedName name="pfSubDebt">#REF!</definedName>
    <definedName name="pfTaxes" localSheetId="6">#REF!</definedName>
    <definedName name="pfTaxes">#REF!</definedName>
    <definedName name="pfTaxRate" localSheetId="6">#REF!</definedName>
    <definedName name="pfTaxRate">#REF!</definedName>
    <definedName name="Ph1_yr" localSheetId="6">#REF!</definedName>
    <definedName name="Ph1_yr">#REF!</definedName>
    <definedName name="Ph10_yr" localSheetId="6">#REF!</definedName>
    <definedName name="Ph10_yr">#REF!</definedName>
    <definedName name="Ph11_yr" localSheetId="6">#REF!</definedName>
    <definedName name="Ph11_yr">#REF!</definedName>
    <definedName name="Ph2_yr">#REF!</definedName>
    <definedName name="Ph3_yr">#REF!</definedName>
    <definedName name="Ph4_yr">#REF!</definedName>
    <definedName name="Ph5_yr">#REF!</definedName>
    <definedName name="Ph6_yr">#REF!</definedName>
    <definedName name="Ph7_yr">#REF!</definedName>
    <definedName name="Ph8_yr">#REF!</definedName>
    <definedName name="Ph9_yr">#REF!</definedName>
    <definedName name="Phase_No">#REF!</definedName>
    <definedName name="Phase_Row">#REF!</definedName>
    <definedName name="Phased_Rollout">#REF!</definedName>
    <definedName name="Picture3" localSheetId="4">{"Mcp08.PrintRep",""}</definedName>
    <definedName name="Picture3" localSheetId="6">{"Mcp08.PrintRep",""}</definedName>
    <definedName name="Picture3">{"Mcp08.PrintRep",""}</definedName>
    <definedName name="pipes">#REF!</definedName>
    <definedName name="Pitt.">#REF!</definedName>
    <definedName name="pjBasicCFPS" localSheetId="6">#REF!</definedName>
    <definedName name="pjBasicCFPS">#REF!</definedName>
    <definedName name="pjBasicEPS" localSheetId="6">#REF!</definedName>
    <definedName name="pjBasicEPS">#REF!</definedName>
    <definedName name="pjBasicShares" localSheetId="6">#REF!</definedName>
    <definedName name="pjBasicShares">#REF!</definedName>
    <definedName name="pjBSdate" localSheetId="6">#REF!</definedName>
    <definedName name="pjBSdate">#REF!</definedName>
    <definedName name="pjDepr" localSheetId="6">#REF!</definedName>
    <definedName name="pjDepr">#REF!</definedName>
    <definedName name="pjDilutedCFPS" localSheetId="6">#REF!</definedName>
    <definedName name="pjDilutedCFPS">#REF!</definedName>
    <definedName name="pjDilutedEarnings" localSheetId="6">#REF!</definedName>
    <definedName name="pjDilutedEarnings">#REF!</definedName>
    <definedName name="pjDilutedEPS" localSheetId="6">#REF!</definedName>
    <definedName name="pjDilutedEPS">#REF!</definedName>
    <definedName name="pjDilutedShares" localSheetId="6">#REF!</definedName>
    <definedName name="pjDilutedShares">#REF!</definedName>
    <definedName name="pjEBIT" localSheetId="6">#REF!</definedName>
    <definedName name="pjEBIT">#REF!</definedName>
    <definedName name="pjEBITDA" localSheetId="6">#REF!</definedName>
    <definedName name="pjEBITDA">#REF!</definedName>
    <definedName name="pjEBT" localSheetId="6">#REF!</definedName>
    <definedName name="pjEBT">#REF!</definedName>
    <definedName name="pjEquity" localSheetId="6">#REF!</definedName>
    <definedName name="pjEquity">#REF!</definedName>
    <definedName name="pjInterest" localSheetId="6">#REF!</definedName>
    <definedName name="pjInterest">#REF!</definedName>
    <definedName name="pjISdate" localSheetId="6">#REF!</definedName>
    <definedName name="pjISdate">#REF!</definedName>
    <definedName name="pjk" localSheetId="4">{0;0;0;0;1;#N/A;0.5;0.75;0.5;0.5;2;TRUE;FALSE;FALSE;FALSE;FALSE;#N/A;1;#N/A;1;1;"";"&amp;LConfidential&amp;RLEHMAN BROTHERS"}</definedName>
    <definedName name="pjk" localSheetId="6">{0;0;0;0;1;#N/A;0.5;0.75;0.5;0.5;2;TRUE;FALSE;FALSE;FALSE;FALSE;#N/A;1;#N/A;1;1;"";"&amp;LConfidential&amp;RLEHMAN BROTHERS"}</definedName>
    <definedName name="pjk">{0;0;0;0;1;#N/A;0.5;0.75;0.5;0.5;2;TRUE;FALSE;FALSE;FALSE;FALSE;#N/A;1;#N/A;1;1;"";"&amp;LConfidential&amp;RLEHMAN BROTHERS"}</definedName>
    <definedName name="pjMIincome" localSheetId="6">#REF!</definedName>
    <definedName name="pjMIincome">#REF!</definedName>
    <definedName name="pjMIliability" localSheetId="6">#REF!</definedName>
    <definedName name="pjMIliability">#REF!</definedName>
    <definedName name="pjNetACS" localSheetId="6">#REF!</definedName>
    <definedName name="pjNetACS">#REF!</definedName>
    <definedName name="pjNetIncome" localSheetId="6">#REF!</definedName>
    <definedName name="pjNetIncome">#REF!</definedName>
    <definedName name="pjOther" localSheetId="6">#REF!</definedName>
    <definedName name="pjOther">#REF!</definedName>
    <definedName name="pjPfd" localSheetId="6">#REF!</definedName>
    <definedName name="pjPfd">#REF!</definedName>
    <definedName name="pjPfdDiv" localSheetId="6">#REF!</definedName>
    <definedName name="pjPfdDiv">#REF!</definedName>
    <definedName name="pjSrLTD" localSheetId="6">#REF!</definedName>
    <definedName name="pjSrLTD">#REF!</definedName>
    <definedName name="pjSTD" localSheetId="6">#REF!</definedName>
    <definedName name="pjSTD">#REF!</definedName>
    <definedName name="pjSubDebt" localSheetId="6">#REF!</definedName>
    <definedName name="pjSubDebt">#REF!</definedName>
    <definedName name="pjTaxes" localSheetId="6">#REF!</definedName>
    <definedName name="pjTaxes">#REF!</definedName>
    <definedName name="pjv" localSheetId="4">{0;0;0;0;1;#N/A;0.75;0.75;1;0.75;2;TRUE;FALSE;FALSE;FALSE;FALSE;#N/A;1;#N/A;1;1;"";"&amp;L&amp;""Kennerly,Roman Bold""&amp;14Lehman Brothers&amp;R&amp;8Confidential - Draft"}</definedName>
    <definedName name="pjv" localSheetId="6">{0;0;0;0;1;#N/A;0.75;0.75;1;0.75;2;TRUE;FALSE;FALSE;FALSE;FALSE;#N/A;1;#N/A;1;1;"";"&amp;L&amp;""Kennerly,Roman Bold""&amp;14Lehman Brothers&amp;R&amp;8Confidential - Draft"}</definedName>
    <definedName name="pjv">{0;0;0;0;1;#N/A;0.75;0.75;1;0.75;2;TRUE;FALSE;FALSE;FALSE;FALSE;#N/A;1;#N/A;1;1;"";"&amp;L&amp;""Kennerly,Roman Bold""&amp;14Lehman Brothers&amp;R&amp;8Confidential - Draft"}</definedName>
    <definedName name="PL">#REF!</definedName>
    <definedName name="PL_sub">#REF!</definedName>
    <definedName name="PLACE" localSheetId="6">#REF!</definedName>
    <definedName name="PLACE">#REF!</definedName>
    <definedName name="PLACE2" localSheetId="6">#REF!</definedName>
    <definedName name="PLACE2">#REF!</definedName>
    <definedName name="Plan_Ref" localSheetId="6">#REF!</definedName>
    <definedName name="Plan_Ref">#REF!</definedName>
    <definedName name="please" localSheetId="4">'Calc Data'!please</definedName>
    <definedName name="please" localSheetId="6">'Q41 KU Summary p.13'!please</definedName>
    <definedName name="please">[0]!please</definedName>
    <definedName name="Plus___Non_Cash_Total" localSheetId="6">#REF!</definedName>
    <definedName name="Plus___Non_Cash_Total">#REF!</definedName>
    <definedName name="PMT" localSheetId="6">#REF!</definedName>
    <definedName name="PMT">#REF!</definedName>
    <definedName name="pmv" localSheetId="6">#REF!</definedName>
    <definedName name="pmv">#REF!</definedName>
    <definedName name="pnrt" localSheetId="6">#REF!</definedName>
    <definedName name="pnrt">#REF!</definedName>
    <definedName name="PNT" localSheetId="6">#REF!</definedName>
    <definedName name="PNT">#REF!</definedName>
    <definedName name="PNY" localSheetId="6">#REF!</definedName>
    <definedName name="PNY">#REF!</definedName>
    <definedName name="POA" localSheetId="6">#REF!</definedName>
    <definedName name="POA">#REF!</definedName>
    <definedName name="PoliticalRiskPremium">#REF!</definedName>
    <definedName name="PON">#REF!</definedName>
    <definedName name="pooling" localSheetId="6">#REF!</definedName>
    <definedName name="pooling">#REF!</definedName>
    <definedName name="POP" localSheetId="6">#REF!</definedName>
    <definedName name="POP">#REF!</definedName>
    <definedName name="POP_90" localSheetId="6">#REF!</definedName>
    <definedName name="POP_90">#REF!</definedName>
    <definedName name="Pop_base" localSheetId="6">#REF!</definedName>
    <definedName name="Pop_base">#REF!</definedName>
    <definedName name="Pop_calc">#REF!</definedName>
    <definedName name="Pop_Gth">#REF!</definedName>
    <definedName name="Pop_of_region">#REF!</definedName>
    <definedName name="POP_val_end">#REF!</definedName>
    <definedName name="POP_val_start">#REF!</definedName>
    <definedName name="Pop_year">#REF!</definedName>
    <definedName name="PopCache_GL_INTERFACE_REFERENCE7" localSheetId="5" hidden="1">#REF!</definedName>
    <definedName name="PopCache_GL_INTERFACE_REFERENCE7" localSheetId="6">#REF!</definedName>
    <definedName name="PopCache_GL_INTERFACE_REFERENCE7" hidden="1">#REF!</definedName>
    <definedName name="pops" localSheetId="6">#REF!</definedName>
    <definedName name="pops">#REF!</definedName>
    <definedName name="Pops_base" localSheetId="6">#REF!</definedName>
    <definedName name="Pops_base">#REF!</definedName>
    <definedName name="Pops_calc" localSheetId="6">#REF!</definedName>
    <definedName name="Pops_calc">#REF!</definedName>
    <definedName name="Pops_unit">#REF!</definedName>
    <definedName name="Population">#REF!</definedName>
    <definedName name="Portland34LtdAssetsCashFlow">#REF!</definedName>
    <definedName name="Portland34LtdLiabsCashFlow">#REF!</definedName>
    <definedName name="pos">#REF!</definedName>
    <definedName name="POS_DU">#REF!</definedName>
    <definedName name="POS_IBC_Loop">#REF!</definedName>
    <definedName name="POS_Reqd_IBC">#REF!</definedName>
    <definedName name="POS_Reqd_SL">#REF!</definedName>
    <definedName name="Position">#REF!</definedName>
    <definedName name="PositionS">#REF!</definedName>
    <definedName name="PowerDevelAssetsCashFlow" localSheetId="6">#REF!</definedName>
    <definedName name="PowerDevelAssetsCashFlow">#REF!</definedName>
    <definedName name="PowerDevelLiabilitiesCashFlow" localSheetId="6">#REF!</definedName>
    <definedName name="PowerDevelLiabilitiesCashFlow">#REF!</definedName>
    <definedName name="PowerGenAssets" localSheetId="6">#REF!</definedName>
    <definedName name="PowerGenAssets">#REF!</definedName>
    <definedName name="PowerGenAssetsCashFlow" localSheetId="6">#REF!</definedName>
    <definedName name="PowerGenAssetsCashFlow">#REF!</definedName>
    <definedName name="PowerGenCashFlow" localSheetId="6">#REF!</definedName>
    <definedName name="PowerGenCashFlow">#REF!</definedName>
    <definedName name="PowerGenColumnBorder">#REF!</definedName>
    <definedName name="PowerGenConsAdjAssetsCashFlow">#REF!</definedName>
    <definedName name="PowerGenConsAdjLiabsCashFlow">#REF!</definedName>
    <definedName name="PowerGenIncomeStatement">#REF!</definedName>
    <definedName name="PowerGenLiabilities">#REF!</definedName>
    <definedName name="PowerGenLiabilitiesCashFlow">#REF!</definedName>
    <definedName name="PowerGenRetainedEarnings">#REF!</definedName>
    <definedName name="PowerGenRowBorder">#REF!</definedName>
    <definedName name="pp" localSheetId="4">'Calc Data'!pp</definedName>
    <definedName name="pp" localSheetId="6">'Q41 KU Summary p.13'!pp</definedName>
    <definedName name="pp">[0]!pp</definedName>
    <definedName name="ppdata_Headcount" localSheetId="6">OFFSET(#REF!,,,COUNTA(#REF!),COUNTA(#REF!))</definedName>
    <definedName name="ppdata_Headcount" localSheetId="7">OFFSET(#REF!,,,COUNTA(#REF!),COUNTA(#REF!))</definedName>
    <definedName name="ppdata_Headcount">OFFSET(#REF!,,,COUNTA(#REF!),COUNTA(#REF!))</definedName>
    <definedName name="PPE">#REF!</definedName>
    <definedName name="ppp" localSheetId="6">#REF!</definedName>
    <definedName name="ppp">#REF!</definedName>
    <definedName name="PRCAPP" localSheetId="6">#REF!</definedName>
    <definedName name="PRCAPP">#REF!</definedName>
    <definedName name="PREF" localSheetId="6">#REF!</definedName>
    <definedName name="PREF">#REF!</definedName>
    <definedName name="Pref_space" localSheetId="6">#REF!</definedName>
    <definedName name="Pref_space">#REF!</definedName>
    <definedName name="PrefDiv">#REF!</definedName>
    <definedName name="prefe" localSheetId="6">#REF!</definedName>
    <definedName name="prefe">#REF!</definedName>
    <definedName name="Preferred" localSheetId="6">#REF!</definedName>
    <definedName name="Preferred">#REF!</definedName>
    <definedName name="preferred2" localSheetId="6">#REF!</definedName>
    <definedName name="preferred2">#REF!</definedName>
    <definedName name="PREFRETURNS" localSheetId="6">#REF!</definedName>
    <definedName name="PREFRETURNS">#REF!</definedName>
    <definedName name="PrefS" localSheetId="6">#REF!</definedName>
    <definedName name="PrefS">#REF!</definedName>
    <definedName name="Prelaunch_yrs" localSheetId="6">#REF!</definedName>
    <definedName name="Prelaunch_yrs">#REF!</definedName>
    <definedName name="PreMarketT" localSheetId="6">#REF!</definedName>
    <definedName name="PreMarketT">#REF!</definedName>
    <definedName name="PREMBK" localSheetId="6">#REF!</definedName>
    <definedName name="PREMBK">#REF!</definedName>
    <definedName name="Premium_on__Initial_Sale" localSheetId="6">#REF!</definedName>
    <definedName name="Premium_on__Initial_Sale">#REF!</definedName>
    <definedName name="PREMST" localSheetId="6">#REF!</definedName>
    <definedName name="PREMST">#REF!</definedName>
    <definedName name="PREPAID" localSheetId="6">#REF!</definedName>
    <definedName name="PREPAID">#REF!</definedName>
    <definedName name="Prepaids_and_Other_C_A" localSheetId="6">#REF!</definedName>
    <definedName name="Prepaids_and_Other_C_A">#REF!</definedName>
    <definedName name="Prepaids_and_Other_C_A___of_Sales" localSheetId="6">#REF!</definedName>
    <definedName name="Prepaids_and_Other_C_A___of_Sales">#REF!</definedName>
    <definedName name="Prepared">#REF!</definedName>
    <definedName name="PresentationRange" localSheetId="6">#REF!</definedName>
    <definedName name="PresentationRange">#REF!</definedName>
    <definedName name="PresentationSlot" localSheetId="6">#REF!</definedName>
    <definedName name="PresentationSlot">#REF!</definedName>
    <definedName name="PRESRADIO" localSheetId="6">#REF!</definedName>
    <definedName name="PRESRADIO">#REF!</definedName>
    <definedName name="PRESTV" localSheetId="6">#REF!</definedName>
    <definedName name="PRESTV">#REF!</definedName>
    <definedName name="Pretax_Margin" localSheetId="6">#REF!</definedName>
    <definedName name="Pretax_Margin">#REF!</definedName>
    <definedName name="PreviousCouponDate" localSheetId="6">#REF!</definedName>
    <definedName name="PreviousCouponDate">#REF!</definedName>
    <definedName name="PRICE" localSheetId="6">#REF!</definedName>
    <definedName name="PRICE">#REF!</definedName>
    <definedName name="Price1">#REF!</definedName>
    <definedName name="Price2">#REF!</definedName>
    <definedName name="PriceMaxCell" localSheetId="6">#REF!</definedName>
    <definedName name="PriceMaxCell">#REF!</definedName>
    <definedName name="PRICETC" localSheetId="6">#REF!</definedName>
    <definedName name="PRICETC">#REF!</definedName>
    <definedName name="PriceToday" localSheetId="6">#REF!</definedName>
    <definedName name="PriceToday">#REF!</definedName>
    <definedName name="Pricingpepco" localSheetId="6">#REF!</definedName>
    <definedName name="Pricingpepco">#REF!</definedName>
    <definedName name="Prime" localSheetId="6">#REF!</definedName>
    <definedName name="Prime">#REF!</definedName>
    <definedName name="prin">#N/A</definedName>
    <definedName name="Princ">#REF!</definedName>
    <definedName name="PrinRepay">#REF!</definedName>
    <definedName name="PRINT">#REF!</definedName>
    <definedName name="Print.Doc">#REF!</definedName>
    <definedName name="PRINT_ALL">#REF!</definedName>
    <definedName name="_xlnm.Print_Area" localSheetId="3">'2025BP Calc p.5'!$A$1:$O$24</definedName>
    <definedName name="_xlnm.Print_Area" localSheetId="1">'DC 26 Exhibits p.2-3'!$A$1:$H$36</definedName>
    <definedName name="_xlnm.Print_Area" localSheetId="0">'OPEB Exp Recon - LGE p.1'!$A$1:$H$27</definedName>
    <definedName name="_xlnm.Print_Area" localSheetId="6">'Q41 KU Summary p.13'!$A$180:$K$241</definedName>
    <definedName name="_xlnm.Print_Area" localSheetId="7">'Q70c KU Benefits p.14'!$A$1:$I$18</definedName>
    <definedName name="_xlnm.Print_Area">#REF!</definedName>
    <definedName name="PRINT_AREA_1" localSheetId="6">#REF!</definedName>
    <definedName name="PRINT_AREA_1">#REF!</definedName>
    <definedName name="PRINT_AREA_2" localSheetId="6">#REF!</definedName>
    <definedName name="PRINT_AREA_2">#REF!</definedName>
    <definedName name="Print_Area_MI">#REF!</definedName>
    <definedName name="Print_Area_Reset" localSheetId="4">OFFSET(Full_Print,0,0,'Calc Data'!Last_Row)</definedName>
    <definedName name="Print_Area_Reset" localSheetId="6">OFFSET('Q41 KU Summary p.13'!Full_Print,0,0,'Q41 KU Summary p.13'!Last_Row)</definedName>
    <definedName name="Print_Area_Reset">OFFSET(Full_Print,0,0,Last_Row)</definedName>
    <definedName name="print_area2" localSheetId="6">#REF!</definedName>
    <definedName name="print_area2">#REF!</definedName>
    <definedName name="print_bank" localSheetId="4">su,opbal,inc,bal,Cash,assum,sum,TAX</definedName>
    <definedName name="print_bank" localSheetId="6">'Q41 KU Summary p.13'!su,'Q41 KU Summary p.13'!opbal,'Q41 KU Summary p.13'!inc,'Q41 KU Summary p.13'!bal,'Q41 KU Summary p.13'!Cash,'Q41 KU Summary p.13'!assum,'Q41 KU Summary p.13'!sum,'Q41 KU Summary p.13'!TAX</definedName>
    <definedName name="print_bank">su,opbal,inc,bal,Cash,assum,sum,TAX</definedName>
    <definedName name="PRINT_BS" localSheetId="4">[0]!BS</definedName>
    <definedName name="PRINT_BS" localSheetId="6">'Q41 KU Summary p.13'!BS</definedName>
    <definedName name="PRINT_BS">[0]!BS</definedName>
    <definedName name="Print_BV_INC" localSheetId="4">[0]!BV_INC</definedName>
    <definedName name="Print_BV_INC" localSheetId="6">[0]!BV_INC</definedName>
    <definedName name="Print_BV_INC">[0]!BV_INC</definedName>
    <definedName name="PRINT_BV_JE" localSheetId="4">[0]!BV_JE</definedName>
    <definedName name="PRINT_BV_JE" localSheetId="6">[0]!BV_JE</definedName>
    <definedName name="PRINT_BV_JE">[0]!BV_JE</definedName>
    <definedName name="Print_BV_Liab" localSheetId="4">[0]!BV_Liab</definedName>
    <definedName name="Print_BV_Liab" localSheetId="6">[0]!BV_Liab</definedName>
    <definedName name="Print_BV_Liab">[0]!BV_Liab</definedName>
    <definedName name="Print_BVasset" localSheetId="4">[0]!BVASSET</definedName>
    <definedName name="Print_BVasset" localSheetId="6">[0]!BVASSET</definedName>
    <definedName name="Print_BVasset">[0]!BVASSET</definedName>
    <definedName name="Print_BVINC" localSheetId="4">[0]!BVINC</definedName>
    <definedName name="Print_BVINC" localSheetId="6">[0]!BVINC</definedName>
    <definedName name="Print_BVINC">[0]!BVINC</definedName>
    <definedName name="Print_BVje" localSheetId="4">[0]!BVje</definedName>
    <definedName name="Print_BVje" localSheetId="6">[0]!BVje</definedName>
    <definedName name="Print_BVje">[0]!BVje</definedName>
    <definedName name="PRINT_CASH">#N/A</definedName>
    <definedName name="PRINT_CBL_ASSETS">"CBL_ASSETS"</definedName>
    <definedName name="PRINT_CBL_CASH" localSheetId="4">[0]!CBL_CASH</definedName>
    <definedName name="PRINT_CBL_CASH" localSheetId="6">'Q41 KU Summary p.13'!CBL_CASH</definedName>
    <definedName name="PRINT_CBL_CASH">[0]!CBL_CASH</definedName>
    <definedName name="PRINT_CBL_INC">"CBL_INC"</definedName>
    <definedName name="PRINT_CBL_JE">"CBL_JE"</definedName>
    <definedName name="PRINT_CBL_LIAB">"CBL_LIAB"</definedName>
    <definedName name="PRINT_CCC_ASSETS" localSheetId="4">[0]!CCC_ASSETS</definedName>
    <definedName name="PRINT_CCC_ASSETS" localSheetId="6">'Q41 KU Summary p.13'!CCC_ASSETS</definedName>
    <definedName name="PRINT_CCC_ASSETS">[0]!CCC_ASSETS</definedName>
    <definedName name="PRINT_CCC_CASH">"cc_CASH"</definedName>
    <definedName name="PRINT_CCC_INC" localSheetId="4">[0]!CCC_INC</definedName>
    <definedName name="PRINT_CCC_INC" localSheetId="6">'Q41 KU Summary p.13'!CCC_INC</definedName>
    <definedName name="PRINT_CCC_INC">[0]!CCC_INC</definedName>
    <definedName name="PRINT_CCC_JE" localSheetId="4">[0]!CCC_JE</definedName>
    <definedName name="PRINT_CCC_JE" localSheetId="6">'Q41 KU Summary p.13'!CCC_JE</definedName>
    <definedName name="PRINT_CCC_JE">[0]!CCC_JE</definedName>
    <definedName name="PRINT_CCC_LIAB" localSheetId="4">[0]!CCC_LIAB</definedName>
    <definedName name="PRINT_CCC_LIAB" localSheetId="6">'Q41 KU Summary p.13'!CCC_LIAB</definedName>
    <definedName name="PRINT_CCC_LIAB">[0]!CCC_LIAB</definedName>
    <definedName name="PRINT_CCE_ASSETS">"CCE_ASSETS"</definedName>
    <definedName name="PRINT_CCE_CASH" localSheetId="4">[0]!CCE_CASH</definedName>
    <definedName name="PRINT_CCE_CASH" localSheetId="6">'Q41 KU Summary p.13'!CCE_CASH</definedName>
    <definedName name="PRINT_CCE_CASH">[0]!CCE_CASH</definedName>
    <definedName name="PRINT_CCE_DEBT" localSheetId="4">[0]!CCE_DEBT</definedName>
    <definedName name="PRINT_CCE_DEBT" localSheetId="6">'Q41 KU Summary p.13'!CCE_DEBT</definedName>
    <definedName name="PRINT_CCE_DEBT">[0]!CCE_DEBT</definedName>
    <definedName name="PRINT_CCE_FIXED" localSheetId="4">[0]!CCE_FIXED</definedName>
    <definedName name="PRINT_CCE_FIXED" localSheetId="6">'Q41 KU Summary p.13'!CCE_FIXED</definedName>
    <definedName name="PRINT_CCE_FIXED">[0]!CCE_FIXED</definedName>
    <definedName name="PRINT_CCE_INC">"CCE_INC"</definedName>
    <definedName name="PRINT_CCE_JEa">"CCE_JEa"</definedName>
    <definedName name="PRINT_CCE_JEb">"CCE_JEb"</definedName>
    <definedName name="PRINT_CCE_LIAB">"CCE_LIAB"</definedName>
    <definedName name="PRINT_CCE_TAX" localSheetId="4">[0]!CCE_TAX</definedName>
    <definedName name="PRINT_CCE_TAX" localSheetId="6">'Q41 KU Summary p.13'!CCE_TAX</definedName>
    <definedName name="PRINT_CCE_TAX">[0]!CCE_TAX</definedName>
    <definedName name="Print_CIIassets" localSheetId="4">[0]!CIIassets</definedName>
    <definedName name="Print_CIIassets" localSheetId="6">'Q41 KU Summary p.13'!CIIassets</definedName>
    <definedName name="Print_CIIassets">[0]!CIIassets</definedName>
    <definedName name="Print_CIIinc_" localSheetId="4">[0]!CIIinc</definedName>
    <definedName name="Print_CIIinc_" localSheetId="6">[0]!CIIinc</definedName>
    <definedName name="Print_CIIinc_">[0]!CIIinc</definedName>
    <definedName name="Print_CIIje" localSheetId="4">[0]!CIIje</definedName>
    <definedName name="Print_CIIje" localSheetId="6">'Q41 KU Summary p.13'!CIIje</definedName>
    <definedName name="Print_CIIje">[0]!CIIje</definedName>
    <definedName name="Print_CIIje_a" localSheetId="4">[0]!CIIje_a</definedName>
    <definedName name="Print_CIIje_a" localSheetId="6">'Q41 KU Summary p.13'!CIIje_a</definedName>
    <definedName name="Print_CIIje_a">[0]!CIIje_a</definedName>
    <definedName name="Print_CIIje_b" localSheetId="4">[0]!CIIje_b</definedName>
    <definedName name="Print_CIIje_b" localSheetId="6">'Q41 KU Summary p.13'!CIIje_b</definedName>
    <definedName name="Print_CIIje_b">[0]!CIIje_b</definedName>
    <definedName name="Print_CIIliab_" localSheetId="4">[0]!CIIliab</definedName>
    <definedName name="Print_CIIliab_" localSheetId="6">[0]!CIIliab</definedName>
    <definedName name="Print_CIIliab_">[0]!CIIliab</definedName>
    <definedName name="print_div" localSheetId="4">incs,marion1,marion2,marion3,marion4,marionbal,lincoln1,lincoln3,lincoln4,lincoln5,lincoln6,lincoln2,lincolnbal,intel1,intel2,intel3,intelbal,alcore1,alcorebal,brig1,brigbal,lunn1,lunn2,lunn3,lunnbal,corp1,corpbal</definedName>
    <definedName name="print_div" localSheetId="6">'Q41 KU Summary p.13'!incs,'Q41 KU Summary p.13'!marion1,'Q41 KU Summary p.13'!marion2,'Q41 KU Summary p.13'!marion3,'Q41 KU Summary p.13'!marion4,'Q41 KU Summary p.13'!marionbal,'Q41 KU Summary p.13'!lincoln1,'Q41 KU Summary p.13'!lincoln3,'Q41 KU Summary p.13'!lincoln4,'Q41 KU Summary p.13'!lincoln5,'Q41 KU Summary p.13'!lincoln6,'Q41 KU Summary p.13'!lincoln2,'Q41 KU Summary p.13'!lincolnbal,'Q41 KU Summary p.13'!intel1,'Q41 KU Summary p.13'!intel2,'Q41 KU Summary p.13'!intel3,'Q41 KU Summary p.13'!intelbal,'Q41 KU Summary p.13'!alcore1,'Q41 KU Summary p.13'!alcorebal,'Q41 KU Summary p.13'!brig1,'Q41 KU Summary p.13'!brigbal,'Q41 KU Summary p.13'!lunn1,'Q41 KU Summary p.13'!lunn2,'Q41 KU Summary p.13'!lunn3,'Q41 KU Summary p.13'!lunnbal,'Q41 KU Summary p.13'!corp1,'Q41 KU Summary p.13'!corpbal</definedName>
    <definedName name="print_div">incs,marion1,marion2,marion3,marion4,marionbal,lincoln1,lincoln3,lincoln4,lincoln5,lincoln6,lincoln2,lincolnbal,intel1,intel2,intel3,intelbal,alcore1,alcorebal,brig1,brigbal,lunn1,lunn2,lunn3,lunnbal,corp1,corpbal</definedName>
    <definedName name="Print_functionality" localSheetId="6">#REF!</definedName>
    <definedName name="Print_functionality">#REF!</definedName>
    <definedName name="Print_Graph" localSheetId="6">#REF!</definedName>
    <definedName name="Print_Graph">#REF!</definedName>
    <definedName name="PRINT_IS" localSheetId="4">[0]!is</definedName>
    <definedName name="PRINT_IS" localSheetId="6">'Q41 KU Summary p.13'!is</definedName>
    <definedName name="PRINT_IS">[0]!is</definedName>
    <definedName name="PRINT_LUX_ASSET" localSheetId="4">[0]!LUX_ASSET</definedName>
    <definedName name="PRINT_LUX_ASSET" localSheetId="6">'Q41 KU Summary p.13'!LUX_ASSET</definedName>
    <definedName name="PRINT_LUX_ASSET">[0]!LUX_ASSET</definedName>
    <definedName name="PRINT_LUX_INC" localSheetId="4">[0]!LUX_INC</definedName>
    <definedName name="PRINT_LUX_INC" localSheetId="6">'Q41 KU Summary p.13'!LUX_INC</definedName>
    <definedName name="PRINT_LUX_INC">[0]!LUX_INC</definedName>
    <definedName name="PRINT_LUX_LIAB" localSheetId="4">[0]!LUX_LIAB</definedName>
    <definedName name="PRINT_LUX_LIAB" localSheetId="6">'Q41 KU Summary p.13'!LUX_LIAB</definedName>
    <definedName name="PRINT_LUX_LIAB">[0]!LUX_LIAB</definedName>
    <definedName name="Print_LUXasset" localSheetId="4">[0]!LUXasset</definedName>
    <definedName name="Print_LUXasset" localSheetId="6">'Q41 KU Summary p.13'!LUXasset</definedName>
    <definedName name="Print_LUXasset">[0]!LUXasset</definedName>
    <definedName name="PRINT_LUXinc_" localSheetId="4">[0]!LUXinc_</definedName>
    <definedName name="PRINT_LUXinc_" localSheetId="6">'Q41 KU Summary p.13'!LUXinc_</definedName>
    <definedName name="PRINT_LUXinc_">[0]!LUXinc_</definedName>
    <definedName name="PRINT_LUXje" localSheetId="4">[0]!LUXje</definedName>
    <definedName name="PRINT_LUXje" localSheetId="6">[0]!LUXje</definedName>
    <definedName name="PRINT_LUXje">[0]!LUXje</definedName>
    <definedName name="PRINT_LUXliab" localSheetId="4">[0]!LUXliab</definedName>
    <definedName name="PRINT_LUXliab" localSheetId="6">'Q41 KU Summary p.13'!LUXliab</definedName>
    <definedName name="PRINT_LUXliab">[0]!LUXliab</definedName>
    <definedName name="PRINT_NUMBER" localSheetId="6">#REF!</definedName>
    <definedName name="PRINT_NUMBER">#REF!</definedName>
    <definedName name="PRINT_NUMBER2" localSheetId="6">#REF!</definedName>
    <definedName name="PRINT_NUMBER2">#REF!</definedName>
    <definedName name="PRINT_RE" localSheetId="4">[0]!RE</definedName>
    <definedName name="PRINT_RE" localSheetId="6">'Q41 KU Summary p.13'!RE</definedName>
    <definedName name="PRINT_RE">[0]!RE</definedName>
    <definedName name="PRINT_SUMMARY" localSheetId="6">#REF!</definedName>
    <definedName name="PRINT_SUMMARY">#REF!</definedName>
    <definedName name="_xlnm.Print_Titles" localSheetId="6">'Q41 KU Summary p.13'!$1:$6</definedName>
    <definedName name="_xlnm.Print_Titles">#REF!</definedName>
    <definedName name="PRINT_TITLES_MI" localSheetId="6">#REF!</definedName>
    <definedName name="PRINT_TITLES_MI">#REF!</definedName>
    <definedName name="PRINT_TOP" localSheetId="6">#REF!</definedName>
    <definedName name="PRINT_TOP">#REF!</definedName>
    <definedName name="PRINT1">#REF!</definedName>
    <definedName name="PRINT2">#REF!</definedName>
    <definedName name="print4"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all">#REF!</definedName>
    <definedName name="Printer_Select">#REF!</definedName>
    <definedName name="PrintGraph" localSheetId="6">#REF!</definedName>
    <definedName name="PrintGraph">#REF!</definedName>
    <definedName name="PrintMacroMaxPageNumber" localSheetId="6">#REF!</definedName>
    <definedName name="PrintMacroMaxPageNumber">#REF!</definedName>
    <definedName name="PrintMacroPageNumberOffset" localSheetId="6">#REF!</definedName>
    <definedName name="PrintMacroPageNumberOffset">#REF!</definedName>
    <definedName name="PrintMacroPageOrderOffset" localSheetId="6">#REF!</definedName>
    <definedName name="PrintMacroPageOrderOffset">#REF!</definedName>
    <definedName name="PrintMacroResetRange">#REF!</definedName>
    <definedName name="PrintMacroResetRange2">#REF!</definedName>
    <definedName name="PrintMacroVerticalBreakOffset">#REF!</definedName>
    <definedName name="PrintOrder">#REF!</definedName>
    <definedName name="PrintPreview" localSheetId="4">'Calc Data'!PrintPreview</definedName>
    <definedName name="PrintPreview" localSheetId="6">'Q41 KU Summary p.13'!PrintPreview</definedName>
    <definedName name="PrintPreview">[0]!PrintPreview</definedName>
    <definedName name="printrange" localSheetId="6">#REF!</definedName>
    <definedName name="printrange">#REF!</definedName>
    <definedName name="PrintRangeNames" localSheetId="6">#REF!</definedName>
    <definedName name="PrintRangeNames">#REF!</definedName>
    <definedName name="PrintReports" localSheetId="6">#REF!</definedName>
    <definedName name="PrintReports">#REF!</definedName>
    <definedName name="PrintReports2" localSheetId="6">#REF!</definedName>
    <definedName name="PrintReports2">#REF!</definedName>
    <definedName name="PrintReportsForecast">#REF!</definedName>
    <definedName name="prints" localSheetId="6">#REF!</definedName>
    <definedName name="prints">#REF!</definedName>
    <definedName name="PrintTitle1" localSheetId="6">#REF!</definedName>
    <definedName name="PrintTitle1">#REF!</definedName>
    <definedName name="PriorQtr" localSheetId="6">#REF!</definedName>
    <definedName name="PriorQtr">#REF!</definedName>
    <definedName name="PRL12MNI" localSheetId="6">#REF!</definedName>
    <definedName name="PRL12MNI">#REF!</definedName>
    <definedName name="PRNTRNGE" localSheetId="6">#REF!</definedName>
    <definedName name="PRNTRNGE">#REF!</definedName>
    <definedName name="pro" localSheetId="6">#REF!</definedName>
    <definedName name="pro">#REF!</definedName>
    <definedName name="Pro_Forma_Balance_Sheet" localSheetId="6">#REF!</definedName>
    <definedName name="Pro_Forma_Balance_Sheet">#REF!</definedName>
    <definedName name="pro_forma_results_1997" localSheetId="6">#REF!</definedName>
    <definedName name="pro_forma_results_1997">#REF!</definedName>
    <definedName name="pro_forma_results_1998" localSheetId="6">#REF!</definedName>
    <definedName name="pro_forma_results_1998">#REF!</definedName>
    <definedName name="PROB1" localSheetId="6">#REF!</definedName>
    <definedName name="PROB1">#REF!</definedName>
    <definedName name="PROB2">#REF!</definedName>
    <definedName name="PROB3">#REF!</definedName>
    <definedName name="process">#REF!</definedName>
    <definedName name="ProdS">#REF!</definedName>
    <definedName name="produceis" localSheetId="4">'Calc Data'!produceis</definedName>
    <definedName name="produceis" localSheetId="6">'Q41 KU Summary p.13'!produceis</definedName>
    <definedName name="produceis">[0]!produceis</definedName>
    <definedName name="ProfitCenters" localSheetId="6">#REF!</definedName>
    <definedName name="ProfitCenters">#REF!</definedName>
    <definedName name="ProformaAdjustmentNames" localSheetId="6">#REF!</definedName>
    <definedName name="ProformaAdjustmentNames">#REF!</definedName>
    <definedName name="Programming" localSheetId="6">#REF!</definedName>
    <definedName name="Programming">#REF!</definedName>
    <definedName name="Progress" localSheetId="6">#REF!</definedName>
    <definedName name="Progress">#REF!</definedName>
    <definedName name="proj" localSheetId="6">#REF!</definedName>
    <definedName name="proj">#REF!</definedName>
    <definedName name="PROJ_TYPE" localSheetId="0">#REF!</definedName>
    <definedName name="PROJ_TYPE">#REF!</definedName>
    <definedName name="project" localSheetId="6">#REF!</definedName>
    <definedName name="project">#REF!</definedName>
    <definedName name="project_2" localSheetId="6">#REF!</definedName>
    <definedName name="project_2">#REF!</definedName>
    <definedName name="Project_Report_Group" localSheetId="6">#REF!</definedName>
    <definedName name="Project_Report_Group">#REF!</definedName>
    <definedName name="project_type" localSheetId="5">#REF!</definedName>
    <definedName name="project_type">#REF!</definedName>
    <definedName name="Projections" localSheetId="6">#REF!</definedName>
    <definedName name="Projections">#REF!</definedName>
    <definedName name="ProjectName" localSheetId="6">#REF!</definedName>
    <definedName name="ProjectName">#REF!</definedName>
    <definedName name="PROMOTE" localSheetId="6">#REF!</definedName>
    <definedName name="PROMOTE">#REF!</definedName>
    <definedName name="PROVIDER" localSheetId="6">#REF!</definedName>
    <definedName name="PROVIDER">#REF!</definedName>
    <definedName name="PRTAX">#REF!</definedName>
    <definedName name="PSC" localSheetId="6">#REF!</definedName>
    <definedName name="PSC">#REF!</definedName>
    <definedName name="PSCBalanceSheet" localSheetId="6">#REF!</definedName>
    <definedName name="PSCBalanceSheet">#REF!</definedName>
    <definedName name="PSCBalanceSheetAdjustments" localSheetId="6">#REF!</definedName>
    <definedName name="PSCBalanceSheetAdjustments">#REF!</definedName>
    <definedName name="PSCBalanceSheetBeforeAdjustments" localSheetId="6">#REF!</definedName>
    <definedName name="PSCBalanceSheetBeforeAdjustments">#REF!</definedName>
    <definedName name="PSCIncomeStatement">#REF!</definedName>
    <definedName name="PSCIncomeStatementAdjustments">#REF!</definedName>
    <definedName name="PSCIncomeStatementBeforeAdjustments">#REF!</definedName>
    <definedName name="PSCTAX">#REF!</definedName>
    <definedName name="PUBLIC" localSheetId="5">#REF!</definedName>
    <definedName name="PUBLIC" localSheetId="6">#REF!</definedName>
    <definedName name="PUBLIC">#REF!</definedName>
    <definedName name="PURCHPOW">#REF!</definedName>
    <definedName name="PV_DETAIL" localSheetId="6">#REF!</definedName>
    <definedName name="PV_DETAIL">#REF!</definedName>
    <definedName name="PVA_ReportList" localSheetId="5">#REF!</definedName>
    <definedName name="PVA_ReportList" localSheetId="6">#REF!</definedName>
    <definedName name="PVA_ReportList">#REF!</definedName>
    <definedName name="PVA_ReportValue" localSheetId="5">#REF!</definedName>
    <definedName name="PVA_ReportValue" localSheetId="6">#REF!</definedName>
    <definedName name="PVA_ReportValue">#REF!</definedName>
    <definedName name="PVolTitle" localSheetId="6">#REF!</definedName>
    <definedName name="PVolTitle">#REF!</definedName>
    <definedName name="PY_Hale_abo_eoy">#REF!</definedName>
    <definedName name="PY_Hale_comp">#REF!</definedName>
    <definedName name="PY_Hale_netact">#REF!</definedName>
    <definedName name="PY_Hale_Netamt_eoy">#REF!</definedName>
    <definedName name="PY_Hale_PBO_boy">#REF!</definedName>
    <definedName name="PY_Hale_pbo_eoy">#REF!</definedName>
    <definedName name="PY_Hale_PSC">#REF!</definedName>
    <definedName name="PY_KU_Amort" localSheetId="5">#REF!</definedName>
    <definedName name="PY_KU_Amort">#REF!</definedName>
    <definedName name="PY_KU_Assets_EOY" localSheetId="0">#REF!</definedName>
    <definedName name="PY_KU_Assets_EOY" localSheetId="5">#REF!</definedName>
    <definedName name="PY_KU_Assets_EOY" localSheetId="2">#REF!</definedName>
    <definedName name="PY_KU_Assets_EOY">#REF!</definedName>
    <definedName name="PY_KU_Base" localSheetId="5">#REF!</definedName>
    <definedName name="PY_KU_Base">#REF!</definedName>
    <definedName name="PY_ku_bp" localSheetId="5">#REF!</definedName>
    <definedName name="PY_ku_bp">#REF!</definedName>
    <definedName name="PY_KU_comp" localSheetId="5">#REF!</definedName>
    <definedName name="PY_KU_comp">#REF!</definedName>
    <definedName name="PY_KU_Disrate" localSheetId="5">#REF!</definedName>
    <definedName name="PY_KU_Disrate">#REF!</definedName>
    <definedName name="PY_KU_EROA" localSheetId="5">#REF!</definedName>
    <definedName name="PY_KU_EROA">#REF!</definedName>
    <definedName name="PY_KU_EROA_exp" localSheetId="5">#REF!</definedName>
    <definedName name="PY_KU_EROA_exp">#REF!</definedName>
    <definedName name="PY_KU_MRVA" localSheetId="5">#REF!</definedName>
    <definedName name="PY_KU_MRVA">#REF!</definedName>
    <definedName name="PY_KU_NetAct" localSheetId="5">#REF!</definedName>
    <definedName name="PY_KU_NetAct">#REF!</definedName>
    <definedName name="PY_KU_netamt_eoy" localSheetId="5">#REF!</definedName>
    <definedName name="PY_KU_netamt_eoy">#REF!</definedName>
    <definedName name="PY_KU_PBO_BOY">#REF!</definedName>
    <definedName name="PY_KU_PBO_EOY" localSheetId="5">#REF!</definedName>
    <definedName name="PY_KU_PBO_EOY">#REF!</definedName>
    <definedName name="PY_ku_PSC" localSheetId="5">#REF!</definedName>
    <definedName name="PY_ku_PSC">#REF!</definedName>
    <definedName name="PY_KUREG15_NetAct" localSheetId="5">#REF!</definedName>
    <definedName name="PY_KUREG15_NetAct">#REF!</definedName>
    <definedName name="PY_LGE_Assets_EOY" localSheetId="0">#REF!</definedName>
    <definedName name="PY_LGE_Assets_EOY" localSheetId="5">#REF!</definedName>
    <definedName name="PY_LGE_Assets_EOY" localSheetId="2">#REF!</definedName>
    <definedName name="PY_LGE_Assets_EOY">#REF!</definedName>
    <definedName name="PY_lge_bp" localSheetId="5">#REF!</definedName>
    <definedName name="PY_lge_bp">#REF!</definedName>
    <definedName name="PY_LGE_Comp" localSheetId="5">#REF!</definedName>
    <definedName name="PY_LGE_Comp">#REF!</definedName>
    <definedName name="PY_LGE_Disrate" localSheetId="5">#REF!</definedName>
    <definedName name="PY_LGE_Disrate">#REF!</definedName>
    <definedName name="PY_LGE_EROA" localSheetId="5">#REF!</definedName>
    <definedName name="PY_LGE_EROA">#REF!</definedName>
    <definedName name="PY_LGE_EROA_exp" localSheetId="5">#REF!</definedName>
    <definedName name="PY_LGE_EROA_exp">#REF!</definedName>
    <definedName name="PY_LGE_MRVA" localSheetId="5">#REF!</definedName>
    <definedName name="PY_LGE_MRVA">#REF!</definedName>
    <definedName name="PY_lge_netact" localSheetId="5">#REF!</definedName>
    <definedName name="PY_lge_netact">#REF!</definedName>
    <definedName name="PY_lge_netamt_eoy" localSheetId="5">#REF!</definedName>
    <definedName name="PY_lge_netamt_eoy">#REF!</definedName>
    <definedName name="PY_LGE_PBO_BOY">#REF!</definedName>
    <definedName name="PY_LGE_PBO_EOY" localSheetId="5">#REF!</definedName>
    <definedName name="PY_LGE_PBO_EOY">#REF!</definedName>
    <definedName name="py_lge_PSC" localSheetId="5">#REF!</definedName>
    <definedName name="py_lge_PSC">#REF!</definedName>
    <definedName name="PY_LGENonUnion_Amort" localSheetId="5">#REF!</definedName>
    <definedName name="PY_LGENonUnion_Amort">#REF!</definedName>
    <definedName name="PY_LGENonUnion_Base" localSheetId="5">#REF!</definedName>
    <definedName name="PY_LGENonUnion_Base">#REF!</definedName>
    <definedName name="PY_lgeREG15_netact" localSheetId="5">#REF!</definedName>
    <definedName name="PY_lgeREG15_netact">#REF!</definedName>
    <definedName name="PY_LGEUnion_Amort" localSheetId="5">#REF!</definedName>
    <definedName name="PY_LGEUnion_Amort">#REF!</definedName>
    <definedName name="PY_LGEUnion_Assets_EOY" localSheetId="0">#REF!</definedName>
    <definedName name="PY_LGEUnion_Assets_EOY" localSheetId="5">#REF!</definedName>
    <definedName name="PY_LGEUnion_Assets_EOY" localSheetId="2">#REF!</definedName>
    <definedName name="PY_LGEUnion_Assets_EOY">#REF!</definedName>
    <definedName name="PY_LGEUnion_Base" localSheetId="5">#REF!</definedName>
    <definedName name="PY_LGEUnion_Base">#REF!</definedName>
    <definedName name="PY_LGEUnion_BOY_PBO">#REF!</definedName>
    <definedName name="PY_LGEunion_bp" localSheetId="5">#REF!</definedName>
    <definedName name="PY_LGEunion_bp">#REF!</definedName>
    <definedName name="PY_LGEUnion_Comp" localSheetId="5">#REF!</definedName>
    <definedName name="PY_LGEUnion_Comp">#REF!</definedName>
    <definedName name="PY_LGEUnion_Disrate" localSheetId="5">#REF!</definedName>
    <definedName name="PY_LGEUnion_Disrate">#REF!</definedName>
    <definedName name="PY_LGEUnion_EROA" localSheetId="5">#REF!</definedName>
    <definedName name="PY_LGEUnion_EROA">#REF!</definedName>
    <definedName name="PY_LGEUnion_EROA_exp" localSheetId="5">#REF!</definedName>
    <definedName name="PY_LGEUnion_EROA_exp">#REF!</definedName>
    <definedName name="PY_LGEUnion_MRVA" localSheetId="5">#REF!</definedName>
    <definedName name="PY_LGEUnion_MRVA">#REF!</definedName>
    <definedName name="PY_lgeunion_netact" localSheetId="0">#REF!</definedName>
    <definedName name="PY_lgeunion_netact" localSheetId="5">#REF!</definedName>
    <definedName name="PY_lgeunion_netact" localSheetId="2">#REF!</definedName>
    <definedName name="PY_lgeunion_netact">#REF!</definedName>
    <definedName name="PY_lgeunion_netamt_eoy" localSheetId="0">#REF!</definedName>
    <definedName name="PY_lgeunion_netamt_eoy" localSheetId="5">#REF!</definedName>
    <definedName name="PY_lgeunion_netamt_eoy" localSheetId="2">#REF!</definedName>
    <definedName name="PY_lgeunion_netamt_eoy">#REF!</definedName>
    <definedName name="PY_LGEUnion_PBO_EOY" localSheetId="5">#REF!</definedName>
    <definedName name="PY_LGEUnion_PBO_EOY">#REF!</definedName>
    <definedName name="PY_lgeunion_PSC" localSheetId="5">#REF!</definedName>
    <definedName name="PY_lgeunion_PSC">#REF!</definedName>
    <definedName name="PY_lgeunionREG15_netact" localSheetId="5">#REF!</definedName>
    <definedName name="PY_lgeunionREG15_netact">#REF!</definedName>
    <definedName name="PY_Officer_abo_eoy">#REF!</definedName>
    <definedName name="PY_Officer_comp">#REF!</definedName>
    <definedName name="PY_Officer_Netact">#REF!</definedName>
    <definedName name="PY_Officer_netamt_eoy">#REF!</definedName>
    <definedName name="PY_Officer_pbo_boy">#REF!</definedName>
    <definedName name="PY_Officer_pbo_eoy">#REF!</definedName>
    <definedName name="PY_Officer_PSC">#REF!</definedName>
    <definedName name="PY_PRW_KU_401Assets" localSheetId="1">#REF!</definedName>
    <definedName name="PY_PRW_KU_401Assets" localSheetId="0">#REF!</definedName>
    <definedName name="PY_PRW_KU_401Assets" localSheetId="5">#REF!</definedName>
    <definedName name="PY_PRW_KU_401Assets" localSheetId="2">#REF!</definedName>
    <definedName name="PY_PRW_KU_401Assets">#REF!</definedName>
    <definedName name="PY_PRW_KU_amort" localSheetId="1">#REF!</definedName>
    <definedName name="PY_PRW_KU_amort" localSheetId="0">#REF!</definedName>
    <definedName name="PY_PRW_KU_amort" localSheetId="5">#REF!</definedName>
    <definedName name="PY_PRW_KU_amort" localSheetId="2">#REF!</definedName>
    <definedName name="PY_PRW_KU_amort">#REF!</definedName>
    <definedName name="PY_PRW_KU_Amort_fin" localSheetId="0">#REF!</definedName>
    <definedName name="PY_PRW_KU_Amort_fin" localSheetId="2">#REF!</definedName>
    <definedName name="PY_PRW_KU_Amort_fin">#REF!</definedName>
    <definedName name="PY_PRW_KU_assets_boy" localSheetId="0">#REF!</definedName>
    <definedName name="PY_PRW_KU_assets_boy" localSheetId="2">#REF!</definedName>
    <definedName name="PY_PRW_KU_assets_boy">#REF!</definedName>
    <definedName name="PY_PRW_KU_assets_eoy" localSheetId="1">#REF!</definedName>
    <definedName name="PY_PRW_KU_assets_eoy" localSheetId="0">#REF!</definedName>
    <definedName name="PY_PRW_KU_assets_eoy" localSheetId="5">#REF!</definedName>
    <definedName name="PY_PRW_KU_assets_eoy" localSheetId="2">#REF!</definedName>
    <definedName name="PY_PRW_KU_assets_eoy">#REF!</definedName>
    <definedName name="PY_PRW_KU_Base" localSheetId="1">#REF!</definedName>
    <definedName name="PY_PRW_KU_Base" localSheetId="0">#REF!</definedName>
    <definedName name="PY_PRW_KU_Base" localSheetId="5">#REF!</definedName>
    <definedName name="PY_PRW_KU_Base" localSheetId="2">#REF!</definedName>
    <definedName name="PY_PRW_KU_Base">#REF!</definedName>
    <definedName name="PY_PRW_KU_Base_Fin" localSheetId="0">#REF!</definedName>
    <definedName name="PY_PRW_KU_Base_Fin" localSheetId="2">#REF!</definedName>
    <definedName name="PY_PRW_KU_Base_Fin">#REF!</definedName>
    <definedName name="PY_PRW_KU_netact_fin" localSheetId="1">#REF!</definedName>
    <definedName name="PY_PRW_KU_netact_fin" localSheetId="0">#REF!</definedName>
    <definedName name="PY_PRW_KU_netact_fin" localSheetId="5">#REF!</definedName>
    <definedName name="PY_PRW_KU_netact_fin" localSheetId="2">#REF!</definedName>
    <definedName name="PY_PRW_KU_netact_fin">#REF!</definedName>
    <definedName name="PY_PRW_KU_netact_reg" localSheetId="1">#REF!</definedName>
    <definedName name="PY_PRW_KU_netact_reg" localSheetId="0">#REF!</definedName>
    <definedName name="PY_PRW_KU_netact_reg" localSheetId="5">#REF!</definedName>
    <definedName name="PY_PRW_KU_netact_reg" localSheetId="2">#REF!</definedName>
    <definedName name="PY_PRW_KU_netact_reg">#REF!</definedName>
    <definedName name="PY_PRW_KU_netamt_eoy_fin" localSheetId="1">#REF!</definedName>
    <definedName name="PY_PRW_KU_netamt_eoy_fin" localSheetId="0">#REF!</definedName>
    <definedName name="PY_PRW_KU_netamt_eoy_fin" localSheetId="5">#REF!</definedName>
    <definedName name="PY_PRW_KU_netamt_eoy_fin" localSheetId="2">#REF!</definedName>
    <definedName name="PY_PRW_KU_netamt_eoy_fin">#REF!</definedName>
    <definedName name="PY_prw_ku_netamt_eoy_reg" localSheetId="1">#REF!</definedName>
    <definedName name="PY_prw_ku_netamt_eoy_reg" localSheetId="0">#REF!</definedName>
    <definedName name="PY_prw_ku_netamt_eoy_reg" localSheetId="5">#REF!</definedName>
    <definedName name="PY_prw_ku_netamt_eoy_reg" localSheetId="2">#REF!</definedName>
    <definedName name="PY_prw_ku_netamt_eoy_reg">#REF!</definedName>
    <definedName name="PY_PRW_KU_pbo_boy" localSheetId="0">#REF!</definedName>
    <definedName name="PY_PRW_KU_pbo_boy" localSheetId="2">#REF!</definedName>
    <definedName name="PY_PRW_KU_pbo_boy">#REF!</definedName>
    <definedName name="PY_PRW_KU_pbo_eoy" localSheetId="1">#REF!</definedName>
    <definedName name="PY_PRW_KU_pbo_eoy" localSheetId="0">#REF!</definedName>
    <definedName name="PY_PRW_KU_pbo_eoy" localSheetId="5">#REF!</definedName>
    <definedName name="PY_PRW_KU_pbo_eoy" localSheetId="2">#REF!</definedName>
    <definedName name="PY_PRW_KU_pbo_eoy">#REF!</definedName>
    <definedName name="PY_PRW_KU_PSC_fin" localSheetId="0">#REF!</definedName>
    <definedName name="PY_PRW_KU_PSC_fin" localSheetId="2">#REF!</definedName>
    <definedName name="PY_PRW_KU_PSC_fin">#REF!</definedName>
    <definedName name="PY_PRW_KU_PSC_Reg" localSheetId="1">#REF!</definedName>
    <definedName name="PY_PRW_KU_PSC_Reg" localSheetId="0">#REF!</definedName>
    <definedName name="PY_PRW_KU_PSC_Reg" localSheetId="5">#REF!</definedName>
    <definedName name="PY_PRW_KU_PSC_Reg" localSheetId="2">#REF!</definedName>
    <definedName name="PY_PRW_KU_PSC_Reg">#REF!</definedName>
    <definedName name="PY_PRW_LGE_401Assets" localSheetId="1">#REF!</definedName>
    <definedName name="PY_PRW_LGE_401Assets" localSheetId="0">#REF!</definedName>
    <definedName name="PY_PRW_LGE_401Assets" localSheetId="5">#REF!</definedName>
    <definedName name="PY_PRW_LGE_401Assets" localSheetId="2">#REF!</definedName>
    <definedName name="PY_PRW_LGE_401Assets">#REF!</definedName>
    <definedName name="PY_PRW_LGE_Amort_fin" localSheetId="0">#REF!</definedName>
    <definedName name="PY_PRW_LGE_Amort_fin" localSheetId="2">#REF!</definedName>
    <definedName name="PY_PRW_LGE_Amort_fin">#REF!</definedName>
    <definedName name="PY_PRW_LGE_Assets_boy" localSheetId="0">#REF!</definedName>
    <definedName name="PY_PRW_LGE_Assets_boy" localSheetId="2">#REF!</definedName>
    <definedName name="PY_PRW_LGE_Assets_boy">#REF!</definedName>
    <definedName name="PY_PRW_LGE_Assets_eoy" localSheetId="1">#REF!</definedName>
    <definedName name="PY_PRW_LGE_Assets_eoy" localSheetId="0">#REF!</definedName>
    <definedName name="PY_PRW_LGE_Assets_eoy" localSheetId="5">#REF!</definedName>
    <definedName name="PY_PRW_LGE_Assets_eoy" localSheetId="2">#REF!</definedName>
    <definedName name="PY_PRW_LGE_Assets_eoy">#REF!</definedName>
    <definedName name="PY_PRW_LGE_Base_fin" localSheetId="0">#REF!</definedName>
    <definedName name="PY_PRW_LGE_Base_fin" localSheetId="2">#REF!</definedName>
    <definedName name="PY_PRW_LGE_Base_fin">#REF!</definedName>
    <definedName name="PY_PRW_lge_netact_fin" localSheetId="1">#REF!</definedName>
    <definedName name="PY_PRW_lge_netact_fin" localSheetId="0">#REF!</definedName>
    <definedName name="PY_PRW_lge_netact_fin" localSheetId="5">#REF!</definedName>
    <definedName name="PY_PRW_lge_netact_fin" localSheetId="2">#REF!</definedName>
    <definedName name="PY_PRW_lge_netact_fin">#REF!</definedName>
    <definedName name="PY_prw_lge_netact_reg" localSheetId="1">#REF!</definedName>
    <definedName name="PY_prw_lge_netact_reg" localSheetId="0">#REF!</definedName>
    <definedName name="PY_prw_lge_netact_reg" localSheetId="5">#REF!</definedName>
    <definedName name="PY_prw_lge_netact_reg" localSheetId="2">#REF!</definedName>
    <definedName name="PY_prw_lge_netact_reg">#REF!</definedName>
    <definedName name="PY_PRW_lge_netamt_eoy_fin" localSheetId="1">#REF!</definedName>
    <definedName name="PY_PRW_lge_netamt_eoy_fin" localSheetId="0">#REF!</definedName>
    <definedName name="PY_PRW_lge_netamt_eoy_fin" localSheetId="5">#REF!</definedName>
    <definedName name="PY_PRW_lge_netamt_eoy_fin" localSheetId="2">#REF!</definedName>
    <definedName name="PY_PRW_lge_netamt_eoy_fin">#REF!</definedName>
    <definedName name="PY_prw_lge_netamt_eoy_reg" localSheetId="1">#REF!</definedName>
    <definedName name="PY_prw_lge_netamt_eoy_reg" localSheetId="0">#REF!</definedName>
    <definedName name="PY_prw_lge_netamt_eoy_reg" localSheetId="5">#REF!</definedName>
    <definedName name="PY_prw_lge_netamt_eoy_reg" localSheetId="2">#REF!</definedName>
    <definedName name="PY_prw_lge_netamt_eoy_reg">#REF!</definedName>
    <definedName name="PY_PRW_LGE_PBO_boy" localSheetId="0">#REF!</definedName>
    <definedName name="PY_PRW_LGE_PBO_boy" localSheetId="2">#REF!</definedName>
    <definedName name="PY_PRW_LGE_PBO_boy">#REF!</definedName>
    <definedName name="PY_PRW_LGE_PBO_EOY" localSheetId="1">#REF!</definedName>
    <definedName name="PY_PRW_LGE_PBO_EOY" localSheetId="0">#REF!</definedName>
    <definedName name="PY_PRW_LGE_PBO_EOY" localSheetId="5">#REF!</definedName>
    <definedName name="PY_PRW_LGE_PBO_EOY" localSheetId="2">#REF!</definedName>
    <definedName name="PY_PRW_LGE_PBO_EOY">#REF!</definedName>
    <definedName name="PY_PRW_lge_PSC_Fin" localSheetId="0">#REF!</definedName>
    <definedName name="PY_PRW_lge_PSC_Fin" localSheetId="2">#REF!</definedName>
    <definedName name="PY_PRW_lge_PSC_Fin">#REF!</definedName>
    <definedName name="PY_PRW_lge_PSC_reg" localSheetId="1">#REF!</definedName>
    <definedName name="PY_PRW_lge_PSC_reg" localSheetId="0">#REF!</definedName>
    <definedName name="PY_PRW_lge_PSC_reg" localSheetId="5">#REF!</definedName>
    <definedName name="PY_PRW_lge_PSC_reg" localSheetId="2">#REF!</definedName>
    <definedName name="PY_PRW_lge_PSC_reg">#REF!</definedName>
    <definedName name="PY_PRW_LGEnonunion_amort" localSheetId="1">#REF!</definedName>
    <definedName name="PY_PRW_LGEnonunion_amort" localSheetId="0">#REF!</definedName>
    <definedName name="PY_PRW_LGEnonunion_amort" localSheetId="5">#REF!</definedName>
    <definedName name="PY_PRW_LGEnonunion_amort" localSheetId="2">#REF!</definedName>
    <definedName name="PY_PRW_LGEnonunion_amort">#REF!</definedName>
    <definedName name="PY_PRW_lgenonunion_base" localSheetId="1">#REF!</definedName>
    <definedName name="PY_PRW_lgenonunion_base" localSheetId="0">#REF!</definedName>
    <definedName name="PY_PRW_lgenonunion_base" localSheetId="5">#REF!</definedName>
    <definedName name="PY_PRW_lgenonunion_base" localSheetId="2">#REF!</definedName>
    <definedName name="PY_PRW_lgenonunion_base">#REF!</definedName>
    <definedName name="PY_PRW_LGEUnion_401Assets" localSheetId="1">#REF!</definedName>
    <definedName name="PY_PRW_LGEUnion_401Assets" localSheetId="0">#REF!</definedName>
    <definedName name="PY_PRW_LGEUnion_401Assets" localSheetId="5">#REF!</definedName>
    <definedName name="PY_PRW_LGEUnion_401Assets" localSheetId="2">#REF!</definedName>
    <definedName name="PY_PRW_LGEUnion_401Assets">#REF!</definedName>
    <definedName name="PY_PRW_LGEUnion_amort" localSheetId="1">#REF!</definedName>
    <definedName name="PY_PRW_LGEUnion_amort" localSheetId="0">#REF!</definedName>
    <definedName name="PY_PRW_LGEUnion_amort" localSheetId="5">#REF!</definedName>
    <definedName name="PY_PRW_LGEUnion_amort" localSheetId="2">#REF!</definedName>
    <definedName name="PY_PRW_LGEUnion_amort">#REF!</definedName>
    <definedName name="PY_PRW_LGEUnion_Amort_Fin" localSheetId="0">#REF!</definedName>
    <definedName name="PY_PRW_LGEUnion_Amort_Fin" localSheetId="2">#REF!</definedName>
    <definedName name="PY_PRW_LGEUnion_Amort_Fin">#REF!</definedName>
    <definedName name="PY_PRW_LGEunion_Assets_boy" localSheetId="0">#REF!</definedName>
    <definedName name="PY_PRW_LGEunion_Assets_boy" localSheetId="2">#REF!</definedName>
    <definedName name="PY_PRW_LGEunion_Assets_boy">#REF!</definedName>
    <definedName name="PY_PRW_LGEUnion_Assets_eoy" localSheetId="1">#REF!</definedName>
    <definedName name="PY_PRW_LGEUnion_Assets_eoy" localSheetId="0">#REF!</definedName>
    <definedName name="PY_PRW_LGEUnion_Assets_eoy" localSheetId="5">#REF!</definedName>
    <definedName name="PY_PRW_LGEUnion_Assets_eoy" localSheetId="2">#REF!</definedName>
    <definedName name="PY_PRW_LGEUnion_Assets_eoy">#REF!</definedName>
    <definedName name="PY_PRW_LGEUnion_Base" localSheetId="1">#REF!</definedName>
    <definedName name="PY_PRW_LGEUnion_Base" localSheetId="0">#REF!</definedName>
    <definedName name="PY_PRW_LGEUnion_Base" localSheetId="5">#REF!</definedName>
    <definedName name="PY_PRW_LGEUnion_Base" localSheetId="2">#REF!</definedName>
    <definedName name="PY_PRW_LGEUnion_Base">#REF!</definedName>
    <definedName name="PY_PRW_LGEUnion_Base_Fin" localSheetId="0">#REF!</definedName>
    <definedName name="PY_PRW_LGEUnion_Base_Fin" localSheetId="2">#REF!</definedName>
    <definedName name="PY_PRW_LGEUnion_Base_Fin">#REF!</definedName>
    <definedName name="PY_PRW_lgeunion_netact_fin" localSheetId="1">#REF!</definedName>
    <definedName name="PY_PRW_lgeunion_netact_fin" localSheetId="0">#REF!</definedName>
    <definedName name="PY_PRW_lgeunion_netact_fin" localSheetId="5">#REF!</definedName>
    <definedName name="PY_PRW_lgeunion_netact_fin" localSheetId="2">#REF!</definedName>
    <definedName name="PY_PRW_lgeunion_netact_fin">#REF!</definedName>
    <definedName name="PY_prw_lgeunion_netact_reg" localSheetId="1">#REF!</definedName>
    <definedName name="PY_prw_lgeunion_netact_reg" localSheetId="0">#REF!</definedName>
    <definedName name="PY_prw_lgeunion_netact_reg" localSheetId="5">#REF!</definedName>
    <definedName name="PY_prw_lgeunion_netact_reg" localSheetId="2">#REF!</definedName>
    <definedName name="PY_prw_lgeunion_netact_reg">#REF!</definedName>
    <definedName name="PY_PRW_lgeunion_netamt_eoy_fin" localSheetId="1">#REF!</definedName>
    <definedName name="PY_PRW_lgeunion_netamt_eoy_fin" localSheetId="0">#REF!</definedName>
    <definedName name="PY_PRW_lgeunion_netamt_eoy_fin" localSheetId="5">#REF!</definedName>
    <definedName name="PY_PRW_lgeunion_netamt_eoy_fin" localSheetId="2">#REF!</definedName>
    <definedName name="PY_PRW_lgeunion_netamt_eoy_fin">#REF!</definedName>
    <definedName name="PY_prw_lgeunion_netamt_eoy_reg" localSheetId="1">#REF!</definedName>
    <definedName name="PY_prw_lgeunion_netamt_eoy_reg" localSheetId="0">#REF!</definedName>
    <definedName name="PY_prw_lgeunion_netamt_eoy_reg" localSheetId="5">#REF!</definedName>
    <definedName name="PY_prw_lgeunion_netamt_eoy_reg" localSheetId="2">#REF!</definedName>
    <definedName name="PY_prw_lgeunion_netamt_eoy_reg">#REF!</definedName>
    <definedName name="PY_PRW_LGEUnion_pbo_boy" localSheetId="0">#REF!</definedName>
    <definedName name="PY_PRW_LGEUnion_pbo_boy" localSheetId="2">#REF!</definedName>
    <definedName name="PY_PRW_LGEUnion_pbo_boy">#REF!</definedName>
    <definedName name="PY_PRW_LGEUnion_pbo_eoy" localSheetId="1">#REF!</definedName>
    <definedName name="PY_PRW_LGEUnion_pbo_eoy" localSheetId="0">#REF!</definedName>
    <definedName name="PY_PRW_LGEUnion_pbo_eoy" localSheetId="5">#REF!</definedName>
    <definedName name="PY_PRW_LGEUnion_pbo_eoy" localSheetId="2">#REF!</definedName>
    <definedName name="PY_PRW_LGEUnion_pbo_eoy">#REF!</definedName>
    <definedName name="PY_PRW_lgeunion_PSC_fin" localSheetId="0">#REF!</definedName>
    <definedName name="PY_PRW_lgeunion_PSC_fin" localSheetId="2">#REF!</definedName>
    <definedName name="PY_PRW_lgeunion_PSC_fin">#REF!</definedName>
    <definedName name="PY_PRW_lgeunion_PSC_reg" localSheetId="1">#REF!</definedName>
    <definedName name="PY_PRW_lgeunion_PSC_reg" localSheetId="0">#REF!</definedName>
    <definedName name="PY_PRW_lgeunion_PSC_reg" localSheetId="5">#REF!</definedName>
    <definedName name="PY_PRW_lgeunion_PSC_reg" localSheetId="2">#REF!</definedName>
    <definedName name="PY_PRW_lgeunion_PSC_reg">#REF!</definedName>
    <definedName name="PY_PRW_LPI_401Assets" localSheetId="1">#REF!</definedName>
    <definedName name="PY_PRW_LPI_401Assets" localSheetId="0">#REF!</definedName>
    <definedName name="PY_PRW_LPI_401Assets" localSheetId="5">#REF!</definedName>
    <definedName name="PY_PRW_LPI_401Assets" localSheetId="2">#REF!</definedName>
    <definedName name="PY_PRW_LPI_401Assets">#REF!</definedName>
    <definedName name="PY_PRW_LPI_Amort" localSheetId="0">#REF!</definedName>
    <definedName name="PY_PRW_LPI_Amort" localSheetId="2">#REF!</definedName>
    <definedName name="PY_PRW_LPI_Amort">#REF!</definedName>
    <definedName name="PY_PRW_LPI_Amort_Fin" localSheetId="1">#REF!</definedName>
    <definedName name="PY_PRW_LPI_Amort_Fin" localSheetId="0">#REF!</definedName>
    <definedName name="PY_PRW_LPI_Amort_Fin" localSheetId="5">#REF!</definedName>
    <definedName name="PY_PRW_LPI_Amort_Fin" localSheetId="2">#REF!</definedName>
    <definedName name="PY_PRW_LPI_Amort_Fin">#REF!</definedName>
    <definedName name="PY_PRW_LPI_Assets_boy" localSheetId="0">#REF!</definedName>
    <definedName name="PY_PRW_LPI_Assets_boy" localSheetId="2">#REF!</definedName>
    <definedName name="PY_PRW_LPI_Assets_boy">#REF!</definedName>
    <definedName name="PY_PRW_LPI_assets_eoy" localSheetId="1">#REF!</definedName>
    <definedName name="PY_PRW_LPI_assets_eoy" localSheetId="0">#REF!</definedName>
    <definedName name="PY_PRW_LPI_assets_eoy" localSheetId="5">#REF!</definedName>
    <definedName name="PY_PRW_LPI_assets_eoy" localSheetId="2">#REF!</definedName>
    <definedName name="PY_PRW_LPI_assets_eoy">#REF!</definedName>
    <definedName name="PY_PRW_LPI_Base" localSheetId="1">#REF!</definedName>
    <definedName name="PY_PRW_LPI_Base" localSheetId="0">#REF!</definedName>
    <definedName name="PY_PRW_LPI_Base" localSheetId="5">#REF!</definedName>
    <definedName name="PY_PRW_LPI_Base" localSheetId="2">#REF!</definedName>
    <definedName name="PY_PRW_LPI_Base">#REF!</definedName>
    <definedName name="PY_PRW_LPI_Base_Fin" localSheetId="1">#REF!</definedName>
    <definedName name="PY_PRW_LPI_Base_Fin" localSheetId="0">#REF!</definedName>
    <definedName name="PY_PRW_LPI_Base_Fin" localSheetId="5">#REF!</definedName>
    <definedName name="PY_PRW_LPI_Base_Fin" localSheetId="2">#REF!</definedName>
    <definedName name="PY_PRW_LPI_Base_Fin">#REF!</definedName>
    <definedName name="PY_PRW_LPI_netact_fin" localSheetId="1">#REF!</definedName>
    <definedName name="PY_PRW_LPI_netact_fin" localSheetId="0">#REF!</definedName>
    <definedName name="PY_PRW_LPI_netact_fin" localSheetId="5">#REF!</definedName>
    <definedName name="PY_PRW_LPI_netact_fin" localSheetId="2">#REF!</definedName>
    <definedName name="PY_PRW_LPI_netact_fin">#REF!</definedName>
    <definedName name="PY_prw_LPI_netact_reg" localSheetId="1">#REF!</definedName>
    <definedName name="PY_prw_LPI_netact_reg" localSheetId="0">#REF!</definedName>
    <definedName name="PY_prw_LPI_netact_reg" localSheetId="5">#REF!</definedName>
    <definedName name="PY_prw_LPI_netact_reg" localSheetId="2">#REF!</definedName>
    <definedName name="PY_prw_LPI_netact_reg">#REF!</definedName>
    <definedName name="PY_PRW_LPI_netamt_eoy_fin" localSheetId="1">#REF!</definedName>
    <definedName name="PY_PRW_LPI_netamt_eoy_fin" localSheetId="0">#REF!</definedName>
    <definedName name="PY_PRW_LPI_netamt_eoy_fin" localSheetId="5">#REF!</definedName>
    <definedName name="PY_PRW_LPI_netamt_eoy_fin" localSheetId="2">#REF!</definedName>
    <definedName name="PY_PRW_LPI_netamt_eoy_fin">#REF!</definedName>
    <definedName name="PY_prw_lpi_netamt_eoy_reg" localSheetId="1">#REF!</definedName>
    <definedName name="PY_prw_lpi_netamt_eoy_reg" localSheetId="0">#REF!</definedName>
    <definedName name="PY_prw_lpi_netamt_eoy_reg" localSheetId="5">#REF!</definedName>
    <definedName name="PY_prw_lpi_netamt_eoy_reg" localSheetId="2">#REF!</definedName>
    <definedName name="PY_prw_lpi_netamt_eoy_reg">#REF!</definedName>
    <definedName name="PY_PRW_LPI_PBO_BOY" localSheetId="0">#REF!</definedName>
    <definedName name="PY_PRW_LPI_PBO_BOY" localSheetId="2">#REF!</definedName>
    <definedName name="PY_PRW_LPI_PBO_BOY">#REF!</definedName>
    <definedName name="PY_PRW_LPI_pbo_eoy" localSheetId="1">#REF!</definedName>
    <definedName name="PY_PRW_LPI_pbo_eoy" localSheetId="0">#REF!</definedName>
    <definedName name="PY_PRW_LPI_pbo_eoy" localSheetId="5">#REF!</definedName>
    <definedName name="PY_PRW_LPI_pbo_eoy" localSheetId="2">#REF!</definedName>
    <definedName name="PY_PRW_LPI_pbo_eoy">#REF!</definedName>
    <definedName name="PY_PRW_LPI_PSC_fin" localSheetId="1">#REF!</definedName>
    <definedName name="PY_PRW_LPI_PSC_fin" localSheetId="0">#REF!</definedName>
    <definedName name="PY_PRW_LPI_PSC_fin" localSheetId="5">#REF!</definedName>
    <definedName name="PY_PRW_LPI_PSC_fin" localSheetId="2">#REF!</definedName>
    <definedName name="PY_PRW_LPI_PSC_fin">#REF!</definedName>
    <definedName name="PY_prw_lpi_PSC_reg" localSheetId="0">#REF!</definedName>
    <definedName name="PY_prw_lpi_PSC_reg" localSheetId="2">#REF!</definedName>
    <definedName name="PY_prw_lpi_PSC_reg">#REF!</definedName>
    <definedName name="PY_PRW_ServCo_401Assets" localSheetId="1">#REF!</definedName>
    <definedName name="PY_PRW_ServCo_401Assets" localSheetId="0">#REF!</definedName>
    <definedName name="PY_PRW_ServCo_401Assets" localSheetId="5">#REF!</definedName>
    <definedName name="PY_PRW_ServCo_401Assets" localSheetId="2">#REF!</definedName>
    <definedName name="PY_PRW_ServCo_401Assets">#REF!</definedName>
    <definedName name="PY_PRW_ServCo_Amort" localSheetId="1">#REF!</definedName>
    <definedName name="PY_PRW_ServCo_Amort" localSheetId="0">#REF!</definedName>
    <definedName name="PY_PRW_ServCo_Amort" localSheetId="5">#REF!</definedName>
    <definedName name="PY_PRW_ServCo_Amort" localSheetId="2">#REF!</definedName>
    <definedName name="PY_PRW_ServCo_Amort">#REF!</definedName>
    <definedName name="PY_PRW_ServCo_Amort_Fin" localSheetId="1">#REF!</definedName>
    <definedName name="PY_PRW_ServCo_Amort_Fin" localSheetId="0">#REF!</definedName>
    <definedName name="PY_PRW_ServCo_Amort_Fin" localSheetId="5">#REF!</definedName>
    <definedName name="PY_PRW_ServCo_Amort_Fin" localSheetId="2">#REF!</definedName>
    <definedName name="PY_PRW_ServCo_Amort_Fin">#REF!</definedName>
    <definedName name="PY_PRW_Servco_Assets_BOY" localSheetId="0">#REF!</definedName>
    <definedName name="PY_PRW_Servco_Assets_BOY" localSheetId="2">#REF!</definedName>
    <definedName name="PY_PRW_Servco_Assets_BOY">#REF!</definedName>
    <definedName name="PY_PRW_ServCo_Assets_EOY" localSheetId="1">#REF!</definedName>
    <definedName name="PY_PRW_ServCo_Assets_EOY" localSheetId="0">#REF!</definedName>
    <definedName name="PY_PRW_ServCo_Assets_EOY" localSheetId="5">#REF!</definedName>
    <definedName name="PY_PRW_ServCo_Assets_EOY" localSheetId="2">#REF!</definedName>
    <definedName name="PY_PRW_ServCo_Assets_EOY">#REF!</definedName>
    <definedName name="PY_PRW_ServCo_Base" localSheetId="0">#REF!</definedName>
    <definedName name="PY_PRW_ServCo_Base" localSheetId="2">#REF!</definedName>
    <definedName name="PY_PRW_ServCo_Base">#REF!</definedName>
    <definedName name="PY_PRW_ServCo_Base_Fin" localSheetId="0">#REF!</definedName>
    <definedName name="PY_PRW_ServCo_Base_Fin" localSheetId="2">#REF!</definedName>
    <definedName name="PY_PRW_ServCo_Base_Fin">#REF!</definedName>
    <definedName name="PY_PRW_Servco_netact_fin" localSheetId="1">#REF!</definedName>
    <definedName name="PY_PRW_Servco_netact_fin" localSheetId="0">#REF!</definedName>
    <definedName name="PY_PRW_Servco_netact_fin" localSheetId="5">#REF!</definedName>
    <definedName name="PY_PRW_Servco_netact_fin" localSheetId="2">#REF!</definedName>
    <definedName name="PY_PRW_Servco_netact_fin">#REF!</definedName>
    <definedName name="PY_prw_servco_netact_reg" localSheetId="1">#REF!</definedName>
    <definedName name="PY_prw_servco_netact_reg" localSheetId="0">#REF!</definedName>
    <definedName name="PY_prw_servco_netact_reg" localSheetId="5">#REF!</definedName>
    <definedName name="PY_prw_servco_netact_reg" localSheetId="2">#REF!</definedName>
    <definedName name="PY_prw_servco_netact_reg">#REF!</definedName>
    <definedName name="PY_PRW_servco_netamt_eoy_fin" localSheetId="1">#REF!</definedName>
    <definedName name="PY_PRW_servco_netamt_eoy_fin" localSheetId="0">#REF!</definedName>
    <definedName name="PY_PRW_servco_netamt_eoy_fin" localSheetId="5">#REF!</definedName>
    <definedName name="PY_PRW_servco_netamt_eoy_fin" localSheetId="2">#REF!</definedName>
    <definedName name="PY_PRW_servco_netamt_eoy_fin">#REF!</definedName>
    <definedName name="PY_prw_servco_netamt_eoy_reg" localSheetId="1">#REF!</definedName>
    <definedName name="PY_prw_servco_netamt_eoy_reg" localSheetId="0">#REF!</definedName>
    <definedName name="PY_prw_servco_netamt_eoy_reg" localSheetId="5">#REF!</definedName>
    <definedName name="PY_prw_servco_netamt_eoy_reg" localSheetId="2">#REF!</definedName>
    <definedName name="PY_prw_servco_netamt_eoy_reg">#REF!</definedName>
    <definedName name="py_PRW_Servco_pbo_boy" localSheetId="0">#REF!</definedName>
    <definedName name="py_PRW_Servco_pbo_boy" localSheetId="2">#REF!</definedName>
    <definedName name="py_PRW_Servco_pbo_boy">#REF!</definedName>
    <definedName name="py_PRW_servco_pbo_eoy" localSheetId="1">#REF!</definedName>
    <definedName name="py_PRW_servco_pbo_eoy" localSheetId="0">#REF!</definedName>
    <definedName name="py_PRW_servco_pbo_eoy" localSheetId="5">#REF!</definedName>
    <definedName name="py_PRW_servco_pbo_eoy" localSheetId="2">#REF!</definedName>
    <definedName name="py_PRW_servco_pbo_eoy">#REF!</definedName>
    <definedName name="PY_PRW_Servco_PSC_fin" localSheetId="1">#REF!</definedName>
    <definedName name="PY_PRW_Servco_PSC_fin" localSheetId="0">#REF!</definedName>
    <definedName name="PY_PRW_Servco_PSC_fin" localSheetId="5">#REF!</definedName>
    <definedName name="PY_PRW_Servco_PSC_fin" localSheetId="2">#REF!</definedName>
    <definedName name="PY_PRW_Servco_PSC_fin">#REF!</definedName>
    <definedName name="PY_prw_servco_PSC_reg" localSheetId="1">#REF!</definedName>
    <definedName name="PY_prw_servco_PSC_reg" localSheetId="0">#REF!</definedName>
    <definedName name="PY_prw_servco_PSC_reg" localSheetId="5">#REF!</definedName>
    <definedName name="PY_prw_servco_PSC_reg" localSheetId="2">#REF!</definedName>
    <definedName name="PY_prw_servco_PSC_reg">#REF!</definedName>
    <definedName name="PY_PRW_Servco_Reg_amort" localSheetId="1">#REF!</definedName>
    <definedName name="PY_PRW_Servco_Reg_amort" localSheetId="0">#REF!</definedName>
    <definedName name="PY_PRW_Servco_Reg_amort" localSheetId="5">#REF!</definedName>
    <definedName name="PY_PRW_Servco_Reg_amort" localSheetId="2">#REF!</definedName>
    <definedName name="PY_PRW_Servco_Reg_amort">#REF!</definedName>
    <definedName name="PY_PRW_servco_reg_base" localSheetId="1">#REF!</definedName>
    <definedName name="PY_PRW_servco_reg_base" localSheetId="0">#REF!</definedName>
    <definedName name="PY_PRW_servco_reg_base" localSheetId="5">#REF!</definedName>
    <definedName name="PY_PRW_servco_reg_base" localSheetId="2">#REF!</definedName>
    <definedName name="PY_PRW_servco_reg_base">#REF!</definedName>
    <definedName name="PY_prw_servco_reg_netact" localSheetId="0">#REF!</definedName>
    <definedName name="PY_prw_servco_reg_netact" localSheetId="2">#REF!</definedName>
    <definedName name="PY_prw_servco_reg_netact">#REF!</definedName>
    <definedName name="PY_prw_servco_reg_netamt_eoy" localSheetId="1">#REF!</definedName>
    <definedName name="PY_prw_servco_reg_netamt_eoy" localSheetId="0">#REF!</definedName>
    <definedName name="PY_prw_servco_reg_netamt_eoy" localSheetId="5">#REF!</definedName>
    <definedName name="PY_prw_servco_reg_netamt_eoy" localSheetId="2">#REF!</definedName>
    <definedName name="PY_prw_servco_reg_netamt_eoy">#REF!</definedName>
    <definedName name="PY_PRW_Servco_reg_PSC" localSheetId="0">#REF!</definedName>
    <definedName name="PY_PRW_Servco_reg_PSC" localSheetId="2">#REF!</definedName>
    <definedName name="PY_PRW_Servco_reg_PSC">#REF!</definedName>
    <definedName name="PY_PRW_WKE_401Assets" localSheetId="1">#REF!</definedName>
    <definedName name="PY_PRW_WKE_401Assets" localSheetId="0">#REF!</definedName>
    <definedName name="PY_PRW_WKE_401Assets" localSheetId="5">#REF!</definedName>
    <definedName name="PY_PRW_WKE_401Assets" localSheetId="2">#REF!</definedName>
    <definedName name="PY_PRW_WKE_401Assets">#REF!</definedName>
    <definedName name="PY_PRW_WKE_amort" localSheetId="1">#REF!</definedName>
    <definedName name="PY_PRW_WKE_amort" localSheetId="0">#REF!</definedName>
    <definedName name="PY_PRW_WKE_amort" localSheetId="5">#REF!</definedName>
    <definedName name="PY_PRW_WKE_amort" localSheetId="2">#REF!</definedName>
    <definedName name="PY_PRW_WKE_amort">#REF!</definedName>
    <definedName name="PY_PRW_WKE_Amort_Fin" localSheetId="1">#REF!</definedName>
    <definedName name="PY_PRW_WKE_Amort_Fin" localSheetId="0">#REF!</definedName>
    <definedName name="PY_PRW_WKE_Amort_Fin" localSheetId="5">#REF!</definedName>
    <definedName name="PY_PRW_WKE_Amort_Fin" localSheetId="2">#REF!</definedName>
    <definedName name="PY_PRW_WKE_Amort_Fin">#REF!</definedName>
    <definedName name="PY_PRW_WKE_Assets_boy" localSheetId="1">#REF!</definedName>
    <definedName name="PY_PRW_WKE_Assets_boy" localSheetId="0">#REF!</definedName>
    <definedName name="PY_PRW_WKE_Assets_boy" localSheetId="5">#REF!</definedName>
    <definedName name="PY_PRW_WKE_Assets_boy" localSheetId="2">#REF!</definedName>
    <definedName name="PY_PRW_WKE_Assets_boy">#REF!</definedName>
    <definedName name="PY_PRW_WKE_assets_eoy" localSheetId="1">#REF!</definedName>
    <definedName name="PY_PRW_WKE_assets_eoy" localSheetId="0">#REF!</definedName>
    <definedName name="PY_PRW_WKE_assets_eoy" localSheetId="5">#REF!</definedName>
    <definedName name="PY_PRW_WKE_assets_eoy" localSheetId="2">#REF!</definedName>
    <definedName name="PY_PRW_WKE_assets_eoy">#REF!</definedName>
    <definedName name="PY_PRW_WKE_base" localSheetId="1">#REF!</definedName>
    <definedName name="PY_PRW_WKE_base" localSheetId="0">#REF!</definedName>
    <definedName name="PY_PRW_WKE_base" localSheetId="5">#REF!</definedName>
    <definedName name="PY_PRW_WKE_base" localSheetId="2">#REF!</definedName>
    <definedName name="PY_PRW_WKE_base">#REF!</definedName>
    <definedName name="PY_PRW_WKE_Base_Fin" localSheetId="1">#REF!</definedName>
    <definedName name="PY_PRW_WKE_Base_Fin" localSheetId="0">#REF!</definedName>
    <definedName name="PY_PRW_WKE_Base_Fin" localSheetId="5">#REF!</definedName>
    <definedName name="PY_PRW_WKE_Base_Fin" localSheetId="2">#REF!</definedName>
    <definedName name="PY_PRW_WKE_Base_Fin">#REF!</definedName>
    <definedName name="PY_PRW_wke_netact_fin" localSheetId="1">#REF!</definedName>
    <definedName name="PY_PRW_wke_netact_fin" localSheetId="0">#REF!</definedName>
    <definedName name="PY_PRW_wke_netact_fin" localSheetId="5">#REF!</definedName>
    <definedName name="PY_PRW_wke_netact_fin" localSheetId="2">#REF!</definedName>
    <definedName name="PY_PRW_wke_netact_fin">#REF!</definedName>
    <definedName name="PY_PRW_WKE_netact_reg" localSheetId="1">#REF!</definedName>
    <definedName name="PY_PRW_WKE_netact_reg" localSheetId="0">#REF!</definedName>
    <definedName name="PY_PRW_WKE_netact_reg" localSheetId="5">#REF!</definedName>
    <definedName name="PY_PRW_WKE_netact_reg" localSheetId="2">#REF!</definedName>
    <definedName name="PY_PRW_WKE_netact_reg">#REF!</definedName>
    <definedName name="PY_PRW_wke_netamt_eoy_fin" localSheetId="1">#REF!</definedName>
    <definedName name="PY_PRW_wke_netamt_eoy_fin" localSheetId="0">#REF!</definedName>
    <definedName name="PY_PRW_wke_netamt_eoy_fin" localSheetId="5">#REF!</definedName>
    <definedName name="PY_PRW_wke_netamt_eoy_fin" localSheetId="2">#REF!</definedName>
    <definedName name="PY_PRW_wke_netamt_eoy_fin">#REF!</definedName>
    <definedName name="PY_prw_wke_netamt_eoy_reg" localSheetId="1">#REF!</definedName>
    <definedName name="PY_prw_wke_netamt_eoy_reg" localSheetId="0">#REF!</definedName>
    <definedName name="PY_prw_wke_netamt_eoy_reg" localSheetId="5">#REF!</definedName>
    <definedName name="PY_prw_wke_netamt_eoy_reg" localSheetId="2">#REF!</definedName>
    <definedName name="PY_prw_wke_netamt_eoy_reg">#REF!</definedName>
    <definedName name="PY_PRW_WKE_pbo_boy" localSheetId="1">#REF!</definedName>
    <definedName name="PY_PRW_WKE_pbo_boy" localSheetId="0">#REF!</definedName>
    <definedName name="PY_PRW_WKE_pbo_boy" localSheetId="5">#REF!</definedName>
    <definedName name="PY_PRW_WKE_pbo_boy" localSheetId="2">#REF!</definedName>
    <definedName name="PY_PRW_WKE_pbo_boy">#REF!</definedName>
    <definedName name="PY_PRW_WKE_pbo_eoy" localSheetId="1">#REF!</definedName>
    <definedName name="PY_PRW_WKE_pbo_eoy" localSheetId="0">#REF!</definedName>
    <definedName name="PY_PRW_WKE_pbo_eoy" localSheetId="5">#REF!</definedName>
    <definedName name="PY_PRW_WKE_pbo_eoy" localSheetId="2">#REF!</definedName>
    <definedName name="PY_PRW_WKE_pbo_eoy">#REF!</definedName>
    <definedName name="PY_PRW_wke_PSC_fin" localSheetId="1">#REF!</definedName>
    <definedName name="PY_PRW_wke_PSC_fin" localSheetId="0">#REF!</definedName>
    <definedName name="PY_PRW_wke_PSC_fin" localSheetId="5">#REF!</definedName>
    <definedName name="PY_PRW_wke_PSC_fin" localSheetId="2">#REF!</definedName>
    <definedName name="PY_PRW_wke_PSC_fin">#REF!</definedName>
    <definedName name="PY_PRW_wke_PSC_reg" localSheetId="1">#REF!</definedName>
    <definedName name="PY_PRW_wke_PSC_reg" localSheetId="0">#REF!</definedName>
    <definedName name="PY_PRW_wke_PSC_reg" localSheetId="5">#REF!</definedName>
    <definedName name="PY_PRW_wke_PSC_reg" localSheetId="2">#REF!</definedName>
    <definedName name="PY_PRW_wke_PSC_reg">#REF!</definedName>
    <definedName name="PY_PRW_WKEUnion_401Assets" localSheetId="1">#REF!</definedName>
    <definedName name="PY_PRW_WKEUnion_401Assets" localSheetId="0">#REF!</definedName>
    <definedName name="PY_PRW_WKEUnion_401Assets" localSheetId="5">#REF!</definedName>
    <definedName name="PY_PRW_WKEUnion_401Assets" localSheetId="2">#REF!</definedName>
    <definedName name="PY_PRW_WKEUnion_401Assets">#REF!</definedName>
    <definedName name="PY_PRW_WKEunion_amort" localSheetId="0">#REF!</definedName>
    <definedName name="PY_PRW_WKEunion_amort" localSheetId="2">#REF!</definedName>
    <definedName name="PY_PRW_WKEunion_amort">#REF!</definedName>
    <definedName name="PY_PRW_WKEUnion_Amort_Fin" localSheetId="1">#REF!</definedName>
    <definedName name="PY_PRW_WKEUnion_Amort_Fin" localSheetId="0">#REF!</definedName>
    <definedName name="PY_PRW_WKEUnion_Amort_Fin" localSheetId="5">#REF!</definedName>
    <definedName name="PY_PRW_WKEUnion_Amort_Fin" localSheetId="2">#REF!</definedName>
    <definedName name="PY_PRW_WKEUnion_Amort_Fin">#REF!</definedName>
    <definedName name="PY_PRW_WKEUnion_assets_boy" localSheetId="0">#REF!</definedName>
    <definedName name="PY_PRW_WKEUnion_assets_boy" localSheetId="2">#REF!</definedName>
    <definedName name="PY_PRW_WKEUnion_assets_boy">#REF!</definedName>
    <definedName name="PY_PRW_WKEUnion_assets_eoy" localSheetId="1">#REF!</definedName>
    <definedName name="PY_PRW_WKEUnion_assets_eoy" localSheetId="0">#REF!</definedName>
    <definedName name="PY_PRW_WKEUnion_assets_eoy" localSheetId="5">#REF!</definedName>
    <definedName name="PY_PRW_WKEUnion_assets_eoy" localSheetId="2">#REF!</definedName>
    <definedName name="PY_PRW_WKEUnion_assets_eoy">#REF!</definedName>
    <definedName name="PY_PRW_wkeunion_base" localSheetId="0">#REF!</definedName>
    <definedName name="PY_PRW_wkeunion_base" localSheetId="2">#REF!</definedName>
    <definedName name="PY_PRW_wkeunion_base">#REF!</definedName>
    <definedName name="PY_PRW_WKEUnion_Base_Fin" localSheetId="0">#REF!</definedName>
    <definedName name="PY_PRW_WKEUnion_Base_Fin" localSheetId="2">#REF!</definedName>
    <definedName name="PY_PRW_WKEUnion_Base_Fin">#REF!</definedName>
    <definedName name="PY_PRW_WKEunion_netact_fin" localSheetId="1">#REF!</definedName>
    <definedName name="PY_PRW_WKEunion_netact_fin" localSheetId="0">#REF!</definedName>
    <definedName name="PY_PRW_WKEunion_netact_fin" localSheetId="5">#REF!</definedName>
    <definedName name="PY_PRW_WKEunion_netact_fin" localSheetId="2">#REF!</definedName>
    <definedName name="PY_PRW_WKEunion_netact_fin">#REF!</definedName>
    <definedName name="PY_prw_wkeunion_netact_reg" localSheetId="1">#REF!</definedName>
    <definedName name="PY_prw_wkeunion_netact_reg" localSheetId="0">#REF!</definedName>
    <definedName name="PY_prw_wkeunion_netact_reg" localSheetId="5">#REF!</definedName>
    <definedName name="PY_prw_wkeunion_netact_reg" localSheetId="2">#REF!</definedName>
    <definedName name="PY_prw_wkeunion_netact_reg">#REF!</definedName>
    <definedName name="PY_PRW_wkeunion_netamt_eoy_fin" localSheetId="1">#REF!</definedName>
    <definedName name="PY_PRW_wkeunion_netamt_eoy_fin" localSheetId="0">#REF!</definedName>
    <definedName name="PY_PRW_wkeunion_netamt_eoy_fin" localSheetId="5">#REF!</definedName>
    <definedName name="PY_PRW_wkeunion_netamt_eoy_fin" localSheetId="2">#REF!</definedName>
    <definedName name="PY_PRW_wkeunion_netamt_eoy_fin">#REF!</definedName>
    <definedName name="PY_prw_wkeunion_netamt_eoy_reg" localSheetId="1">#REF!</definedName>
    <definedName name="PY_prw_wkeunion_netamt_eoy_reg" localSheetId="0">#REF!</definedName>
    <definedName name="PY_prw_wkeunion_netamt_eoy_reg" localSheetId="5">#REF!</definedName>
    <definedName name="PY_prw_wkeunion_netamt_eoy_reg" localSheetId="2">#REF!</definedName>
    <definedName name="PY_prw_wkeunion_netamt_eoy_reg">#REF!</definedName>
    <definedName name="PY_PRW_WKEUnion_pbo_boy" localSheetId="0">#REF!</definedName>
    <definedName name="PY_PRW_WKEUnion_pbo_boy" localSheetId="2">#REF!</definedName>
    <definedName name="PY_PRW_WKEUnion_pbo_boy">#REF!</definedName>
    <definedName name="PY_PRW_WKEUnion_pbo_eoy" localSheetId="1">#REF!</definedName>
    <definedName name="PY_PRW_WKEUnion_pbo_eoy" localSheetId="0">#REF!</definedName>
    <definedName name="PY_PRW_WKEUnion_pbo_eoy" localSheetId="5">#REF!</definedName>
    <definedName name="PY_PRW_WKEUnion_pbo_eoy" localSheetId="2">#REF!</definedName>
    <definedName name="PY_PRW_WKEUnion_pbo_eoy">#REF!</definedName>
    <definedName name="PY_PRW_wkeunion_PSC_fin" localSheetId="1">#REF!</definedName>
    <definedName name="PY_PRW_wkeunion_PSC_fin" localSheetId="0">#REF!</definedName>
    <definedName name="PY_PRW_wkeunion_PSC_fin" localSheetId="5">#REF!</definedName>
    <definedName name="PY_PRW_wkeunion_PSC_fin" localSheetId="2">#REF!</definedName>
    <definedName name="PY_PRW_wkeunion_PSC_fin">#REF!</definedName>
    <definedName name="py_prw_wkeunion_PSC_reg" localSheetId="0">#REF!</definedName>
    <definedName name="py_prw_wkeunion_PSC_reg" localSheetId="2">#REF!</definedName>
    <definedName name="py_prw_wkeunion_PSC_reg">#REF!</definedName>
    <definedName name="PY_Restoration_abo_eoy">#REF!</definedName>
    <definedName name="PY_Restoration_netact">#REF!</definedName>
    <definedName name="PY_Restoration_netamt_eoy">#REF!</definedName>
    <definedName name="PY_Restoration_pbo_boy">#REF!</definedName>
    <definedName name="PY_Restoration_pbo_eoy">#REF!</definedName>
    <definedName name="PY_Restoration_PSC">#REF!</definedName>
    <definedName name="PY_ServCo_Assets_EOY" localSheetId="0">#REF!</definedName>
    <definedName name="PY_ServCo_Assets_EOY" localSheetId="5">#REF!</definedName>
    <definedName name="PY_ServCo_Assets_EOY" localSheetId="2">#REF!</definedName>
    <definedName name="PY_ServCo_Assets_EOY">#REF!</definedName>
    <definedName name="PY_servco_bp" localSheetId="5">#REF!</definedName>
    <definedName name="PY_servco_bp">#REF!</definedName>
    <definedName name="PY_ServCo_Comp" localSheetId="5">#REF!</definedName>
    <definedName name="PY_ServCo_Comp">#REF!</definedName>
    <definedName name="PY_ServCo_Disrate" localSheetId="5">#REF!</definedName>
    <definedName name="PY_ServCo_Disrate">#REF!</definedName>
    <definedName name="PY_ServCo_EROA" localSheetId="5">#REF!</definedName>
    <definedName name="PY_ServCo_EROA">#REF!</definedName>
    <definedName name="PY_ServCO_EROA_exp" localSheetId="5">#REF!</definedName>
    <definedName name="PY_ServCO_EROA_exp">#REF!</definedName>
    <definedName name="PY_Servco_MRVA" localSheetId="5">#REF!</definedName>
    <definedName name="PY_Servco_MRVA">#REF!</definedName>
    <definedName name="PY_servco_netact" localSheetId="5">#REF!</definedName>
    <definedName name="PY_servco_netact">#REF!</definedName>
    <definedName name="PY_Servco_netamt_eoy" localSheetId="5">#REF!</definedName>
    <definedName name="PY_Servco_netamt_eoy">#REF!</definedName>
    <definedName name="PY_ServCo_PBO_BOY">#REF!</definedName>
    <definedName name="PY_ServCo_PBO_EOY" localSheetId="5">#REF!</definedName>
    <definedName name="PY_ServCo_PBO_EOY">#REF!</definedName>
    <definedName name="PY_Servco_PSC" localSheetId="5">#REF!</definedName>
    <definedName name="PY_Servco_PSC">#REF!</definedName>
    <definedName name="PY_ServCo_Reg_Amort" localSheetId="5">#REF!</definedName>
    <definedName name="PY_ServCo_Reg_Amort">#REF!</definedName>
    <definedName name="PY_ServCo_Reg_Base" localSheetId="5">#REF!</definedName>
    <definedName name="PY_ServCo_Reg_Base">#REF!</definedName>
    <definedName name="PY_servco_reg_netamt_eoy" localSheetId="5">#REF!</definedName>
    <definedName name="PY_servco_reg_netamt_eoy">#REF!</definedName>
    <definedName name="PY_ServcoReg_netact" localSheetId="5">#REF!</definedName>
    <definedName name="PY_ServcoReg_netact">#REF!</definedName>
    <definedName name="PY_ServCoReg_PBO_BOY">#REF!</definedName>
    <definedName name="PY_ServcoReg_PBO_EOY" localSheetId="5">#REF!</definedName>
    <definedName name="PY_ServcoReg_PBO_EOY">#REF!</definedName>
    <definedName name="PY_ServcoReg_PSC" localSheetId="5">#REF!</definedName>
    <definedName name="PY_ServcoReg_PSC">#REF!</definedName>
    <definedName name="PY_servcoREG15_netact" localSheetId="5">#REF!</definedName>
    <definedName name="PY_servcoREG15_netact">#REF!</definedName>
    <definedName name="PY_ServcoRegREG15_netact" localSheetId="5">#REF!</definedName>
    <definedName name="PY_ServcoRegREG15_netact">#REF!</definedName>
    <definedName name="PY_Valdate_BOY" localSheetId="0">#REF!</definedName>
    <definedName name="PY_Valdate_BOY" localSheetId="5">#REF!</definedName>
    <definedName name="PY_Valdate_BOY" localSheetId="2">#REF!</definedName>
    <definedName name="PY_Valdate_BOY">#REF!</definedName>
    <definedName name="PY_Valdate_EOY" localSheetId="1">#REF!</definedName>
    <definedName name="PY_Valdate_EOY" localSheetId="0">#REF!</definedName>
    <definedName name="PY_Valdate_EOY" localSheetId="5">#REF!</definedName>
    <definedName name="PY_Valdate_EOY" localSheetId="2">#REF!</definedName>
    <definedName name="PY_Valdate_EOY">#REF!</definedName>
    <definedName name="PY_WKE_Assets_EOY" localSheetId="0">#REF!</definedName>
    <definedName name="PY_WKE_Assets_EOY" localSheetId="5">#REF!</definedName>
    <definedName name="PY_WKE_Assets_EOY" localSheetId="2">#REF!</definedName>
    <definedName name="PY_WKE_Assets_EOY">#REF!</definedName>
    <definedName name="PY_wke_bp" localSheetId="5">#REF!</definedName>
    <definedName name="PY_wke_bp">#REF!</definedName>
    <definedName name="PY_WKE_Comp" localSheetId="5">#REF!</definedName>
    <definedName name="PY_WKE_Comp">#REF!</definedName>
    <definedName name="PY_WKE_Disrate" localSheetId="5">#REF!</definedName>
    <definedName name="PY_WKE_Disrate">#REF!</definedName>
    <definedName name="PY_WKE_EROA" localSheetId="5">#REF!</definedName>
    <definedName name="PY_WKE_EROA">#REF!</definedName>
    <definedName name="PY_WKE_EROA_exp" localSheetId="5">#REF!</definedName>
    <definedName name="PY_WKE_EROA_exp">#REF!</definedName>
    <definedName name="PY_WKE_MRVA" localSheetId="5">#REF!</definedName>
    <definedName name="PY_WKE_MRVA">#REF!</definedName>
    <definedName name="PY_wke_netact" localSheetId="5">#REF!</definedName>
    <definedName name="PY_wke_netact">#REF!</definedName>
    <definedName name="PY_wke_netamt_eoy" localSheetId="5">#REF!</definedName>
    <definedName name="PY_wke_netamt_eoy">#REF!</definedName>
    <definedName name="PY_WKE_PBO_BOY">#REF!</definedName>
    <definedName name="PY_WKE_PBO_EOY" localSheetId="5">#REF!</definedName>
    <definedName name="PY_WKE_PBO_EOY">#REF!</definedName>
    <definedName name="PY_wke_PSC" localSheetId="5">#REF!</definedName>
    <definedName name="PY_wke_PSC">#REF!</definedName>
    <definedName name="PY_WKEUnion_Assets_EOY" localSheetId="0">#REF!</definedName>
    <definedName name="PY_WKEUnion_Assets_EOY" localSheetId="5">#REF!</definedName>
    <definedName name="PY_WKEUnion_Assets_EOY" localSheetId="2">#REF!</definedName>
    <definedName name="PY_WKEUnion_Assets_EOY">#REF!</definedName>
    <definedName name="PY_wkeunion_bp" localSheetId="5">#REF!</definedName>
    <definedName name="PY_wkeunion_bp">#REF!</definedName>
    <definedName name="PY_WKEUnion_Comp" localSheetId="5">#REF!</definedName>
    <definedName name="PY_WKEUnion_Comp">#REF!</definedName>
    <definedName name="PY_WKEUnion_Disrate" localSheetId="5">#REF!</definedName>
    <definedName name="PY_WKEUnion_Disrate">#REF!</definedName>
    <definedName name="PY_WKEUnion_EROA" localSheetId="5">#REF!</definedName>
    <definedName name="PY_WKEUnion_EROA">#REF!</definedName>
    <definedName name="PY_WKEUnion_EROA_exp" localSheetId="5">#REF!</definedName>
    <definedName name="PY_WKEUnion_EROA_exp">#REF!</definedName>
    <definedName name="PY_WKEUnion_MRVA" localSheetId="5">#REF!</definedName>
    <definedName name="PY_WKEUnion_MRVA">#REF!</definedName>
    <definedName name="PY_wkeunion_netact" localSheetId="5">#REF!</definedName>
    <definedName name="PY_wkeunion_netact">#REF!</definedName>
    <definedName name="PY_wkeunion_netamt_eoy" localSheetId="5">#REF!</definedName>
    <definedName name="PY_wkeunion_netamt_eoy">#REF!</definedName>
    <definedName name="PY_WKEUnion_PBO_BOY">#REF!</definedName>
    <definedName name="PY_WKEUnion_PBO_EOY" localSheetId="5">#REF!</definedName>
    <definedName name="PY_WKEUnion_PBO_EOY">#REF!</definedName>
    <definedName name="PY_wkeunion_PSC" localSheetId="5">#REF!</definedName>
    <definedName name="PY_wkeunion_PSC">#REF!</definedName>
    <definedName name="PYADJBS" localSheetId="6">#REF!</definedName>
    <definedName name="PYADJBS">#REF!</definedName>
    <definedName name="pybpy">DATE(YEAR(pyb)-1, MONTH(pyb), DAY(pyb))</definedName>
    <definedName name="pye">DATE(YEAR(pyb)+1,MONTH(pyb), DAY(pyb)-1)</definedName>
    <definedName name="pyepy">DATE(YEAR(pyb),MONTH(pyb),DAY(pyb)-1)</definedName>
    <definedName name="PYFactor" localSheetId="0">#REF!</definedName>
    <definedName name="PYFactor">#REF!</definedName>
    <definedName name="q" localSheetId="6">#REF!</definedName>
    <definedName name="q">#REF!</definedName>
    <definedName name="Q2Factor">#REF!</definedName>
    <definedName name="Q2IntRate">#REF!</definedName>
    <definedName name="Q2MeasureDate">#REF!</definedName>
    <definedName name="QBCBUD" localSheetId="6">#REF!</definedName>
    <definedName name="QBCBUD">#REF!</definedName>
    <definedName name="QBCPROJ" localSheetId="6">#REF!</definedName>
    <definedName name="QBCPROJ">#REF!</definedName>
    <definedName name="QBCTVAMFMBUD" localSheetId="6">#REF!</definedName>
    <definedName name="QBCTVAMFMBUD">#REF!</definedName>
    <definedName name="QH" localSheetId="6">#REF!</definedName>
    <definedName name="QH">#REF!</definedName>
    <definedName name="QHWBUD" localSheetId="6">#REF!</definedName>
    <definedName name="QHWBUD">#REF!</definedName>
    <definedName name="QHWPROJ" localSheetId="6">#REF!</definedName>
    <definedName name="QHWPROJ">#REF!</definedName>
    <definedName name="QNISUMBUD" localSheetId="6">#REF!</definedName>
    <definedName name="QNISUMBUD">#REF!</definedName>
    <definedName name="QQ" localSheetId="6">#REF!</definedName>
    <definedName name="QQ">#REF!</definedName>
    <definedName name="QRR" localSheetId="6">#REF!</definedName>
    <definedName name="QRR">#REF!</definedName>
    <definedName name="QtrDate" localSheetId="6">#REF!</definedName>
    <definedName name="QtrDate">#REF!</definedName>
    <definedName name="QtrShares" localSheetId="6">#REF!</definedName>
    <definedName name="QtrShares">#REF!</definedName>
    <definedName name="Quarter" localSheetId="6">#REF!</definedName>
    <definedName name="Quarter">#REF!</definedName>
    <definedName name="Quarter2" localSheetId="6">#REF!</definedName>
    <definedName name="Quarter2">#REF!</definedName>
    <definedName name="Quarter3" localSheetId="6">#REF!</definedName>
    <definedName name="Quarter3">#REF!</definedName>
    <definedName name="Quarter4">#REF!</definedName>
    <definedName name="Quarterly_Bal_Sheet" localSheetId="6">#REF!</definedName>
    <definedName name="Quarterly_Bal_Sheet">#REF!</definedName>
    <definedName name="QUICK" localSheetId="6">#REF!</definedName>
    <definedName name="QUICK">#REF!</definedName>
    <definedName name="QUICKRATIO" localSheetId="6">#REF!</definedName>
    <definedName name="QUICKRATIO">#REF!</definedName>
    <definedName name="R_" localSheetId="6">#REF!</definedName>
    <definedName name="R_">#REF!</definedName>
    <definedName name="rackcost" localSheetId="6">#REF!</definedName>
    <definedName name="rackcost">#REF!</definedName>
    <definedName name="Radio_GOS" localSheetId="6">#REF!</definedName>
    <definedName name="Radio_GOS">#REF!</definedName>
    <definedName name="Range">#REF!</definedName>
    <definedName name="Range_RO">#REF!</definedName>
    <definedName name="Range_RO_O">#REF!</definedName>
    <definedName name="Range_RQ">#REF!</definedName>
    <definedName name="Range_RQ_O">#REF!</definedName>
    <definedName name="Range_S">#REF!</definedName>
    <definedName name="Range_S_O">#REF!</definedName>
    <definedName name="Range_S_S">#REF!</definedName>
    <definedName name="Range_sub">#REF!</definedName>
    <definedName name="Range_U">#REF!</definedName>
    <definedName name="Range_U_O">#REF!</definedName>
    <definedName name="Range_U_S">#REF!</definedName>
    <definedName name="RangeRptgMo" localSheetId="6">#REF!</definedName>
    <definedName name="RangeRptgMo">#REF!</definedName>
    <definedName name="RangeRptgYr" localSheetId="6">#REF!</definedName>
    <definedName name="RangeRptgYr">#REF!</definedName>
    <definedName name="RANGETABLE">#REF!</definedName>
    <definedName name="Ranked_By" localSheetId="6">#REF!</definedName>
    <definedName name="Ranked_By">#REF!</definedName>
    <definedName name="RAT_T" localSheetId="6">#REF!</definedName>
    <definedName name="RAT_T">#REF!</definedName>
    <definedName name="rate" localSheetId="6">#REF!</definedName>
    <definedName name="rate">#REF!</definedName>
    <definedName name="RATE_VOL" localSheetId="6">#REF!</definedName>
    <definedName name="RATE_VOL">#REF!</definedName>
    <definedName name="RATING" localSheetId="6">#REF!</definedName>
    <definedName name="RATING">#REF!</definedName>
    <definedName name="ratings1" localSheetId="4" hidden="1">{#N/A,#N/A,FALSE,"Capitaliztion Matrix";#N/A,#N/A,FALSE,"4YR P&amp;L";#N/A,#N/A,FALSE,"Program Contributions";#N/A,#N/A,FALSE,"P&amp;L Trans YR 2";#N/A,#N/A,FALSE,"Rev &amp; EBITDA YR2";#N/A,#N/A,FALSE,"P&amp;L Trans YR 1";#N/A,#N/A,FALSE,"Rev &amp; EBITDA YR1"}</definedName>
    <definedName name="ratings1" localSheetId="6"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tio">#REF!</definedName>
    <definedName name="RatioI" localSheetId="6">#REF!</definedName>
    <definedName name="RatioI">#REF!</definedName>
    <definedName name="RatioN" localSheetId="6">#REF!</definedName>
    <definedName name="RatioN">#REF!</definedName>
    <definedName name="ratios" localSheetId="6">#REF!</definedName>
    <definedName name="ratios">#REF!</definedName>
    <definedName name="Ratioswitch" localSheetId="6">#REF!</definedName>
    <definedName name="Ratioswitch">#REF!</definedName>
    <definedName name="RBC_ReportList" localSheetId="5">#REF!</definedName>
    <definedName name="RBC_ReportList" localSheetId="6">#REF!</definedName>
    <definedName name="RBC_ReportList">#REF!</definedName>
    <definedName name="RBC_ReportValue" localSheetId="5">#REF!</definedName>
    <definedName name="RBC_ReportValue" localSheetId="6">#REF!</definedName>
    <definedName name="RBC_ReportValue">#REF!</definedName>
    <definedName name="RBCDtl_KUE" localSheetId="6">#REF!</definedName>
    <definedName name="RBCDtl_KUE">#REF!</definedName>
    <definedName name="RBCDtl_LGEE" localSheetId="6">#REF!</definedName>
    <definedName name="RBCDtl_LGEE">#REF!</definedName>
    <definedName name="RBCDtl_LGEG" localSheetId="6">#REF!</definedName>
    <definedName name="RBCDtl_LGEG">#REF!</definedName>
    <definedName name="RBN">#REF!</definedName>
    <definedName name="RBU">#REF!</definedName>
    <definedName name="Rcap_styear">#REF!</definedName>
    <definedName name="RCC_Operator">#REF!</definedName>
    <definedName name="rDataColumns" localSheetId="6">#REF!</definedName>
    <definedName name="rDataColumns">#REF!</definedName>
    <definedName name="RDY" localSheetId="6">#REF!</definedName>
    <definedName name="RDY">#REF!</definedName>
    <definedName name="RE" localSheetId="6">#REF!</definedName>
    <definedName name="RE">#REF!</definedName>
    <definedName name="READY" localSheetId="6">#REF!</definedName>
    <definedName name="READY">#REF!</definedName>
    <definedName name="Reason_for_Change">#REF!</definedName>
    <definedName name="ReasonsForChanges" localSheetId="5">#REF!</definedName>
    <definedName name="ReasonsForChanges">#REF!</definedName>
    <definedName name="rec">#REF!</definedName>
    <definedName name="Reconciliation" localSheetId="5">#REF!</definedName>
    <definedName name="Reconciliation" localSheetId="6">#REF!</definedName>
    <definedName name="Reconciliation">#REF!</definedName>
    <definedName name="_xlnm.Recorder" localSheetId="6">#REF!</definedName>
    <definedName name="_xlnm.Recorder">#REF!</definedName>
    <definedName name="Recover" localSheetId="5">#REF!</definedName>
    <definedName name="Recover" localSheetId="6">#REF!</definedName>
    <definedName name="Recover">#REF!</definedName>
    <definedName name="recoverystartlookup" localSheetId="5">#REF!</definedName>
    <definedName name="recoverystartlookup">#REF!</definedName>
    <definedName name="Redeem_MI" localSheetId="6">#REF!</definedName>
    <definedName name="Redeem_MI">#REF!</definedName>
    <definedName name="redy" localSheetId="6">#REF!</definedName>
    <definedName name="redy">#REF!</definedName>
    <definedName name="RefreshNote" localSheetId="6">#REF!</definedName>
    <definedName name="RefreshNote">#REF!</definedName>
    <definedName name="RefreshSet" localSheetId="6">#REF!</definedName>
    <definedName name="RefreshSet">#REF!</definedName>
    <definedName name="Reg_Class" localSheetId="6">#REF!</definedName>
    <definedName name="Reg_Class">#REF!</definedName>
    <definedName name="Region_List_Box">"List Box 4"</definedName>
    <definedName name="ReleveredBeta">#REF!</definedName>
    <definedName name="rep" localSheetId="4">{"page1";"page2";"page3"}</definedName>
    <definedName name="rep" localSheetId="6">{"page1";"page2";"page3"}</definedName>
    <definedName name="rep">{"page1";"page2";"page3"}</definedName>
    <definedName name="Rep_Team_Ldr">#REF!</definedName>
    <definedName name="REPAY">#REF!</definedName>
    <definedName name="Repay_yrs_final_debt">#REF!</definedName>
    <definedName name="Repayment_years_for_final_debt">#REF!</definedName>
    <definedName name="REPDATA">#REF!</definedName>
    <definedName name="REPLACE3" localSheetId="6">#REF!</definedName>
    <definedName name="REPLACE3">#REF!</definedName>
    <definedName name="Replacement_Capital" localSheetId="6">#REF!</definedName>
    <definedName name="Replacement_Capital">#REF!</definedName>
    <definedName name="REPORT" localSheetId="5">#REF!</definedName>
    <definedName name="REPORT" localSheetId="6">#REF!</definedName>
    <definedName name="REPORT">#REF!</definedName>
    <definedName name="Report_Type" localSheetId="6">#REF!</definedName>
    <definedName name="Report_Type">#REF!</definedName>
    <definedName name="Report_Wheat_Position" localSheetId="6">#REF!,#REF!</definedName>
    <definedName name="Report_Wheat_Position">#REF!,#REF!</definedName>
    <definedName name="report1" localSheetId="6">#REF!</definedName>
    <definedName name="report1">#REF!</definedName>
    <definedName name="report11" localSheetId="6">#REF!</definedName>
    <definedName name="report11">#REF!</definedName>
    <definedName name="ReportCycle" localSheetId="6">#REF!</definedName>
    <definedName name="ReportCycle">#REF!</definedName>
    <definedName name="Reporting_Month" localSheetId="6">#REF!</definedName>
    <definedName name="Reporting_Month">#REF!</definedName>
    <definedName name="ReportingDate" localSheetId="6">#REF!</definedName>
    <definedName name="ReportingDate">#REF!</definedName>
    <definedName name="ReportTitle1" localSheetId="6">#REF!</definedName>
    <definedName name="ReportTitle1">#REF!</definedName>
    <definedName name="ReportTitle2" localSheetId="6">#REF!</definedName>
    <definedName name="ReportTitle2">#REF!</definedName>
    <definedName name="ReportTitle3">#REF!</definedName>
    <definedName name="ReptItemsTableAll" localSheetId="5">#REF!</definedName>
    <definedName name="ReptItemsTableAll">#REF!</definedName>
    <definedName name="require_hide_ku_01" localSheetId="6">#REF!</definedName>
    <definedName name="require_hide_ku_01">#REF!</definedName>
    <definedName name="require_hide_lge_01" localSheetId="6">#REF!</definedName>
    <definedName name="require_hide_lge_01">#REF!</definedName>
    <definedName name="require_ku_01" localSheetId="6">#REF!</definedName>
    <definedName name="require_ku_01">#REF!</definedName>
    <definedName name="Requirements_Annual_KU" localSheetId="6">#REF!</definedName>
    <definedName name="Requirements_Annual_KU">#REF!</definedName>
    <definedName name="Requirements_Data" localSheetId="6">#REF!</definedName>
    <definedName name="Requirements_Data">#REF!</definedName>
    <definedName name="Requirements_KU" localSheetId="6">#REF!</definedName>
    <definedName name="Requirements_KU">#REF!</definedName>
    <definedName name="res" localSheetId="6">#REF!</definedName>
    <definedName name="res">#REF!</definedName>
    <definedName name="ResetItemView" localSheetId="4">'Calc Data'!ResetItemView</definedName>
    <definedName name="ResetItemView" localSheetId="6">'Q41 KU Summary p.13'!ResetItemView</definedName>
    <definedName name="ResetItemView">[0]!ResetItemView</definedName>
    <definedName name="Resource_Inputs" localSheetId="6">#REF!</definedName>
    <definedName name="Resource_Inputs">#REF!</definedName>
    <definedName name="ResponsibilityApplicationID1" localSheetId="6">#REF!</definedName>
    <definedName name="ResponsibilityApplicationID1">#REF!</definedName>
    <definedName name="ResponsibilityID1" localSheetId="6">#REF!</definedName>
    <definedName name="ResponsibilityID1">#REF!</definedName>
    <definedName name="ResponsibilityName1">#REF!</definedName>
    <definedName name="RESTRICT">#REF!</definedName>
    <definedName name="results" localSheetId="6">#REF!</definedName>
    <definedName name="RESULTS">#REF!</definedName>
    <definedName name="Results_Data">#REF!</definedName>
    <definedName name="Ret_Bill_In_Exp" localSheetId="6">#REF!</definedName>
    <definedName name="Ret_Bill_In_Exp">#REF!</definedName>
    <definedName name="Ret_Pre_Yrs" localSheetId="6">#REF!</definedName>
    <definedName name="Ret_Pre_Yrs">#REF!</definedName>
    <definedName name="Ret_Rep_TL" localSheetId="6">#REF!</definedName>
    <definedName name="Ret_Rep_TL">#REF!</definedName>
    <definedName name="Retail">#REF!</definedName>
    <definedName name="Retail_sales_pc">#REF!</definedName>
    <definedName name="RetailAccessServices2AssetsCashFlow" localSheetId="6">#REF!</definedName>
    <definedName name="RetailAccessServices2AssetsCashFlow">#REF!</definedName>
    <definedName name="RetailAccessServices2LiabilitiesCashFlow" localSheetId="6">#REF!</definedName>
    <definedName name="RetailAccessServices2LiabilitiesCashFlow">#REF!</definedName>
    <definedName name="RetailAccessServicesAssetsCashFlow" localSheetId="6">#REF!</definedName>
    <definedName name="RetailAccessServicesAssetsCashFlow">#REF!</definedName>
    <definedName name="RetailAccessServicesLiabilitiesCashFlow" localSheetId="6">#REF!</definedName>
    <definedName name="RetailAccessServicesLiabilitiesCashFlow">#REF!</definedName>
    <definedName name="RETDT" localSheetId="6">#REF!</definedName>
    <definedName name="RETDT">#REF!</definedName>
    <definedName name="Retention_advertising" localSheetId="6">#REF!</definedName>
    <definedName name="Retention_advertising">#REF!</definedName>
    <definedName name="Retention_exps" localSheetId="6">#REF!</definedName>
    <definedName name="Retention_exps">#REF!</definedName>
    <definedName name="RetirementGain" localSheetId="6">#REF!</definedName>
    <definedName name="RetirementGain">#REF!</definedName>
    <definedName name="RetLG" localSheetId="6">#REF!</definedName>
    <definedName name="RetLG">#REF!</definedName>
    <definedName name="RetLG_Annexp" localSheetId="6">#REF!</definedName>
    <definedName name="RetLG_Annexp">#REF!</definedName>
    <definedName name="RetLG_Capex" localSheetId="6">#REF!</definedName>
    <definedName name="RetLG_Capex">#REF!</definedName>
    <definedName name="RetLG_Capex_DepYrs">#REF!</definedName>
    <definedName name="RetLG_DepYrs">#REF!</definedName>
    <definedName name="RetLG_Instexp">#REF!</definedName>
    <definedName name="RetLG_Pops">#REF!</definedName>
    <definedName name="RetLG_Reps">#REF!</definedName>
    <definedName name="RetLG_St_In_Capex">#REF!</definedName>
    <definedName name="RetLG_St_In_Exp">#REF!</definedName>
    <definedName name="Retrieve" localSheetId="6">#REF!</definedName>
    <definedName name="Retrieve">#REF!</definedName>
    <definedName name="RetSM" localSheetId="6">#REF!</definedName>
    <definedName name="RetSM">#REF!</definedName>
    <definedName name="RetSm_Annexp" localSheetId="6">#REF!</definedName>
    <definedName name="RetSm_Annexp">#REF!</definedName>
    <definedName name="RetSm_Capex" localSheetId="6">#REF!</definedName>
    <definedName name="RetSm_Capex">#REF!</definedName>
    <definedName name="RetSM_Capex_DepYrs">#REF!</definedName>
    <definedName name="RetSM_DepYrs">#REF!</definedName>
    <definedName name="RetSm_Instexp">#REF!</definedName>
    <definedName name="RetSM_Pops">#REF!</definedName>
    <definedName name="RetSM_Reps">#REF!</definedName>
    <definedName name="RetSm_St_In_Capex">#REF!</definedName>
    <definedName name="RetSM_St_In_Exp">#REF!</definedName>
    <definedName name="RETURN">#REF!</definedName>
    <definedName name="Returns">#REF!</definedName>
    <definedName name="REV">#REF!</definedName>
    <definedName name="Rev_activation">#REF!</definedName>
    <definedName name="Rev_LD">#REF!</definedName>
    <definedName name="Rev_monthly_access">#REF!</definedName>
    <definedName name="Rev_Roaming">#REF!</definedName>
    <definedName name="Rev_Usage">#REF!</definedName>
    <definedName name="Rev_VAS">#REF!</definedName>
    <definedName name="RevCas1AllInp" localSheetId="0">#REF!,#REF!,#REF!,#REF!,#REF!,#REF!,#REF!,#REF!,#REF!,#REF!,#REF!</definedName>
    <definedName name="RevCas1AllInp" localSheetId="5">#REF!,#REF!,#REF!,#REF!,#REF!,#REF!,#REF!,#REF!,#REF!,#REF!,#REF!</definedName>
    <definedName name="RevCas1AllInp">#REF!,#REF!,#REF!,#REF!,#REF!,#REF!,#REF!,#REF!,#REF!,#REF!,#REF!</definedName>
    <definedName name="RevCas1AmortAmt1" localSheetId="0">#REF!</definedName>
    <definedName name="RevCas1AmortAmt1" localSheetId="5">#REF!</definedName>
    <definedName name="RevCas1AmortAmt1">#REF!</definedName>
    <definedName name="RevCas1AmortAmt2" localSheetId="0">#REF!</definedName>
    <definedName name="RevCas1AmortAmt2" localSheetId="5">#REF!</definedName>
    <definedName name="RevCas1AmortAmt2">#REF!</definedName>
    <definedName name="RevCas1AmortAmt3" localSheetId="0">#REF!</definedName>
    <definedName name="RevCas1AmortAmt3" localSheetId="5">#REF!</definedName>
    <definedName name="RevCas1AmortAmt3">#REF!</definedName>
    <definedName name="RevCas1AmortAmt3G1" localSheetId="5">#REF!</definedName>
    <definedName name="RevCas1AmortAmt3G1">#REF!</definedName>
    <definedName name="RevCas1AmortPer1" localSheetId="5">#REF!</definedName>
    <definedName name="RevCas1AmortPer1">#REF!</definedName>
    <definedName name="RevCas1AmortPer1G1" localSheetId="5">#REF!</definedName>
    <definedName name="RevCas1AmortPer1G1">#REF!</definedName>
    <definedName name="RevCas1AmortPer2" localSheetId="5">#REF!</definedName>
    <definedName name="RevCas1AmortPer2">#REF!</definedName>
    <definedName name="RevCas1AmortPer3" localSheetId="5">#REF!</definedName>
    <definedName name="RevCas1AmortPer3">#REF!</definedName>
    <definedName name="RevCas1AmortStart" localSheetId="5">#REF!</definedName>
    <definedName name="RevCas1AmortStart">#REF!</definedName>
    <definedName name="RevCas1Bal" localSheetId="5">#REF!</definedName>
    <definedName name="RevCas1Bal">#REF!</definedName>
    <definedName name="RevCas1BillPerEnd" localSheetId="5">#REF!</definedName>
    <definedName name="RevCas1BillPerEnd">#REF!</definedName>
    <definedName name="RevCas1BillPerEndG1" localSheetId="5">#REF!</definedName>
    <definedName name="RevCas1BillPerEndG1">#REF!</definedName>
    <definedName name="RevCas1CaseNum" localSheetId="5">#REF!</definedName>
    <definedName name="RevCas1CaseNum">#REF!</definedName>
    <definedName name="RevCas1CaseNumG1" localSheetId="5">#REF!</definedName>
    <definedName name="RevCas1CaseNumG1">#REF!</definedName>
    <definedName name="RevCas1DateOfOrder" localSheetId="5">#REF!</definedName>
    <definedName name="RevCas1DateOfOrder">#REF!</definedName>
    <definedName name="RevCas1DateOfOrderG1" localSheetId="5">#REF!</definedName>
    <definedName name="RevCas1DateOfOrderG1">#REF!</definedName>
    <definedName name="RevCas2AllInp" localSheetId="5">#REF!,#REF!,#REF!,#REF!,#REF!,#REF!,#REF!,#REF!,#REF!,#REF!,#REF!</definedName>
    <definedName name="RevCas2AllInp">#REF!,#REF!,#REF!,#REF!,#REF!,#REF!,#REF!,#REF!,#REF!,#REF!,#REF!</definedName>
    <definedName name="RevCas2AmortAmt1" localSheetId="0">#REF!</definedName>
    <definedName name="RevCas2AmortAmt1" localSheetId="5">#REF!</definedName>
    <definedName name="RevCas2AmortAmt1">#REF!</definedName>
    <definedName name="RevCas2AmortAmt3" localSheetId="0">#REF!</definedName>
    <definedName name="RevCas2AmortAmt3" localSheetId="5">#REF!</definedName>
    <definedName name="RevCas2AmortAmt3">#REF!</definedName>
    <definedName name="RevCas2AmortPer1" localSheetId="0">#REF!</definedName>
    <definedName name="RevCas2AmortPer1" localSheetId="5">#REF!</definedName>
    <definedName name="RevCas2AmortPer1">#REF!</definedName>
    <definedName name="RevCas2AmortPer2" localSheetId="5">#REF!</definedName>
    <definedName name="RevCas2AmortPer2">#REF!</definedName>
    <definedName name="RevCas2AmortPer3" localSheetId="5">#REF!</definedName>
    <definedName name="RevCas2AmortPer3">#REF!</definedName>
    <definedName name="RevCas2AmortStart" localSheetId="5">#REF!</definedName>
    <definedName name="RevCas2AmortStart">#REF!</definedName>
    <definedName name="RevCas2Bal" localSheetId="5">#REF!</definedName>
    <definedName name="RevCas2Bal">#REF!</definedName>
    <definedName name="RevCas2BillPerEnd" localSheetId="5">#REF!</definedName>
    <definedName name="RevCas2BillPerEnd">#REF!</definedName>
    <definedName name="RevCas2CaseNum" localSheetId="5">#REF!</definedName>
    <definedName name="RevCas2CaseNum">#REF!</definedName>
    <definedName name="RevCas2DateOfOrder" localSheetId="5">#REF!</definedName>
    <definedName name="RevCas2DateOfOrder">#REF!</definedName>
    <definedName name="RevCas3AllInp" localSheetId="5">#REF!,#REF!,#REF!,#REF!,#REF!,#REF!,#REF!,#REF!,#REF!,#REF!,#REF!</definedName>
    <definedName name="RevCas3AllInp">#REF!,#REF!,#REF!,#REF!,#REF!,#REF!,#REF!,#REF!,#REF!,#REF!,#REF!</definedName>
    <definedName name="RevCas3AmortAmt1" localSheetId="0">#REF!</definedName>
    <definedName name="RevCas3AmortAmt1" localSheetId="5">#REF!</definedName>
    <definedName name="RevCas3AmortAmt1">#REF!</definedName>
    <definedName name="RevCas3AmortAmt2" localSheetId="0">#REF!</definedName>
    <definedName name="RevCas3AmortAmt2" localSheetId="5">#REF!</definedName>
    <definedName name="RevCas3AmortAmt2">#REF!</definedName>
    <definedName name="RevCas3AmortAmt3" localSheetId="0">#REF!</definedName>
    <definedName name="RevCas3AmortAmt3" localSheetId="5">#REF!</definedName>
    <definedName name="RevCas3AmortAmt3">#REF!</definedName>
    <definedName name="RevCas3AmortPer1" localSheetId="5">#REF!</definedName>
    <definedName name="RevCas3AmortPer1">#REF!</definedName>
    <definedName name="RevCas3AmortPer2" localSheetId="5">#REF!</definedName>
    <definedName name="RevCas3AmortPer2">#REF!</definedName>
    <definedName name="RevCas3AmortPer3" localSheetId="5">#REF!</definedName>
    <definedName name="RevCas3AmortPer3">#REF!</definedName>
    <definedName name="RevCas3AmortStart" localSheetId="5">#REF!</definedName>
    <definedName name="RevCas3AmortStart">#REF!</definedName>
    <definedName name="RevCas3Bal" localSheetId="5">#REF!</definedName>
    <definedName name="RevCas3Bal">#REF!</definedName>
    <definedName name="RevCas3BillPerEnd" localSheetId="5">#REF!</definedName>
    <definedName name="RevCas3BillPerEnd">#REF!</definedName>
    <definedName name="RevCas3CaseNum" localSheetId="5">#REF!</definedName>
    <definedName name="RevCas3CaseNum">#REF!</definedName>
    <definedName name="RevCas3DateOfOrder" localSheetId="5">#REF!</definedName>
    <definedName name="RevCas3DateOfOrder">#REF!</definedName>
    <definedName name="RevCas4AllInp" localSheetId="0">#REF!,#REF!,#REF!,#REF!,#REF!,#REF!,#REF!,#REF!,#REF!,#REF!,#REF!</definedName>
    <definedName name="RevCas4AllInp" localSheetId="5">#REF!,#REF!,#REF!,#REF!,#REF!,#REF!,#REF!,#REF!,#REF!,#REF!,#REF!</definedName>
    <definedName name="RevCas4AllInp">#REF!,#REF!,#REF!,#REF!,#REF!,#REF!,#REF!,#REF!,#REF!,#REF!,#REF!</definedName>
    <definedName name="RevCas4AmortAmt1" localSheetId="0">#REF!</definedName>
    <definedName name="RevCas4AmortAmt1" localSheetId="5">#REF!</definedName>
    <definedName name="RevCas4AmortAmt1">#REF!</definedName>
    <definedName name="RevCas4AmortAmt2" localSheetId="0">#REF!</definedName>
    <definedName name="RevCas4AmortAmt2" localSheetId="5">#REF!</definedName>
    <definedName name="RevCas4AmortAmt2">#REF!</definedName>
    <definedName name="RevCas4AmortAmt3" localSheetId="0">#REF!</definedName>
    <definedName name="RevCas4AmortAmt3" localSheetId="5">#REF!</definedName>
    <definedName name="RevCas4AmortAmt3">#REF!</definedName>
    <definedName name="RevCas4AmortPer1" localSheetId="5">#REF!</definedName>
    <definedName name="RevCas4AmortPer1">#REF!</definedName>
    <definedName name="RevCas4AmortPer2" localSheetId="5">#REF!</definedName>
    <definedName name="RevCas4AmortPer2">#REF!</definedName>
    <definedName name="RevCas4AmortPer3" localSheetId="5">#REF!</definedName>
    <definedName name="RevCas4AmortPer3">#REF!</definedName>
    <definedName name="RevCas4AmortStart" localSheetId="5">#REF!</definedName>
    <definedName name="RevCas4AmortStart">#REF!</definedName>
    <definedName name="RevCas4Bal" localSheetId="5">#REF!</definedName>
    <definedName name="RevCas4Bal">#REF!</definedName>
    <definedName name="RevCas4BillPerEnd" localSheetId="5">#REF!</definedName>
    <definedName name="RevCas4BillPerEnd">#REF!</definedName>
    <definedName name="RevCas4CaseNum" localSheetId="5">#REF!</definedName>
    <definedName name="RevCas4CaseNum">#REF!</definedName>
    <definedName name="RevCas4DateOfOrder" localSheetId="5">#REF!</definedName>
    <definedName name="RevCas4DateOfOrder">#REF!</definedName>
    <definedName name="RevCas5AllInp" localSheetId="0">#REF!,#REF!,#REF!,#REF!,#REF!,#REF!,#REF!,#REF!,#REF!,#REF!,#REF!</definedName>
    <definedName name="RevCas5AllInp" localSheetId="5">#REF!,#REF!,#REF!,#REF!,#REF!,#REF!,#REF!,#REF!,#REF!,#REF!,#REF!</definedName>
    <definedName name="RevCas5AllInp">#REF!,#REF!,#REF!,#REF!,#REF!,#REF!,#REF!,#REF!,#REF!,#REF!,#REF!</definedName>
    <definedName name="RevCas5AmortAmt1" localSheetId="0">#REF!</definedName>
    <definedName name="RevCas5AmortAmt1" localSheetId="5">#REF!</definedName>
    <definedName name="RevCas5AmortAmt1">#REF!</definedName>
    <definedName name="RevCas5AmortAmt2" localSheetId="0">#REF!</definedName>
    <definedName name="RevCas5AmortAmt2" localSheetId="5">#REF!</definedName>
    <definedName name="RevCas5AmortAmt2">#REF!</definedName>
    <definedName name="RevCas5AmortAmt3" localSheetId="0">#REF!</definedName>
    <definedName name="RevCas5AmortAmt3" localSheetId="5">#REF!</definedName>
    <definedName name="RevCas5AmortAmt3">#REF!</definedName>
    <definedName name="RevCas5AmortPer1" localSheetId="5">#REF!</definedName>
    <definedName name="RevCas5AmortPer1">#REF!</definedName>
    <definedName name="RevCas5AmortPer2" localSheetId="5">#REF!</definedName>
    <definedName name="RevCas5AmortPer2">#REF!</definedName>
    <definedName name="RevCas5AmortPer3" localSheetId="5">#REF!</definedName>
    <definedName name="RevCas5AmortPer3">#REF!</definedName>
    <definedName name="RevCas5AmortStart" localSheetId="5">#REF!</definedName>
    <definedName name="RevCas5AmortStart">#REF!</definedName>
    <definedName name="RevCas5Bal" localSheetId="5">#REF!</definedName>
    <definedName name="RevCas5Bal">#REF!</definedName>
    <definedName name="RevCas5BillPerEnd" localSheetId="5">#REF!</definedName>
    <definedName name="RevCas5BillPerEnd">#REF!</definedName>
    <definedName name="RevCas5CaseNum" localSheetId="5">#REF!</definedName>
    <definedName name="RevCas5CaseNum">#REF!</definedName>
    <definedName name="RevCas5DateOfOrder" localSheetId="5">#REF!</definedName>
    <definedName name="RevCas5DateOfOrder">#REF!</definedName>
    <definedName name="RevCol01">#REF!</definedName>
    <definedName name="RevCol01A">#REF!</definedName>
    <definedName name="RevCol01B">#REF!</definedName>
    <definedName name="RevCol02">#REF!</definedName>
    <definedName name="RevCol02A">#REF!</definedName>
    <definedName name="RevCol02B">#REF!</definedName>
    <definedName name="RevCol03">#REF!</definedName>
    <definedName name="RevCol04">#REF!</definedName>
    <definedName name="RevCol05">#REF!</definedName>
    <definedName name="RevCol06">#REF!</definedName>
    <definedName name="RevCol07">#REF!</definedName>
    <definedName name="RevCol08">#REF!</definedName>
    <definedName name="RevCol09">#REF!</definedName>
    <definedName name="RevCol10">#REF!</definedName>
    <definedName name="RevCol11">#REF!</definedName>
    <definedName name="RevCol12">#REF!</definedName>
    <definedName name="RevCol13">#REF!</definedName>
    <definedName name="RevCol14">#REF!</definedName>
    <definedName name="RevCol15">#REF!</definedName>
    <definedName name="RevCol16">#REF!</definedName>
    <definedName name="RevCol17">#REF!</definedName>
    <definedName name="RevCol18">#REF!</definedName>
    <definedName name="RevCol19">#REF!</definedName>
    <definedName name="RevCol20">#REF!</definedName>
    <definedName name="RevCol21">#REF!</definedName>
    <definedName name="RevCol22">#REF!</definedName>
    <definedName name="RevCol23">#REF!</definedName>
    <definedName name="RevCol24">#REF!</definedName>
    <definedName name="RevCol25">#REF!</definedName>
    <definedName name="RevCol26">#REF!</definedName>
    <definedName name="RevCol27">#REF!</definedName>
    <definedName name="RevCol28">#REF!</definedName>
    <definedName name="RevCol29">#REF!</definedName>
    <definedName name="RevCol30">#REF!</definedName>
    <definedName name="RevCol31">#REF!</definedName>
    <definedName name="RevCol32">#REF!</definedName>
    <definedName name="RevCol33">#REF!</definedName>
    <definedName name="RevCol34">#REF!</definedName>
    <definedName name="RevCol35">#REF!</definedName>
    <definedName name="RevCol36">#REF!</definedName>
    <definedName name="RevCol37">#REF!</definedName>
    <definedName name="RevColTmp">#REF!</definedName>
    <definedName name="RevColTmpA">#REF!</definedName>
    <definedName name="RevColTmpB">#REF!</definedName>
    <definedName name="REvenue" localSheetId="4">'Calc Data'!REvenue</definedName>
    <definedName name="REvenue" localSheetId="6">'Q41 KU Summary p.13'!REvenue</definedName>
    <definedName name="REvenue">[0]!REvenue</definedName>
    <definedName name="Revenue_growth" localSheetId="6">#REF!</definedName>
    <definedName name="Revenue_growth">#REF!</definedName>
    <definedName name="Revenue_Growth_Rate" localSheetId="6">#REF!</definedName>
    <definedName name="Revenue_Growth_Rate">#REF!</definedName>
    <definedName name="RevenueA1" localSheetId="6">#REF!</definedName>
    <definedName name="RevenueA1">#REF!</definedName>
    <definedName name="RevenueName" localSheetId="6">#REF!</definedName>
    <definedName name="RevenueName">#REF!</definedName>
    <definedName name="revenues_hide_ku_01" localSheetId="6">#REF!</definedName>
    <definedName name="revenues_hide_ku_01">#REF!</definedName>
    <definedName name="revenues_ku_01" localSheetId="6">#REF!</definedName>
    <definedName name="revenues_ku_01">#REF!</definedName>
    <definedName name="revenueuncle" localSheetId="6">#REF!</definedName>
    <definedName name="revenueuncle">#REF!</definedName>
    <definedName name="RevGrowth" localSheetId="6">#REF!</definedName>
    <definedName name="RevGrowth">#REF!</definedName>
    <definedName name="Reviewed" localSheetId="6">#REF!</definedName>
    <definedName name="Reviewed">#REF!</definedName>
    <definedName name="Reviewed_By">#REF!</definedName>
    <definedName name="RevisionDate" localSheetId="6">#REF!</definedName>
    <definedName name="RevisionDate">#REF!</definedName>
    <definedName name="revolver" localSheetId="6">#REF!</definedName>
    <definedName name="revolver">#REF!</definedName>
    <definedName name="Revolver_Outstanding____Beginning_of_Period" localSheetId="6">#REF!</definedName>
    <definedName name="Revolver_Outstanding____Beginning_of_Period">#REF!</definedName>
    <definedName name="Revolver_Outstanding____End_of_Period" localSheetId="6">#REF!</definedName>
    <definedName name="Revolver_Outstanding____End_of_Period">#REF!</definedName>
    <definedName name="revolver2" localSheetId="6">#REF!</definedName>
    <definedName name="revolver2">#REF!</definedName>
    <definedName name="RevolverBPS" localSheetId="6">#REF!</definedName>
    <definedName name="RevolverBPS">#REF!</definedName>
    <definedName name="rGraphInfo" localSheetId="6">#REF!</definedName>
    <definedName name="rGraphInfo">#REF!</definedName>
    <definedName name="rHistoTitle" localSheetId="6">#REF!</definedName>
    <definedName name="rHistoTitle">#REF!</definedName>
    <definedName name="RIBBON_OBJECT_POINTER">1256915038880</definedName>
    <definedName name="RID" localSheetId="6">#REF!</definedName>
    <definedName name="RID">#REF!</definedName>
    <definedName name="rIndexTitle" localSheetId="6">#REF!</definedName>
    <definedName name="rIndexTitle">#REF!</definedName>
    <definedName name="RiskFreeRate">#REF!</definedName>
    <definedName name="RMRate" localSheetId="0">#REF!</definedName>
    <definedName name="RMRate">#REF!</definedName>
    <definedName name="rng_Refresh" localSheetId="6">#REF!</definedName>
    <definedName name="rng_Refresh">#REF!</definedName>
    <definedName name="RO" localSheetId="6">#REF!</definedName>
    <definedName name="RO">#REF!</definedName>
    <definedName name="ROA1YRPRIOR" localSheetId="6">#REF!</definedName>
    <definedName name="ROA1YRPRIOR">#REF!</definedName>
    <definedName name="ROA2YRPRIOR" localSheetId="6">#REF!</definedName>
    <definedName name="ROA2YRPRIOR">#REF!</definedName>
    <definedName name="ROA3YRAVG" localSheetId="6">#REF!</definedName>
    <definedName name="ROA3YRAVG">#REF!</definedName>
    <definedName name="ROA3YRPRIOR" localSheetId="6">#REF!</definedName>
    <definedName name="ROA3YRPRIOR">#REF!</definedName>
    <definedName name="Roam_fees" localSheetId="6">#REF!</definedName>
    <definedName name="Roam_fees">#REF!</definedName>
    <definedName name="Roam_revshare" localSheetId="6">#REF!</definedName>
    <definedName name="Roam_revshare">#REF!</definedName>
    <definedName name="Roaming_Revenues" localSheetId="6">#REF!</definedName>
    <definedName name="Roaming_Revenues">#REF!</definedName>
    <definedName name="Roaming_revs">#REF!</definedName>
    <definedName name="ROE1YRPRIOR" localSheetId="6">#REF!</definedName>
    <definedName name="ROE1YRPRIOR">#REF!</definedName>
    <definedName name="ROE2YRPRIOR" localSheetId="6">#REF!</definedName>
    <definedName name="ROE2YRPRIOR">#REF!</definedName>
    <definedName name="ROE3YRAVG" localSheetId="6">#REF!</definedName>
    <definedName name="ROE3YRAVG">#REF!</definedName>
    <definedName name="ROE3YRPRIOR" localSheetId="6">#REF!</definedName>
    <definedName name="ROE3YRPRIOR">#REF!</definedName>
    <definedName name="Roll_Scale" localSheetId="6">#REF!</definedName>
    <definedName name="Roll_Scale">#REF!</definedName>
    <definedName name="Roll_Source" localSheetId="6">#REF!</definedName>
    <definedName name="Roll_Source">#REF!</definedName>
    <definedName name="roll_up" localSheetId="6">#REF!</definedName>
    <definedName name="roll_up">#REF!</definedName>
    <definedName name="Rollou_13">#REF!</definedName>
    <definedName name="rollout">#REF!</definedName>
    <definedName name="Rollout_1">#REF!</definedName>
    <definedName name="Rollout_10">#REF!</definedName>
    <definedName name="Rollout_11">#REF!</definedName>
    <definedName name="Rollout_12">#REF!</definedName>
    <definedName name="Rollout_13">#REF!</definedName>
    <definedName name="Rollout_14">#REF!</definedName>
    <definedName name="Rollout_15">#REF!</definedName>
    <definedName name="Rollout_16">#REF!</definedName>
    <definedName name="Rollout_17">#REF!</definedName>
    <definedName name="Rollout_18">#REF!</definedName>
    <definedName name="Rollout_19">#REF!</definedName>
    <definedName name="Rollout_2">#REF!</definedName>
    <definedName name="Rollout_20">#REF!</definedName>
    <definedName name="Rollout_21">#REF!</definedName>
    <definedName name="Rollout_22">#REF!</definedName>
    <definedName name="Rollout_23">#REF!</definedName>
    <definedName name="Rollout_24">#REF!</definedName>
    <definedName name="Rollout_25">#REF!</definedName>
    <definedName name="Rollout_26">#REF!</definedName>
    <definedName name="Rollout_27">#REF!</definedName>
    <definedName name="Rollout_28">#REF!</definedName>
    <definedName name="Rollout_29">#REF!</definedName>
    <definedName name="Rollout_3">#REF!</definedName>
    <definedName name="Rollout_30">#REF!</definedName>
    <definedName name="Rollout_31">#REF!</definedName>
    <definedName name="Rollout_32">#REF!</definedName>
    <definedName name="Rollout_33">#REF!</definedName>
    <definedName name="Rollout_34">#REF!</definedName>
    <definedName name="Rollout_35">#REF!</definedName>
    <definedName name="Rollout_36">#REF!</definedName>
    <definedName name="Rollout_37">#REF!</definedName>
    <definedName name="Rollout_38">#REF!</definedName>
    <definedName name="Rollout_39">#REF!</definedName>
    <definedName name="Rollout_4">#REF!</definedName>
    <definedName name="Rollout_40">#REF!</definedName>
    <definedName name="Rollout_41">#REF!</definedName>
    <definedName name="Rollout_42">#REF!</definedName>
    <definedName name="Rollout_5">#REF!</definedName>
    <definedName name="Rollout_6">#REF!</definedName>
    <definedName name="Rollout_7">#REF!</definedName>
    <definedName name="Rollout_8">#REF!</definedName>
    <definedName name="Rollout_9">#REF!</definedName>
    <definedName name="Rollout_Table">#REF!</definedName>
    <definedName name="ROWBRDR">#REF!</definedName>
    <definedName name="RowDetails1">#REF!</definedName>
    <definedName name="RowDetails2">#REF!</definedName>
    <definedName name="RowDetails3">#REF!</definedName>
    <definedName name="rport" localSheetId="6">#REF!</definedName>
    <definedName name="rport">#REF!</definedName>
    <definedName name="rPriceTitle" localSheetId="6">#REF!</definedName>
    <definedName name="rPriceTitle">#REF!</definedName>
    <definedName name="RPTCOL" localSheetId="6">#REF!</definedName>
    <definedName name="RPTCOL">#REF!</definedName>
    <definedName name="RptgMonth" localSheetId="5">#REF!</definedName>
    <definedName name="RptgMonth" localSheetId="6">#REF!</definedName>
    <definedName name="RptgMonth">#REF!</definedName>
    <definedName name="RptgMonthList" localSheetId="5">#REF!</definedName>
    <definedName name="RptgMonthList" localSheetId="6">#REF!</definedName>
    <definedName name="RptgMonthList">#REF!</definedName>
    <definedName name="RptgMonthLYr" localSheetId="5">#REF!</definedName>
    <definedName name="RptgMonthLYr" localSheetId="6">#REF!</definedName>
    <definedName name="RptgMonthLYr">#REF!</definedName>
    <definedName name="RPTROW" localSheetId="6">#REF!</definedName>
    <definedName name="RPTROW">#REF!</definedName>
    <definedName name="rPVOLTitle" localSheetId="6">#REF!</definedName>
    <definedName name="rPVOLTitle">#REF!</definedName>
    <definedName name="RQ" localSheetId="6">#REF!</definedName>
    <definedName name="RQ">#REF!</definedName>
    <definedName name="rrr" localSheetId="6">#REF!</definedName>
    <definedName name="rrr">#REF!</definedName>
    <definedName name="RSI" localSheetId="6">#REF!</definedName>
    <definedName name="RSI">#REF!</definedName>
    <definedName name="RSII" localSheetId="4">Old #REF!</definedName>
    <definedName name="RSII" localSheetId="6">'Q41 KU Summary p.13'!Old #REF!</definedName>
    <definedName name="RSII">Old #REF!</definedName>
    <definedName name="RSS" localSheetId="6">#REF!</definedName>
    <definedName name="RSS">#REF!</definedName>
    <definedName name="RSS_In_Capex" localSheetId="6">#REF!</definedName>
    <definedName name="RSS_In_Capex">#REF!</definedName>
    <definedName name="RSS_In_Capex_DepYrs">#REF!</definedName>
    <definedName name="RSS_In_Expense">#REF!</definedName>
    <definedName name="RT">#REF!</definedName>
    <definedName name="RT_Annexp">#REF!</definedName>
    <definedName name="RT_Capex">#REF!</definedName>
    <definedName name="RT_Cst">#REF!</definedName>
    <definedName name="RT_DepYrs">#REF!</definedName>
    <definedName name="RT_Instexp">#REF!</definedName>
    <definedName name="RTT">#REF!</definedName>
    <definedName name="ru" localSheetId="6">#REF!</definedName>
    <definedName name="ru">#REF!</definedName>
    <definedName name="RU_BH_Erlangs" localSheetId="6">#REF!</definedName>
    <definedName name="RU_BH_Erlangs">#REF!</definedName>
    <definedName name="RU_BSC_AnnExp" localSheetId="6">#REF!</definedName>
    <definedName name="RU_BSC_AnnExp">#REF!</definedName>
    <definedName name="RU_BSC_Capex" localSheetId="6">#REF!</definedName>
    <definedName name="RU_BSC_Capex">#REF!</definedName>
    <definedName name="RU_BSC_Depyrs">#REF!</definedName>
    <definedName name="RU_BSC_InstExp">#REF!</definedName>
    <definedName name="RU_BTS_AnnExp">#REF!</definedName>
    <definedName name="RU_BTS_Capex">#REF!</definedName>
    <definedName name="RU_BTS_Depyrs">#REF!</definedName>
    <definedName name="RU_BTS_InstExp">#REF!</definedName>
    <definedName name="RU_Coverage">#REF!</definedName>
    <definedName name="RU_Cu_MP_Sites">#REF!</definedName>
    <definedName name="RU_Cu_OPBSCs">#REF!</definedName>
    <definedName name="RU_Cu_RT_Sites">#REF!</definedName>
    <definedName name="RU_Cu_TW_Sites">#REF!</definedName>
    <definedName name="RU_Cu_WM_Sites">#REF!</definedName>
    <definedName name="RU_In_MP_Capex">#REF!</definedName>
    <definedName name="RU_In_MP_Expense">#REF!</definedName>
    <definedName name="RU_In_OPBSCs">#REF!</definedName>
    <definedName name="RU_In_RT_Capex">#REF!</definedName>
    <definedName name="RU_In_RT_Expense">#REF!</definedName>
    <definedName name="RU_In_Site_Capex">#REF!</definedName>
    <definedName name="RU_In_Site_Expense">#REF!</definedName>
    <definedName name="RU_In_Sites">#REF!</definedName>
    <definedName name="RU_In_TW_Capex">#REF!</definedName>
    <definedName name="RU_In_TW_Expense">#REF!</definedName>
    <definedName name="RU_In_WM_Capex">#REF!</definedName>
    <definedName name="RU_In_WM_Expense">#REF!</definedName>
    <definedName name="RU_Loop">#REF!</definedName>
    <definedName name="RU_Loss">#REF!</definedName>
    <definedName name="RU_norm">#REF!</definedName>
    <definedName name="RU_PreBuild">#REF!</definedName>
    <definedName name="RU_SD">#REF!</definedName>
    <definedName name="RU_Site_Capex_DepYrs">#REF!</definedName>
    <definedName name="RU_Site_Cst">#REF!</definedName>
    <definedName name="RU_Subs">#REF!</definedName>
    <definedName name="RU_Tgt_Cov">#REF!</definedName>
    <definedName name="RU_Total_Sites">#REF!</definedName>
    <definedName name="RU_Total_TRX">#REF!</definedName>
    <definedName name="RU_Traffic_pc">#REF!</definedName>
    <definedName name="RU_Trf_DR">#REF!</definedName>
    <definedName name="RU_TRX_per_Site">#REF!</definedName>
    <definedName name="RUN">#REF!</definedName>
    <definedName name="Run_Date">#REF!</definedName>
    <definedName name="Run_Flags">#REF!</definedName>
    <definedName name="Run_ID">#REF!</definedName>
    <definedName name="Run_Name">#REF!</definedName>
    <definedName name="Run_Ver">#REF!</definedName>
    <definedName name="Ruq">#REF!</definedName>
    <definedName name="ryd" localSheetId="6">#REF!</definedName>
    <definedName name="ryd">#REF!</definedName>
    <definedName name="s" localSheetId="6">#REF!</definedName>
    <definedName name="s">#REF!</definedName>
    <definedName name="S_and_P" localSheetId="6">#REF!</definedName>
    <definedName name="S_and_P">#REF!</definedName>
    <definedName name="sadas" localSheetId="6">#REF!</definedName>
    <definedName name="sadas">#REF!</definedName>
    <definedName name="sadfsa" localSheetId="6">#REF!</definedName>
    <definedName name="sadfsa">#REF!</definedName>
    <definedName name="sadfsad" localSheetId="6">#REF!</definedName>
    <definedName name="sadfsad">#REF!</definedName>
    <definedName name="Sales" localSheetId="6">#REF!</definedName>
    <definedName name="SALES">#REF!</definedName>
    <definedName name="Sales_0" localSheetId="6">#REF!</definedName>
    <definedName name="Sales_0">#REF!</definedName>
    <definedName name="Sales_1" localSheetId="6">#REF!</definedName>
    <definedName name="Sales_1">#REF!</definedName>
    <definedName name="Sales_2" localSheetId="6">#REF!</definedName>
    <definedName name="Sales_2">#REF!</definedName>
    <definedName name="Sales_3" localSheetId="6">#REF!</definedName>
    <definedName name="Sales_3">#REF!</definedName>
    <definedName name="Sales_commission" localSheetId="6">#REF!</definedName>
    <definedName name="Sales_commission">#REF!</definedName>
    <definedName name="Sales_GA_Init" localSheetId="6">#REF!</definedName>
    <definedName name="Sales_GA_Init">#REF!</definedName>
    <definedName name="sales_hide_ku_01" localSheetId="6">#REF!</definedName>
    <definedName name="sales_hide_ku_01">#REF!</definedName>
    <definedName name="Sales_In_Equip" localSheetId="6">#REF!</definedName>
    <definedName name="Sales_In_Equip">#REF!</definedName>
    <definedName name="Sales_In_Exp" localSheetId="6">#REF!</definedName>
    <definedName name="Sales_In_Exp">#REF!</definedName>
    <definedName name="Sales_In_Salary" localSheetId="6">#REF!</definedName>
    <definedName name="Sales_In_Salary">#REF!</definedName>
    <definedName name="Sales_In_Start_cst">#REF!</definedName>
    <definedName name="sales_ku_01" localSheetId="6">#REF!</definedName>
    <definedName name="sales_ku_01">#REF!</definedName>
    <definedName name="Sales_Manager" localSheetId="6">#REF!</definedName>
    <definedName name="Sales_Manager">#REF!</definedName>
    <definedName name="Sales_Mgr" localSheetId="6">#REF!</definedName>
    <definedName name="Sales_Mgr">#REF!</definedName>
    <definedName name="Sales_RetLG_In_Exp" localSheetId="6">#REF!</definedName>
    <definedName name="Sales_RetLG_In_Exp">#REF!</definedName>
    <definedName name="sales_title_ku" localSheetId="6">#REF!</definedName>
    <definedName name="sales_title_ku">#REF!</definedName>
    <definedName name="SALES1YRGR" localSheetId="6">#REF!</definedName>
    <definedName name="SALES1YRGR">#REF!</definedName>
    <definedName name="SALES3YRGR" localSheetId="6">#REF!</definedName>
    <definedName name="SALES3YRGR">#REF!</definedName>
    <definedName name="SAPBEXhrIndnt" hidden="1">1</definedName>
    <definedName name="SAPBEXrevision" hidden="1">1</definedName>
    <definedName name="SAPBEXsysID" hidden="1">"P45"</definedName>
    <definedName name="SAPBEXwbID" hidden="1">"3X6LG7ZYM17Q22YWQ3JV89B20"</definedName>
    <definedName name="SASK_NOTE_REC">#REF!</definedName>
    <definedName name="SAVE">#REF!</definedName>
    <definedName name="SAVE_C1" localSheetId="6">#REF!</definedName>
    <definedName name="SAVE_C1">#REF!</definedName>
    <definedName name="SAVE_C2" localSheetId="6">#REF!</definedName>
    <definedName name="SAVE_C2">#REF!</definedName>
    <definedName name="SAVE_C3" localSheetId="6">#REF!</definedName>
    <definedName name="SAVE_C3">#REF!</definedName>
    <definedName name="SAVE_C4" localSheetId="6">#REF!</definedName>
    <definedName name="SAVE_C4">#REF!</definedName>
    <definedName name="SAVE_C5" localSheetId="6">#REF!</definedName>
    <definedName name="SAVE_C5">#REF!</definedName>
    <definedName name="SAVE_C6" localSheetId="6">#REF!</definedName>
    <definedName name="SAVE_C6">#REF!</definedName>
    <definedName name="SAVE_C7" localSheetId="6">#REF!</definedName>
    <definedName name="SAVE_C7">#REF!</definedName>
    <definedName name="SAVE1" localSheetId="6">#REF!</definedName>
    <definedName name="SAVE1">#REF!</definedName>
    <definedName name="save2" localSheetId="6">#REF!</definedName>
    <definedName name="save2">#REF!</definedName>
    <definedName name="SaveReturn" localSheetId="6">#REF!</definedName>
    <definedName name="SaveReturn">#REF!</definedName>
    <definedName name="Savings1" localSheetId="4">'Calc Data'!Savings1</definedName>
    <definedName name="Savings1" localSheetId="6">'Q41 KU Summary p.13'!Savings1</definedName>
    <definedName name="Savings1">[0]!Savings1</definedName>
    <definedName name="SB" localSheetId="6">#REF!</definedName>
    <definedName name="SB">#REF!</definedName>
    <definedName name="SCC_Cost_Results" localSheetId="6">#REF!</definedName>
    <definedName name="SCC_Cost_Results">#REF!</definedName>
    <definedName name="SCC_run_ID" localSheetId="6">#REF!</definedName>
    <definedName name="SCC_run_ID">#REF!</definedName>
    <definedName name="SCC_run_name">#REF!</definedName>
    <definedName name="SCCPar_Desc">#REF!</definedName>
    <definedName name="SCCPar_Names">#REF!</definedName>
    <definedName name="SCCPar_Vals">#REF!</definedName>
    <definedName name="SCD">#REF!</definedName>
    <definedName name="scen" localSheetId="6">#REF!</definedName>
    <definedName name="scen">#REF!</definedName>
    <definedName name="Scenari" localSheetId="6">#REF!</definedName>
    <definedName name="Scenari">#REF!</definedName>
    <definedName name="Scenario" localSheetId="6">#REF!</definedName>
    <definedName name="Scenario">#REF!</definedName>
    <definedName name="scenario.1" localSheetId="6">#REF!</definedName>
    <definedName name="scenario.1">#REF!</definedName>
    <definedName name="scenario.2" localSheetId="6">#REF!</definedName>
    <definedName name="scenario.2">#REF!</definedName>
    <definedName name="scenario.3" localSheetId="6">#REF!</definedName>
    <definedName name="scenario.3">#REF!</definedName>
    <definedName name="scenario.4">#REF!</definedName>
    <definedName name="Sched_Pay">#REF!</definedName>
    <definedName name="Scheduled_Extra_Payments">#REF!</definedName>
    <definedName name="Scheduled_Interest_Rate">#REF!</definedName>
    <definedName name="Scheduled_Monthly_Payment">#REF!</definedName>
    <definedName name="ScheduledDebtRepayment" localSheetId="6">#REF!</definedName>
    <definedName name="ScheduledDebtRepayment">#REF!</definedName>
    <definedName name="SCHEDZ">#REF!</definedName>
    <definedName name="SCHZ">#REF!</definedName>
    <definedName name="SCN" localSheetId="6">#REF!</definedName>
    <definedName name="SCN">#REF!</definedName>
    <definedName name="SCN_WIRELESS_PENETRATION" localSheetId="6">#REF!</definedName>
    <definedName name="SCN_WIRELESS_PENETRATION">#REF!</definedName>
    <definedName name="Scope" localSheetId="6">#REF!</definedName>
    <definedName name="Scope">#REF!</definedName>
    <definedName name="SCP">#REF!</definedName>
    <definedName name="SD_BP_Lo" localSheetId="6">#REF!</definedName>
    <definedName name="SD_BP_Lo">#REF!</definedName>
    <definedName name="SD_Fad" localSheetId="6">#REF!</definedName>
    <definedName name="SD_Fad">#REF!</definedName>
    <definedName name="sdaf" localSheetId="4" hidden="1">{#N/A,#N/A,FALSE,"Capitaliztion Matrix";#N/A,#N/A,FALSE,"4YR P&amp;L";#N/A,#N/A,FALSE,"Program Contributions";#N/A,#N/A,FALSE,"P&amp;L Trans YR 2";#N/A,#N/A,FALSE,"Rev &amp; EBITDA YR2";#N/A,#N/A,FALSE,"P&amp;L Trans YR 1";#N/A,#N/A,FALSE,"Rev &amp; EBITDA YR1"}</definedName>
    <definedName name="sdaf" localSheetId="6" hidden="1">{#N/A,#N/A,FALSE,"Capitaliztion Matrix";#N/A,#N/A,FALSE,"4YR P&amp;L";#N/A,#N/A,FALSE,"Program Contributions";#N/A,#N/A,FALSE,"P&amp;L Trans YR 2";#N/A,#N/A,FALSE,"Rev &amp; EBITDA YR2";#N/A,#N/A,FALSE,"P&amp;L Trans YR 1";#N/A,#N/A,FALSE,"Rev &amp; EBITDA YR1"}</definedName>
    <definedName name="sdaf" hidden="1">{#N/A,#N/A,FALSE,"Capitaliztion Matrix";#N/A,#N/A,FALSE,"4YR P&amp;L";#N/A,#N/A,FALSE,"Program Contributions";#N/A,#N/A,FALSE,"P&amp;L Trans YR 2";#N/A,#N/A,FALSE,"Rev &amp; EBITDA YR2";#N/A,#N/A,FALSE,"P&amp;L Trans YR 1";#N/A,#N/A,FALSE,"Rev &amp; EBITDA YR1"}</definedName>
    <definedName name="sdddx" localSheetId="4">'Calc Data'!sdddx</definedName>
    <definedName name="sdddx" localSheetId="6">'Q41 KU Summary p.13'!sdddx</definedName>
    <definedName name="sdddx">[0]!sdddx</definedName>
    <definedName name="sdfa" localSheetId="6">#REF!</definedName>
    <definedName name="sdfa">#REF!</definedName>
    <definedName name="sdfds">#N/A</definedName>
    <definedName name="SDU_Av_Erl_Sector_FR" localSheetId="6">#REF!</definedName>
    <definedName name="SDU_Av_Erl_Sector_FR">#REF!</definedName>
    <definedName name="SDU_Av_Erl_Sector_FR_A" localSheetId="6">#REF!</definedName>
    <definedName name="SDU_Av_Erl_Sector_FR_A">#REF!</definedName>
    <definedName name="SDU_Av_Erl_Sector_HR">#REF!</definedName>
    <definedName name="SDU_Av_Erl_Sector_HR_A">#REF!</definedName>
    <definedName name="SDU_Cell_Eff">#REF!</definedName>
    <definedName name="SDU_Coverage">#REF!</definedName>
    <definedName name="SDU_Loop_Sv_Area">#REF!</definedName>
    <definedName name="SDU_pc_of_Area">#REF!</definedName>
    <definedName name="SDU_Radii">#REF!</definedName>
    <definedName name="SDU_Sites">#REF!</definedName>
    <definedName name="SDU_Sv_Area">#REF!</definedName>
    <definedName name="SDU_Tot_Erlangs">#REF!</definedName>
    <definedName name="SDU_Tot_Traff_Sites">#REF!</definedName>
    <definedName name="SDU_Total_TRX">#REF!</definedName>
    <definedName name="SDU_Traff_Off_Sec">#REF!</definedName>
    <definedName name="SDU_TRX_per_Site">#REF!</definedName>
    <definedName name="SDU_TRX_per_Site_A">#REF!</definedName>
    <definedName name="SDU_TRX_Sector_FR">#REF!</definedName>
    <definedName name="SDU_TRX_Sector_FR_A">#REF!</definedName>
    <definedName name="SDU_TRX_Sector_HR">#REF!</definedName>
    <definedName name="SDU_TRX_Sector_HR_A">#REF!</definedName>
    <definedName name="SE">#REF!</definedName>
    <definedName name="seasonality">#REF!</definedName>
    <definedName name="Sec">#REF!</definedName>
    <definedName name="Sect">#REF!</definedName>
    <definedName name="Sect_Inst">#REF!</definedName>
    <definedName name="Sectored">#REF!</definedName>
    <definedName name="Sectored_pc">#REF!</definedName>
    <definedName name="Sectors_per_Site">#REF!</definedName>
    <definedName name="Sectors_per_SmartSite">#REF!</definedName>
    <definedName name="SEGMENTED" localSheetId="6">#REF!</definedName>
    <definedName name="SEGMENTED">#REF!</definedName>
    <definedName name="segments" localSheetId="6">#REF!</definedName>
    <definedName name="segments">#REF!</definedName>
    <definedName name="Seller_Note" localSheetId="6">#REF!</definedName>
    <definedName name="Seller_Note">#REF!</definedName>
    <definedName name="SellerMarketPrice" localSheetId="6">#REF!</definedName>
    <definedName name="SellerMarketPrice">#REF!</definedName>
    <definedName name="sencount" hidden="1">1</definedName>
    <definedName name="SendNow" localSheetId="6">#REF!</definedName>
    <definedName name="SendNow">#REF!</definedName>
    <definedName name="SENS" localSheetId="6">#REF!</definedName>
    <definedName name="SENS">#REF!</definedName>
    <definedName name="SenseAnalysis" localSheetId="6">#REF!</definedName>
    <definedName name="SenseAnalysis">#REF!</definedName>
    <definedName name="Sensitivities" localSheetId="6">#REF!</definedName>
    <definedName name="Sensitivities">#REF!</definedName>
    <definedName name="Sensitivities_Input" localSheetId="6">#REF!</definedName>
    <definedName name="Sensitivities_Input">#REF!</definedName>
    <definedName name="Sensitivities_Output" localSheetId="6">#REF!</definedName>
    <definedName name="Sensitivities_Output">#REF!</definedName>
    <definedName name="SENSITIVITY" localSheetId="6">#REF!</definedName>
    <definedName name="SENSITIVITY">#REF!</definedName>
    <definedName name="Sensitivity_Table" localSheetId="6">#REF!</definedName>
    <definedName name="Sensitivity_Table">#REF!</definedName>
    <definedName name="Sep_04" localSheetId="6">#REF!</definedName>
    <definedName name="Sep_04">#REF!</definedName>
    <definedName name="SeriesFormat" localSheetId="4">'Calc Data'!SeriesFormat</definedName>
    <definedName name="SeriesFormat" localSheetId="6">'Q41 KU Summary p.13'!SeriesFormat</definedName>
    <definedName name="SeriesFormat">[0]!SeriesFormat</definedName>
    <definedName name="ServCo_TotalDis" localSheetId="5">#REF!</definedName>
    <definedName name="ServCo_TotalDis">#REF!</definedName>
    <definedName name="SERVCO2" localSheetId="5">#REF!</definedName>
    <definedName name="SERVCO2">#REF!</definedName>
    <definedName name="ServS" localSheetId="6">#REF!</definedName>
    <definedName name="ServS">#REF!</definedName>
    <definedName name="SetOfBooksID1" localSheetId="6">#REF!</definedName>
    <definedName name="SetOfBooksID1">#REF!</definedName>
    <definedName name="SetOfBooksName1" localSheetId="6">#REF!</definedName>
    <definedName name="SetOfBooksName1">#REF!</definedName>
    <definedName name="SETTINGS_ALT_CHANGING_DAILY" localSheetId="1">#REF!</definedName>
    <definedName name="SETTINGS_ALT_CHANGING_DAILY">#REF!</definedName>
    <definedName name="SettleFactor">#REF!</definedName>
    <definedName name="SetUpdateNow" localSheetId="6">#REF!</definedName>
    <definedName name="SetUpdateNow">#REF!</definedName>
    <definedName name="sfcost" localSheetId="6">#REF!</definedName>
    <definedName name="sfcost">#REF!</definedName>
    <definedName name="sfcostexp" localSheetId="6">#REF!</definedName>
    <definedName name="sfcostexp">#REF!</definedName>
    <definedName name="SFD" localSheetId="6">#REF!</definedName>
    <definedName name="SFD">#REF!</definedName>
    <definedName name="sfhs" localSheetId="6">#REF!</definedName>
    <definedName name="sfhs">#REF!</definedName>
    <definedName name="SFV" localSheetId="6">#REF!</definedName>
    <definedName name="SFV">#REF!</definedName>
    <definedName name="SG_A" localSheetId="6">#REF!</definedName>
    <definedName name="SG_A">#REF!</definedName>
    <definedName name="sgaun">#N/A</definedName>
    <definedName name="share" localSheetId="6">#REF!</definedName>
    <definedName name="share">#REF!</definedName>
    <definedName name="Share_BTA1">#REF!</definedName>
    <definedName name="Share_BTA2">#REF!</definedName>
    <definedName name="Share_BTA3">#REF!</definedName>
    <definedName name="Share_BTA4">#REF!</definedName>
    <definedName name="Share_BTA5">#REF!</definedName>
    <definedName name="Share_BTA6">#REF!</definedName>
    <definedName name="Share_cell1">#REF!</definedName>
    <definedName name="Share_cell2">#REF!</definedName>
    <definedName name="Share_chart">"Chart 7"</definedName>
    <definedName name="Share_ESMR">#REF!</definedName>
    <definedName name="Share_Modifyer">#REF!</definedName>
    <definedName name="Share_MTA1">#REF!</definedName>
    <definedName name="Share_MTA2">#REF!</definedName>
    <definedName name="ShareClass">#REF!</definedName>
    <definedName name="Shares" localSheetId="6">#REF!</definedName>
    <definedName name="Shares">#REF!</definedName>
    <definedName name="Sheet" localSheetId="6">#REF!</definedName>
    <definedName name="Sheet">#REF!</definedName>
    <definedName name="Sheet_Descriptions">#REF!</definedName>
    <definedName name="SheetNames" localSheetId="6">#REF!</definedName>
    <definedName name="SheetNames">#REF!</definedName>
    <definedName name="SHIT" localSheetId="6">#REF!</definedName>
    <definedName name="SHIT">#REF!</definedName>
    <definedName name="ShowData" localSheetId="4">'Calc Data'!ShowData</definedName>
    <definedName name="ShowData" localSheetId="6">'Q41 KU Summary p.13'!ShowData</definedName>
    <definedName name="ShowData">[0]!ShowData</definedName>
    <definedName name="ShowDottedLine" localSheetId="4">'Calc Data'!ShowDottedLine</definedName>
    <definedName name="ShowDottedLine" localSheetId="6">'Q41 KU Summary p.13'!ShowDottedLine</definedName>
    <definedName name="ShowDottedLine">[0]!ShowDottedLine</definedName>
    <definedName name="ShowGraph" localSheetId="4">'Calc Data'!ShowGraph</definedName>
    <definedName name="ShowGraph" localSheetId="6">'Q41 KU Summary p.13'!ShowGraph</definedName>
    <definedName name="ShowGraph">[0]!ShowGraph</definedName>
    <definedName name="ShowSeparator1" localSheetId="6">#REF!</definedName>
    <definedName name="ShowSeparator1">#REF!</definedName>
    <definedName name="Shs" localSheetId="6">#REF!</definedName>
    <definedName name="Shs">#REF!</definedName>
    <definedName name="SIC_Code" localSheetId="6">#REF!</definedName>
    <definedName name="SIC_Code">#REF!</definedName>
    <definedName name="Sig_Len" localSheetId="6">#REF!</definedName>
    <definedName name="Sig_Len">#REF!</definedName>
    <definedName name="Sig_per_MSC" localSheetId="6">#REF!</definedName>
    <definedName name="Sig_per_MSC">#REF!</definedName>
    <definedName name="Sim_cost" localSheetId="6">#REF!</definedName>
    <definedName name="Sim_cost">#REF!</definedName>
    <definedName name="Sim_Dcost">#REF!</definedName>
    <definedName name="Site_Costs">#REF!</definedName>
    <definedName name="Site_depreciation_rate">#REF!</definedName>
    <definedName name="Site_imp_costs">#REF!</definedName>
    <definedName name="site_inc_capex">#REF!</definedName>
    <definedName name="SiteRent">#REF!</definedName>
    <definedName name="Size_of_Transaction">#REF!</definedName>
    <definedName name="SizingColumn">#REF!</definedName>
    <definedName name="sjhyj" localSheetId="4">'Calc Data'!sjhyj</definedName>
    <definedName name="sjhyj" localSheetId="6">'Q41 KU Summary p.13'!sjhyj</definedName>
    <definedName name="sjhyj">[0]!sjhyj</definedName>
    <definedName name="SL_CL" localSheetId="6">#REF!</definedName>
    <definedName name="SL_CL">#REF!</definedName>
    <definedName name="slide" localSheetId="6">#REF!</definedName>
    <definedName name="slide">#REF!</definedName>
    <definedName name="SLU_Av_Erl_Sector" localSheetId="6">#REF!</definedName>
    <definedName name="SLU_Av_Erl_Sector">#REF!</definedName>
    <definedName name="SLU_Av_Erl_Sector_FR">#REF!</definedName>
    <definedName name="SLU_Av_Erl_Sector_FR_A">#REF!</definedName>
    <definedName name="SLU_Av_Erl_Sector_HR">#REF!</definedName>
    <definedName name="SLU_Av_Erl_Sector_HR_A">#REF!</definedName>
    <definedName name="SLU_Cell_Eff">#REF!</definedName>
    <definedName name="SLU_Coverage">#REF!</definedName>
    <definedName name="SLU_Loop_Sv_Area">#REF!</definedName>
    <definedName name="SLU_pc_of_Area">#REF!</definedName>
    <definedName name="SLU_Radii">#REF!</definedName>
    <definedName name="SLU_Sites">#REF!</definedName>
    <definedName name="SLU_Sv_Area">#REF!</definedName>
    <definedName name="SLU_Tot_Erlangs">#REF!</definedName>
    <definedName name="SLU_Total_TRX">#REF!</definedName>
    <definedName name="SLU_Traff_Off_Sec">#REF!</definedName>
    <definedName name="SLU_TRX_per_Site">#REF!</definedName>
    <definedName name="SLU_TRX_per_Site_A">#REF!</definedName>
    <definedName name="SLU_TRX_Sector_FR">#REF!</definedName>
    <definedName name="SLU_TRX_Sector_FR_A">#REF!</definedName>
    <definedName name="SLU_TRX_Sector_HR">#REF!</definedName>
    <definedName name="SLU_TRX_Sector_HR_A">#REF!</definedName>
    <definedName name="SLU_Vchs_per_Sector">#REF!</definedName>
    <definedName name="SM">#REF!</definedName>
    <definedName name="SMALL">#REF!</definedName>
    <definedName name="Smart">#REF!</definedName>
    <definedName name="Smart_Inst">#REF!</definedName>
    <definedName name="Smart_pc">#REF!</definedName>
    <definedName name="SmDU_Av_Erl_Sector_FR">#REF!</definedName>
    <definedName name="SmDU_Av_Erl_Sector_FR_A">#REF!</definedName>
    <definedName name="SmDU_AV_Erl_Sector_HR">#REF!</definedName>
    <definedName name="SmDU_AV_Erl_Sector_HR_A">#REF!</definedName>
    <definedName name="SmDU_Cell_Eff">#REF!</definedName>
    <definedName name="SmDU_Coverage">#REF!</definedName>
    <definedName name="SmDU_Loop_Sv_Area">#REF!</definedName>
    <definedName name="SmDU_pc_of_Area">#REF!</definedName>
    <definedName name="SmDU_Radii">#REF!</definedName>
    <definedName name="SmDU_Sites">#REF!</definedName>
    <definedName name="SmDU_Sv_Area">#REF!</definedName>
    <definedName name="SmDU_Tot_Erlangs">#REF!</definedName>
    <definedName name="SmDU_Tot_Traff_Sites">#REF!</definedName>
    <definedName name="SmDU_Total_TRX">#REF!</definedName>
    <definedName name="SmDU_Traff_Off_Sec">#REF!</definedName>
    <definedName name="SmDU_TRX_per_Site">#REF!</definedName>
    <definedName name="SmDU_TRX_per_Site_A">#REF!</definedName>
    <definedName name="SmDU_TRX_Sector_FR">#REF!</definedName>
    <definedName name="SmDU_TRX_Sector_FR_A">#REF!</definedName>
    <definedName name="SmDU_TRX_Sector_HR">#REF!</definedName>
    <definedName name="SmDU_TRX_Sector_HR_A">#REF!</definedName>
    <definedName name="SmLU_Av_Erl_Sector_FR">#REF!</definedName>
    <definedName name="SmLU_Av_Erl_Sector_FR_A">#REF!</definedName>
    <definedName name="SmLU_AV_Erl_Sector_HR">#REF!</definedName>
    <definedName name="SmLU_AV_Erl_Sector_HR_A">#REF!</definedName>
    <definedName name="SmLU_Cell_Eff">#REF!</definedName>
    <definedName name="SmLU_Coverage">#REF!</definedName>
    <definedName name="SmLU_Loop_Sv_Area">#REF!</definedName>
    <definedName name="SmLU_pc_of_Area">#REF!</definedName>
    <definedName name="SmLU_Radii">#REF!</definedName>
    <definedName name="SmLU_Sites">#REF!</definedName>
    <definedName name="SmLU_Sv_Area">#REF!</definedName>
    <definedName name="SmLU_Tot_Erlangs">#REF!</definedName>
    <definedName name="SmLU_Tot_Traff_Sites">#REF!</definedName>
    <definedName name="SmLU_Total_TRX">#REF!</definedName>
    <definedName name="SmLU_Traff_Off_Sec">#REF!</definedName>
    <definedName name="SmLU_TRX_per_Site">#REF!</definedName>
    <definedName name="SmLU_TRX_per_Site_A">#REF!</definedName>
    <definedName name="SmLU_TRX_Sector_FR">#REF!</definedName>
    <definedName name="SmLU_TRX_Sector_FR_A">#REF!</definedName>
    <definedName name="SmLU_TRX_Sector_HR">#REF!</definedName>
    <definedName name="SmLU_TRX_Sector_HR_A">#REF!</definedName>
    <definedName name="SMMP">#REF!</definedName>
    <definedName name="SMMP_Annexp">#REF!</definedName>
    <definedName name="SMMP_Capex">#REF!</definedName>
    <definedName name="SMMP_Cst">#REF!</definedName>
    <definedName name="SMMP_Instexp">#REF!</definedName>
    <definedName name="SMMP_RU">#REF!</definedName>
    <definedName name="SMMP_RU_Annexp">#REF!</definedName>
    <definedName name="SMMP_RU_Capex">#REF!</definedName>
    <definedName name="SMMP_RU_Cst">#REF!</definedName>
    <definedName name="SMMP_RU_Instexp">#REF!</definedName>
    <definedName name="SMMP_SU">#REF!</definedName>
    <definedName name="SMMP_SU_Annexp">#REF!</definedName>
    <definedName name="SMMP_SU_Capex">#REF!</definedName>
    <definedName name="SMMP_SU_Cst">#REF!</definedName>
    <definedName name="SMMP_SU_Instexp">#REF!</definedName>
    <definedName name="SMRT">#REF!</definedName>
    <definedName name="SMRT_Annexp">#REF!</definedName>
    <definedName name="SMRT_Capex">#REF!</definedName>
    <definedName name="SMRT_Cst">#REF!</definedName>
    <definedName name="SMRT_Instexp">#REF!</definedName>
    <definedName name="SmRU_Av_Erl_Sector_FR">#REF!</definedName>
    <definedName name="SmRU_Av_Erl_Sector_FR_A">#REF!</definedName>
    <definedName name="SmRU_AV_Erl_Sector_HR">#REF!</definedName>
    <definedName name="SmRU_AV_Erl_Sector_HR_A">#REF!</definedName>
    <definedName name="SmRU_Cell_Eff">#REF!</definedName>
    <definedName name="SmRU_Coverage">#REF!</definedName>
    <definedName name="SmRU_Loop_Sv_Area">#REF!</definedName>
    <definedName name="SmRU_pc_of_Area">#REF!</definedName>
    <definedName name="SmRU_Radii">#REF!</definedName>
    <definedName name="SmRU_Sites">#REF!</definedName>
    <definedName name="SmRU_Sv_Area">#REF!</definedName>
    <definedName name="SmRU_Tot_Erlangs">#REF!</definedName>
    <definedName name="SmRU_Total_TRX">#REF!</definedName>
    <definedName name="SmRU_Traff_Off_Sec">#REF!</definedName>
    <definedName name="SmRU_TRX_per_Site">#REF!</definedName>
    <definedName name="SmRU_TRX_per_Site_A">#REF!</definedName>
    <definedName name="SmRU_TRX_Sector_FR">#REF!</definedName>
    <definedName name="SmRU_TRX_Sector_FR_A">#REF!</definedName>
    <definedName name="SmRU_TRX_Sector_HR">#REF!</definedName>
    <definedName name="SmRU_TRX_Sector_HR_A">#REF!</definedName>
    <definedName name="SMSC">#REF!</definedName>
    <definedName name="SMSC_Annexp">#REF!</definedName>
    <definedName name="SMSC_Capacity">#REF!</definedName>
    <definedName name="SMSC_Capex">#REF!</definedName>
    <definedName name="SMSC_Capex_DepYrs">#REF!</definedName>
    <definedName name="SMSC_Cst">#REF!</definedName>
    <definedName name="SMSC_DepYrs">#REF!</definedName>
    <definedName name="SMSC_In_Capex">#REF!</definedName>
    <definedName name="SMSC_In_Exp">#REF!</definedName>
    <definedName name="SMSC_Init_dep">#REF!</definedName>
    <definedName name="SMSC_Instexp">#REF!</definedName>
    <definedName name="SMSC_Pop_Ann">#REF!</definedName>
    <definedName name="SMSC_Pop_Init">#REF!</definedName>
    <definedName name="SMSC_Subs_Ann">#REF!</definedName>
    <definedName name="SMSC_Subs_Init">#REF!</definedName>
    <definedName name="SmSU_Av_Erl_Sector_FR">#REF!</definedName>
    <definedName name="SmSU_Av_Erl_Sector_FR_A">#REF!</definedName>
    <definedName name="SmSU_AV_Erl_Sector_HR">#REF!</definedName>
    <definedName name="SmSU_AV_Erl_Sector_HR_A">#REF!</definedName>
    <definedName name="SmSU_Cell_Eff">#REF!</definedName>
    <definedName name="SmSU_Coverage">#REF!</definedName>
    <definedName name="SmSU_Loop_Sv_Area">#REF!</definedName>
    <definedName name="SmSU_pc_of_Area">#REF!</definedName>
    <definedName name="SmSU_Radii">#REF!</definedName>
    <definedName name="SmSU_Sites">#REF!</definedName>
    <definedName name="SmSU_Sv_Area">#REF!</definedName>
    <definedName name="SmSU_Tot_Erlangs">#REF!</definedName>
    <definedName name="SmSU_Total_TRX">#REF!</definedName>
    <definedName name="SmSU_Traff_Off_Sec">#REF!</definedName>
    <definedName name="SmSU_TRX_per_Site">#REF!</definedName>
    <definedName name="SmSU_TRX_per_Site_A">#REF!</definedName>
    <definedName name="SmSU_TRX_Sector_FR">#REF!</definedName>
    <definedName name="SmSU_TRX_Sector_FR_A">#REF!</definedName>
    <definedName name="SmSU_TRX_Sector_HR">#REF!</definedName>
    <definedName name="SmSU_TRX_Sector_HR_A">#REF!</definedName>
    <definedName name="SMTW">#REF!</definedName>
    <definedName name="SMTW_Annexp">#REF!</definedName>
    <definedName name="SMTW_Capex">#REF!</definedName>
    <definedName name="SMTW_Cst">#REF!</definedName>
    <definedName name="SMTW_Instexp">#REF!</definedName>
    <definedName name="SMTW_RU">#REF!</definedName>
    <definedName name="SMTW_RU_Annexp">#REF!</definedName>
    <definedName name="SMTW_RU_Capex">#REF!</definedName>
    <definedName name="SMTW_RU_Cst">#REF!</definedName>
    <definedName name="SMTW_RU_Instexp">#REF!</definedName>
    <definedName name="SMTW_SU">#REF!</definedName>
    <definedName name="SMTW_SU_Annexp">#REF!</definedName>
    <definedName name="SMTW_SU_Capex">#REF!</definedName>
    <definedName name="SMTW_SU_Cst">#REF!</definedName>
    <definedName name="SMTW_SU_Instexp">#REF!</definedName>
    <definedName name="SNYDER1">#REF!</definedName>
    <definedName name="SNYDER2">#REF!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rce" localSheetId="6">#REF!</definedName>
    <definedName name="sorce">#REF!</definedName>
    <definedName name="Sort_Table" localSheetId="6">#REF!</definedName>
    <definedName name="Sort_Table">#REF!</definedName>
    <definedName name="SORT1" localSheetId="6">#REF!</definedName>
    <definedName name="SORT1">#REF!</definedName>
    <definedName name="SORT2" localSheetId="6">#REF!</definedName>
    <definedName name="SORT2">#REF!</definedName>
    <definedName name="SORT3" localSheetId="6">#REF!</definedName>
    <definedName name="SORT3">#REF!</definedName>
    <definedName name="SORT4" localSheetId="6">#REF!</definedName>
    <definedName name="SORT4">#REF!</definedName>
    <definedName name="SortInput" localSheetId="6">#REF!</definedName>
    <definedName name="SortInput">#REF!</definedName>
    <definedName name="SOURCE" localSheetId="6">#REF!</definedName>
    <definedName name="SOURCE">#REF!</definedName>
    <definedName name="Sources" localSheetId="6">#REF!</definedName>
    <definedName name="Sources">#REF!</definedName>
    <definedName name="SP" localSheetId="6">#REF!</definedName>
    <definedName name="SP">#REF!</definedName>
    <definedName name="Spaces">"      "</definedName>
    <definedName name="SPage1">#REF!</definedName>
    <definedName name="SPage2">#REF!</definedName>
    <definedName name="SPage3">#REF!</definedName>
    <definedName name="SPage4">#REF!</definedName>
    <definedName name="SPANN">#REF!</definedName>
    <definedName name="Spares_life">#REF!</definedName>
    <definedName name="Spares_pc">#REF!</definedName>
    <definedName name="spbbboas" localSheetId="6">#REF!</definedName>
    <definedName name="spbbboas">#REF!</definedName>
    <definedName name="spbboas" localSheetId="6">#REF!</definedName>
    <definedName name="spbboas">#REF!</definedName>
    <definedName name="spboas" localSheetId="6">#REF!</definedName>
    <definedName name="spboas">#REF!</definedName>
    <definedName name="Spectrum_clearing_costs" localSheetId="6">#REF!</definedName>
    <definedName name="Spectrum_clearing_costs">#REF!</definedName>
    <definedName name="SPI" localSheetId="6">#REF!</definedName>
    <definedName name="SPI">#REF!</definedName>
    <definedName name="splitbbboas" localSheetId="6">#REF!</definedName>
    <definedName name="splitbbboas">#REF!</definedName>
    <definedName name="splitbboas" localSheetId="6">#REF!</definedName>
    <definedName name="splitbboas">#REF!</definedName>
    <definedName name="SPMAC" localSheetId="6">#REF!</definedName>
    <definedName name="SPMAC">#REF!</definedName>
    <definedName name="sponsor" localSheetId="6">#REF!</definedName>
    <definedName name="sponsor">#REF!</definedName>
    <definedName name="sponsor2" localSheetId="6">#REF!</definedName>
    <definedName name="sponsor2">#REF!</definedName>
    <definedName name="SPQTR" localSheetId="6">#REF!</definedName>
    <definedName name="SPQTR">#REF!</definedName>
    <definedName name="Sprint_Site_Capex" localSheetId="6">#REF!</definedName>
    <definedName name="Sprint_Site_Capex">#REF!</definedName>
    <definedName name="SqFt" localSheetId="6">#REF!</definedName>
    <definedName name="SqFt">#REF!</definedName>
    <definedName name="SRSUB">#REF!</definedName>
    <definedName name="srsubs" localSheetId="6">#REF!</definedName>
    <definedName name="srsubs">#REF!</definedName>
    <definedName name="SRU_Av_Erl_Sector" localSheetId="6">#REF!</definedName>
    <definedName name="SRU_Av_Erl_Sector">#REF!</definedName>
    <definedName name="SRU_Av_Erl_Sector_FR" localSheetId="6">#REF!</definedName>
    <definedName name="SRU_Av_Erl_Sector_FR">#REF!</definedName>
    <definedName name="SRU_Av_Erl_Sector_FR_A" localSheetId="6">#REF!</definedName>
    <definedName name="SRU_Av_Erl_Sector_FR_A">#REF!</definedName>
    <definedName name="SRU_Av_Erl_Sector_HR">#REF!</definedName>
    <definedName name="SRU_Av_Erl_Sector_HR_A">#REF!</definedName>
    <definedName name="SRU_Cell_Eff">#REF!</definedName>
    <definedName name="SRU_Coverage">#REF!</definedName>
    <definedName name="SRU_Loop_Sv_Area">#REF!</definedName>
    <definedName name="SRU_pc_of_Area">#REF!</definedName>
    <definedName name="SRU_Radii">#REF!</definedName>
    <definedName name="SRU_Sites">#REF!</definedName>
    <definedName name="SRU_Sv_Area">#REF!</definedName>
    <definedName name="SRU_Tot_Erlangs">#REF!</definedName>
    <definedName name="SRU_Total_TRX">#REF!</definedName>
    <definedName name="SRU_Traff_Off_Sec">#REF!</definedName>
    <definedName name="SRU_TRX_per_Site">#REF!</definedName>
    <definedName name="SRU_TRX_per_Site_A">#REF!</definedName>
    <definedName name="SRU_TRX_Sector_FR">#REF!</definedName>
    <definedName name="SRU_TRX_Sector_FR_A">#REF!</definedName>
    <definedName name="SRU_TRX_Sector_HR">#REF!</definedName>
    <definedName name="SRU_TRX_Sector_HR_A">#REF!</definedName>
    <definedName name="SRU_Vchs_per_Sector">#REF!</definedName>
    <definedName name="ssb" localSheetId="6">#REF!</definedName>
    <definedName name="ssb">#REF!</definedName>
    <definedName name="ssj" localSheetId="4">'Calc Data'!ssj</definedName>
    <definedName name="ssj" localSheetId="6">'Q41 KU Summary p.13'!ssj</definedName>
    <definedName name="ssj">[0]!ssj</definedName>
    <definedName name="SSS" localSheetId="4">'Calc Data'!SSS</definedName>
    <definedName name="SSS" localSheetId="6">'Q41 KU Summary p.13'!SSS</definedName>
    <definedName name="SSS">[0]!SSS</definedName>
    <definedName name="SSSS" localSheetId="4">'Calc Data'!SSSS</definedName>
    <definedName name="SSSS" localSheetId="6">'Q41 KU Summary p.13'!SSSS</definedName>
    <definedName name="SSSS">[0]!SSSS</definedName>
    <definedName name="sssss" localSheetId="4">'Calc Data'!sssss</definedName>
    <definedName name="sssss" localSheetId="6">'Q41 KU Summary p.13'!sssss</definedName>
    <definedName name="sssss">[0]!sssss</definedName>
    <definedName name="SSU_Av_Erl_Sector" localSheetId="6">#REF!</definedName>
    <definedName name="SSU_Av_Erl_Sector">#REF!</definedName>
    <definedName name="SSU_Av_Erl_Sector_FR" localSheetId="6">#REF!</definedName>
    <definedName name="SSU_Av_Erl_Sector_FR">#REF!</definedName>
    <definedName name="SSU_Av_Erl_Sector_FR_A" localSheetId="6">#REF!</definedName>
    <definedName name="SSU_Av_Erl_Sector_FR_A">#REF!</definedName>
    <definedName name="SSU_Av_Erl_Sector_HR">#REF!</definedName>
    <definedName name="SSU_Av_Erl_Sector_HR_A">#REF!</definedName>
    <definedName name="SSU_Cell_Eff">#REF!</definedName>
    <definedName name="SSU_Coverage">#REF!</definedName>
    <definedName name="SSU_Loop_Sv_Area">#REF!</definedName>
    <definedName name="SSU_pc_of_Area">#REF!</definedName>
    <definedName name="SSU_Radii">#REF!</definedName>
    <definedName name="SSU_Sites">#REF!</definedName>
    <definedName name="SSU_Sv_Area">#REF!</definedName>
    <definedName name="SSU_Tot_Erlangs">#REF!</definedName>
    <definedName name="SSU_Total_TRX">#REF!</definedName>
    <definedName name="SSU_Traff_Off_Sec">#REF!</definedName>
    <definedName name="SSU_TRX_per_Site">#REF!</definedName>
    <definedName name="SSU_TRX_per_Site_A">#REF!</definedName>
    <definedName name="SSU_TRX_Sector_FR">#REF!</definedName>
    <definedName name="SSU_TRX_Sector_FR_A">#REF!</definedName>
    <definedName name="SSU_TRX_Sector_HR">#REF!</definedName>
    <definedName name="SSU_TRX_Sector_HR_A">#REF!</definedName>
    <definedName name="SSU_Vchs_per_Sector">#REF!</definedName>
    <definedName name="staffing_costs">#REF!</definedName>
    <definedName name="START">#REF!</definedName>
    <definedName name="Start_cst">#REF!</definedName>
    <definedName name="Start_Year">#REF!</definedName>
    <definedName name="Start_Yr_for_Migration">#REF!</definedName>
    <definedName name="START2">#REF!</definedName>
    <definedName name="START3">#REF!</definedName>
    <definedName name="StartBalance" localSheetId="5">#REF!</definedName>
    <definedName name="StartBalance">#REF!</definedName>
    <definedName name="StartBalanceG1" localSheetId="5">#REF!</definedName>
    <definedName name="StartBalanceG1">#REF!</definedName>
    <definedName name="StartBalanceG2" localSheetId="5">#REF!</definedName>
    <definedName name="StartBalanceG2">#REF!</definedName>
    <definedName name="StartBillMonth" localSheetId="5">#REF!</definedName>
    <definedName name="StartBillMonth">#REF!</definedName>
    <definedName name="startcell" localSheetId="6">#REF!</definedName>
    <definedName name="startcell">#REF!</definedName>
    <definedName name="StartDate" localSheetId="6">#REF!</definedName>
    <definedName name="StartDate">#REF!</definedName>
    <definedName name="StartDateCell" localSheetId="6">#REF!</definedName>
    <definedName name="StartDateCell">#REF!</definedName>
    <definedName name="StartRow" localSheetId="6">#REF!</definedName>
    <definedName name="StartRow">#REF!</definedName>
    <definedName name="State" localSheetId="6">#REF!</definedName>
    <definedName name="State">#REF!</definedName>
    <definedName name="StateTable" localSheetId="6">#REF!</definedName>
    <definedName name="StateTable">#REF!</definedName>
    <definedName name="Station" localSheetId="6">#REF!</definedName>
    <definedName name="Station">#REF!</definedName>
    <definedName name="Statistics" localSheetId="6">#REF!</definedName>
    <definedName name="Statistics">#REF!</definedName>
    <definedName name="StatisticsRowBorder" localSheetId="6">#REF!</definedName>
    <definedName name="StatisticsRowBorder">#REF!</definedName>
    <definedName name="stats" localSheetId="6">#REF!</definedName>
    <definedName name="stats">#REF!</definedName>
    <definedName name="StatusSection" localSheetId="6">#REF!</definedName>
    <definedName name="StatusSection">#REF!</definedName>
    <definedName name="STD" localSheetId="6">#REF!</definedName>
    <definedName name="STD">#REF!</definedName>
    <definedName name="step" localSheetId="6">#REF!</definedName>
    <definedName name="step">#REF!</definedName>
    <definedName name="StepCustom" localSheetId="6">#REF!</definedName>
    <definedName name="StepCustom">#REF!</definedName>
    <definedName name="STL_fin_output" localSheetId="6">#REF!</definedName>
    <definedName name="STL_fin_output">#REF!</definedName>
    <definedName name="STL_Params" localSheetId="6">#REF!</definedName>
    <definedName name="STL_Params">#REF!</definedName>
    <definedName name="STL_RF" localSheetId="6">#REF!</definedName>
    <definedName name="STL_RF">#REF!</definedName>
    <definedName name="STL_run_ID">#REF!</definedName>
    <definedName name="STL_run_name">#REF!</definedName>
    <definedName name="STL_Sales_In_Exp">#REF!</definedName>
    <definedName name="STL_Support_In_Exp">#REF!</definedName>
    <definedName name="STL_Tech_In_Exp">#REF!</definedName>
    <definedName name="stock" localSheetId="6">#REF!</definedName>
    <definedName name="stock">#REF!</definedName>
    <definedName name="Stock_Price" localSheetId="6">#REF!</definedName>
    <definedName name="Stock_Price">#REF!</definedName>
    <definedName name="StockPrice" localSheetId="6">#REF!</definedName>
    <definedName name="StockPrice">#REF!</definedName>
    <definedName name="STORES" localSheetId="6">#REF!</definedName>
    <definedName name="STORES">#REF!</definedName>
    <definedName name="STP" localSheetId="6">#REF!</definedName>
    <definedName name="STP">#REF!</definedName>
    <definedName name="STP_Annexp" localSheetId="6">#REF!</definedName>
    <definedName name="STP_Annexp">#REF!</definedName>
    <definedName name="STP_Capacity">#REF!</definedName>
    <definedName name="STP_Capex">#REF!</definedName>
    <definedName name="STP_Capex_DepYrs">#REF!</definedName>
    <definedName name="STP_Cst">#REF!</definedName>
    <definedName name="STP_DepYrs">#REF!</definedName>
    <definedName name="STP_In_Capex">#REF!</definedName>
    <definedName name="STP_In_Exp">#REF!</definedName>
    <definedName name="STP_Init_dep">#REF!</definedName>
    <definedName name="STP_Instexp">#REF!</definedName>
    <definedName name="STP_Pop_Ann">#REF!</definedName>
    <definedName name="STP_Pop_Init">#REF!</definedName>
    <definedName name="STP_Subs_Ann">#REF!</definedName>
    <definedName name="STP_Subs_Init">#REF!</definedName>
    <definedName name="struc">#REF!</definedName>
    <definedName name="STS_Params">#REF!</definedName>
    <definedName name="stub">#REF!</definedName>
    <definedName name="su" localSheetId="6">#REF!</definedName>
    <definedName name="su">#REF!</definedName>
    <definedName name="SU_AREA" localSheetId="6">#REF!</definedName>
    <definedName name="SU_AREA">#REF!</definedName>
    <definedName name="SU_BH_Erlangs" localSheetId="6">#REF!</definedName>
    <definedName name="SU_BH_Erlangs">#REF!</definedName>
    <definedName name="SU_BSC_AnnExp" localSheetId="6">#REF!</definedName>
    <definedName name="SU_BSC_AnnExp">#REF!</definedName>
    <definedName name="SU_BSC_Capex">#REF!</definedName>
    <definedName name="SU_BSC_Depyrs">#REF!</definedName>
    <definedName name="SU_BSC_InstExp">#REF!</definedName>
    <definedName name="SU_BTS_AnnExp">#REF!</definedName>
    <definedName name="SU_BTS_Capex">#REF!</definedName>
    <definedName name="SU_BTS_Depyrs">#REF!</definedName>
    <definedName name="SU_BTS_InstExp">#REF!</definedName>
    <definedName name="SU_Coverage">#REF!</definedName>
    <definedName name="SU_Cu_MP_Sites">#REF!</definedName>
    <definedName name="SU_Cu_OPBSCs">#REF!</definedName>
    <definedName name="SU_Cu_RT_Sites">#REF!</definedName>
    <definedName name="SU_Cu_TW_Sites">#REF!</definedName>
    <definedName name="SU_Cu_WM_Sites">#REF!</definedName>
    <definedName name="SU_In_MP_Capex">#REF!</definedName>
    <definedName name="SU_In_MP_Expense">#REF!</definedName>
    <definedName name="SU_In_OPBSCs">#REF!</definedName>
    <definedName name="SU_In_RT_Capex">#REF!</definedName>
    <definedName name="SU_In_RT_Expense">#REF!</definedName>
    <definedName name="SU_In_Site_Capex">#REF!</definedName>
    <definedName name="SU_In_Site_Expense">#REF!</definedName>
    <definedName name="SU_In_Sites">#REF!</definedName>
    <definedName name="SU_In_TW_Capex">#REF!</definedName>
    <definedName name="SU_In_TW_Expense">#REF!</definedName>
    <definedName name="SU_In_WM_Capex">#REF!</definedName>
    <definedName name="SU_In_WM_Expense">#REF!</definedName>
    <definedName name="SU_Loop">#REF!</definedName>
    <definedName name="SU_Loss">#REF!</definedName>
    <definedName name="SU_norm">#REF!</definedName>
    <definedName name="SU_PreBuild">#REF!</definedName>
    <definedName name="SU_SD">#REF!</definedName>
    <definedName name="SU_Site_Capex_DepYrs">#REF!</definedName>
    <definedName name="SU_Site_Cst">#REF!</definedName>
    <definedName name="SU_Subs">#REF!</definedName>
    <definedName name="SU_Tgt_Cov">#REF!</definedName>
    <definedName name="SU_Total_Sites">#REF!</definedName>
    <definedName name="SU_Total_TRX">#REF!</definedName>
    <definedName name="SU_Traffic_pc">#REF!</definedName>
    <definedName name="SU_Trf_DR">#REF!</definedName>
    <definedName name="SU_TRX_per_Site">#REF!</definedName>
    <definedName name="Sub">#REF!</definedName>
    <definedName name="Sub_debt_equity" localSheetId="6">#REF!</definedName>
    <definedName name="Sub_debt_equity">#REF!</definedName>
    <definedName name="sub2_2" localSheetId="6">#REF!</definedName>
    <definedName name="sub2_2">#REF!</definedName>
    <definedName name="SUBBEGIN" localSheetId="6">#REF!</definedName>
    <definedName name="SUBBEGIN">#REF!</definedName>
    <definedName name="Subordinated_Debt" localSheetId="6">#REF!</definedName>
    <definedName name="Subordinated_Debt">#REF!</definedName>
    <definedName name="SUBRETURNS" localSheetId="6">#REF!</definedName>
    <definedName name="SUBRETURNS">#REF!</definedName>
    <definedName name="Subs" localSheetId="6">#REF!</definedName>
    <definedName name="Subs">#REF!</definedName>
    <definedName name="Subs_Ave." localSheetId="6">#REF!</definedName>
    <definedName name="Subs_Ave.">#REF!</definedName>
    <definedName name="subs_boy" localSheetId="6">#REF!</definedName>
    <definedName name="subs_boy">#REF!</definedName>
    <definedName name="subs_eoy">#REF!</definedName>
    <definedName name="Subs_EOY_BTA1">#REF!</definedName>
    <definedName name="Subs_EOY_BTA2">#REF!</definedName>
    <definedName name="Subs_EOY_BTA3">#REF!</definedName>
    <definedName name="Subs_EOY_BTA4">#REF!</definedName>
    <definedName name="Subs_EOY_BTA5">#REF!</definedName>
    <definedName name="Subs_EOY_BTA6">#REF!</definedName>
    <definedName name="Subs_EOY_Cell1">#REF!</definedName>
    <definedName name="Subs_EOY_Cell2">#REF!</definedName>
    <definedName name="Subs_EOY_ESMR">#REF!</definedName>
    <definedName name="Subs_EOY_MTA1">#REF!</definedName>
    <definedName name="Subs_EOY_MTA2">#REF!</definedName>
    <definedName name="Subs_equip_subsidy">#REF!</definedName>
    <definedName name="Subscibers">#REF!</definedName>
    <definedName name="Subscribers">#REF!</definedName>
    <definedName name="Subsector_1">#REF!</definedName>
    <definedName name="Subsector_10">#REF!</definedName>
    <definedName name="Subsector_2">#REF!</definedName>
    <definedName name="Subsector_3">#REF!</definedName>
    <definedName name="Subsector_4">#REF!</definedName>
    <definedName name="Subsector_5">#REF!</definedName>
    <definedName name="Subsector_6">#REF!</definedName>
    <definedName name="Subsector_7">#REF!</definedName>
    <definedName name="Subsector_8">#REF!</definedName>
    <definedName name="Subsector_9">#REF!</definedName>
    <definedName name="subsequent_equip_in_capex">#REF!</definedName>
    <definedName name="subsequent_site_in_capex">#REF!</definedName>
    <definedName name="sum" localSheetId="6">#REF!</definedName>
    <definedName name="sum">#REF!</definedName>
    <definedName name="Sum_Trf_DR" localSheetId="6">#REF!</definedName>
    <definedName name="Sum_Trf_DR">#REF!</definedName>
    <definedName name="sumcase" localSheetId="6">#REF!</definedName>
    <definedName name="sumcase">#REF!</definedName>
    <definedName name="SUMM" localSheetId="6">#REF!</definedName>
    <definedName name="SUMM">#REF!</definedName>
    <definedName name="summary">#REF!</definedName>
    <definedName name="Summary_c_f_and_b_s_data">#REF!</definedName>
    <definedName name="Summary_Financials">#REF!</definedName>
    <definedName name="Summary_income_statement_data">#REF!</definedName>
    <definedName name="Summary_Rollout">#REF!</definedName>
    <definedName name="summary1">#REF!</definedName>
    <definedName name="SUPP1">#REF!</definedName>
    <definedName name="SUPP2">#REF!</definedName>
    <definedName name="SUPP3">#REF!</definedName>
    <definedName name="SUPPORT">#REF!</definedName>
    <definedName name="support_A">#REF!</definedName>
    <definedName name="Support_AvSub_Ann">#REF!</definedName>
    <definedName name="support_B">#REF!</definedName>
    <definedName name="support_C">#REF!</definedName>
    <definedName name="Support_CS_In_equip">#REF!</definedName>
    <definedName name="Support_CS_In_Exp">#REF!</definedName>
    <definedName name="Support_CS_In_Start_cst">#REF!</definedName>
    <definedName name="Support_Dir_In_Exp">#REF!</definedName>
    <definedName name="Support_GA_Init">#REF!</definedName>
    <definedName name="Support_In_equip">#REF!</definedName>
    <definedName name="Support_In_Salary">#REF!</definedName>
    <definedName name="Support_In_Start_cst">#REF!</definedName>
    <definedName name="Support_Mgr_In_Exp">#REF!</definedName>
    <definedName name="Support_OH_In_equip">#REF!</definedName>
    <definedName name="Support_OH_In_Start_cst">#REF!</definedName>
    <definedName name="Support_Reg_Ann">#REF!</definedName>
    <definedName name="Support_Reg_Init">#REF!</definedName>
    <definedName name="Support_RetSM_In_Exp">#REF!</definedName>
    <definedName name="Support_RetTL_In_Exp">#REF!</definedName>
    <definedName name="Support_staff">#REF!</definedName>
    <definedName name="Support_staff_expense">#REF!</definedName>
    <definedName name="Support_TL_In_Exp">#REF!</definedName>
    <definedName name="Support_VP_In_Exp">#REF!</definedName>
    <definedName name="support1">#REF!</definedName>
    <definedName name="SUPPORT2">#REF!</definedName>
    <definedName name="SUPPORT5">#REF!</definedName>
    <definedName name="SUPPORT6">#REF!</definedName>
    <definedName name="SUPPORTQ" localSheetId="5">#REF!</definedName>
    <definedName name="SUPPORTQ" localSheetId="6">#REF!</definedName>
    <definedName name="SUPPORTQ">#REF!</definedName>
    <definedName name="SVCOFinGLTable" localSheetId="5">#REF!</definedName>
    <definedName name="SVCOFinGLTable">#REF!</definedName>
    <definedName name="SVCORegGLTable" localSheetId="5">#REF!</definedName>
    <definedName name="SVCORegGLTable">#REF!</definedName>
    <definedName name="sve" localSheetId="6">#REF!</definedName>
    <definedName name="sve">#REF!</definedName>
    <definedName name="SW_Capex" localSheetId="6">#REF!</definedName>
    <definedName name="SW_Capex">#REF!</definedName>
    <definedName name="SW_Maint" localSheetId="6">#REF!</definedName>
    <definedName name="SW_Maint">#REF!</definedName>
    <definedName name="SW_Maint_AnnCapex" localSheetId="6">#REF!</definedName>
    <definedName name="SW_Maint_AnnCapex">#REF!</definedName>
    <definedName name="SW_Maint_Annexp">#REF!</definedName>
    <definedName name="SW_Maint_Capacity">#REF!</definedName>
    <definedName name="SW_Maint_Capex">#REF!</definedName>
    <definedName name="SW_Maint_Capex_DepYrs">#REF!</definedName>
    <definedName name="SW_Maint_Cst">#REF!</definedName>
    <definedName name="SW_Maint_DepYrs">#REF!</definedName>
    <definedName name="SW_Maint_In_Capex">#REF!</definedName>
    <definedName name="SW_Maint_In_Exp">#REF!</definedName>
    <definedName name="SW_Maint_Instexp">#REF!</definedName>
    <definedName name="Sw_Operator">#REF!</definedName>
    <definedName name="SW_Pop_Ann">#REF!</definedName>
    <definedName name="SW_Pop_Init">#REF!</definedName>
    <definedName name="Sw_Techs">#REF!</definedName>
    <definedName name="switch">#REF!</definedName>
    <definedName name="SymbolOnOff" localSheetId="6">#REF!</definedName>
    <definedName name="SymbolOnOff">#REF!</definedName>
    <definedName name="synch" localSheetId="6">#REF!</definedName>
    <definedName name="synch">#REF!</definedName>
    <definedName name="synergies" localSheetId="6">#REF!</definedName>
    <definedName name="synergies">#REF!</definedName>
    <definedName name="synergies2" localSheetId="6">#REF!</definedName>
    <definedName name="synergies2">#REF!</definedName>
    <definedName name="systems" localSheetId="6">#REF!</definedName>
    <definedName name="systems">#REF!</definedName>
    <definedName name="T" localSheetId="6">#REF!</definedName>
    <definedName name="T">#REF!</definedName>
    <definedName name="T_1" localSheetId="6">#REF!</definedName>
    <definedName name="T_1">#REF!</definedName>
    <definedName name="T_52" localSheetId="6">#REF!</definedName>
    <definedName name="T_52">#REF!</definedName>
    <definedName name="t_case" localSheetId="6">#REF!</definedName>
    <definedName name="t_case">#REF!</definedName>
    <definedName name="t_shares" localSheetId="6">#REF!</definedName>
    <definedName name="t_shares">#REF!</definedName>
    <definedName name="T1_per_site_DU" localSheetId="6">#REF!</definedName>
    <definedName name="T1_per_site_DU">#REF!</definedName>
    <definedName name="T1_per_site_LU" localSheetId="6">#REF!</definedName>
    <definedName name="T1_per_site_LU">#REF!</definedName>
    <definedName name="T1_per_site_RU" localSheetId="6">#REF!</definedName>
    <definedName name="T1_per_site_RU">#REF!</definedName>
    <definedName name="T1_per_site_SU">#REF!</definedName>
    <definedName name="T1CA92" localSheetId="6">#REF!</definedName>
    <definedName name="T1CA92">#REF!</definedName>
    <definedName name="T1CA93" localSheetId="6">#REF!</definedName>
    <definedName name="T1CA93">#REF!</definedName>
    <definedName name="T1CA94" localSheetId="6">#REF!</definedName>
    <definedName name="T1CA94">#REF!</definedName>
    <definedName name="T1CA95" localSheetId="6">#REF!</definedName>
    <definedName name="T1CA95">#REF!</definedName>
    <definedName name="T1F" localSheetId="6">#REF!</definedName>
    <definedName name="T1F">#REF!</definedName>
    <definedName name="T1H93" localSheetId="6">#REF!</definedName>
    <definedName name="T1H93">#REF!</definedName>
    <definedName name="T1Q" localSheetId="6">#REF!</definedName>
    <definedName name="T1Q">#REF!</definedName>
    <definedName name="T1Q191" localSheetId="6">#REF!</definedName>
    <definedName name="T1Q191">#REF!</definedName>
    <definedName name="T1Q192" localSheetId="6">#REF!</definedName>
    <definedName name="T1Q192">#REF!</definedName>
    <definedName name="T1Q193" localSheetId="6">#REF!</definedName>
    <definedName name="T1Q193">#REF!</definedName>
    <definedName name="T1Q291" localSheetId="6">#REF!</definedName>
    <definedName name="T1Q291">#REF!</definedName>
    <definedName name="T1Q292" localSheetId="6">#REF!</definedName>
    <definedName name="T1Q292">#REF!</definedName>
    <definedName name="T1Q293" localSheetId="6">#REF!</definedName>
    <definedName name="T1Q293">#REF!</definedName>
    <definedName name="T1Q391" localSheetId="6">#REF!</definedName>
    <definedName name="T1Q391">#REF!</definedName>
    <definedName name="T1Q392" localSheetId="6">#REF!</definedName>
    <definedName name="T1Q392">#REF!</definedName>
    <definedName name="T1Q393" localSheetId="6">#REF!</definedName>
    <definedName name="T1Q393">#REF!</definedName>
    <definedName name="T1Q490" localSheetId="6">#REF!</definedName>
    <definedName name="T1Q490">#REF!</definedName>
    <definedName name="T1Q491" localSheetId="6">#REF!</definedName>
    <definedName name="T1Q491">#REF!</definedName>
    <definedName name="T1Q492" localSheetId="6">#REF!</definedName>
    <definedName name="T1Q492">#REF!</definedName>
    <definedName name="T1Q493" localSheetId="6">#REF!</definedName>
    <definedName name="T1Q493">#REF!</definedName>
    <definedName name="T1Q93" localSheetId="6">#REF!</definedName>
    <definedName name="T1Q93">#REF!</definedName>
    <definedName name="T1QN" localSheetId="6">#REF!</definedName>
    <definedName name="T1QN">#REF!</definedName>
    <definedName name="T1R" localSheetId="6">#REF!</definedName>
    <definedName name="T1R">#REF!</definedName>
    <definedName name="T1R93" localSheetId="6">#REF!</definedName>
    <definedName name="T1R93">#REF!</definedName>
    <definedName name="t2_book_d" localSheetId="6">#REF!</definedName>
    <definedName name="t2_book_d">#REF!</definedName>
    <definedName name="t2_capex" localSheetId="6">#REF!</definedName>
    <definedName name="t2_capex">#REF!</definedName>
    <definedName name="t2_deduct_g" localSheetId="6">#REF!</definedName>
    <definedName name="t2_deduct_g">#REF!</definedName>
    <definedName name="t2_good_b">#REF!</definedName>
    <definedName name="t2_good_t">#REF!</definedName>
    <definedName name="t2_goodc">#REF!</definedName>
    <definedName name="t2_int_p">#REF!</definedName>
    <definedName name="t2_intan">#REF!</definedName>
    <definedName name="t2_interest">#REF!</definedName>
    <definedName name="t2_mincash">#REF!</definedName>
    <definedName name="t2_nol">#REF!</definedName>
    <definedName name="t2_pik">#REF!</definedName>
    <definedName name="t2_pr_shares">#REF!</definedName>
    <definedName name="t2_pref_coup">#REF!</definedName>
    <definedName name="t2_shares">#REF!</definedName>
    <definedName name="t2_tax_d">#REF!</definedName>
    <definedName name="T2F">#REF!</definedName>
    <definedName name="T2H93">#REF!</definedName>
    <definedName name="T2Q">#REF!</definedName>
    <definedName name="T2Q191">#REF!</definedName>
    <definedName name="T2Q192">#REF!</definedName>
    <definedName name="T2Q291">#REF!</definedName>
    <definedName name="T2Q292">#REF!</definedName>
    <definedName name="T2Q391">#REF!</definedName>
    <definedName name="T2Q392">#REF!</definedName>
    <definedName name="T2Q491">#REF!</definedName>
    <definedName name="T2Q492">#REF!</definedName>
    <definedName name="T2Q93">#REF!</definedName>
    <definedName name="T2R">#REF!</definedName>
    <definedName name="T2R93">#REF!</definedName>
    <definedName name="T7F" localSheetId="6">#REF!</definedName>
    <definedName name="T7F">#REF!</definedName>
    <definedName name="T7H93" localSheetId="4">\\cminfo\roo:#REF!</definedName>
    <definedName name="T7H93" localSheetId="6">\\cminfo\roo:#REF!</definedName>
    <definedName name="T7H93">\\cminfo\roo:#REF!</definedName>
    <definedName name="T7Q" localSheetId="6">#REF!</definedName>
    <definedName name="T7Q">#REF!</definedName>
    <definedName name="T7Q93" localSheetId="6">#REF!</definedName>
    <definedName name="T7Q93">#REF!</definedName>
    <definedName name="T7R" localSheetId="4">\\cminfo\roo:#REF!</definedName>
    <definedName name="T7R" localSheetId="6">\\cminfo\roo:#REF!</definedName>
    <definedName name="T7R">\\cminfo\roo:#REF!</definedName>
    <definedName name="T7R93" localSheetId="4">\\cminfo\roo:#REF!</definedName>
    <definedName name="T7R93" localSheetId="6">\\cminfo\roo:#REF!</definedName>
    <definedName name="T7R93">\\cminfo\roo:#REF!</definedName>
    <definedName name="TA" localSheetId="6">#REF!</definedName>
    <definedName name="TA">#REF!</definedName>
    <definedName name="TABL_COM">#REF!</definedName>
    <definedName name="TABL_EX">#REF!</definedName>
    <definedName name="TABL_JSD">#REF!</definedName>
    <definedName name="TABL_PRFD">#REF!</definedName>
    <definedName name="TABL_SSN">#REF!</definedName>
    <definedName name="Table">#REF!</definedName>
    <definedName name="TABLE2" localSheetId="6">#REF!</definedName>
    <definedName name="TABLE2">#REF!</definedName>
    <definedName name="TABLE3" localSheetId="6">#REF!</definedName>
    <definedName name="TABLE3">#REF!</definedName>
    <definedName name="TableName">"Dummy"</definedName>
    <definedName name="TableTop">#REF!</definedName>
    <definedName name="tamort">#REF!</definedName>
    <definedName name="Tangible_acq_cashflow">#REF!</definedName>
    <definedName name="tar" localSheetId="6">#REF!</definedName>
    <definedName name="tar">#REF!</definedName>
    <definedName name="TARG" localSheetId="6">#REF!</definedName>
    <definedName name="TARG">#REF!</definedName>
    <definedName name="target" localSheetId="6">#REF!</definedName>
    <definedName name="target">#REF!</definedName>
    <definedName name="target.name" localSheetId="6">#REF!</definedName>
    <definedName name="target.name">#REF!</definedName>
    <definedName name="TARGET2" localSheetId="6">#REF!</definedName>
    <definedName name="TARGET2">#REF!</definedName>
    <definedName name="TARGET3" localSheetId="6">#REF!</definedName>
    <definedName name="TARGET3">#REF!</definedName>
    <definedName name="TargetDebtBeta" localSheetId="6">#REF!</definedName>
    <definedName name="TargetDebtBeta">#REF!</definedName>
    <definedName name="TargetTaxRate" localSheetId="6">#REF!</definedName>
    <definedName name="TargetTaxRate">#REF!</definedName>
    <definedName name="TAX" localSheetId="6">#REF!</definedName>
    <definedName name="TAX">#REF!</definedName>
    <definedName name="tax_analysis" localSheetId="6">#REF!,#REF!</definedName>
    <definedName name="tax_analysis">#REF!,#REF!</definedName>
    <definedName name="tax_book_amort_factor" localSheetId="6">#REF!</definedName>
    <definedName name="tax_book_amort_factor">#REF!</definedName>
    <definedName name="Tax_Calculation" localSheetId="6">#REF!</definedName>
    <definedName name="Tax_Calculation">#REF!</definedName>
    <definedName name="tax_d_2" localSheetId="6">#REF!</definedName>
    <definedName name="tax_d_2">#REF!</definedName>
    <definedName name="tax_inc_loss" localSheetId="6">#REF!</definedName>
    <definedName name="tax_inc_loss">#REF!</definedName>
    <definedName name="Tax_Rate" localSheetId="6">#REF!</definedName>
    <definedName name="TAX_RATE">#REF!</definedName>
    <definedName name="Tax_Rate_Adj" localSheetId="6">#REF!</definedName>
    <definedName name="Tax_Rate_Adj">#REF!</definedName>
    <definedName name="Taxes_Payable" localSheetId="6">#REF!</definedName>
    <definedName name="Taxes_Payable">#REF!</definedName>
    <definedName name="TAXEXINT">#REF!</definedName>
    <definedName name="TaxRate" localSheetId="0">#REF!</definedName>
    <definedName name="TaxRate" localSheetId="5">#REF!</definedName>
    <definedName name="TaxRate" localSheetId="6">#REF!</definedName>
    <definedName name="TaxRate">#REF!</definedName>
    <definedName name="TBVps" localSheetId="6">#REF!</definedName>
    <definedName name="TBVps">#REF!</definedName>
    <definedName name="tcase" localSheetId="6">#REF!</definedName>
    <definedName name="tcase">#REF!</definedName>
    <definedName name="TCashpond" localSheetId="0" hidden="1">#REF!</definedName>
    <definedName name="TCashpond" hidden="1">#REF!</definedName>
    <definedName name="tcost" localSheetId="6">#REF!</definedName>
    <definedName name="tcost">#REF!</definedName>
    <definedName name="TCU_Cst">#REF!</definedName>
    <definedName name="TCU4_Annexp">#REF!</definedName>
    <definedName name="TCU4_Capacity">#REF!</definedName>
    <definedName name="TCU4_Capex">#REF!</definedName>
    <definedName name="TCU4_DepYrs">#REF!</definedName>
    <definedName name="TCU4_In_Capex">#REF!</definedName>
    <definedName name="TCU4_In_Capex_DepYrs">#REF!</definedName>
    <definedName name="TCU4_In_Expense">#REF!</definedName>
    <definedName name="TCU4_Instexp">#REF!</definedName>
    <definedName name="Tech_CE_In_Exp">#REF!</definedName>
    <definedName name="Tech_CT_In_Exp">#REF!</definedName>
    <definedName name="Tech_Dir_In_Exp">#REF!</definedName>
    <definedName name="Tech_EOYSub_Ann">#REF!</definedName>
    <definedName name="Tech_EOYSub_Init">#REF!</definedName>
    <definedName name="Tech_In_Equip">#REF!</definedName>
    <definedName name="Tech_In_Salary">#REF!</definedName>
    <definedName name="Tech_In_Start_cst">#REF!</definedName>
    <definedName name="Tech_Mgr_In_Exp">#REF!</definedName>
    <definedName name="Tech_overhd_In_equip">#REF!</definedName>
    <definedName name="Tech_overhd_Start_cst">#REF!</definedName>
    <definedName name="Tech_RCC_In_Exp">#REF!</definedName>
    <definedName name="Tech_Reg_Ann">#REF!</definedName>
    <definedName name="Tech_Reg_Init">#REF!</definedName>
    <definedName name="Tech_SO_In_Exp">#REF!</definedName>
    <definedName name="Tech_sqm_Ann">#REF!</definedName>
    <definedName name="Tech_sqm_Init">#REF!</definedName>
    <definedName name="Tech_ST_In_Exp">#REF!</definedName>
    <definedName name="Tech_Staff_In_equip">#REF!</definedName>
    <definedName name="Tech_Staff_Start_cst">#REF!</definedName>
    <definedName name="Tech_TL_In_Exp">#REF!</definedName>
    <definedName name="Tech_VP_In_Exp">#REF!</definedName>
    <definedName name="Technical_Staff_Expense">#REF!</definedName>
    <definedName name="Temp_Data" localSheetId="6">#REF!</definedName>
    <definedName name="Temp_Data">#REF!</definedName>
    <definedName name="TempReptgMo" localSheetId="6">#REF!</definedName>
    <definedName name="TempReptgMo">#REF!</definedName>
    <definedName name="TempReptgYr" localSheetId="6">#REF!</definedName>
    <definedName name="TempReptgYr">#REF!</definedName>
    <definedName name="TenderDate" localSheetId="6">#REF!</definedName>
    <definedName name="TenderDate">#REF!</definedName>
    <definedName name="TenderPremium" localSheetId="6">#REF!</definedName>
    <definedName name="TenderPremium">#REF!</definedName>
    <definedName name="TenderPrice" localSheetId="6">#REF!</definedName>
    <definedName name="TenderPrice">#REF!</definedName>
    <definedName name="TenderPV" localSheetId="6">#REF!</definedName>
    <definedName name="TenderPV">#REF!</definedName>
    <definedName name="TenderSTT" localSheetId="6">#REF!</definedName>
    <definedName name="TenderSTT">#REF!</definedName>
    <definedName name="TENROWS" localSheetId="6">#REF!</definedName>
    <definedName name="TENROWS">#REF!</definedName>
    <definedName name="TENYEAR" localSheetId="6">#REF!</definedName>
    <definedName name="TENYEAR">#REF!</definedName>
    <definedName name="TER_Params" localSheetId="6">#REF!</definedName>
    <definedName name="TER_Params">#REF!</definedName>
    <definedName name="TER_TRX_Lookup" localSheetId="6">#REF!</definedName>
    <definedName name="TER_TRX_Lookup">#REF!</definedName>
    <definedName name="term_cf" localSheetId="6">#REF!</definedName>
    <definedName name="term_cf">#REF!</definedName>
    <definedName name="term_eq">#REF!</definedName>
    <definedName name="Term_Loan">#REF!</definedName>
    <definedName name="terma2" localSheetId="6">#REF!</definedName>
    <definedName name="terma2">#REF!</definedName>
    <definedName name="termb" localSheetId="6">#REF!</definedName>
    <definedName name="termb">#REF!</definedName>
    <definedName name="termb2" localSheetId="6">#REF!</definedName>
    <definedName name="termb2">#REF!</definedName>
    <definedName name="Terminal_EBIT" localSheetId="6">#REF!</definedName>
    <definedName name="Terminal_EBIT">#REF!</definedName>
    <definedName name="Terminal_EBITDA" localSheetId="6">#REF!</definedName>
    <definedName name="Terminal_EBITDA">#REF!</definedName>
    <definedName name="Terminal_FCF" localSheetId="6">#REF!</definedName>
    <definedName name="Terminal_FCF">#REF!</definedName>
    <definedName name="Terminal_multiple">#REF!</definedName>
    <definedName name="Terminal_rev">#REF!</definedName>
    <definedName name="terminal_value">#REF!</definedName>
    <definedName name="terminal_value_cgm">#REF!</definedName>
    <definedName name="terminal_value_ebitda">#REF!</definedName>
    <definedName name="TEST">#REF!</definedName>
    <definedName name="Test1">#REF!</definedName>
    <definedName name="test2">#REF!</definedName>
    <definedName name="test3">#REF!</definedName>
    <definedName name="Testa" localSheetId="5">#REF!</definedName>
    <definedName name="Testa">#REF!</definedName>
    <definedName name="TestAdd">"Test RefersTo1"</definedName>
    <definedName name="TestMonthAverageTest" localSheetId="6">OFFSET(#REF!,0,7,-13,1)</definedName>
    <definedName name="TestMonthAverageTest">OFFSET(#REF!,0,7,-13,1)</definedName>
    <definedName name="TesttheOffset" localSheetId="6">OFFSET(#REF!,0,-2,13,1)</definedName>
    <definedName name="TesttheOffset">OFFSET(#REF!,0,-2,13,1)</definedName>
    <definedName name="TextFormat" localSheetId="4">'Calc Data'!TextFormat</definedName>
    <definedName name="TextFormat" localSheetId="6">'Q41 KU Summary p.13'!TextFormat</definedName>
    <definedName name="TextFormat">[0]!TextFormat</definedName>
    <definedName name="TGI_share_cell" localSheetId="6">#REF!</definedName>
    <definedName name="TGI_share_cell">#REF!</definedName>
    <definedName name="TGI_share_PCN" localSheetId="6">#REF!</definedName>
    <definedName name="TGI_share_PCN">#REF!</definedName>
    <definedName name="TGI1_share_cell" localSheetId="6">#REF!</definedName>
    <definedName name="TGI1_share_cell">#REF!</definedName>
    <definedName name="TGI1_share_PCN">#REF!</definedName>
    <definedName name="TGI2_share_cell">#REF!</definedName>
    <definedName name="TGI2_share_PCN">#REF!</definedName>
    <definedName name="TGI3_share_cell">#REF!</definedName>
    <definedName name="TGI3_share_PCN">#REF!</definedName>
    <definedName name="TGI4_share_cell">#REF!</definedName>
    <definedName name="TGI4_share_PCN">#REF!</definedName>
    <definedName name="tgtmult" localSheetId="6">#REF!</definedName>
    <definedName name="tgtmult">#REF!</definedName>
    <definedName name="tgtwacc" localSheetId="6">#REF!</definedName>
    <definedName name="tgtwacc">#REF!</definedName>
    <definedName name="THIRTYROWS" localSheetId="6">#REF!</definedName>
    <definedName name="THIRTYROWS">#REF!</definedName>
    <definedName name="THIRTYYEAR" localSheetId="6">#REF!</definedName>
    <definedName name="THIRTYYEAR">#REF!</definedName>
    <definedName name="THREEROWS" localSheetId="6">#REF!</definedName>
    <definedName name="THREEROWS">#REF!</definedName>
    <definedName name="THREEYEAR" localSheetId="6">#REF!</definedName>
    <definedName name="THREEYEAR">#REF!</definedName>
    <definedName name="Ticker" localSheetId="6">#REF!</definedName>
    <definedName name="Ticker">#REF!</definedName>
    <definedName name="TickerCell" localSheetId="6">#REF!</definedName>
    <definedName name="TickerCell">#REF!</definedName>
    <definedName name="tickers" localSheetId="6">#REF!</definedName>
    <definedName name="tickers">#REF!</definedName>
    <definedName name="TickerToNameOnEnter" localSheetId="4">'Calc Data'!TickerToNameOnEnter</definedName>
    <definedName name="TickerToNameOnEnter" localSheetId="6">'Q41 KU Summary p.13'!TickerToNameOnEnter</definedName>
    <definedName name="TickerToNameOnEnter">[0]!TickerToNameOnEnter</definedName>
    <definedName name="ticklkup" localSheetId="5">#REF!</definedName>
    <definedName name="ticklkup">#REF!</definedName>
    <definedName name="Tier_1" localSheetId="6">#REF!</definedName>
    <definedName name="Tier_1">#REF!</definedName>
    <definedName name="Tier_1_Pops" localSheetId="6">#REF!</definedName>
    <definedName name="Tier_1_Pops">#REF!</definedName>
    <definedName name="Tier_2_Pops" localSheetId="6">#REF!</definedName>
    <definedName name="Tier_2_Pops">#REF!</definedName>
    <definedName name="Tier_3_Pops">#REF!</definedName>
    <definedName name="Tier_4_Pops">#REF!</definedName>
    <definedName name="TimesInterestEarned">#REF!</definedName>
    <definedName name="TimesInterestEarnedRowBorder">#REF!</definedName>
    <definedName name="tindex">#REF!</definedName>
    <definedName name="Title">#REF!</definedName>
    <definedName name="Title_Choice">#REF!</definedName>
    <definedName name="Title1" localSheetId="6">#REF!</definedName>
    <definedName name="Title1">#REF!</definedName>
    <definedName name="Title2" localSheetId="6">#REF!</definedName>
    <definedName name="Title2">#REF!</definedName>
    <definedName name="Title2Spot" localSheetId="6">#REF!</definedName>
    <definedName name="Title2Spot">#REF!</definedName>
    <definedName name="Title3" localSheetId="6">#REF!</definedName>
    <definedName name="Title3">#REF!</definedName>
    <definedName name="Title4" localSheetId="6">#REF!</definedName>
    <definedName name="Title4">#REF!</definedName>
    <definedName name="Titles" localSheetId="6">#REF!</definedName>
    <definedName name="Titles">#REF!</definedName>
    <definedName name="Titles_KU" localSheetId="6">#REF!</definedName>
    <definedName name="Titles_KU">#REF!</definedName>
    <definedName name="TL" localSheetId="6">#REF!</definedName>
    <definedName name="TL">#REF!</definedName>
    <definedName name="TLE">#REF!</definedName>
    <definedName name="TLSE">#REF!</definedName>
    <definedName name="TMix_LDpc">#REF!</definedName>
    <definedName name="TMix_LMpc">#REF!</definedName>
    <definedName name="TMix_Localpc">#REF!</definedName>
    <definedName name="TMix_MLpc">#REF!</definedName>
    <definedName name="TMix_MMpc">#REF!</definedName>
    <definedName name="TNds_Cu_Capex">#REF!</definedName>
    <definedName name="TNds_In_Capex">#REF!</definedName>
    <definedName name="TNds_In_Capex_DepYrs">#REF!</definedName>
    <definedName name="TNds_In_Exp">#REF!</definedName>
    <definedName name="toc">#REF!</definedName>
    <definedName name="TONS">#REF!</definedName>
    <definedName name="top">#REF!</definedName>
    <definedName name="Tot_Area">#REF!</definedName>
    <definedName name="Tot_Cu_OPBSCs">#REF!</definedName>
    <definedName name="Tot_CY_Depr">#REF!</definedName>
    <definedName name="Tot_IN_BSCs">#REF!</definedName>
    <definedName name="TOT_INB">#REF!</definedName>
    <definedName name="Tot_OP_BSCs">#REF!</definedName>
    <definedName name="TOT_OTH">#REF!</definedName>
    <definedName name="Tot_pop">#REF!</definedName>
    <definedName name="Tot_Reg_Pops">#REF!</definedName>
    <definedName name="Tot_Traffic_Sites">#REF!</definedName>
    <definedName name="Total_Accounts_.................................................................." localSheetId="6">#REF!</definedName>
    <definedName name="Total_Accounts_..................................................................">#REF!</definedName>
    <definedName name="Total_Activation_Revenues" localSheetId="6">#REF!</definedName>
    <definedName name="Total_Activation_Revenues">#REF!</definedName>
    <definedName name="Total_Amortization" localSheetId="6">#REF!</definedName>
    <definedName name="Total_Amortization">#REF!</definedName>
    <definedName name="Total_Assets" localSheetId="6">#REF!</definedName>
    <definedName name="Total_Assets">#REF!</definedName>
    <definedName name="Total_BH_Erlangs">#REF!</definedName>
    <definedName name="Total_BSCs">#REF!</definedName>
    <definedName name="Total_Cell_Sites">#REF!</definedName>
    <definedName name="Total_cells">#REF!</definedName>
    <definedName name="Total_Chan">#REF!</definedName>
    <definedName name="Total_Commissions">#REF!</definedName>
    <definedName name="Total_CY_site_and_equip_dep">#REF!</definedName>
    <definedName name="total_equip_capex">#REF!</definedName>
    <definedName name="Total_Equip_In_Capex">#REF!</definedName>
    <definedName name="Total_Equip_In_Expense">#REF!</definedName>
    <definedName name="Total_equipment_subsidy">#REF!</definedName>
    <definedName name="Total_Erl_By_Environment">#REF!</definedName>
    <definedName name="Total_In_Capex">#REF!</definedName>
    <definedName name="Total_In_Expense">#REF!</definedName>
    <definedName name="total_infrastructure_capex">#REF!</definedName>
    <definedName name="Total_Interest">#REF!</definedName>
    <definedName name="Total_migration_expense">#REF!</definedName>
    <definedName name="Total_Network_Operations_Expense">#REF!</definedName>
    <definedName name="Total_OP_BSCs">#REF!</definedName>
    <definedName name="Total_Operating_Cost">#REF!</definedName>
    <definedName name="total_opex">#REF!</definedName>
    <definedName name="Total_Pay">#REF!</definedName>
    <definedName name="Total_Pops">#REF!</definedName>
    <definedName name="Total_Recurring_Revenues">#REF!</definedName>
    <definedName name="Total_Sales_In_Exp">#REF!</definedName>
    <definedName name="Total_Site_In_Capex">#REF!</definedName>
    <definedName name="Total_Site_In_Expense">#REF!</definedName>
    <definedName name="Total_Sites">#REF!</definedName>
    <definedName name="Total_subs">#REF!</definedName>
    <definedName name="Total_Tech_Exp">#REF!</definedName>
    <definedName name="Total_Tech_In_Exp">#REF!</definedName>
    <definedName name="Total_TRX">#REF!</definedName>
    <definedName name="Total_usage_revenues">#REF!</definedName>
    <definedName name="totalcash">#REF!</definedName>
    <definedName name="TotalPayments">#REF!</definedName>
    <definedName name="TotalVol" localSheetId="6">#REF!</definedName>
    <definedName name="TotalVol">#REF!</definedName>
    <definedName name="TOTASS" localSheetId="6">#REF!</definedName>
    <definedName name="TOTASS">#REF!</definedName>
    <definedName name="TOTLIAB_SE" localSheetId="6">#REF!</definedName>
    <definedName name="TOTLIAB_SE">#REF!</definedName>
    <definedName name="TOTVAL" localSheetId="6">#REF!</definedName>
    <definedName name="TOTVAL">#REF!</definedName>
    <definedName name="tp" localSheetId="6">#REF!</definedName>
    <definedName name="tp">#REF!</definedName>
    <definedName name="TP_Footer_Path" hidden="1">"S:\03210\04RET\Valuation\Welfare\Reasonableness\"</definedName>
    <definedName name="TP_Footer_User" localSheetId="1" hidden="1">"Dylan Moser"</definedName>
    <definedName name="TP_Footer_User" hidden="1">"JENKINT"</definedName>
    <definedName name="TP_Footer_Version" hidden="1">"v4.00"</definedName>
    <definedName name="tpCodes" localSheetId="6">#REF!,#REF!,#REF!,#REF!,#REF!,#REF!</definedName>
    <definedName name="tpCodes">#REF!,#REF!,#REF!,#REF!,#REF!,#REF!</definedName>
    <definedName name="tpCSFootNote" localSheetId="6">#REF!</definedName>
    <definedName name="tpCSFootNote">#REF!</definedName>
    <definedName name="tpCvtManFootNote" localSheetId="6">#REF!</definedName>
    <definedName name="tpCvtManFootNote">#REF!</definedName>
    <definedName name="tpCvtNoteCoPayFootNote" localSheetId="6">#REF!</definedName>
    <definedName name="tpCvtNoteCoPayFootNote">#REF!</definedName>
    <definedName name="tpCvtNoteFootNote" localSheetId="6">#REF!</definedName>
    <definedName name="tpCvtNoteFootNote">#REF!</definedName>
    <definedName name="tpCvtPfdCoPayFootNote" localSheetId="6">#REF!</definedName>
    <definedName name="tpCvtPfdCoPayFootNote">#REF!</definedName>
    <definedName name="tpCvtPfdFootNote" localSheetId="6">#REF!</definedName>
    <definedName name="tpCvtPfdFootNote">#REF!</definedName>
    <definedName name="tpNoteFootNote" localSheetId="6">#REF!</definedName>
    <definedName name="tpNoteFootNote">#REF!</definedName>
    <definedName name="tpRevolverDrawnFootNote" localSheetId="6">#REF!</definedName>
    <definedName name="tpRevolverDrawnFootNote">#REF!</definedName>
    <definedName name="tpRevolverFootNote" localSheetId="6">#REF!</definedName>
    <definedName name="tpRevolverFootNote">#REF!</definedName>
    <definedName name="tpTermFootNote" localSheetId="6">#REF!</definedName>
    <definedName name="tpTermFootNote">#REF!</definedName>
    <definedName name="Traf_Dist" localSheetId="6">#REF!</definedName>
    <definedName name="Traf_Dist">#REF!</definedName>
    <definedName name="Traf_Dist_Factors_DEM" localSheetId="6">#REF!</definedName>
    <definedName name="Traf_Dist_Factors_DEM">#REF!</definedName>
    <definedName name="Traff_Chan_DS0" localSheetId="6">#REF!</definedName>
    <definedName name="Traff_Chan_DS0">#REF!</definedName>
    <definedName name="Traffic_1pc">#REF!</definedName>
    <definedName name="Traffic_2pc">#REF!</definedName>
    <definedName name="Traffic_3pc">#REF!</definedName>
    <definedName name="Traffic_4pc">#REF!</definedName>
    <definedName name="Traffic_5pc">#REF!</definedName>
    <definedName name="Traffic_Mix">#REF!</definedName>
    <definedName name="Tran_Value" localSheetId="6">#REF!</definedName>
    <definedName name="Tran_Value">#REF!</definedName>
    <definedName name="TrancheABPS" localSheetId="6">#REF!</definedName>
    <definedName name="TrancheABPS">#REF!</definedName>
    <definedName name="Transaction" localSheetId="6">#REF!</definedName>
    <definedName name="Transaction">#REF!</definedName>
    <definedName name="Transaction_Summary" localSheetId="6">#REF!</definedName>
    <definedName name="Transaction_Summary">#REF!</definedName>
    <definedName name="TransactionS" localSheetId="6">#REF!</definedName>
    <definedName name="TransactionS">#REF!</definedName>
    <definedName name="TransactionWS" localSheetId="6">#REF!</definedName>
    <definedName name="TransactionWS">#REF!</definedName>
    <definedName name="Trea1" localSheetId="6">#REF!</definedName>
    <definedName name="Trea1">#REF!</definedName>
    <definedName name="Trea2" localSheetId="6">#REF!</definedName>
    <definedName name="Trea2">#REF!</definedName>
    <definedName name="Trea3" localSheetId="6">#REF!</definedName>
    <definedName name="Trea3">#REF!</definedName>
    <definedName name="Trea4" localSheetId="6">#REF!</definedName>
    <definedName name="Trea4">#REF!</definedName>
    <definedName name="Trea5" localSheetId="6">#REF!</definedName>
    <definedName name="Trea5">#REF!</definedName>
    <definedName name="Trea6" localSheetId="6">#REF!</definedName>
    <definedName name="Trea6">#REF!</definedName>
    <definedName name="Trea7" localSheetId="6">#REF!</definedName>
    <definedName name="Trea7">#REF!</definedName>
    <definedName name="Trea8" localSheetId="6">#REF!</definedName>
    <definedName name="Trea8">#REF!</definedName>
    <definedName name="Trea9" localSheetId="6">#REF!</definedName>
    <definedName name="Trea9">#REF!</definedName>
    <definedName name="Treas1" localSheetId="6">#REF!</definedName>
    <definedName name="Treas1">#REF!</definedName>
    <definedName name="Treas2" localSheetId="6">#REF!</definedName>
    <definedName name="Treas2">#REF!</definedName>
    <definedName name="Treas3" localSheetId="6">#REF!</definedName>
    <definedName name="Treas3">#REF!</definedName>
    <definedName name="Treas4" localSheetId="6">#REF!</definedName>
    <definedName name="Treas4">#REF!</definedName>
    <definedName name="Treas5" localSheetId="6">#REF!</definedName>
    <definedName name="Treas5">#REF!</definedName>
    <definedName name="Treas6" localSheetId="6">#REF!</definedName>
    <definedName name="Treas6">#REF!</definedName>
    <definedName name="Treas7" localSheetId="6">#REF!</definedName>
    <definedName name="Treas7">#REF!</definedName>
    <definedName name="Treas8" localSheetId="6">#REF!</definedName>
    <definedName name="Treas8">#REF!</definedName>
    <definedName name="TreasuryYield" localSheetId="6">#REF!</definedName>
    <definedName name="TreasuryYield">#REF!</definedName>
    <definedName name="TRIG" localSheetId="6">#REF!</definedName>
    <definedName name="TRIG">#REF!</definedName>
    <definedName name="TRIMB423" localSheetId="6">#REF!</definedName>
    <definedName name="TRIMB423">#REF!</definedName>
    <definedName name="TRN_Params">#REF!</definedName>
    <definedName name="TRX">#REF!</definedName>
    <definedName name="TRX_Annexp">#REF!</definedName>
    <definedName name="TRX_Capacity">#REF!</definedName>
    <definedName name="TRX_Capex">#REF!</definedName>
    <definedName name="TRX_Cst">#REF!</definedName>
    <definedName name="TRX_DepYrs">#REF!</definedName>
    <definedName name="TRX_Eq_Cst">#REF!</definedName>
    <definedName name="TRX_In_Capex">#REF!</definedName>
    <definedName name="TRX_In_Capex_DepYrs">#REF!</definedName>
    <definedName name="TRX_In_Expense">#REF!</definedName>
    <definedName name="TRX_Instexp">#REF!</definedName>
    <definedName name="TRX_Lookup">#REF!</definedName>
    <definedName name="ttcase">#REF!</definedName>
    <definedName name="ttt">#REF!</definedName>
    <definedName name="tv">#REF!</definedName>
    <definedName name="tvgr" localSheetId="6">#REF!</definedName>
    <definedName name="tvgr">#REF!</definedName>
    <definedName name="TVInterestRateRange" localSheetId="6">#REF!</definedName>
    <definedName name="TVInterestRateRange">#REF!</definedName>
    <definedName name="TW" localSheetId="6">#REF!</definedName>
    <definedName name="TW">#REF!</definedName>
    <definedName name="TW_Annexp" localSheetId="6">#REF!</definedName>
    <definedName name="TW_Annexp">#REF!</definedName>
    <definedName name="TW_Capex">#REF!</definedName>
    <definedName name="TW_Cst">#REF!</definedName>
    <definedName name="TW_DepYrs">#REF!</definedName>
    <definedName name="TW_Instexp">#REF!</definedName>
    <definedName name="TW_RU">#REF!</definedName>
    <definedName name="TW_RU_Annexp">#REF!</definedName>
    <definedName name="TW_RU_Capex">#REF!</definedName>
    <definedName name="TW_RU_Cst">#REF!</definedName>
    <definedName name="TW_RU_Instexp">#REF!</definedName>
    <definedName name="TW_SU">#REF!</definedName>
    <definedName name="TW_SU_Annexp">#REF!</definedName>
    <definedName name="TW_SU_Capex">#REF!</definedName>
    <definedName name="TW_SU_Cst">#REF!</definedName>
    <definedName name="TW_SU_Instexp">#REF!</definedName>
    <definedName name="TWOROWS">#REF!</definedName>
    <definedName name="TWOYEAR">#REF!</definedName>
    <definedName name="TYRINP">#REF!</definedName>
    <definedName name="U">#REF!</definedName>
    <definedName name="UL_OMN_MAP">#REF!</definedName>
    <definedName name="UL_SEC_MAP">#REF!</definedName>
    <definedName name="UL_Smart_MAP">#REF!</definedName>
    <definedName name="un" localSheetId="6">#REF!</definedName>
    <definedName name="un">#REF!</definedName>
    <definedName name="UnamortizedDiscount" localSheetId="6">#REF!</definedName>
    <definedName name="UnamortizedDiscount">#REF!</definedName>
    <definedName name="Undisclosed">"* Undisclosed"</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onGLTable" localSheetId="0">#REF!</definedName>
    <definedName name="UnionGLTable" localSheetId="5">#REF!</definedName>
    <definedName name="UnionGLTable">#REF!</definedName>
    <definedName name="Unit" localSheetId="6">#REF!</definedName>
    <definedName name="Unit">#REF!</definedName>
    <definedName name="UnitOfMeasure" localSheetId="6">#REF!</definedName>
    <definedName name="UnitOfMeasure">#REF!</definedName>
    <definedName name="Units" localSheetId="6">#REF!</definedName>
    <definedName name="Units">#REF!</definedName>
    <definedName name="UnleveredBeta" localSheetId="6">#REF!</definedName>
    <definedName name="UnleveredBeta">#REF!</definedName>
    <definedName name="UnleveredBetas" localSheetId="6">#REF!</definedName>
    <definedName name="UnleveredBetas">#REF!</definedName>
    <definedName name="UNRESTR" localSheetId="6">#REF!</definedName>
    <definedName name="UNRESTR">#REF!</definedName>
    <definedName name="Unrestricted_Filter">#REF!</definedName>
    <definedName name="unypg1">#REF!</definedName>
    <definedName name="unypg10">#REF!</definedName>
    <definedName name="unypg11">#REF!</definedName>
    <definedName name="unypg12">#REF!</definedName>
    <definedName name="unypg13">#REF!</definedName>
    <definedName name="unypg14">#REF!</definedName>
    <definedName name="unypg15">#REF!</definedName>
    <definedName name="unypg16">#REF!</definedName>
    <definedName name="unypg17">#REF!</definedName>
    <definedName name="unypg2">#REF!</definedName>
    <definedName name="unypg3">#REF!</definedName>
    <definedName name="unypg4">#REF!</definedName>
    <definedName name="unypg5">#REF!</definedName>
    <definedName name="unypg6">#REF!</definedName>
    <definedName name="unypg7">#REF!</definedName>
    <definedName name="unypg8">#REF!</definedName>
    <definedName name="unypg9">#REF!</definedName>
    <definedName name="Update" localSheetId="4">'Calc Data'!Update</definedName>
    <definedName name="Update" localSheetId="6">'Q41 KU Summary p.13'!Update</definedName>
    <definedName name="Update">[0]!Update</definedName>
    <definedName name="UpdateDatabase" localSheetId="6">#REF!</definedName>
    <definedName name="UpdateDatabase">#REF!</definedName>
    <definedName name="UpdateDate" localSheetId="6">#REF!</definedName>
    <definedName name="UpdateDate">#REF!</definedName>
    <definedName name="UpdateTable" localSheetId="6">#REF!</definedName>
    <definedName name="UpdateTable">#REF!</definedName>
    <definedName name="UpdateTime" localSheetId="6">#REF!</definedName>
    <definedName name="UpdateTime">#REF!</definedName>
    <definedName name="UPLOAD" localSheetId="6">#REF!</definedName>
    <definedName name="UPLOAD">#REF!</definedName>
    <definedName name="us" localSheetId="6">#REF!</definedName>
    <definedName name="us">#REF!</definedName>
    <definedName name="USAGE" localSheetId="6">#REF!</definedName>
    <definedName name="USAGE">#REF!</definedName>
    <definedName name="USE" localSheetId="6">#REF!</definedName>
    <definedName name="USE">#REF!</definedName>
    <definedName name="useEBITDA" localSheetId="6">#REF!</definedName>
    <definedName name="useEBITDA">#REF!</definedName>
    <definedName name="useIntExp" localSheetId="6">#REF!</definedName>
    <definedName name="useIntExp">#REF!</definedName>
    <definedName name="useMI" localSheetId="6">#REF!</definedName>
    <definedName name="useMI">#REF!</definedName>
    <definedName name="useNet" localSheetId="6">#REF!</definedName>
    <definedName name="useNet">#REF!</definedName>
    <definedName name="UseOfFunds" localSheetId="6">#REF!</definedName>
    <definedName name="UseOfFunds">#REF!</definedName>
    <definedName name="usePfd" localSheetId="6">#REF!</definedName>
    <definedName name="usePfd">#REF!</definedName>
    <definedName name="useShares" localSheetId="6">#REF!</definedName>
    <definedName name="useShares">#REF!</definedName>
    <definedName name="vaffas" localSheetId="4" hidden="1">{#N/A,#N/A,FALSE,"New-RegularBevel";#N/A,#N/A,FALSE,"Optiva-Optiva2";#N/A,#N/A,FALSE,"Cathlon-Monoblok";#N/A,#N/A,FALSE,"Stylets"}</definedName>
    <definedName name="vaffas" localSheetId="6" hidden="1">{#N/A,#N/A,FALSE,"New-RegularBevel";#N/A,#N/A,FALSE,"Optiva-Optiva2";#N/A,#N/A,FALSE,"Cathlon-Monoblok";#N/A,#N/A,FALSE,"Stylets"}</definedName>
    <definedName name="vaffas" hidden="1">{#N/A,#N/A,FALSE,"New-RegularBevel";#N/A,#N/A,FALSE,"Optiva-Optiva2";#N/A,#N/A,FALSE,"Cathlon-Monoblok";#N/A,#N/A,FALSE,"Stylets"}</definedName>
    <definedName name="Val_Mult">#REF!</definedName>
    <definedName name="ValDate">#REF!</definedName>
    <definedName name="VALLEY" localSheetId="5">#REF!</definedName>
    <definedName name="VALLEY" localSheetId="6">#REF!</definedName>
    <definedName name="VALLEY">#REF!</definedName>
    <definedName name="valuation" localSheetId="6">#REF!</definedName>
    <definedName name="valuation">#REF!</definedName>
    <definedName name="Valuation_Date" localSheetId="6">#REF!</definedName>
    <definedName name="Valuation_Date">#REF!</definedName>
    <definedName name="Valuation_Statement" localSheetId="6">#REF!</definedName>
    <definedName name="Valuation_Statement">#REF!</definedName>
    <definedName name="Valuation_Statement_Long" localSheetId="6">#REF!</definedName>
    <definedName name="Valuation_Statement_Long">#REF!</definedName>
    <definedName name="Valuation_Summary" localSheetId="6">#REF!</definedName>
    <definedName name="Valuation_Summary">#REF!</definedName>
    <definedName name="value" localSheetId="6">#REF!</definedName>
    <definedName name="value">#REF!</definedName>
    <definedName name="Value_Copy" localSheetId="6">#REF!</definedName>
    <definedName name="Value_Copy">#REF!</definedName>
    <definedName name="Value1" localSheetId="6">#REF!</definedName>
    <definedName name="Value1">#REF!</definedName>
    <definedName name="Value2" localSheetId="6">#REF!</definedName>
    <definedName name="Value2">#REF!</definedName>
    <definedName name="Value3" localSheetId="6">#REF!</definedName>
    <definedName name="Value3">#REF!</definedName>
    <definedName name="Value4" localSheetId="6">#REF!</definedName>
    <definedName name="Value4">#REF!</definedName>
    <definedName name="Value5" localSheetId="6">#REF!</definedName>
    <definedName name="Value5">#REF!</definedName>
    <definedName name="Values_Entered" localSheetId="4">IF(Loan_Amount*Interest_Rate*Loan_Years*Loan_Start&gt;0,1,0)</definedName>
    <definedName name="Values_Entered" localSheetId="6">IF('Q41 KU Summary p.13'!Loan_Amount*'Q41 KU Summary p.13'!Interest_Rate*'Q41 KU Summary p.13'!Loan_Years*'Q41 KU Summary p.13'!Loan_Start&gt;0,1,0)</definedName>
    <definedName name="Values_Entered">IF(Loan_Amount*Interest_Rate*Loan_Years*Loan_Start&gt;0,1,0)</definedName>
    <definedName name="VARIABLES" localSheetId="6">#REF!</definedName>
    <definedName name="VARIABLES">#REF!</definedName>
    <definedName name="Vas_rev_share" localSheetId="6">#REF!</definedName>
    <definedName name="Vas_rev_share">#REF!</definedName>
    <definedName name="VAS_Revenues" localSheetId="6">#REF!</definedName>
    <definedName name="VAS_Revenues">#REF!</definedName>
    <definedName name="VAS_revs" localSheetId="6">#REF!</definedName>
    <definedName name="VAS_revs">#REF!</definedName>
    <definedName name="ven_fin_dollar_amt" localSheetId="6">#REF!</definedName>
    <definedName name="ven_fin_dollar_amt">#REF!</definedName>
    <definedName name="ven_fin_int_rate" localSheetId="6">#REF!</definedName>
    <definedName name="ven_fin_int_rate">#REF!</definedName>
    <definedName name="Vendite" localSheetId="6">#REF!</definedName>
    <definedName name="Vendite">#REF!</definedName>
    <definedName name="Vendor_Fin." localSheetId="6">#REF!</definedName>
    <definedName name="Vendor_Fin.">#REF!</definedName>
    <definedName name="Vendor_Fin_int" localSheetId="6">#REF!</definedName>
    <definedName name="Vendor_Fin_int">#REF!</definedName>
    <definedName name="VERSION_RELEASED" localSheetId="1">#REF!</definedName>
    <definedName name="VERSION_RELEASED">#REF!</definedName>
    <definedName name="VersionList" localSheetId="6">#REF!</definedName>
    <definedName name="VersionList">#REF!</definedName>
    <definedName name="Vice_president" localSheetId="6">#REF!</definedName>
    <definedName name="Vice_president">#REF!</definedName>
    <definedName name="VIEW1" localSheetId="6">#REF!</definedName>
    <definedName name="VIEW1">#REF!</definedName>
    <definedName name="vital5" localSheetId="5">#REF!</definedName>
    <definedName name="vital5" localSheetId="6">#REF!</definedName>
    <definedName name="vital5">#REF!</definedName>
    <definedName name="VM_Chg" localSheetId="6">#REF!</definedName>
    <definedName name="VM_Chg">#REF!</definedName>
    <definedName name="Voice_ch" localSheetId="6">#REF!</definedName>
    <definedName name="Voice_ch">#REF!</definedName>
    <definedName name="Voice_mail_subs" localSheetId="6">#REF!</definedName>
    <definedName name="Voice_mail_subs">#REF!</definedName>
    <definedName name="VOL">#REF!</definedName>
    <definedName name="vol_rev_annual_ku" localSheetId="6">#REF!</definedName>
    <definedName name="vol_rev_annual_ku">#REF!</definedName>
    <definedName name="vol_rev_hide_ku_monthly" localSheetId="6">#REF!</definedName>
    <definedName name="vol_rev_hide_ku_monthly">#REF!</definedName>
    <definedName name="vol_rev_hide_lge_01" localSheetId="6">#REF!</definedName>
    <definedName name="vol_rev_hide_lge_01">#REF!</definedName>
    <definedName name="vol_rev_ku_monthly" localSheetId="6">#REF!</definedName>
    <definedName name="vol_rev_ku_monthly">#REF!</definedName>
    <definedName name="volrev_data" localSheetId="6">#REF!</definedName>
    <definedName name="volrev_data">#REF!</definedName>
    <definedName name="VolumeCell" localSheetId="6">#REF!</definedName>
    <definedName name="VolumeCell">#REF!</definedName>
    <definedName name="VolumeComplement" localSheetId="6">#REF!</definedName>
    <definedName name="VolumeComplement">#REF!</definedName>
    <definedName name="VPS" localSheetId="6">#REF!</definedName>
    <definedName name="VPS">#REF!</definedName>
    <definedName name="VPS_Annexp" localSheetId="6">#REF!</definedName>
    <definedName name="VPS_Annexp">#REF!</definedName>
    <definedName name="VPS_Capacity" localSheetId="6">#REF!</definedName>
    <definedName name="VPS_Capacity">#REF!</definedName>
    <definedName name="VPS_Capex">#REF!</definedName>
    <definedName name="VPS_Capex_DepYrs">#REF!</definedName>
    <definedName name="VPS_Cst">#REF!</definedName>
    <definedName name="VPS_DepYrs">#REF!</definedName>
    <definedName name="VPS_In_Capex">#REF!</definedName>
    <definedName name="VPS_In_Exp">#REF!</definedName>
    <definedName name="VPS_Init_dep">#REF!</definedName>
    <definedName name="VPS_Instexp">#REF!</definedName>
    <definedName name="VPS_Pop_Ann">#REF!</definedName>
    <definedName name="VPS_Pop_Init">#REF!</definedName>
    <definedName name="VPS_Subs_Ann">#REF!</definedName>
    <definedName name="VPS_Subs_Init">#REF!</definedName>
    <definedName name="vvvv" localSheetId="4" hidden="1">{#N/A,#N/A,FALSE,"New-RegularBevel";#N/A,#N/A,FALSE,"Optiva-Optiva2";#N/A,#N/A,FALSE,"Cathlon-Monoblok";#N/A,#N/A,FALSE,"Stylets"}</definedName>
    <definedName name="vvvv" localSheetId="6" hidden="1">{#N/A,#N/A,FALSE,"New-RegularBevel";#N/A,#N/A,FALSE,"Optiva-Optiva2";#N/A,#N/A,FALSE,"Cathlon-Monoblok";#N/A,#N/A,FALSE,"Stylets"}</definedName>
    <definedName name="vvvv" hidden="1">{#N/A,#N/A,FALSE,"New-RegularBevel";#N/A,#N/A,FALSE,"Optiva-Optiva2";#N/A,#N/A,FALSE,"Cathlon-Monoblok";#N/A,#N/A,FALSE,"Stylets"}</definedName>
    <definedName name="vvvvv" localSheetId="4" hidden="1">{#N/A,#N/A,FALSE,"Costi per Gruppo ";#N/A,#N/A,FALSE,"New-RegularBevel";#N/A,#N/A,FALSE,"Optiva-Optiva2";#N/A,#N/A,FALSE,"Cathlon-Monoblok";#N/A,#N/A,FALSE,"Stylets";#N/A,#N/A,FALSE,"Totali"}</definedName>
    <definedName name="vvvvv" localSheetId="6" hidden="1">{#N/A,#N/A,FALSE,"Costi per Gruppo ";#N/A,#N/A,FALSE,"New-RegularBevel";#N/A,#N/A,FALSE,"Optiva-Optiva2";#N/A,#N/A,FALSE,"Cathlon-Monoblok";#N/A,#N/A,FALSE,"Stylets";#N/A,#N/A,FALSE,"Totali"}</definedName>
    <definedName name="vvvvv" hidden="1">{#N/A,#N/A,FALSE,"Costi per Gruppo ";#N/A,#N/A,FALSE,"New-RegularBevel";#N/A,#N/A,FALSE,"Optiva-Optiva2";#N/A,#N/A,FALSE,"Cathlon-Monoblok";#N/A,#N/A,FALSE,"Stylets";#N/A,#N/A,FALSE,"Totali"}</definedName>
    <definedName name="vycomsel" localSheetId="6">#REF!</definedName>
    <definedName name="vycomsel">#REF!</definedName>
    <definedName name="vycomvol" localSheetId="6">#REF!</definedName>
    <definedName name="vycomvol">#REF!</definedName>
    <definedName name="w" localSheetId="6">#REF!</definedName>
    <definedName name="w">#REF!</definedName>
    <definedName name="w_cc" localSheetId="6">#REF!</definedName>
    <definedName name="w_cc">#REF!</definedName>
    <definedName name="w_co" localSheetId="6">#REF!</definedName>
    <definedName name="w_co">#REF!</definedName>
    <definedName name="w_ga" localSheetId="6">#REF!</definedName>
    <definedName name="w_ga">#REF!</definedName>
    <definedName name="w_ic">#REF!</definedName>
    <definedName name="w_inv">#REF!</definedName>
    <definedName name="w_liab">#REF!</definedName>
    <definedName name="w_ose">#REF!</definedName>
    <definedName name="w_otl">#REF!</definedName>
    <definedName name="w_pay">#REF!</definedName>
    <definedName name="w_pre">#REF!</definedName>
    <definedName name="w_rec">#REF!</definedName>
    <definedName name="w_sales">#REF!</definedName>
    <definedName name="w_sales2" localSheetId="6">#REF!</definedName>
    <definedName name="w_sales2">#REF!</definedName>
    <definedName name="w_swb" localSheetId="6">#REF!</definedName>
    <definedName name="w_swb">#REF!</definedName>
    <definedName name="wait" localSheetId="6">#REF!</definedName>
    <definedName name="wait">#REF!</definedName>
    <definedName name="walmart" localSheetId="6">#REF!</definedName>
    <definedName name="walmart">#REF!</definedName>
    <definedName name="Waterfall">#REF!</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bh01m.BLinks">INDIRECT("FDSWMMA.XLM!mfs20.BHandler")</definedName>
    <definedName name="WBLNG">#REF!</definedName>
    <definedName name="WBLNG_Annexp">#REF!</definedName>
    <definedName name="WBLNG_Capacity">#REF!</definedName>
    <definedName name="WBLNG_Capex">#REF!</definedName>
    <definedName name="WBLNG_Capex_DepYrs">#REF!</definedName>
    <definedName name="WBLNG_Cst">#REF!</definedName>
    <definedName name="WBLNG_DepYrs">#REF!</definedName>
    <definedName name="WBLNG_In_Capex">#REF!</definedName>
    <definedName name="WBLNG_In_Exp">#REF!</definedName>
    <definedName name="WBLNG_Init_dep">#REF!</definedName>
    <definedName name="WBLNG_Instexp">#REF!</definedName>
    <definedName name="WBLNG_Pop_Ann">#REF!</definedName>
    <definedName name="WBLNG_Pop_Init">#REF!</definedName>
    <definedName name="WBLNG_Pre_Yrs">#REF!</definedName>
    <definedName name="WBLNG_Subs_Ann">#REF!</definedName>
    <definedName name="WBLNG_Subs_Init">#REF!</definedName>
    <definedName name="WBNameRange">#REF!</definedName>
    <definedName name="wbre">#REF!</definedName>
    <definedName name="wc">#REF!</definedName>
    <definedName name="wcia">#REF!</definedName>
    <definedName name="we_sales">#REF!</definedName>
    <definedName name="we_sals">#REF!</definedName>
    <definedName name="Weight" localSheetId="6">#REF!</definedName>
    <definedName name="Weight">#REF!</definedName>
    <definedName name="Weight_List" localSheetId="6">#REF!</definedName>
    <definedName name="Weight_List">#REF!</definedName>
    <definedName name="Weighted_Avg_Penetration" localSheetId="6">#REF!</definedName>
    <definedName name="Weighted_Avg_Penetration">#REF!</definedName>
    <definedName name="Weighting_FActor" localSheetId="6">#REF!</definedName>
    <definedName name="Weighting_FActor">#REF!</definedName>
    <definedName name="werq" localSheetId="6">#REF!</definedName>
    <definedName name="werq">#REF!</definedName>
    <definedName name="wfxp" localSheetId="6">#REF!</definedName>
    <definedName name="wfxp">#REF!</definedName>
    <definedName name="what" localSheetId="6">#REF!</definedName>
    <definedName name="what">#REF!</definedName>
    <definedName name="WHAT?" localSheetId="6">#REF!</definedName>
    <definedName name="WHAT?">#REF!</definedName>
    <definedName name="what1?" localSheetId="6">#REF!</definedName>
    <definedName name="what1?">#REF!</definedName>
    <definedName name="wHAT3?" localSheetId="6">#REF!</definedName>
    <definedName name="wHAT3?">#REF!</definedName>
    <definedName name="Wheat_RoleDB" localSheetId="6">#REF!</definedName>
    <definedName name="Wheat_RoleDB">#REF!</definedName>
    <definedName name="Wheat_s_Position" localSheetId="6">#REF!</definedName>
    <definedName name="Wheat_s_Position">#REF!</definedName>
    <definedName name="Window_length" localSheetId="6">#REF!</definedName>
    <definedName name="Window_length">#REF!</definedName>
    <definedName name="window_year">#REF!</definedName>
    <definedName name="WINPUT2" localSheetId="6">#REF!</definedName>
    <definedName name="WINPUT2">#REF!</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jet">#REF!</definedName>
    <definedName name="wk_sales">#REF!</definedName>
    <definedName name="WKE_TotalDis" localSheetId="5">#REF!</definedName>
    <definedName name="WKE_TotalDis">#REF!</definedName>
    <definedName name="WKEUnion_TotalDis" localSheetId="5">#REF!</definedName>
    <definedName name="WKEUnion_TotalDis">#REF!</definedName>
    <definedName name="WKSHT1" localSheetId="6">#REF!</definedName>
    <definedName name="WKSHT1">#REF!</definedName>
    <definedName name="WKSHT2">#REF!</definedName>
    <definedName name="WKSHT3">#REF!</definedName>
    <definedName name="WKSHT4">#REF!</definedName>
    <definedName name="Wless_pen">#REF!</definedName>
    <definedName name="Wless_pen_summary">#REF!</definedName>
    <definedName name="Wless_subs">#REF!</definedName>
    <definedName name="Wless_subs_inc">#REF!</definedName>
    <definedName name="Wless_subs_summary">#REF!</definedName>
    <definedName name="Wless_subs_tot">#REF!</definedName>
    <definedName name="WM">#REF!</definedName>
    <definedName name="WM_Annexp">#REF!</definedName>
    <definedName name="WM_Capex">#REF!</definedName>
    <definedName name="WM_Cst">#REF!</definedName>
    <definedName name="WM_DepYrs">#REF!</definedName>
    <definedName name="WM_Instexp">#REF!</definedName>
    <definedName name="wmbd">#REF!</definedName>
    <definedName name="wo_inv">#REF!</definedName>
    <definedName name="wo_liab">#REF!</definedName>
    <definedName name="wo_pay">#REF!</definedName>
    <definedName name="wo_pre">#REF!</definedName>
    <definedName name="wo_rec">#REF!</definedName>
    <definedName name="Work_Sheet" localSheetId="6">#REF!</definedName>
    <definedName name="Work_Sheet">#REF!</definedName>
    <definedName name="WorkCap" localSheetId="6">#REF!</definedName>
    <definedName name="WorkCap">#REF!</definedName>
    <definedName name="WORKERS" localSheetId="5">#REF!</definedName>
    <definedName name="WORKERS" localSheetId="6">#REF!</definedName>
    <definedName name="WORKERS">#REF!</definedName>
    <definedName name="Working_Capital" localSheetId="6">#REF!</definedName>
    <definedName name="Working_Capital">#REF!</definedName>
    <definedName name="Working_Capital___Beginning_of_Period" localSheetId="6">#REF!</definedName>
    <definedName name="Working_Capital___Beginning_of_Period">#REF!</definedName>
    <definedName name="Working_Capital___End_of_Period" localSheetId="6">#REF!</definedName>
    <definedName name="Working_Capital___End_of_Period">#REF!</definedName>
    <definedName name="Working_Capital_as___of_Sales___End_of_Period">#REF!</definedName>
    <definedName name="WPL" localSheetId="6">#REF!</definedName>
    <definedName name="WPL">#REF!</definedName>
    <definedName name="wrn.AcqState." localSheetId="4" hidden="1">{#N/A,#N/A,TRUE,"Acq-Ass";#N/A,#N/A,TRUE,"Acq-IS";#N/A,#N/A,TRUE,"Acq-BS";#N/A,#N/A,TRUE,"Acq-CF"}</definedName>
    <definedName name="wrn.AcqState." localSheetId="6" hidden="1">{#N/A,#N/A,TRUE,"Acq-Ass";#N/A,#N/A,TRUE,"Acq-IS";#N/A,#N/A,TRUE,"Acq-BS";#N/A,#N/A,TRUE,"Acq-CF"}</definedName>
    <definedName name="wrn.AcqState." hidden="1">{#N/A,#N/A,TRUE,"Acq-Ass";#N/A,#N/A,TRUE,"Acq-IS";#N/A,#N/A,TRUE,"Acq-BS";#N/A,#N/A,TRUE,"Acq-CF"}</definedName>
    <definedName name="wrn.AcqState._2" localSheetId="4" hidden="1">{#N/A,#N/A,TRUE,"Acq-Ass";#N/A,#N/A,TRUE,"Acq-IS";#N/A,#N/A,TRUE,"Acq-BS";#N/A,#N/A,TRUE,"Acq-CF"}</definedName>
    <definedName name="wrn.AcqState._2" localSheetId="6" hidden="1">{#N/A,#N/A,TRUE,"Acq-Ass";#N/A,#N/A,TRUE,"Acq-IS";#N/A,#N/A,TRUE,"Acq-BS";#N/A,#N/A,TRUE,"Acq-CF"}</definedName>
    <definedName name="wrn.AcqState._2" hidden="1">{#N/A,#N/A,TRUE,"Acq-Ass";#N/A,#N/A,TRUE,"Acq-IS";#N/A,#N/A,TRUE,"Acq-BS";#N/A,#N/A,TRUE,"Acq-CF"}</definedName>
    <definedName name="wrn.AcqState._22" localSheetId="4" hidden="1">{#N/A,#N/A,TRUE,"Acq-Ass";#N/A,#N/A,TRUE,"Acq-IS";#N/A,#N/A,TRUE,"Acq-BS";#N/A,#N/A,TRUE,"Acq-CF"}</definedName>
    <definedName name="wrn.AcqState._22" localSheetId="6" hidden="1">{#N/A,#N/A,TRUE,"Acq-Ass";#N/A,#N/A,TRUE,"Acq-IS";#N/A,#N/A,TRUE,"Acq-BS";#N/A,#N/A,TRUE,"Acq-CF"}</definedName>
    <definedName name="wrn.AcqState._22" hidden="1">{#N/A,#N/A,TRUE,"Acq-Ass";#N/A,#N/A,TRUE,"Acq-IS";#N/A,#N/A,TRUE,"Acq-BS";#N/A,#N/A,TRUE,"Acq-CF"}</definedName>
    <definedName name="wrn.AcqState.2" localSheetId="4" hidden="1">{#N/A,#N/A,TRUE,"Acq-Ass";#N/A,#N/A,TRUE,"Acq-IS";#N/A,#N/A,TRUE,"Acq-BS";#N/A,#N/A,TRUE,"Acq-CF"}</definedName>
    <definedName name="wrn.AcqState.2" localSheetId="6" hidden="1">{#N/A,#N/A,TRUE,"Acq-Ass";#N/A,#N/A,TRUE,"Acq-IS";#N/A,#N/A,TRUE,"Acq-BS";#N/A,#N/A,TRUE,"Acq-CF"}</definedName>
    <definedName name="wrn.AcqState.2" hidden="1">{#N/A,#N/A,TRUE,"Acq-Ass";#N/A,#N/A,TRUE,"Acq-IS";#N/A,#N/A,TRUE,"Acq-BS";#N/A,#N/A,TRUE,"Acq-CF"}</definedName>
    <definedName name="wrn.Acquiror." localSheetId="4" hidden="1">{#N/A,#N/A,TRUE,"Acq-Ass";#N/A,#N/A,TRUE,"Acq-IS";#N/A,#N/A,TRUE,"Acq-BS";#N/A,#N/A,TRUE,"Acq-CF";#N/A,#N/A,TRUE,"Acq-Proj";#N/A,#N/A,TRUE,"Acq-CapEx";#N/A,#N/A,TRUE,"Acq-Debt";#N/A,#N/A,TRUE,"Acq-Int";#N/A,#N/A,TRUE,"Acq-BD";#N/A,#N/A,TRUE,"Acq-TD";#N/A,#N/A,TRUE,"Acq-Taxes";#N/A,#N/A,TRUE,"Acq-Credit";#N/A,#N/A,TRUE,"Acq-Val";#N/A,#N/A,TRUE,"Acq-Mult Val"}</definedName>
    <definedName name="wrn.Acquiror." localSheetId="6" hidden="1">{#N/A,#N/A,TRUE,"Acq-Ass";#N/A,#N/A,TRUE,"Acq-IS";#N/A,#N/A,TRUE,"Acq-BS";#N/A,#N/A,TRUE,"Acq-CF";#N/A,#N/A,TRUE,"Acq-Proj";#N/A,#N/A,TRUE,"Acq-CapEx";#N/A,#N/A,TRUE,"Acq-Debt";#N/A,#N/A,TRUE,"Acq-Int";#N/A,#N/A,TRUE,"Acq-BD";#N/A,#N/A,TRUE,"Acq-TD";#N/A,#N/A,TRUE,"Acq-Taxes";#N/A,#N/A,TRUE,"Acq-Credit";#N/A,#N/A,TRUE,"Acq-Val";#N/A,#N/A,TRUE,"Acq-Mult Val"}</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_2" localSheetId="4" hidden="1">{#N/A,#N/A,TRUE,"Acq-Ass";#N/A,#N/A,TRUE,"Acq-IS";#N/A,#N/A,TRUE,"Acq-BS";#N/A,#N/A,TRUE,"Acq-CF";#N/A,#N/A,TRUE,"Acq-Proj";#N/A,#N/A,TRUE,"Acq-CapEx";#N/A,#N/A,TRUE,"Acq-Debt";#N/A,#N/A,TRUE,"Acq-Int";#N/A,#N/A,TRUE,"Acq-BD";#N/A,#N/A,TRUE,"Acq-TD";#N/A,#N/A,TRUE,"Acq-Taxes";#N/A,#N/A,TRUE,"Acq-Credit";#N/A,#N/A,TRUE,"Acq-Val";#N/A,#N/A,TRUE,"Acq-Mult Val"}</definedName>
    <definedName name="wrn.Acquiror._2" localSheetId="6" hidden="1">{#N/A,#N/A,TRUE,"Acq-Ass";#N/A,#N/A,TRUE,"Acq-IS";#N/A,#N/A,TRUE,"Acq-BS";#N/A,#N/A,TRUE,"Acq-CF";#N/A,#N/A,TRUE,"Acq-Proj";#N/A,#N/A,TRUE,"Acq-CapEx";#N/A,#N/A,TRUE,"Acq-Debt";#N/A,#N/A,TRUE,"Acq-Int";#N/A,#N/A,TRUE,"Acq-BD";#N/A,#N/A,TRUE,"Acq-TD";#N/A,#N/A,TRUE,"Acq-Taxes";#N/A,#N/A,TRUE,"Acq-Credit";#N/A,#N/A,TRUE,"Acq-Val";#N/A,#N/A,TRUE,"Acq-Mult Val"}</definedName>
    <definedName name="wrn.Acquiror._2" hidden="1">{#N/A,#N/A,TRUE,"Acq-Ass";#N/A,#N/A,TRUE,"Acq-IS";#N/A,#N/A,TRUE,"Acq-BS";#N/A,#N/A,TRUE,"Acq-CF";#N/A,#N/A,TRUE,"Acq-Proj";#N/A,#N/A,TRUE,"Acq-CapEx";#N/A,#N/A,TRUE,"Acq-Debt";#N/A,#N/A,TRUE,"Acq-Int";#N/A,#N/A,TRUE,"Acq-BD";#N/A,#N/A,TRUE,"Acq-TD";#N/A,#N/A,TRUE,"Acq-Taxes";#N/A,#N/A,TRUE,"Acq-Credit";#N/A,#N/A,TRUE,"Acq-Val";#N/A,#N/A,TRUE,"Acq-Mult Val"}</definedName>
    <definedName name="wrn.Acquiror._22" localSheetId="4" hidden="1">{#N/A,#N/A,TRUE,"Acq-Ass";#N/A,#N/A,TRUE,"Acq-IS";#N/A,#N/A,TRUE,"Acq-BS";#N/A,#N/A,TRUE,"Acq-CF";#N/A,#N/A,TRUE,"Acq-Proj";#N/A,#N/A,TRUE,"Acq-CapEx";#N/A,#N/A,TRUE,"Acq-Debt";#N/A,#N/A,TRUE,"Acq-Int";#N/A,#N/A,TRUE,"Acq-BD";#N/A,#N/A,TRUE,"Acq-TD";#N/A,#N/A,TRUE,"Acq-Taxes";#N/A,#N/A,TRUE,"Acq-Credit";#N/A,#N/A,TRUE,"Acq-Val";#N/A,#N/A,TRUE,"Acq-Mult Val"}</definedName>
    <definedName name="wrn.Acquiror._22" localSheetId="6" hidden="1">{#N/A,#N/A,TRUE,"Acq-Ass";#N/A,#N/A,TRUE,"Acq-IS";#N/A,#N/A,TRUE,"Acq-BS";#N/A,#N/A,TRUE,"Acq-CF";#N/A,#N/A,TRUE,"Acq-Proj";#N/A,#N/A,TRUE,"Acq-CapEx";#N/A,#N/A,TRUE,"Acq-Debt";#N/A,#N/A,TRUE,"Acq-Int";#N/A,#N/A,TRUE,"Acq-BD";#N/A,#N/A,TRUE,"Acq-TD";#N/A,#N/A,TRUE,"Acq-Taxes";#N/A,#N/A,TRUE,"Acq-Credit";#N/A,#N/A,TRUE,"Acq-Val";#N/A,#N/A,TRUE,"Acq-Mult Val"}</definedName>
    <definedName name="wrn.Acquiror._22" hidden="1">{#N/A,#N/A,TRUE,"Acq-Ass";#N/A,#N/A,TRUE,"Acq-IS";#N/A,#N/A,TRUE,"Acq-BS";#N/A,#N/A,TRUE,"Acq-CF";#N/A,#N/A,TRUE,"Acq-Proj";#N/A,#N/A,TRUE,"Acq-CapEx";#N/A,#N/A,TRUE,"Acq-Debt";#N/A,#N/A,TRUE,"Acq-Int";#N/A,#N/A,TRUE,"Acq-BD";#N/A,#N/A,TRUE,"Acq-TD";#N/A,#N/A,TRUE,"Acq-Taxes";#N/A,#N/A,TRUE,"Acq-Credit";#N/A,#N/A,TRUE,"Acq-Val";#N/A,#N/A,TRUE,"Acq-Mult Val"}</definedName>
    <definedName name="wrn.Acquiror.2" localSheetId="4" hidden="1">{#N/A,#N/A,TRUE,"Acq-Ass";#N/A,#N/A,TRUE,"Acq-IS";#N/A,#N/A,TRUE,"Acq-BS";#N/A,#N/A,TRUE,"Acq-CF";#N/A,#N/A,TRUE,"Acq-Proj";#N/A,#N/A,TRUE,"Acq-CapEx";#N/A,#N/A,TRUE,"Acq-Debt";#N/A,#N/A,TRUE,"Acq-Int";#N/A,#N/A,TRUE,"Acq-BD";#N/A,#N/A,TRUE,"Acq-TD";#N/A,#N/A,TRUE,"Acq-Taxes";#N/A,#N/A,TRUE,"Acq-Credit";#N/A,#N/A,TRUE,"Acq-Val";#N/A,#N/A,TRUE,"Acq-Mult Val"}</definedName>
    <definedName name="wrn.Acquiror.2" localSheetId="6"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Val." localSheetId="4" hidden="1">{#N/A,#N/A,FALSE,"Acq-Val";#N/A,#N/A,FALSE,"Acq-Mult Val"}</definedName>
    <definedName name="wrn.AcqVal." localSheetId="6" hidden="1">{#N/A,#N/A,FALSE,"Acq-Val";#N/A,#N/A,FALSE,"Acq-Mult Val"}</definedName>
    <definedName name="wrn.AcqVal." hidden="1">{#N/A,#N/A,FALSE,"Acq-Val";#N/A,#N/A,FALSE,"Acq-Mult Val"}</definedName>
    <definedName name="wrn.AcqVal._2" localSheetId="4" hidden="1">{#N/A,#N/A,FALSE,"Acq-Val";#N/A,#N/A,FALSE,"Acq-Mult Val"}</definedName>
    <definedName name="wrn.AcqVal._2" localSheetId="6" hidden="1">{#N/A,#N/A,FALSE,"Acq-Val";#N/A,#N/A,FALSE,"Acq-Mult Val"}</definedName>
    <definedName name="wrn.AcqVal._2" hidden="1">{#N/A,#N/A,FALSE,"Acq-Val";#N/A,#N/A,FALSE,"Acq-Mult Val"}</definedName>
    <definedName name="wrn.AcqVal._22" localSheetId="4" hidden="1">{#N/A,#N/A,FALSE,"Acq-Val";#N/A,#N/A,FALSE,"Acq-Mult Val"}</definedName>
    <definedName name="wrn.AcqVal._22" localSheetId="6" hidden="1">{#N/A,#N/A,FALSE,"Acq-Val";#N/A,#N/A,FALSE,"Acq-Mult Val"}</definedName>
    <definedName name="wrn.AcqVal._22" hidden="1">{#N/A,#N/A,FALSE,"Acq-Val";#N/A,#N/A,FALSE,"Acq-Mult Val"}</definedName>
    <definedName name="wrn.AcqVal.2" localSheetId="4" hidden="1">{#N/A,#N/A,FALSE,"Acq-Val";#N/A,#N/A,FALSE,"Acq-Mult Val"}</definedName>
    <definedName name="wrn.AcqVal.2" localSheetId="6" hidden="1">{#N/A,#N/A,FALSE,"Acq-Val";#N/A,#N/A,FALSE,"Acq-Mult Val"}</definedName>
    <definedName name="wrn.AcqVal.2" hidden="1">{#N/A,#N/A,FALSE,"Acq-Val";#N/A,#N/A,FALSE,"Acq-Mult Val"}</definedName>
    <definedName name="wrn.all." localSheetId="4" hidden="1">{#N/A,#N/A,FALSE,"Brad BANM_S";#N/A,#N/A,FALSE,"Brad SAM_BANM";#N/A,#N/A,FALSE,"Brad_LD";#N/A,#N/A,FALSE,"BANM-&gt;S";#N/A,#N/A,FALSE,"BANM_S";#N/A,#N/A,FALSE,"S-&gt;BANM";#N/A,#N/A,FALSE,"SAM_BANM";#N/A,#N/A,FALSE,"BANM";#N/A,#N/A,FALSE,"Sam"}</definedName>
    <definedName name="wrn.all." localSheetId="6" hidden="1">{#N/A,#N/A,FALSE,"Brad BANM_S";#N/A,#N/A,FALSE,"Brad SAM_BANM";#N/A,#N/A,FALSE,"Brad_LD";#N/A,#N/A,FALSE,"BANM-&gt;S";#N/A,#N/A,FALSE,"BANM_S";#N/A,#N/A,FALSE,"S-&gt;BANM";#N/A,#N/A,FALSE,"SAM_BANM";#N/A,#N/A,FALSE,"BANM";#N/A,#N/A,FALSE,"Sam"}</definedName>
    <definedName name="wrn.all." hidden="1">{#N/A,#N/A,FALSE,"Brad BANM_S";#N/A,#N/A,FALSE,"Brad SAM_BANM";#N/A,#N/A,FALSE,"Brad_LD";#N/A,#N/A,FALSE,"BANM-&gt;S";#N/A,#N/A,FALSE,"BANM_S";#N/A,#N/A,FALSE,"S-&gt;BANM";#N/A,#N/A,FALSE,"SAM_BANM";#N/A,#N/A,FALSE,"BANM";#N/A,#N/A,FALSE,"Sam"}</definedName>
    <definedName name="wrn.All._.Financials." localSheetId="4" hidden="1">{#N/A,#N/A,TRUE,"Assumptions";#N/A,#N/A,TRUE,"Op Projection";#N/A,#N/A,TRUE,"Capital";#N/A,#N/A,TRUE,"Income";#N/A,#N/A,TRUE,"Balance";#N/A,#N/A,TRUE,"Sources&amp;Uses"}</definedName>
    <definedName name="wrn.All._.Financials." localSheetId="6"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Balance._.Sheets." localSheetId="4" hidden="1">{#N/A,#N/A,FALSE,"Bal sht";"Qtrly Bal Sht",#N/A,FALSE,"Bal sht - QTR"}</definedName>
    <definedName name="wrn.Balance._.Sheets." localSheetId="6" hidden="1">{#N/A,#N/A,FALSE,"Bal sht";"Qtrly Bal Sht",#N/A,FALSE,"Bal sht - QTR"}</definedName>
    <definedName name="wrn.Balance._.Sheets." hidden="1">{#N/A,#N/A,FALSE,"Bal sht";"Qtrly Bal Sht",#N/A,FALSE,"Bal sht - QTR"}</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CANWEST._.GLOBAL." localSheetId="4" hidden="1">{"BS",#N/A,FALSE;"RE",#N/A,FALSE;"IS",#N/A,FALSE;"CASH",#N/A,FALSE}</definedName>
    <definedName name="wrn.CANWEST._.GLOBAL." localSheetId="6" hidden="1">{"BS",#N/A,FALSE;"RE",#N/A,FALSE;"IS",#N/A,FALSE;"CASH",#N/A,FALSE}</definedName>
    <definedName name="wrn.CANWEST._.GLOBAL." hidden="1">{"BS",#N/A,FALSE;"RE",#N/A,FALSE;"IS",#N/A,FALSE;"CASH",#N/A,FALSE}</definedName>
    <definedName name="wrn.Combination."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oResults." localSheetId="4" hidden="1">{#N/A,#N/A,FALSE,"Combo-Ass ";#N/A,#N/A,FALSE,"Combo-AD sum";#N/A,#N/A,FALSE,"Combo-Syn Sens";#N/A,#N/A,FALSE,"Combo-Contr";#N/A,#N/A,FALSE,"Combo-Credit Sum";#N/A,#N/A,FALSE,"Combo-Credit";#N/A,#N/A,FALSE,"Combo-AD";#N/A,#N/A,FALSE,"Combo-AD CF"}</definedName>
    <definedName name="wrn.ComboResults." localSheetId="6" hidden="1">{#N/A,#N/A,FALSE,"Combo-Ass ";#N/A,#N/A,FALSE,"Combo-AD sum";#N/A,#N/A,FALSE,"Combo-Syn Sens";#N/A,#N/A,FALSE,"Combo-Contr";#N/A,#N/A,FALSE,"Combo-Credit Sum";#N/A,#N/A,FALSE,"Combo-Credit";#N/A,#N/A,FALSE,"Combo-AD";#N/A,#N/A,FALSE,"Combo-AD CF"}</definedName>
    <definedName name="wrn.ComboResults." hidden="1">{#N/A,#N/A,FALSE,"Combo-Ass ";#N/A,#N/A,FALSE,"Combo-AD sum";#N/A,#N/A,FALSE,"Combo-Syn Sens";#N/A,#N/A,FALSE,"Combo-Contr";#N/A,#N/A,FALSE,"Combo-Credit Sum";#N/A,#N/A,FALSE,"Combo-Credit";#N/A,#N/A,FALSE,"Combo-AD";#N/A,#N/A,FALSE,"Combo-AD CF"}</definedName>
    <definedName name="wrn.ComboResults._2" localSheetId="4" hidden="1">{#N/A,#N/A,FALSE,"Combo-Ass ";#N/A,#N/A,FALSE,"Combo-AD sum";#N/A,#N/A,FALSE,"Combo-Syn Sens";#N/A,#N/A,FALSE,"Combo-Contr";#N/A,#N/A,FALSE,"Combo-Credit Sum";#N/A,#N/A,FALSE,"Combo-Credit";#N/A,#N/A,FALSE,"Combo-AD";#N/A,#N/A,FALSE,"Combo-AD CF"}</definedName>
    <definedName name="wrn.ComboResults._2" localSheetId="6" hidden="1">{#N/A,#N/A,FALSE,"Combo-Ass ";#N/A,#N/A,FALSE,"Combo-AD sum";#N/A,#N/A,FALSE,"Combo-Syn Sens";#N/A,#N/A,FALSE,"Combo-Contr";#N/A,#N/A,FALSE,"Combo-Credit Sum";#N/A,#N/A,FALSE,"Combo-Credit";#N/A,#N/A,FALSE,"Combo-AD";#N/A,#N/A,FALSE,"Combo-AD CF"}</definedName>
    <definedName name="wrn.ComboResults._2" hidden="1">{#N/A,#N/A,FALSE,"Combo-Ass ";#N/A,#N/A,FALSE,"Combo-AD sum";#N/A,#N/A,FALSE,"Combo-Syn Sens";#N/A,#N/A,FALSE,"Combo-Contr";#N/A,#N/A,FALSE,"Combo-Credit Sum";#N/A,#N/A,FALSE,"Combo-Credit";#N/A,#N/A,FALSE,"Combo-AD";#N/A,#N/A,FALSE,"Combo-AD CF"}</definedName>
    <definedName name="wrn.ComboResults._22" localSheetId="4" hidden="1">{#N/A,#N/A,FALSE,"Combo-Ass ";#N/A,#N/A,FALSE,"Combo-AD sum";#N/A,#N/A,FALSE,"Combo-Syn Sens";#N/A,#N/A,FALSE,"Combo-Contr";#N/A,#N/A,FALSE,"Combo-Credit Sum";#N/A,#N/A,FALSE,"Combo-Credit";#N/A,#N/A,FALSE,"Combo-AD";#N/A,#N/A,FALSE,"Combo-AD CF"}</definedName>
    <definedName name="wrn.ComboResults._22" localSheetId="6" hidden="1">{#N/A,#N/A,FALSE,"Combo-Ass ";#N/A,#N/A,FALSE,"Combo-AD sum";#N/A,#N/A,FALSE,"Combo-Syn Sens";#N/A,#N/A,FALSE,"Combo-Contr";#N/A,#N/A,FALSE,"Combo-Credit Sum";#N/A,#N/A,FALSE,"Combo-Credit";#N/A,#N/A,FALSE,"Combo-AD";#N/A,#N/A,FALSE,"Combo-AD CF"}</definedName>
    <definedName name="wrn.ComboResults._22" hidden="1">{#N/A,#N/A,FALSE,"Combo-Ass ";#N/A,#N/A,FALSE,"Combo-AD sum";#N/A,#N/A,FALSE,"Combo-Syn Sens";#N/A,#N/A,FALSE,"Combo-Contr";#N/A,#N/A,FALSE,"Combo-Credit Sum";#N/A,#N/A,FALSE,"Combo-Credit";#N/A,#N/A,FALSE,"Combo-AD";#N/A,#N/A,FALSE,"Combo-AD CF"}</definedName>
    <definedName name="wrn.ComboResults.2" localSheetId="4" hidden="1">{#N/A,#N/A,FALSE,"Combo-Ass ";#N/A,#N/A,FALSE,"Combo-AD sum";#N/A,#N/A,FALSE,"Combo-Syn Sens";#N/A,#N/A,FALSE,"Combo-Contr";#N/A,#N/A,FALSE,"Combo-Credit Sum";#N/A,#N/A,FALSE,"Combo-Credit";#N/A,#N/A,FALSE,"Combo-AD";#N/A,#N/A,FALSE,"Combo-AD CF"}</definedName>
    <definedName name="wrn.ComboResults.2" localSheetId="6"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localSheetId="4" hidden="1">{#N/A,#N/A,FALSE,"Combo-Ass ";#N/A,#N/A,FALSE,"Combo-IS";#N/A,#N/A,FALSE,"Combo-BS";#N/A,#N/A,FALSE,"Combo-CF"}</definedName>
    <definedName name="wrn.ComboState." localSheetId="6" hidden="1">{#N/A,#N/A,FALSE,"Combo-Ass ";#N/A,#N/A,FALSE,"Combo-IS";#N/A,#N/A,FALSE,"Combo-BS";#N/A,#N/A,FALSE,"Combo-CF"}</definedName>
    <definedName name="wrn.ComboState." hidden="1">{#N/A,#N/A,FALSE,"Combo-Ass ";#N/A,#N/A,FALSE,"Combo-IS";#N/A,#N/A,FALSE,"Combo-BS";#N/A,#N/A,FALSE,"Combo-CF"}</definedName>
    <definedName name="wrn.ComboState._2" localSheetId="4" hidden="1">{#N/A,#N/A,FALSE,"Combo-Ass ";#N/A,#N/A,FALSE,"Combo-IS";#N/A,#N/A,FALSE,"Combo-BS";#N/A,#N/A,FALSE,"Combo-CF"}</definedName>
    <definedName name="wrn.ComboState._2" localSheetId="6" hidden="1">{#N/A,#N/A,FALSE,"Combo-Ass ";#N/A,#N/A,FALSE,"Combo-IS";#N/A,#N/A,FALSE,"Combo-BS";#N/A,#N/A,FALSE,"Combo-CF"}</definedName>
    <definedName name="wrn.ComboState._2" hidden="1">{#N/A,#N/A,FALSE,"Combo-Ass ";#N/A,#N/A,FALSE,"Combo-IS";#N/A,#N/A,FALSE,"Combo-BS";#N/A,#N/A,FALSE,"Combo-CF"}</definedName>
    <definedName name="wrn.ComboState._22" localSheetId="4" hidden="1">{#N/A,#N/A,FALSE,"Combo-Ass ";#N/A,#N/A,FALSE,"Combo-IS";#N/A,#N/A,FALSE,"Combo-BS";#N/A,#N/A,FALSE,"Combo-CF"}</definedName>
    <definedName name="wrn.ComboState._22" localSheetId="6" hidden="1">{#N/A,#N/A,FALSE,"Combo-Ass ";#N/A,#N/A,FALSE,"Combo-IS";#N/A,#N/A,FALSE,"Combo-BS";#N/A,#N/A,FALSE,"Combo-CF"}</definedName>
    <definedName name="wrn.ComboState._22" hidden="1">{#N/A,#N/A,FALSE,"Combo-Ass ";#N/A,#N/A,FALSE,"Combo-IS";#N/A,#N/A,FALSE,"Combo-BS";#N/A,#N/A,FALSE,"Combo-CF"}</definedName>
    <definedName name="wrn.ComboState.2" localSheetId="4" hidden="1">{#N/A,#N/A,FALSE,"Combo-Ass ";#N/A,#N/A,FALSE,"Combo-IS";#N/A,#N/A,FALSE,"Combo-BS";#N/A,#N/A,FALSE,"Combo-CF"}</definedName>
    <definedName name="wrn.ComboState.2" localSheetId="6" hidden="1">{#N/A,#N/A,FALSE,"Combo-Ass ";#N/A,#N/A,FALSE,"Combo-IS";#N/A,#N/A,FALSE,"Combo-BS";#N/A,#N/A,FALSE,"Combo-CF"}</definedName>
    <definedName name="wrn.ComboState.2" hidden="1">{#N/A,#N/A,FALSE,"Combo-Ass ";#N/A,#N/A,FALSE,"Combo-IS";#N/A,#N/A,FALSE,"Combo-BS";#N/A,#N/A,FALSE,"Combo-CF"}</definedName>
    <definedName name="wrn.DCF." localSheetId="4" hidden="1">{#N/A,#N/A,FALSE,"Brad_DCFM";#N/A,#N/A,FALSE,"Nick_DCFM";#N/A,#N/A,FALSE,"Mobile_DCFM"}</definedName>
    <definedName name="wrn.DCF." localSheetId="6" hidden="1">{#N/A,#N/A,FALSE,"Brad_DCFM";#N/A,#N/A,FALSE,"Nick_DCFM";#N/A,#N/A,FALSE,"Mobile_DCFM"}</definedName>
    <definedName name="wrn.DCF." hidden="1">{#N/A,#N/A,FALSE,"Brad_DCFM";#N/A,#N/A,FALSE,"Nick_DCFM";#N/A,#N/A,FALSE,"Mobile_DCFM"}</definedName>
    <definedName name="wrn.Detail._.Income._.Statement." localSheetId="4" hidden="1">{"Facility Detail",#N/A,FALSE,"P&amp;L Detail"}</definedName>
    <definedName name="wrn.Detail._.Income._.Statement." localSheetId="6" hidden="1">{"Facility Detail",#N/A,FALSE,"P&amp;L Detail"}</definedName>
    <definedName name="wrn.Detail._.Income._.Statement." hidden="1">{"Facility Detail",#N/A,FALSE,"P&amp;L Detail"}</definedName>
    <definedName name="wrn.Everything." localSheetId="4" hidden="1">{"Inc.St. Annual",#N/A,FALSE,"Inc.St.";"Inc.St. Qtr",#N/A,FALSE,"Inc.St.";#N/A,#N/A,FALSE,"Bal.Sht.";"Cash Flow Annual",#N/A,FALSE,"Cash Flow";"Cash Flow Qtr",#N/A,FALSE,"Cash Flow";#N/A,#N/A,FALSE,"Debt";#N/A,#N/A,FALSE,"DCF";"Summary Annual",#N/A,FALSE,"Summary";"Summary Qtr",#N/A,FALSE,"Summary"}</definedName>
    <definedName name="wrn.Everything." localSheetId="6" hidden="1">{"Inc.St. Annual",#N/A,FALSE,"Inc.St.";"Inc.St. Qtr",#N/A,FALSE,"Inc.St.";#N/A,#N/A,FALSE,"Bal.Sht.";"Cash Flow Annual",#N/A,FALSE,"Cash Flow";"Cash Flow Qtr",#N/A,FALSE,"Cash Flow";#N/A,#N/A,FALSE,"Debt";#N/A,#N/A,FALSE,"DCF";"Summary Annual",#N/A,FALSE,"Summary";"Summary Qtr",#N/A,FALSE,"Summary"}</definedName>
    <definedName name="wrn.Everything." hidden="1">{"Inc.St. Annual",#N/A,FALSE,"Inc.St.";"Inc.St. Qtr",#N/A,FALSE,"Inc.St.";#N/A,#N/A,FALSE,"Bal.Sht.";"Cash Flow Annual",#N/A,FALSE,"Cash Flow";"Cash Flow Qtr",#N/A,FALSE,"Cash Flow";#N/A,#N/A,FALSE,"Debt";#N/A,#N/A,FALSE,"DCF";"Summary Annual",#N/A,FALSE,"Summary";"Summary Qtr",#N/A,FALSE,"Summary"}</definedName>
    <definedName name="wrn.Facility._.Profit._.and._.Loss." localSheetId="4"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6"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inancial._.Statements." localSheetId="4"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Financial._.Statements." localSheetId="6"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Financial._.Statements."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ICP." localSheetId="4" hidden="1">{#N/A,#N/A,FALSE,"ICP Europa";#N/A,#N/A,FALSE,"ICP Francia";#N/A,#N/A,FALSE,"ICP Oriente";#N/A,#N/A,FALSE,"ICP Giappone";#N/A,#N/A,FALSE,"ICP Korea";#N/A,#N/A,FALSE,"ICP Riepilogo"}</definedName>
    <definedName name="wrn.ICP." localSheetId="6" hidden="1">{#N/A,#N/A,FALSE,"ICP Europa";#N/A,#N/A,FALSE,"ICP Francia";#N/A,#N/A,FALSE,"ICP Oriente";#N/A,#N/A,FALSE,"ICP Giappone";#N/A,#N/A,FALSE,"ICP Korea";#N/A,#N/A,FALSE,"ICP Riepilogo"}</definedName>
    <definedName name="wrn.ICP." hidden="1">{#N/A,#N/A,FALSE,"ICP Europa";#N/A,#N/A,FALSE,"ICP Francia";#N/A,#N/A,FALSE,"ICP Oriente";#N/A,#N/A,FALSE,"ICP Giappone";#N/A,#N/A,FALSE,"ICP Korea";#N/A,#N/A,FALSE,"ICP Riepilogo"}</definedName>
    <definedName name="wrn.Income._.Statements." localSheetId="4" hidden="1">{"Income Statement",#N/A,FALSE,"P&amp;L - $";"Quarterly Income Statement",#N/A,FALSE,"P&amp;L Detail"}</definedName>
    <definedName name="wrn.Income._.Statements." localSheetId="6" hidden="1">{"Income Statement",#N/A,FALSE,"P&amp;L - $";"Quarterly Income Statement",#N/A,FALSE,"P&amp;L Detail"}</definedName>
    <definedName name="wrn.Income._.Statements." hidden="1">{"Income Statement",#N/A,FALSE,"P&amp;L - $";"Quarterly Income Statement",#N/A,FALSE,"P&amp;L Detail"}</definedName>
    <definedName name="wrn.LUXCOS." localSheetId="4" hidden="1">{"LUX_ASSET",#N/A,FALSE,"CII-Q494.XLS";"LUX_LIAB",#N/A,FALSE,"CII-Q494.XLS";"LUX_INC",#N/A,FALSE,"CII-Q494.XLS";"LUXje",#N/A,FALSE,"CII-Q494.XLS"}</definedName>
    <definedName name="wrn.LUXCOS." localSheetId="6"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DCAPRM._.Report." hidden="1">{#N/A,#N/A,FALSE,"Documentation";#N/A,#N/A,FALSE,"Introduction";#N/A,#N/A,FALSE,"Input";#N/A,#N/A,FALSE,"PreMEA";#N/A,#N/A,FALSE,"PreMEA";#N/A,#N/A,FALSE,"PostMEA";#N/A,#N/A,FALSE,"AgeDist";#N/A,#N/A,FALSE,"IBUCalc"}</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Phase._.in." localSheetId="4" hidden="1">{"Phase in summary",#N/A,FALSE,"P&amp;L Phased"}</definedName>
    <definedName name="wrn.Phase._.in." localSheetId="6" hidden="1">{"Phase in summary",#N/A,FALSE,"P&amp;L Phased"}</definedName>
    <definedName name="wrn.Phase._.in." hidden="1">{"Phase in summary",#N/A,FALSE,"P&amp;L Phased"}</definedName>
    <definedName name="wrn.PL._.Detail." localSheetId="4" hidden="1">{#N/A,#N/A,FALSE,"P&amp;L Detail";#N/A,#N/A,FALSE,"P&amp;L Detail";#N/A,#N/A,FALSE,"P&amp;L Detail"}</definedName>
    <definedName name="wrn.PL._.Detail." localSheetId="6" hidden="1">{#N/A,#N/A,FALSE,"P&amp;L Detail";#N/A,#N/A,FALSE,"P&amp;L Detail";#N/A,#N/A,FALSE,"P&amp;L Detail"}</definedName>
    <definedName name="wrn.PL._.Detail." hidden="1">{#N/A,#N/A,FALSE,"P&amp;L Detail";#N/A,#N/A,FALSE,"P&amp;L Detail";#N/A,#N/A,FALSE,"P&amp;L Detail"}</definedName>
    <definedName name="wrn.Print."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2."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2."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2."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4" hidden="1">{#N/A,#N/A,FALSE,"Op-BS";#N/A,#N/A,FALSE,"Assum";#N/A,#N/A,FALSE,"IS";#N/A,#N/A,FALSE,"Syn+Elim";#N/A,#N/A,FALSE,"BSCF";#N/A,#N/A,FALSE,"Blue_IS";#N/A,#N/A,FALSE,"Blue_BSCF";#N/A,#N/A,FALSE,"Ratings"}</definedName>
    <definedName name="wrn.printac." localSheetId="6"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oduzione." localSheetId="4" hidden="1">{#N/A,#N/A,FALSE,"Produzione 1";#N/A,#N/A,FALSE,"Rettifica 1";#N/A,#N/A,FALSE,"Produzione 2";#N/A,#N/A,FALSE,"Rettifica 2";#N/A,#N/A,FALSE,"Produzione 3"}</definedName>
    <definedName name="wrn.Produzione." localSheetId="6" hidden="1">{#N/A,#N/A,FALSE,"Produzione 1";#N/A,#N/A,FALSE,"Rettifica 1";#N/A,#N/A,FALSE,"Produzione 2";#N/A,#N/A,FALSE,"Rettifica 2";#N/A,#N/A,FALSE,"Produzione 3"}</definedName>
    <definedName name="wrn.Produzione." hidden="1">{#N/A,#N/A,FALSE,"Produzione 1";#N/A,#N/A,FALSE,"Rettifica 1";#N/A,#N/A,FALSE,"Produzione 2";#N/A,#N/A,FALSE,"Rettifica 2";#N/A,#N/A,FALSE,"Produzione 3"}</definedName>
    <definedName name="wrn.Quarterly._.Income._.Statement." localSheetId="4" hidden="1">{"Quarterly Income Statement",#N/A,FALSE,"P&amp;L Detail"}</definedName>
    <definedName name="wrn.Quarterly._.Income._.Statement." localSheetId="6" hidden="1">{"Quarterly Income Statement",#N/A,FALSE,"P&amp;L Detail"}</definedName>
    <definedName name="wrn.Quarterly._.Income._.Statement." hidden="1">{"Quarterly Income Statement",#N/A,FALSE,"P&amp;L Detail"}</definedName>
    <definedName name="wrn.Report." localSheetId="4" hidden="1">{#N/A,#N/A,FALSE,"Cost Comparison";#N/A,#N/A,FALSE,"ICP Comparison "}</definedName>
    <definedName name="wrn.Report." localSheetId="6" hidden="1">{#N/A,#N/A,FALSE,"Cost Comparison";#N/A,#N/A,FALSE,"ICP Comparison "}</definedName>
    <definedName name="wrn.Report." hidden="1">{#N/A,#N/A,FALSE,"Cost Comparison";#N/A,#N/A,FALSE,"ICP Comparison "}</definedName>
    <definedName name="wrn.Report._.2." localSheetId="4" hidden="1">{#N/A,#N/A,TRUE,"Pivots-Employee";#N/A,"Scenerio2",TRUE,"Assumptions Summary"}</definedName>
    <definedName name="wrn.Report._.2." localSheetId="6" hidden="1">{#N/A,#N/A,TRUE,"Pivots-Employee";#N/A,"Scenerio2",TRUE,"Assumptions Summary"}</definedName>
    <definedName name="wrn.Report._.2." hidden="1">{#N/A,#N/A,TRUE,"Pivots-Employee";#N/A,"Scenerio2",TRUE,"Assumptions Summary"}</definedName>
    <definedName name="wrn.Report1." localSheetId="4" hidden="1">{#N/A,#N/A,TRUE,"Pivots-Employee";#N/A,"Scenario1",TRUE,"Assumptions Summary"}</definedName>
    <definedName name="wrn.Report1." localSheetId="6" hidden="1">{#N/A,#N/A,TRUE,"Pivots-Employee";#N/A,"Scenario1",TRUE,"Assumptions Summary"}</definedName>
    <definedName name="wrn.Report1." hidden="1">{#N/A,#N/A,TRUE,"Pivots-Employee";#N/A,"Scenario1",TRUE,"Assumptions Summary"}</definedName>
    <definedName name="wrn.Research._.Dept." localSheetId="4" hidden="1">{"hc buildup",#N/A,FALSE,"Headcount Build-up";"7xx - ops summary - hc",#N/A,FALSE,"7xx_Research Summary";"7xx operations summary",#N/A,FALSE,"7xx_Research Summary";"720 custom research",#N/A,FALSE,"720_Custom Research";"730 syn research",#N/A,FALSE,"730_Syndicated Research"}</definedName>
    <definedName name="wrn.Research._.Dept." localSheetId="6" hidden="1">{"hc buildup",#N/A,FALSE,"Headcount Build-up";"7xx - ops summary - hc",#N/A,FALSE,"7xx_Research Summary";"7xx operations summary",#N/A,FALSE,"7xx_Research Summary";"720 custom research",#N/A,FALSE,"720_Custom Research";"730 syn research",#N/A,FALSE,"730_Syndicated Research"}</definedName>
    <definedName name="wrn.Research._.Dept." hidden="1">{"hc buildup",#N/A,FALSE,"Headcount Build-up";"7xx - ops summary - hc",#N/A,FALSE,"7xx_Research Summary";"7xx operations summary",#N/A,FALSE,"7xx_Research Summary";"720 custom research",#N/A,FALSE,"720_Custom Research";"730 syn research",#N/A,FALSE,"730_Syndicated Research"}</definedName>
    <definedName name="wrn.Revenue._.Cost._.Model." localSheetId="4"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enue._.Cost._.Model." localSheetId="6"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enue._.Cost._.Model."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iew." localSheetId="4" hidden="1">{"review",#N/A,FALSE,"FACTSHT"}</definedName>
    <definedName name="wrn.review." localSheetId="6" hidden="1">{"review",#N/A,FALSE,"FACTSHT"}</definedName>
    <definedName name="wrn.review." hidden="1">{"review",#N/A,FALSE,"FACTSHT"}</definedName>
    <definedName name="wrn.review1." localSheetId="4" hidden="1">{"review",#N/A,FALSE,"FACTSHT"}</definedName>
    <definedName name="wrn.review1." localSheetId="6" hidden="1">{"review",#N/A,FALSE,"FACTSHT"}</definedName>
    <definedName name="wrn.review1." hidden="1">{"review",#N/A,FALSE,"FACTSHT"}</definedName>
    <definedName name="wrn.SBEI." localSheetId="4" hidden="1">{#N/A,#N/A,TRUE,"Table1";#N/A,#N/A,TRUE,"Table2";#N/A,#N/A,TRUE,"Table3";#N/A,#N/A,TRUE,"Table4";#N/A,#N/A,TRUE,"Table5";#N/A,#N/A,TRUE,"Table6";#N/A,#N/A,TRUE,"Table7";#N/A,#N/A,TRUE,"Table8";#N/A,#N/A,TRUE,"Table9";#N/A,#N/A,TRUE,"Table10";#N/A,#N/A,TRUE,"Table11";#N/A,#N/A,TRUE,"Table12";#N/A,#N/A,TRUE,"Table13";#N/A,#N/A,TRUE,"Table14"}</definedName>
    <definedName name="wrn.SBEI." localSheetId="6"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tatistics." localSheetId="4" hidden="1">{"Std Poor",#N/A,FALSE,"S&amp;P";"Sum Stats",#N/A,FALSE,"Stats"}</definedName>
    <definedName name="wrn.Statistics." localSheetId="6" hidden="1">{"Std Poor",#N/A,FALSE,"S&amp;P";"Sum Stats",#N/A,FALSE,"Stats"}</definedName>
    <definedName name="wrn.Statistics." hidden="1">{"Std Poor",#N/A,FALSE,"S&amp;P";"Sum Stats",#N/A,FALSE,"Stats"}</definedName>
    <definedName name="wrn.Target."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LBO." localSheetId="4" hidden="1">{#N/A,#N/A,TRUE,"Tar-Ass";#N/A,#N/A,TRUE,"Tar-Ass LBO";#N/A,#N/A,TRUE,"LBO Ret";#N/A,#N/A,TRUE,"Tar-BS LBO";#N/A,#N/A,TRUE,"Tar-IS LBO";#N/A,#N/A,TRUE,"Tar-CF LBO";#N/A,#N/A,TRUE,"Tar-Debt LBO";#N/A,#N/A,TRUE,"Tar-Int LBO";#N/A,#N/A,TRUE,"Tar-Taxes LBO";#N/A,#N/A,TRUE,"Tar-Val LBO"}</definedName>
    <definedName name="wrn.TargetLBO." localSheetId="6" hidden="1">{#N/A,#N/A,TRUE,"Tar-Ass";#N/A,#N/A,TRUE,"Tar-Ass LBO";#N/A,#N/A,TRUE,"LBO Ret";#N/A,#N/A,TRUE,"Tar-BS LBO";#N/A,#N/A,TRUE,"Tar-IS LBO";#N/A,#N/A,TRUE,"Tar-CF LBO";#N/A,#N/A,TRUE,"Tar-Debt LBO";#N/A,#N/A,TRUE,"Tar-Int LBO";#N/A,#N/A,TRUE,"Tar-Taxes LBO";#N/A,#N/A,TRUE,"Tar-Val LBO"}</definedName>
    <definedName name="wrn.TargetLBO." hidden="1">{#N/A,#N/A,TRUE,"Tar-Ass";#N/A,#N/A,TRUE,"Tar-Ass LBO";#N/A,#N/A,TRUE,"LBO Ret";#N/A,#N/A,TRUE,"Tar-BS LBO";#N/A,#N/A,TRUE,"Tar-IS LBO";#N/A,#N/A,TRUE,"Tar-CF LBO";#N/A,#N/A,TRUE,"Tar-Debt LBO";#N/A,#N/A,TRUE,"Tar-Int LBO";#N/A,#N/A,TRUE,"Tar-Taxes LBO";#N/A,#N/A,TRUE,"Tar-Val LBO"}</definedName>
    <definedName name="wrn.TargetLBO._2" localSheetId="4" hidden="1">{#N/A,#N/A,TRUE,"Tar-Ass";#N/A,#N/A,TRUE,"Tar-Ass LBO";#N/A,#N/A,TRUE,"LBO Ret";#N/A,#N/A,TRUE,"Tar-BS LBO";#N/A,#N/A,TRUE,"Tar-IS LBO";#N/A,#N/A,TRUE,"Tar-CF LBO";#N/A,#N/A,TRUE,"Tar-Debt LBO";#N/A,#N/A,TRUE,"Tar-Int LBO";#N/A,#N/A,TRUE,"Tar-Taxes LBO";#N/A,#N/A,TRUE,"Tar-Val LBO"}</definedName>
    <definedName name="wrn.TargetLBO._2" localSheetId="6" hidden="1">{#N/A,#N/A,TRUE,"Tar-Ass";#N/A,#N/A,TRUE,"Tar-Ass LBO";#N/A,#N/A,TRUE,"LBO Ret";#N/A,#N/A,TRUE,"Tar-BS LBO";#N/A,#N/A,TRUE,"Tar-IS LBO";#N/A,#N/A,TRUE,"Tar-CF LBO";#N/A,#N/A,TRUE,"Tar-Debt LBO";#N/A,#N/A,TRUE,"Tar-Int LBO";#N/A,#N/A,TRUE,"Tar-Taxes LBO";#N/A,#N/A,TRUE,"Tar-Val LBO"}</definedName>
    <definedName name="wrn.TargetLBO._2" hidden="1">{#N/A,#N/A,TRUE,"Tar-Ass";#N/A,#N/A,TRUE,"Tar-Ass LBO";#N/A,#N/A,TRUE,"LBO Ret";#N/A,#N/A,TRUE,"Tar-BS LBO";#N/A,#N/A,TRUE,"Tar-IS LBO";#N/A,#N/A,TRUE,"Tar-CF LBO";#N/A,#N/A,TRUE,"Tar-Debt LBO";#N/A,#N/A,TRUE,"Tar-Int LBO";#N/A,#N/A,TRUE,"Tar-Taxes LBO";#N/A,#N/A,TRUE,"Tar-Val LBO"}</definedName>
    <definedName name="wrn.TargetLBO._22" localSheetId="4" hidden="1">{#N/A,#N/A,TRUE,"Tar-Ass";#N/A,#N/A,TRUE,"Tar-Ass LBO";#N/A,#N/A,TRUE,"LBO Ret";#N/A,#N/A,TRUE,"Tar-BS LBO";#N/A,#N/A,TRUE,"Tar-IS LBO";#N/A,#N/A,TRUE,"Tar-CF LBO";#N/A,#N/A,TRUE,"Tar-Debt LBO";#N/A,#N/A,TRUE,"Tar-Int LBO";#N/A,#N/A,TRUE,"Tar-Taxes LBO";#N/A,#N/A,TRUE,"Tar-Val LBO"}</definedName>
    <definedName name="wrn.TargetLBO._22" localSheetId="6" hidden="1">{#N/A,#N/A,TRUE,"Tar-Ass";#N/A,#N/A,TRUE,"Tar-Ass LBO";#N/A,#N/A,TRUE,"LBO Ret";#N/A,#N/A,TRUE,"Tar-BS LBO";#N/A,#N/A,TRUE,"Tar-IS LBO";#N/A,#N/A,TRUE,"Tar-CF LBO";#N/A,#N/A,TRUE,"Tar-Debt LBO";#N/A,#N/A,TRUE,"Tar-Int LBO";#N/A,#N/A,TRUE,"Tar-Taxes LBO";#N/A,#N/A,TRUE,"Tar-Val LBO"}</definedName>
    <definedName name="wrn.TargetLBO._22" hidden="1">{#N/A,#N/A,TRUE,"Tar-Ass";#N/A,#N/A,TRUE,"Tar-Ass LBO";#N/A,#N/A,TRUE,"LBO Ret";#N/A,#N/A,TRUE,"Tar-BS LBO";#N/A,#N/A,TRUE,"Tar-IS LBO";#N/A,#N/A,TRUE,"Tar-CF LBO";#N/A,#N/A,TRUE,"Tar-Debt LBO";#N/A,#N/A,TRUE,"Tar-Int LBO";#N/A,#N/A,TRUE,"Tar-Taxes LBO";#N/A,#N/A,TRUE,"Tar-Val LBO"}</definedName>
    <definedName name="wrn.TargetLBO.2" localSheetId="4" hidden="1">{#N/A,#N/A,TRUE,"Tar-Ass";#N/A,#N/A,TRUE,"Tar-Ass LBO";#N/A,#N/A,TRUE,"LBO Ret";#N/A,#N/A,TRUE,"Tar-BS LBO";#N/A,#N/A,TRUE,"Tar-IS LBO";#N/A,#N/A,TRUE,"Tar-CF LBO";#N/A,#N/A,TRUE,"Tar-Debt LBO";#N/A,#N/A,TRUE,"Tar-Int LBO";#N/A,#N/A,TRUE,"Tar-Taxes LBO";#N/A,#N/A,TRUE,"Tar-Val LBO"}</definedName>
    <definedName name="wrn.TargetLBO.2" localSheetId="6" hidden="1">{#N/A,#N/A,TRUE,"Tar-Ass";#N/A,#N/A,TRUE,"Tar-Ass LBO";#N/A,#N/A,TRUE,"LBO Ret";#N/A,#N/A,TRUE,"Tar-BS LBO";#N/A,#N/A,TRUE,"Tar-IS LBO";#N/A,#N/A,TRUE,"Tar-CF LBO";#N/A,#N/A,TRUE,"Tar-Debt LBO";#N/A,#N/A,TRUE,"Tar-Int LBO";#N/A,#N/A,TRUE,"Tar-Taxes LBO";#N/A,#N/A,TRUE,"Tar-Val LBO"}</definedName>
    <definedName name="wrn.TargetLBO.2" hidden="1">{#N/A,#N/A,TRUE,"Tar-Ass";#N/A,#N/A,TRUE,"Tar-Ass LBO";#N/A,#N/A,TRUE,"LBO Ret";#N/A,#N/A,TRUE,"Tar-BS LBO";#N/A,#N/A,TRUE,"Tar-IS LBO";#N/A,#N/A,TRUE,"Tar-CF LBO";#N/A,#N/A,TRUE,"Tar-Debt LBO";#N/A,#N/A,TRUE,"Tar-Int LBO";#N/A,#N/A,TRUE,"Tar-Taxes LBO";#N/A,#N/A,TRUE,"Tar-Val LBO"}</definedName>
    <definedName name="wrn.TargetState." localSheetId="4" hidden="1">{#N/A,#N/A,FALSE,"Tar-Ass";#N/A,#N/A,FALSE,"Tar-IS";#N/A,#N/A,FALSE,"Tar-BS";#N/A,#N/A,FALSE,"Tar-Adg BS";#N/A,#N/A,FALSE,"Tar-CF"}</definedName>
    <definedName name="wrn.TargetState." localSheetId="6" hidden="1">{#N/A,#N/A,FALSE,"Tar-Ass";#N/A,#N/A,FALSE,"Tar-IS";#N/A,#N/A,FALSE,"Tar-BS";#N/A,#N/A,FALSE,"Tar-Adg BS";#N/A,#N/A,FALSE,"Tar-CF"}</definedName>
    <definedName name="wrn.TargetState." hidden="1">{#N/A,#N/A,FALSE,"Tar-Ass";#N/A,#N/A,FALSE,"Tar-IS";#N/A,#N/A,FALSE,"Tar-BS";#N/A,#N/A,FALSE,"Tar-Adg BS";#N/A,#N/A,FALSE,"Tar-CF"}</definedName>
    <definedName name="wrn.TargetState._2" localSheetId="4" hidden="1">{#N/A,#N/A,FALSE,"Tar-Ass";#N/A,#N/A,FALSE,"Tar-IS";#N/A,#N/A,FALSE,"Tar-BS";#N/A,#N/A,FALSE,"Tar-Adg BS";#N/A,#N/A,FALSE,"Tar-CF"}</definedName>
    <definedName name="wrn.TargetState._2" localSheetId="6" hidden="1">{#N/A,#N/A,FALSE,"Tar-Ass";#N/A,#N/A,FALSE,"Tar-IS";#N/A,#N/A,FALSE,"Tar-BS";#N/A,#N/A,FALSE,"Tar-Adg BS";#N/A,#N/A,FALSE,"Tar-CF"}</definedName>
    <definedName name="wrn.TargetState._2" hidden="1">{#N/A,#N/A,FALSE,"Tar-Ass";#N/A,#N/A,FALSE,"Tar-IS";#N/A,#N/A,FALSE,"Tar-BS";#N/A,#N/A,FALSE,"Tar-Adg BS";#N/A,#N/A,FALSE,"Tar-CF"}</definedName>
    <definedName name="wrn.TargetState._22" localSheetId="4" hidden="1">{#N/A,#N/A,FALSE,"Tar-Ass";#N/A,#N/A,FALSE,"Tar-IS";#N/A,#N/A,FALSE,"Tar-BS";#N/A,#N/A,FALSE,"Tar-Adg BS";#N/A,#N/A,FALSE,"Tar-CF"}</definedName>
    <definedName name="wrn.TargetState._22" localSheetId="6" hidden="1">{#N/A,#N/A,FALSE,"Tar-Ass";#N/A,#N/A,FALSE,"Tar-IS";#N/A,#N/A,FALSE,"Tar-BS";#N/A,#N/A,FALSE,"Tar-Adg BS";#N/A,#N/A,FALSE,"Tar-CF"}</definedName>
    <definedName name="wrn.TargetState._22" hidden="1">{#N/A,#N/A,FALSE,"Tar-Ass";#N/A,#N/A,FALSE,"Tar-IS";#N/A,#N/A,FALSE,"Tar-BS";#N/A,#N/A,FALSE,"Tar-Adg BS";#N/A,#N/A,FALSE,"Tar-CF"}</definedName>
    <definedName name="wrn.TargetState.2" localSheetId="4" hidden="1">{#N/A,#N/A,FALSE,"Tar-Ass";#N/A,#N/A,FALSE,"Tar-IS";#N/A,#N/A,FALSE,"Tar-BS";#N/A,#N/A,FALSE,"Tar-Adg BS";#N/A,#N/A,FALSE,"Tar-CF"}</definedName>
    <definedName name="wrn.TargetState.2" localSheetId="6" hidden="1">{#N/A,#N/A,FALSE,"Tar-Ass";#N/A,#N/A,FALSE,"Tar-IS";#N/A,#N/A,FALSE,"Tar-BS";#N/A,#N/A,FALSE,"Tar-Adg BS";#N/A,#N/A,FALSE,"Tar-CF"}</definedName>
    <definedName name="wrn.TargetState.2" hidden="1">{#N/A,#N/A,FALSE,"Tar-Ass";#N/A,#N/A,FALSE,"Tar-IS";#N/A,#N/A,FALSE,"Tar-BS";#N/A,#N/A,FALSE,"Tar-Adg BS";#N/A,#N/A,FALSE,"Tar-CF"}</definedName>
    <definedName name="wrn.TargetVal." localSheetId="4" hidden="1">{#N/A,#N/A,TRUE,"Val - sum";#N/A,#N/A,TRUE,"Val - Sum1";#N/A,#N/A,TRUE,"Val - sum2";#N/A,#N/A,TRUE,"Val - Sum3";#N/A,#N/A,TRUE,"Tar-DCF";#N/A,#N/A,TRUE,"Tar-Val LBO";#N/A,#N/A,TRUE,"Tar-Mult Val"}</definedName>
    <definedName name="wrn.TargetVal." localSheetId="6" hidden="1">{#N/A,#N/A,TRUE,"Val - sum";#N/A,#N/A,TRUE,"Val - Sum1";#N/A,#N/A,TRUE,"Val - sum2";#N/A,#N/A,TRUE,"Val - Sum3";#N/A,#N/A,TRUE,"Tar-DCF";#N/A,#N/A,TRUE,"Tar-Val LBO";#N/A,#N/A,TRUE,"Tar-Mult Val"}</definedName>
    <definedName name="wrn.TargetVal." hidden="1">{#N/A,#N/A,TRUE,"Val - sum";#N/A,#N/A,TRUE,"Val - Sum1";#N/A,#N/A,TRUE,"Val - sum2";#N/A,#N/A,TRUE,"Val - Sum3";#N/A,#N/A,TRUE,"Tar-DCF";#N/A,#N/A,TRUE,"Tar-Val LBO";#N/A,#N/A,TRUE,"Tar-Mult Val"}</definedName>
    <definedName name="wrn.TargetVal._2" localSheetId="4" hidden="1">{#N/A,#N/A,TRUE,"Val - sum";#N/A,#N/A,TRUE,"Val - Sum1";#N/A,#N/A,TRUE,"Val - sum2";#N/A,#N/A,TRUE,"Val - Sum3";#N/A,#N/A,TRUE,"Tar-DCF";#N/A,#N/A,TRUE,"Tar-Val LBO";#N/A,#N/A,TRUE,"Tar-Mult Val"}</definedName>
    <definedName name="wrn.TargetVal._2" localSheetId="6" hidden="1">{#N/A,#N/A,TRUE,"Val - sum";#N/A,#N/A,TRUE,"Val - Sum1";#N/A,#N/A,TRUE,"Val - sum2";#N/A,#N/A,TRUE,"Val - Sum3";#N/A,#N/A,TRUE,"Tar-DCF";#N/A,#N/A,TRUE,"Tar-Val LBO";#N/A,#N/A,TRUE,"Tar-Mult Val"}</definedName>
    <definedName name="wrn.TargetVal._2" hidden="1">{#N/A,#N/A,TRUE,"Val - sum";#N/A,#N/A,TRUE,"Val - Sum1";#N/A,#N/A,TRUE,"Val - sum2";#N/A,#N/A,TRUE,"Val - Sum3";#N/A,#N/A,TRUE,"Tar-DCF";#N/A,#N/A,TRUE,"Tar-Val LBO";#N/A,#N/A,TRUE,"Tar-Mult Val"}</definedName>
    <definedName name="wrn.TargetVal._22" localSheetId="4" hidden="1">{#N/A,#N/A,TRUE,"Val - sum";#N/A,#N/A,TRUE,"Val - Sum1";#N/A,#N/A,TRUE,"Val - sum2";#N/A,#N/A,TRUE,"Val - Sum3";#N/A,#N/A,TRUE,"Tar-DCF";#N/A,#N/A,TRUE,"Tar-Val LBO";#N/A,#N/A,TRUE,"Tar-Mult Val"}</definedName>
    <definedName name="wrn.TargetVal._22" localSheetId="6" hidden="1">{#N/A,#N/A,TRUE,"Val - sum";#N/A,#N/A,TRUE,"Val - Sum1";#N/A,#N/A,TRUE,"Val - sum2";#N/A,#N/A,TRUE,"Val - Sum3";#N/A,#N/A,TRUE,"Tar-DCF";#N/A,#N/A,TRUE,"Tar-Val LBO";#N/A,#N/A,TRUE,"Tar-Mult Val"}</definedName>
    <definedName name="wrn.TargetVal._22" hidden="1">{#N/A,#N/A,TRUE,"Val - sum";#N/A,#N/A,TRUE,"Val - Sum1";#N/A,#N/A,TRUE,"Val - sum2";#N/A,#N/A,TRUE,"Val - Sum3";#N/A,#N/A,TRUE,"Tar-DCF";#N/A,#N/A,TRUE,"Tar-Val LBO";#N/A,#N/A,TRUE,"Tar-Mult Val"}</definedName>
    <definedName name="wrn.TargetVal.2" localSheetId="4" hidden="1">{#N/A,#N/A,TRUE,"Val - sum";#N/A,#N/A,TRUE,"Val - Sum1";#N/A,#N/A,TRUE,"Val - sum2";#N/A,#N/A,TRUE,"Val - Sum3";#N/A,#N/A,TRUE,"Tar-DCF";#N/A,#N/A,TRUE,"Tar-Val LBO";#N/A,#N/A,TRUE,"Tar-Mult Val"}</definedName>
    <definedName name="wrn.TargetVal.2" localSheetId="6" hidden="1">{#N/A,#N/A,TRUE,"Val - sum";#N/A,#N/A,TRUE,"Val - Sum1";#N/A,#N/A,TRUE,"Val - sum2";#N/A,#N/A,TRUE,"Val - Sum3";#N/A,#N/A,TRUE,"Tar-DCF";#N/A,#N/A,TRUE,"Tar-Val LBO";#N/A,#N/A,TRUE,"Tar-Mult Val"}</definedName>
    <definedName name="wrn.TargetVal.2" hidden="1">{#N/A,#N/A,TRUE,"Val - sum";#N/A,#N/A,TRUE,"Val - Sum1";#N/A,#N/A,TRUE,"Val - sum2";#N/A,#N/A,TRUE,"Val - Sum3";#N/A,#N/A,TRUE,"Tar-DCF";#N/A,#N/A,TRUE,"Tar-Val LBO";#N/A,#N/A,TRUE,"Tar-Mult Val"}</definedName>
    <definedName name="wrn.Vendite." localSheetId="4" hidden="1">{#N/A,#N/A,FALSE,"Vendite Europa";#N/A,#N/A,FALSE,"Vendite Francia";#N/A,#N/A,FALSE,"Vendite Korea";#N/A,#N/A,FALSE,"Vendite Oriente";#N/A,#N/A,FALSE,"Vendite Giappone";#N/A,#N/A,FALSE,"Vendite Riepilogo"}</definedName>
    <definedName name="wrn.Vendite." localSheetId="6" hidden="1">{#N/A,#N/A,FALSE,"Vendite Europa";#N/A,#N/A,FALSE,"Vendite Francia";#N/A,#N/A,FALSE,"Vendite Korea";#N/A,#N/A,FALSE,"Vendite Oriente";#N/A,#N/A,FALSE,"Vendite Giappone";#N/A,#N/A,FALSE,"Vendite Riepilogo"}</definedName>
    <definedName name="wrn.Vendite." hidden="1">{#N/A,#N/A,FALSE,"Vendite Europa";#N/A,#N/A,FALSE,"Vendite Francia";#N/A,#N/A,FALSE,"Vendite Korea";#N/A,#N/A,FALSE,"Vendite Oriente";#N/A,#N/A,FALSE,"Vendite Giappone";#N/A,#N/A,FALSE,"Vendite Riepilogo"}</definedName>
    <definedName name="WROC">#REF!</definedName>
    <definedName name="ws">#REF!</definedName>
    <definedName name="Wtd_BidShs" localSheetId="6">#REF!</definedName>
    <definedName name="Wtd_BidShs">#REF!</definedName>
    <definedName name="wtwo" localSheetId="6">#REF!</definedName>
    <definedName name="wtwo">#REF!</definedName>
    <definedName name="WVVABUD" localSheetId="6">#REF!</definedName>
    <definedName name="WVVABUD">#REF!</definedName>
    <definedName name="WVVAPROJ" localSheetId="6">#REF!</definedName>
    <definedName name="WVVAPROJ">#REF!</definedName>
    <definedName name="ww" localSheetId="6">#REF!</definedName>
    <definedName name="ww">#REF!</definedName>
    <definedName name="wwww" localSheetId="6">#REF!</definedName>
    <definedName name="wwww">#REF!</definedName>
    <definedName name="x" localSheetId="0" hidden="1">#REF!</definedName>
    <definedName name="x" localSheetId="5" hidden="1">#REF!</definedName>
    <definedName name="X" localSheetId="6">#REF!</definedName>
    <definedName name="x" hidden="1">#REF!</definedName>
    <definedName name="XAXAAXXAAA" localSheetId="6">#REF!</definedName>
    <definedName name="XAXAAXXAAA">#REF!</definedName>
    <definedName name="Xbrl_Tag_159b8957_ae03_42ec_9e89_9f8ad3bf9d11" localSheetId="5" hidden="1">#REF!</definedName>
    <definedName name="Xbrl_Tag_159b8957_ae03_42ec_9e89_9f8ad3bf9d11" hidden="1">#REF!</definedName>
    <definedName name="Xbrl_Tag_2c0bf940_89af_4553_823d_c70b8655e2a4" localSheetId="5" hidden="1">#REF!</definedName>
    <definedName name="Xbrl_Tag_2c0bf940_89af_4553_823d_c70b8655e2a4" hidden="1">#REF!</definedName>
    <definedName name="Xbrl_Tag_2ec604a8_12e6_47bd_810b_dfd3eb163f8c" localSheetId="5" hidden="1">#REF!</definedName>
    <definedName name="Xbrl_Tag_2ec604a8_12e6_47bd_810b_dfd3eb163f8c" hidden="1">#REF!</definedName>
    <definedName name="Xbrl_Tag_75d2d898_abdd_4ea3_af98_204b7b366af1" localSheetId="5" hidden="1">#REF!</definedName>
    <definedName name="Xbrl_Tag_75d2d898_abdd_4ea3_af98_204b7b366af1" hidden="1">#REF!</definedName>
    <definedName name="Xbrl_Tag_adaa8e9c_940a_4384_b1cf_05e20ec68a9f" localSheetId="5" hidden="1">#REF!</definedName>
    <definedName name="Xbrl_Tag_adaa8e9c_940a_4384_b1cf_05e20ec68a9f" hidden="1">#REF!</definedName>
    <definedName name="XoXo">1</definedName>
    <definedName name="xx" localSheetId="4">[0]!BS</definedName>
    <definedName name="xx" localSheetId="6">'Q41 KU Summary p.13'!BS</definedName>
    <definedName name="xx">[0]!BS</definedName>
    <definedName name="xxx" localSheetId="6">#REF!</definedName>
    <definedName name="xxx">#REF!</definedName>
    <definedName name="xxxx" localSheetId="4" hidden="1">{#N/A,#N/A,FALSE,"New-RegularBevel";#N/A,#N/A,FALSE,"Optiva-Optiva2";#N/A,#N/A,FALSE,"Cathlon-Monoblok";#N/A,#N/A,FALSE,"Stylets"}</definedName>
    <definedName name="xxxx" localSheetId="6" hidden="1">{#N/A,#N/A,FALSE,"New-RegularBevel";#N/A,#N/A,FALSE,"Optiva-Optiva2";#N/A,#N/A,FALSE,"Cathlon-Monoblok";#N/A,#N/A,FALSE,"Stylets"}</definedName>
    <definedName name="xxxx" hidden="1">{#N/A,#N/A,FALSE,"New-RegularBevel";#N/A,#N/A,FALSE,"Optiva-Optiva2";#N/A,#N/A,FALSE,"Cathlon-Monoblok";#N/A,#N/A,FALSE,"Stylets"}</definedName>
    <definedName name="xxxxxxxxxxx" localSheetId="4" hidden="1">{#N/A,#N/A,FALSE,"Costi per Gruppo ";#N/A,#N/A,FALSE,"New-RegularBevel";#N/A,#N/A,FALSE,"Optiva-Optiva2";#N/A,#N/A,FALSE,"Cathlon-Monoblok";#N/A,#N/A,FALSE,"Stylets";#N/A,#N/A,FALSE,"Totali"}</definedName>
    <definedName name="xxxxxxxxxxx" localSheetId="6" hidden="1">{#N/A,#N/A,FALSE,"Costi per Gruppo ";#N/A,#N/A,FALSE,"New-RegularBevel";#N/A,#N/A,FALSE,"Optiva-Optiva2";#N/A,#N/A,FALSE,"Cathlon-Monoblok";#N/A,#N/A,FALSE,"Stylets";#N/A,#N/A,FALSE,"Totali"}</definedName>
    <definedName name="xxxxxxxxxxx" hidden="1">{#N/A,#N/A,FALSE,"Costi per Gruppo ";#N/A,#N/A,FALSE,"New-RegularBevel";#N/A,#N/A,FALSE,"Optiva-Optiva2";#N/A,#N/A,FALSE,"Cathlon-Monoblok";#N/A,#N/A,FALSE,"Stylets";#N/A,#N/A,FALSE,"Totali"}</definedName>
    <definedName name="xxxxxxxxxxxxxxxxxxxxxxxxxxxxxxxxxxxxxxxxxxxxxxxxxxxxxxxxxxx">#REF!</definedName>
    <definedName name="y" localSheetId="5" hidden="1">#REF!</definedName>
    <definedName name="y" hidden="1">#REF!</definedName>
    <definedName name="y_0" localSheetId="6">#REF!</definedName>
    <definedName name="y_0">#REF!</definedName>
    <definedName name="y_1" localSheetId="6">#REF!</definedName>
    <definedName name="y_1">#REF!</definedName>
    <definedName name="y_2">#REF!</definedName>
    <definedName name="y_3">#REF!</definedName>
    <definedName name="y_4">#REF!</definedName>
    <definedName name="y_5">#REF!</definedName>
    <definedName name="y_6">#REF!</definedName>
    <definedName name="y_most_current">#REF!</definedName>
    <definedName name="year">#REF!</definedName>
    <definedName name="Year_1" localSheetId="6">#REF!</definedName>
    <definedName name="Year_1">#REF!</definedName>
    <definedName name="Year_2" localSheetId="6">#REF!</definedName>
    <definedName name="Year_2">#REF!</definedName>
    <definedName name="Year_3" localSheetId="6">#REF!</definedName>
    <definedName name="Year_3">#REF!</definedName>
    <definedName name="Year_4" localSheetId="6">#REF!</definedName>
    <definedName name="Year_4">#REF!</definedName>
    <definedName name="Year_5" localSheetId="6">#REF!</definedName>
    <definedName name="Year_5">#REF!</definedName>
    <definedName name="Year_Ending" localSheetId="6">#REF!</definedName>
    <definedName name="Year_Ending">#REF!</definedName>
    <definedName name="Year_Index" localSheetId="6">#REF!</definedName>
    <definedName name="Year_Index">#REF!</definedName>
    <definedName name="Year_rel" localSheetId="6">#REF!</definedName>
    <definedName name="Year_rel">#REF!</definedName>
    <definedName name="Year0">#REF!</definedName>
    <definedName name="Year4" localSheetId="6">#REF!</definedName>
    <definedName name="Year4">#REF!</definedName>
    <definedName name="Years_to_Exit" localSheetId="6">#REF!</definedName>
    <definedName name="Years_to_Exit">#REF!</definedName>
    <definedName name="YEARSCOLUMN" localSheetId="6">#REF!</definedName>
    <definedName name="YEARSCOLUMN">#REF!</definedName>
    <definedName name="Yes">1</definedName>
    <definedName name="YES_NO" localSheetId="5">#REF!</definedName>
    <definedName name="YES_NO">#REF!</definedName>
    <definedName name="Yes_or_No" localSheetId="5">#REF!</definedName>
    <definedName name="Yes_or_No">#REF!</definedName>
    <definedName name="YESMEANING1" localSheetId="6">#REF!</definedName>
    <definedName name="YESMEANING1">#REF!</definedName>
    <definedName name="Yr0_Roll" localSheetId="6">#REF!</definedName>
    <definedName name="Yr0_Roll">#REF!</definedName>
    <definedName name="Yr1to5" localSheetId="6">#REF!</definedName>
    <definedName name="Yr1to5">#REF!</definedName>
    <definedName name="Yr6to10" localSheetId="6">#REF!</definedName>
    <definedName name="Yr6to10">#REF!</definedName>
    <definedName name="YRR" localSheetId="6">#REF!</definedName>
    <definedName name="YRR">#REF!</definedName>
    <definedName name="YRS" localSheetId="6">#REF!</definedName>
    <definedName name="YRS">#REF!</definedName>
    <definedName name="YTD" localSheetId="6">#REF!</definedName>
    <definedName name="YTD">#REF!</definedName>
    <definedName name="YTDCONSLLC">#REF!</definedName>
    <definedName name="YTDCONSTV">#REF!</definedName>
    <definedName name="YTDCONSVENT">#REF!</definedName>
    <definedName name="YTDLLCvsBUD">#REF!</definedName>
    <definedName name="YTDTVvsBUD">#REF!</definedName>
    <definedName name="ytdVENTvsBUD">#REF!</definedName>
    <definedName name="yyy" localSheetId="4">[0]!BV_INC</definedName>
    <definedName name="yyy" localSheetId="6">[0]!BV_INC</definedName>
    <definedName name="yyy">[0]!BV_INC</definedName>
    <definedName name="z_Margin_EBIT3yr_Mean" localSheetId="6">#REF!</definedName>
    <definedName name="z_Margin_EBIT3yr_Mean">#REF!</definedName>
    <definedName name="z_Margin_EBITDA3yr" localSheetId="6">#REF!</definedName>
    <definedName name="z_Margin_EBITDA3yr">#REF!</definedName>
    <definedName name="z_Margin_EBITDA3yr_Increm" localSheetId="6">#REF!</definedName>
    <definedName name="z_Margin_EBITDA3yr_Increm">#REF!</definedName>
    <definedName name="z_Margin_EBITDA3yr_Max">#REF!</definedName>
    <definedName name="z_Margin_EBITDA3yr_Mean">#REF!</definedName>
    <definedName name="z_Margin_EBITDA3yr_Mean_cal">#REF!</definedName>
    <definedName name="z_Margin_EBITDA3yr_Min">#REF!</definedName>
    <definedName name="z_Margin_EBITDA3yr_Name">#REF!</definedName>
    <definedName name="z_Margin_LTM_EBIT">#REF!</definedName>
    <definedName name="z_Margin_LTM_EBIT_Increm">#REF!</definedName>
    <definedName name="z_Margin_LTM_EBIT_Max">#REF!</definedName>
    <definedName name="z_Margin_LTM_EBIT_Mean">#REF!</definedName>
    <definedName name="z_Margin_LTM_EBIT_Mean_cal">#REF!</definedName>
    <definedName name="z_Margin_LTM_EBIT_Min">#REF!</definedName>
    <definedName name="z_Margin_LTM_EBIT_Name">#REF!</definedName>
    <definedName name="z_Margin_LTM_EBITDA">#REF!</definedName>
    <definedName name="z_Margin_LTM_EBITDA_Increm">#REF!</definedName>
    <definedName name="z_Margin_LTM_EBITDA_Max">#REF!</definedName>
    <definedName name="z_Margin_LTM_EBITDA_Mean">#REF!</definedName>
    <definedName name="z_Margin_LTM_EBITDA_Mean_cal">#REF!</definedName>
    <definedName name="z_Margin_LTM_EBITDA_Min">#REF!</definedName>
    <definedName name="z_Margin_LTM_EBITDA_Name">#REF!</definedName>
    <definedName name="z_Margin_NI">#REF!</definedName>
    <definedName name="z_Margin_NI_Increm">#REF!</definedName>
    <definedName name="z_Margin_NI_Max">#REF!</definedName>
    <definedName name="z_Margin_NI_Mean">#REF!</definedName>
    <definedName name="z_Margin_NI_Mean_cal">#REF!</definedName>
    <definedName name="z_Margin_NI_Min">#REF!</definedName>
    <definedName name="z_Margin_NI_Name">#REF!</definedName>
    <definedName name="z_Op_EBIT">#REF!</definedName>
    <definedName name="z_Op_EBIT_Increm">#REF!</definedName>
    <definedName name="z_Op_EBIT_Max">#REF!</definedName>
    <definedName name="z_Op_EBIT_Mean">#REF!</definedName>
    <definedName name="z_Op_EBIT_Mean_cal">#REF!</definedName>
    <definedName name="z_Op_EBIT_Min">#REF!</definedName>
    <definedName name="z_Op_EBIT_Name">#REF!</definedName>
    <definedName name="z_Op_EBITDA">#REF!</definedName>
    <definedName name="z_Op_EBITDA_Increm">#REF!</definedName>
    <definedName name="z_Op_EBITDA_Max">#REF!</definedName>
    <definedName name="z_Op_EBITDA_Mean">#REF!</definedName>
    <definedName name="z_Op_EBITDA_Mean_cal">#REF!</definedName>
    <definedName name="z_Op_EBITDA_Min">#REF!</definedName>
    <definedName name="z_Op_EBITDA_Name">#REF!</definedName>
    <definedName name="z_Op_NI">#REF!</definedName>
    <definedName name="z_Op_NI_Increm">#REF!</definedName>
    <definedName name="z_Op_NI_Max">#REF!</definedName>
    <definedName name="z_Op_NI_Mean">#REF!</definedName>
    <definedName name="z_Op_NI_Mean_cal">#REF!</definedName>
    <definedName name="z_Op_NI_Min">#REF!</definedName>
    <definedName name="z_Op_NI_Name">#REF!</definedName>
    <definedName name="z_Op_Revenues">#REF!</definedName>
    <definedName name="z_Op_Revenues_Increm">#REF!</definedName>
    <definedName name="z_Op_Revenues_Max">#REF!</definedName>
    <definedName name="z_Op_Revenues_Mean">#REF!</definedName>
    <definedName name="z_Op_Revenues_Mean_cal">#REF!</definedName>
    <definedName name="z_Op_Revenues_Min">#REF!</definedName>
    <definedName name="z_Op_Revenues_Name">#REF!</definedName>
    <definedName name="z_P2_All" localSheetId="6">#REF!,#REF!</definedName>
    <definedName name="z_P2_All">#REF!,#REF!</definedName>
    <definedName name="z_P3_All" localSheetId="6">#REF!,#REF!,#REF!,#REF!</definedName>
    <definedName name="z_P3_All">#REF!,#REF!,#REF!,#REF!</definedName>
    <definedName name="z_P4_All" localSheetId="6">#REF!,#REF!</definedName>
    <definedName name="z_P4_All">#REF!,#REF!</definedName>
    <definedName name="z_P5_All" localSheetId="6">#REF!,#REF!</definedName>
    <definedName name="z_P5_All">#REF!,#REF!</definedName>
    <definedName name="z_Range" localSheetId="6">#REF!</definedName>
    <definedName name="z_Range">#REF!</definedName>
    <definedName name="z_TEV_LTM_EBIT" localSheetId="6">#REF!</definedName>
    <definedName name="z_TEV_LTM_EBIT">#REF!</definedName>
    <definedName name="z_TEV_LTM_EBIT_Increm" localSheetId="6">#REF!</definedName>
    <definedName name="z_TEV_LTM_EBIT_Increm">#REF!</definedName>
    <definedName name="z_TEV_LTM_EBIT_Max">#REF!</definedName>
    <definedName name="z_TEV_LTM_EBIT_Mean">#REF!</definedName>
    <definedName name="z_TEV_LTM_EBIT_Mean_cal">#REF!</definedName>
    <definedName name="z_TEV_LTM_EBIT_Min">#REF!</definedName>
    <definedName name="z_TEV_LTM_EBIT_Name">#REF!</definedName>
    <definedName name="z_TEV_LTM_EBITDA">#REF!</definedName>
    <definedName name="z_TEV_LTM_EBITDA_Increm">#REF!</definedName>
    <definedName name="z_TEV_LTM_EBITDA_Max">#REF!</definedName>
    <definedName name="z_TEV_LTM_EBITDA_Mean">#REF!</definedName>
    <definedName name="z_TEV_LTM_EBITDA_Mean_cal">#REF!</definedName>
    <definedName name="z_TEV_LTM_EBITDA_Min">#REF!</definedName>
    <definedName name="z_TEV_LTM_EBITDA_Name">#REF!</definedName>
    <definedName name="z_TEV_LTM_LTM_NI">#REF!</definedName>
    <definedName name="z_TEV_LTM_LTM_NI_Increm">#REF!</definedName>
    <definedName name="z_TEV_LTM_LTM_NI_Max">#REF!</definedName>
    <definedName name="z_TEV_LTM_LTM_NI_Mean">#REF!</definedName>
    <definedName name="z_TEV_LTM_LTM_NI_Mean_cal">#REF!</definedName>
    <definedName name="z_TEV_LTM_LTM_NI_Min">#REF!</definedName>
    <definedName name="z_TEV_LTM_LTM_NI_Name">#REF!</definedName>
    <definedName name="z_TEV_LTM_Revenues">#REF!</definedName>
    <definedName name="z_TEV_LTM_Revenues_Increm">#REF!</definedName>
    <definedName name="z_TEV_LTM_Revenues_Max">#REF!</definedName>
    <definedName name="z_TEV_LTM_Revenues_Mean">#REF!</definedName>
    <definedName name="z_TEV_LTM_Revenues_Mean_cal">#REF!</definedName>
    <definedName name="z_TEV_LTM_Revenues_Min">#REF!</definedName>
    <definedName name="z_TEV_LTM_Revenues_Name">#REF!</definedName>
    <definedName name="ZAAZAZAAZ">#REF!</definedName>
    <definedName name="zz" localSheetId="4">[0]!BV_JE</definedName>
    <definedName name="zz" localSheetId="6">[0]!BV_JE</definedName>
    <definedName name="zz">[0]!BV_JE</definedName>
    <definedName name="zz_chart1_r2" localSheetId="6">#REF!</definedName>
    <definedName name="zz_chart1_r2">#REF!</definedName>
    <definedName name="zz_chart2_r2" localSheetId="6">#REF!</definedName>
    <definedName name="zz_chart2_r2">#REF!</definedName>
    <definedName name="zz_chart3_r2" localSheetId="6">#REF!</definedName>
    <definedName name="zz_chart3_r2">#REF!</definedName>
    <definedName name="zz_chart4_r2">#REF!</definedName>
    <definedName name="zz_LTM_EBIT_Margin">#REF!</definedName>
    <definedName name="zz_LTM_EBIT_Margin_chart3">#REF!</definedName>
    <definedName name="zz_LTM_EBIT_Margin_chart4">#REF!</definedName>
    <definedName name="zz_LTM_Gross_Margin">#REF!</definedName>
    <definedName name="zz_PE_Multiple">#REF!</definedName>
    <definedName name="zz_PE_Multiple_chart2">#REF!</definedName>
    <definedName name="zz_TEV_EBIT_Multiple">#REF!</definedName>
    <definedName name="zz_TEV_Rev_Multiple">#REF!</definedName>
    <definedName name="zzzzzzzzzzzzzzzzzzzz" localSheetId="6">#REF!</definedName>
    <definedName name="zzzzzzzzzzzzzzzzzzzz">#REF!</definedName>
    <definedName name="zzzzzzzzzzzzzzzzzzzzzzzzzzz" localSheetId="6">#REF!</definedName>
    <definedName name="zzzzzzzzzzzzzzzzzzzzzzzzzzz">#REF!</definedName>
    <definedName name="zzzzzzzzzzzzzzzzzzzzzzzzzzzzzzz" localSheetId="6">#REF!</definedName>
    <definedName name="zzzzzzzzzzzzzzzzzzzzzzzzzzzzzzz">#REF!</definedName>
    <definedName name="zzzzzzzzzzzzzzzzzzzzzzzzzzzzzzzzzzzzzz" localSheetId="6">#REF!</definedName>
    <definedName name="zzzzzzzzzzzzzzzzzzzzzzzzzzzzzzzzzzzzzz">#REF!</definedName>
    <definedName name="zzzzzzzzzzzzzzzzzzzzzzzzzzzzzzzzzzzzzzzzzzzzzzzzzzzzzzzz">#REF!</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8" l="1"/>
  <c r="F22" i="42"/>
  <c r="F23" i="42" s="1"/>
  <c r="M14" i="5"/>
  <c r="H69" i="66"/>
  <c r="H68" i="66"/>
  <c r="H67" i="66"/>
  <c r="H66" i="66"/>
  <c r="H65" i="66"/>
  <c r="H64" i="66"/>
  <c r="H63" i="66"/>
  <c r="H62" i="66"/>
  <c r="H61" i="66"/>
  <c r="H60" i="66"/>
  <c r="H59" i="66"/>
  <c r="H58" i="66"/>
  <c r="H57" i="66"/>
  <c r="H56" i="66"/>
  <c r="H55" i="66"/>
  <c r="H54" i="66"/>
  <c r="H53" i="66"/>
  <c r="H52" i="66"/>
  <c r="H51" i="66"/>
  <c r="H50" i="66"/>
  <c r="H49" i="66"/>
  <c r="H48" i="66"/>
  <c r="H47" i="66"/>
  <c r="H46" i="66"/>
  <c r="H45" i="66"/>
  <c r="H44" i="66"/>
  <c r="H43" i="66"/>
  <c r="H42" i="66"/>
  <c r="H41" i="66"/>
  <c r="H40" i="66"/>
  <c r="H39" i="66"/>
  <c r="H38" i="66"/>
  <c r="H37" i="66"/>
  <c r="H36" i="66"/>
  <c r="H35" i="66"/>
  <c r="H34" i="66"/>
  <c r="H33" i="66"/>
  <c r="H32" i="66"/>
  <c r="H31" i="66"/>
  <c r="H30" i="66"/>
  <c r="H29" i="66"/>
  <c r="H28" i="66"/>
  <c r="H27" i="66"/>
  <c r="H26" i="66"/>
  <c r="H25" i="66"/>
  <c r="H24" i="66"/>
  <c r="H23" i="66"/>
  <c r="H22" i="66"/>
  <c r="H21" i="66"/>
  <c r="H20" i="66"/>
  <c r="H19" i="66"/>
  <c r="H18" i="66"/>
  <c r="H17" i="66"/>
  <c r="H16" i="66"/>
  <c r="H15" i="66"/>
  <c r="H14" i="66"/>
  <c r="H13" i="66"/>
  <c r="H12" i="66"/>
  <c r="H11" i="66"/>
  <c r="H10" i="66"/>
  <c r="H9" i="66"/>
  <c r="H8" i="66"/>
  <c r="H7" i="66"/>
  <c r="H6" i="66"/>
  <c r="H5" i="66"/>
  <c r="H4" i="66"/>
  <c r="H3" i="66"/>
  <c r="H2" i="66"/>
  <c r="L7" i="5"/>
  <c r="D7" i="5" s="1"/>
  <c r="C7" i="5"/>
  <c r="B7" i="5"/>
  <c r="C14" i="63" l="1"/>
  <c r="C5" i="63"/>
  <c r="I19" i="63" l="1"/>
  <c r="I12" i="63"/>
  <c r="C19" i="63"/>
  <c r="C12" i="63"/>
  <c r="G17" i="65" l="1"/>
  <c r="F17" i="65"/>
  <c r="E17" i="65"/>
  <c r="D17" i="65"/>
  <c r="C17" i="65"/>
  <c r="B17" i="65"/>
  <c r="H16" i="65"/>
  <c r="H15" i="65"/>
  <c r="H14" i="65"/>
  <c r="H13" i="65"/>
  <c r="H12" i="65"/>
  <c r="I5" i="63" s="1"/>
  <c r="H11" i="65"/>
  <c r="H10" i="65"/>
  <c r="H9" i="65"/>
  <c r="H8" i="65"/>
  <c r="H7" i="65"/>
  <c r="H6" i="65"/>
  <c r="H5" i="65"/>
  <c r="H229" i="64"/>
  <c r="J229" i="64" s="1"/>
  <c r="G227" i="64"/>
  <c r="F227" i="64"/>
  <c r="F231" i="64" s="1"/>
  <c r="F234" i="64" s="1"/>
  <c r="E227" i="64"/>
  <c r="D227" i="64"/>
  <c r="C227" i="64"/>
  <c r="B227" i="64"/>
  <c r="H226" i="64"/>
  <c r="H225" i="64"/>
  <c r="H224" i="64"/>
  <c r="H223" i="64"/>
  <c r="H222" i="64"/>
  <c r="H221" i="64"/>
  <c r="H220" i="64"/>
  <c r="H219" i="64"/>
  <c r="H218" i="64"/>
  <c r="H217" i="64"/>
  <c r="H216" i="64"/>
  <c r="H215" i="64"/>
  <c r="H214" i="64"/>
  <c r="H213" i="64"/>
  <c r="G210" i="64"/>
  <c r="F210" i="64"/>
  <c r="E210" i="64"/>
  <c r="E231" i="64" s="1"/>
  <c r="E234" i="64" s="1"/>
  <c r="D210" i="64"/>
  <c r="C210" i="64"/>
  <c r="B210" i="64"/>
  <c r="H209" i="64"/>
  <c r="H208" i="64"/>
  <c r="H207" i="64"/>
  <c r="H206" i="64"/>
  <c r="H205" i="64"/>
  <c r="H210" i="64" s="1"/>
  <c r="J210" i="64" s="1"/>
  <c r="G202" i="64"/>
  <c r="F202" i="64"/>
  <c r="E202" i="64"/>
  <c r="D202" i="64"/>
  <c r="C202" i="64"/>
  <c r="B202" i="64"/>
  <c r="B231" i="64" s="1"/>
  <c r="B234" i="64" s="1"/>
  <c r="H200" i="64"/>
  <c r="H198" i="64"/>
  <c r="H196" i="64"/>
  <c r="H188" i="64"/>
  <c r="H202" i="64" s="1"/>
  <c r="H171" i="64"/>
  <c r="G169" i="64"/>
  <c r="F169" i="64"/>
  <c r="E169" i="64"/>
  <c r="D169" i="64"/>
  <c r="C169" i="64"/>
  <c r="H169" i="64" s="1"/>
  <c r="B169" i="64"/>
  <c r="H168" i="64"/>
  <c r="H167" i="64"/>
  <c r="H166" i="64"/>
  <c r="H165" i="64"/>
  <c r="H164" i="64"/>
  <c r="H163" i="64"/>
  <c r="H162" i="64"/>
  <c r="H161" i="64"/>
  <c r="H160" i="64"/>
  <c r="H159" i="64"/>
  <c r="H158" i="64"/>
  <c r="H157" i="64"/>
  <c r="H156" i="64"/>
  <c r="H155" i="64"/>
  <c r="H152" i="64"/>
  <c r="G152" i="64"/>
  <c r="F152" i="64"/>
  <c r="E152" i="64"/>
  <c r="D152" i="64"/>
  <c r="C152" i="64"/>
  <c r="B152" i="64"/>
  <c r="H151" i="64"/>
  <c r="H150" i="64"/>
  <c r="H149" i="64"/>
  <c r="H148" i="64"/>
  <c r="H147" i="64"/>
  <c r="D144" i="64"/>
  <c r="D173" i="64" s="1"/>
  <c r="D176" i="64" s="1"/>
  <c r="H142" i="64"/>
  <c r="H140" i="64"/>
  <c r="G138" i="64"/>
  <c r="G144" i="64" s="1"/>
  <c r="G173" i="64" s="1"/>
  <c r="G176" i="64" s="1"/>
  <c r="F138" i="64"/>
  <c r="F144" i="64" s="1"/>
  <c r="F173" i="64" s="1"/>
  <c r="F176" i="64" s="1"/>
  <c r="E138" i="64"/>
  <c r="E144" i="64" s="1"/>
  <c r="E173" i="64" s="1"/>
  <c r="E176" i="64" s="1"/>
  <c r="D138" i="64"/>
  <c r="C138" i="64"/>
  <c r="B138" i="64"/>
  <c r="H137" i="64"/>
  <c r="H136" i="64"/>
  <c r="H135" i="64"/>
  <c r="H134" i="64"/>
  <c r="H133" i="64"/>
  <c r="G130" i="64"/>
  <c r="F130" i="64"/>
  <c r="E130" i="64"/>
  <c r="D130" i="64"/>
  <c r="C130" i="64"/>
  <c r="C144" i="64" s="1"/>
  <c r="C173" i="64" s="1"/>
  <c r="C176" i="64" s="1"/>
  <c r="B130" i="64"/>
  <c r="H130" i="64" s="1"/>
  <c r="H129" i="64"/>
  <c r="H128" i="64"/>
  <c r="H127" i="64"/>
  <c r="H126" i="64"/>
  <c r="H125" i="64"/>
  <c r="H114" i="64"/>
  <c r="G112" i="64"/>
  <c r="F112" i="64"/>
  <c r="E112" i="64"/>
  <c r="D112" i="64"/>
  <c r="H112" i="64" s="1"/>
  <c r="C112" i="64"/>
  <c r="B112" i="64"/>
  <c r="H111" i="64"/>
  <c r="H110" i="64"/>
  <c r="H109" i="64"/>
  <c r="H108" i="64"/>
  <c r="H107" i="64"/>
  <c r="H106" i="64"/>
  <c r="H105" i="64"/>
  <c r="H104" i="64"/>
  <c r="H103" i="64"/>
  <c r="H102" i="64"/>
  <c r="H101" i="64"/>
  <c r="H100" i="64"/>
  <c r="H99" i="64"/>
  <c r="H98" i="64"/>
  <c r="G95" i="64"/>
  <c r="F95" i="64"/>
  <c r="E95" i="64"/>
  <c r="D95" i="64"/>
  <c r="C95" i="64"/>
  <c r="B95" i="64"/>
  <c r="H95" i="64" s="1"/>
  <c r="H94" i="64"/>
  <c r="H93" i="64"/>
  <c r="H92" i="64"/>
  <c r="H91" i="64"/>
  <c r="H90" i="64"/>
  <c r="E87" i="64"/>
  <c r="E116" i="64" s="1"/>
  <c r="E119" i="64" s="1"/>
  <c r="H85" i="64"/>
  <c r="H83" i="64"/>
  <c r="G81" i="64"/>
  <c r="G87" i="64" s="1"/>
  <c r="G116" i="64" s="1"/>
  <c r="G119" i="64" s="1"/>
  <c r="F81" i="64"/>
  <c r="H81" i="64" s="1"/>
  <c r="E81" i="64"/>
  <c r="D81" i="64"/>
  <c r="C81" i="64"/>
  <c r="B81" i="64"/>
  <c r="H80" i="64"/>
  <c r="H79" i="64"/>
  <c r="H78" i="64"/>
  <c r="H77" i="64"/>
  <c r="H76" i="64"/>
  <c r="G73" i="64"/>
  <c r="F73" i="64"/>
  <c r="E73" i="64"/>
  <c r="D73" i="64"/>
  <c r="D87" i="64" s="1"/>
  <c r="D116" i="64" s="1"/>
  <c r="D119" i="64" s="1"/>
  <c r="C73" i="64"/>
  <c r="C87" i="64" s="1"/>
  <c r="C116" i="64" s="1"/>
  <c r="C119" i="64" s="1"/>
  <c r="B73" i="64"/>
  <c r="H73" i="64" s="1"/>
  <c r="H87" i="64" s="1"/>
  <c r="H116" i="64" s="1"/>
  <c r="H72" i="64"/>
  <c r="H71" i="64"/>
  <c r="H70" i="64"/>
  <c r="H69" i="64"/>
  <c r="H68" i="64"/>
  <c r="H57" i="64"/>
  <c r="G55" i="64"/>
  <c r="F55" i="64"/>
  <c r="E55" i="64"/>
  <c r="H55" i="64" s="1"/>
  <c r="D55" i="64"/>
  <c r="C55" i="64"/>
  <c r="B55" i="64"/>
  <c r="H54" i="64"/>
  <c r="H53" i="64"/>
  <c r="H52" i="64"/>
  <c r="H51" i="64"/>
  <c r="H50" i="64"/>
  <c r="H49" i="64"/>
  <c r="H48" i="64"/>
  <c r="H47" i="64"/>
  <c r="H46" i="64"/>
  <c r="H45" i="64"/>
  <c r="H44" i="64"/>
  <c r="H43" i="64"/>
  <c r="H42" i="64"/>
  <c r="H41" i="64"/>
  <c r="G38" i="64"/>
  <c r="F38" i="64"/>
  <c r="E38" i="64"/>
  <c r="D38" i="64"/>
  <c r="C38" i="64"/>
  <c r="B38" i="64"/>
  <c r="H37" i="64"/>
  <c r="H36" i="64"/>
  <c r="H35" i="64"/>
  <c r="H34" i="64"/>
  <c r="H33" i="64"/>
  <c r="H38" i="64" s="1"/>
  <c r="F30" i="64"/>
  <c r="F59" i="64" s="1"/>
  <c r="F62" i="64" s="1"/>
  <c r="H28" i="64"/>
  <c r="H26" i="64"/>
  <c r="G24" i="64"/>
  <c r="G30" i="64" s="1"/>
  <c r="G59" i="64" s="1"/>
  <c r="G62" i="64" s="1"/>
  <c r="F24" i="64"/>
  <c r="E24" i="64"/>
  <c r="D24" i="64"/>
  <c r="C24" i="64"/>
  <c r="B24" i="64"/>
  <c r="B30" i="64" s="1"/>
  <c r="B59" i="64" s="1"/>
  <c r="B62" i="64" s="1"/>
  <c r="H23" i="64"/>
  <c r="H22" i="64"/>
  <c r="H21" i="64"/>
  <c r="H20" i="64"/>
  <c r="H19" i="64"/>
  <c r="G16" i="64"/>
  <c r="F16" i="64"/>
  <c r="E16" i="64"/>
  <c r="E30" i="64" s="1"/>
  <c r="E59" i="64" s="1"/>
  <c r="E62" i="64" s="1"/>
  <c r="D16" i="64"/>
  <c r="D30" i="64" s="1"/>
  <c r="D59" i="64" s="1"/>
  <c r="D62" i="64" s="1"/>
  <c r="C16" i="64"/>
  <c r="C30" i="64" s="1"/>
  <c r="C59" i="64" s="1"/>
  <c r="C62" i="64" s="1"/>
  <c r="B16" i="64"/>
  <c r="H15" i="64"/>
  <c r="H14" i="64"/>
  <c r="H13" i="64"/>
  <c r="H12" i="64"/>
  <c r="H11" i="64"/>
  <c r="N21" i="63"/>
  <c r="K21" i="63"/>
  <c r="H21" i="63"/>
  <c r="F21" i="63"/>
  <c r="B21" i="63"/>
  <c r="O20" i="63"/>
  <c r="O21" i="63" s="1"/>
  <c r="H20" i="63"/>
  <c r="N15" i="63"/>
  <c r="K15" i="63"/>
  <c r="H15" i="63"/>
  <c r="F15" i="63"/>
  <c r="B15" i="63"/>
  <c r="O13" i="63"/>
  <c r="O15" i="63" s="1"/>
  <c r="H7" i="63"/>
  <c r="F7" i="63"/>
  <c r="B7" i="63"/>
  <c r="O6" i="63"/>
  <c r="O7" i="63" s="1"/>
  <c r="N6" i="63"/>
  <c r="N7" i="63" s="1"/>
  <c r="K6" i="63"/>
  <c r="K7" i="63" s="1"/>
  <c r="F6" i="63"/>
  <c r="G231" i="64" l="1"/>
  <c r="G234" i="64" s="1"/>
  <c r="H234" i="64" s="1"/>
  <c r="H227" i="64"/>
  <c r="J227" i="64" s="1"/>
  <c r="D231" i="64"/>
  <c r="D234" i="64" s="1"/>
  <c r="C231" i="64"/>
  <c r="C234" i="64" s="1"/>
  <c r="H17" i="65"/>
  <c r="H62" i="64"/>
  <c r="F87" i="64"/>
  <c r="F116" i="64" s="1"/>
  <c r="F119" i="64" s="1"/>
  <c r="H138" i="64"/>
  <c r="H144" i="64" s="1"/>
  <c r="H173" i="64" s="1"/>
  <c r="H16" i="64"/>
  <c r="H30" i="64" s="1"/>
  <c r="H59" i="64" s="1"/>
  <c r="B87" i="64"/>
  <c r="B116" i="64" s="1"/>
  <c r="B119" i="64" s="1"/>
  <c r="H119" i="64" s="1"/>
  <c r="B144" i="64"/>
  <c r="B173" i="64" s="1"/>
  <c r="B176" i="64" s="1"/>
  <c r="H176" i="64" s="1"/>
  <c r="H24" i="64"/>
  <c r="H231" i="64" l="1"/>
  <c r="D17" i="58" l="1"/>
  <c r="D19" i="58" s="1"/>
  <c r="L16" i="42"/>
  <c r="L23" i="42"/>
  <c r="K23" i="42"/>
  <c r="L11" i="42"/>
  <c r="J14" i="5" s="1"/>
  <c r="K11" i="42"/>
  <c r="I14" i="5" s="1"/>
  <c r="M10" i="42"/>
  <c r="E14" i="5" s="1"/>
  <c r="L10" i="42"/>
  <c r="C14" i="5" s="1"/>
  <c r="K10" i="42"/>
  <c r="B14" i="5" s="1"/>
  <c r="M9" i="42"/>
  <c r="L9" i="42"/>
  <c r="K9" i="42"/>
  <c r="J17" i="5" l="1"/>
  <c r="K16" i="42" l="1"/>
  <c r="K14" i="42" l="1"/>
  <c r="L14" i="42"/>
  <c r="K15" i="42"/>
  <c r="L15" i="42"/>
  <c r="N16" i="42"/>
  <c r="L19" i="42"/>
  <c r="L20" i="42"/>
  <c r="J10" i="5" l="1"/>
  <c r="C10" i="5"/>
  <c r="C17" i="5"/>
  <c r="I10" i="5"/>
  <c r="N23" i="42"/>
  <c r="N14" i="42"/>
  <c r="N11" i="42"/>
  <c r="N10" i="42"/>
  <c r="N15" i="42"/>
  <c r="N9" i="42"/>
  <c r="K10" i="5" l="1"/>
  <c r="B10" i="5"/>
  <c r="D10" i="5"/>
  <c r="L32" i="5"/>
  <c r="L44" i="5" s="1"/>
  <c r="L48" i="5" s="1"/>
  <c r="L19" i="5"/>
  <c r="L23" i="5" s="1"/>
  <c r="F32" i="5" l="1"/>
  <c r="M47" i="5" l="1"/>
  <c r="N32" i="5"/>
  <c r="N35" i="5" l="1"/>
  <c r="N36" i="5" s="1"/>
  <c r="F35" i="5" l="1"/>
  <c r="F36" i="5" s="1"/>
  <c r="F11" i="5"/>
  <c r="J42" i="5" l="1"/>
  <c r="C42" i="5"/>
  <c r="F39" i="5"/>
  <c r="D35" i="5" l="1"/>
  <c r="J39" i="5"/>
  <c r="M39" i="5"/>
  <c r="K35" i="5"/>
  <c r="N39" i="5"/>
  <c r="E39" i="5"/>
  <c r="C39" i="5"/>
  <c r="B35" i="5"/>
  <c r="C35" i="5"/>
  <c r="B39" i="5"/>
  <c r="J35" i="5"/>
  <c r="I39" i="5"/>
  <c r="I35" i="5"/>
  <c r="N7" i="5" l="1"/>
  <c r="N11" i="5" l="1"/>
  <c r="D32" i="5" l="1"/>
  <c r="C32" i="5"/>
  <c r="E47" i="5"/>
  <c r="B40" i="5" l="1"/>
  <c r="C40" i="5"/>
  <c r="D36" i="5"/>
  <c r="F40" i="5"/>
  <c r="E40" i="5"/>
  <c r="E15" i="5"/>
  <c r="C15" i="5"/>
  <c r="B15" i="5"/>
  <c r="D11" i="5"/>
  <c r="B32" i="5"/>
  <c r="J32" i="5"/>
  <c r="J36" i="5" s="1"/>
  <c r="C36" i="5"/>
  <c r="K32" i="5"/>
  <c r="J40" i="5" l="1"/>
  <c r="I40" i="5"/>
  <c r="K36" i="5"/>
  <c r="K40" i="5" s="1"/>
  <c r="K44" i="5" s="1"/>
  <c r="K48" i="5" s="1"/>
  <c r="D15" i="5"/>
  <c r="G32" i="5"/>
  <c r="B43" i="5"/>
  <c r="C43" i="5" s="1"/>
  <c r="B36" i="5"/>
  <c r="B11" i="5"/>
  <c r="G7" i="5"/>
  <c r="I7" i="5"/>
  <c r="B18" i="5"/>
  <c r="I32" i="5"/>
  <c r="M40" i="5"/>
  <c r="M44" i="5" s="1"/>
  <c r="M48" i="5" s="1"/>
  <c r="N40" i="5"/>
  <c r="N44" i="5" s="1"/>
  <c r="N48" i="5" s="1"/>
  <c r="C18" i="5" l="1"/>
  <c r="I18" i="5"/>
  <c r="J18" i="5" s="1"/>
  <c r="I11" i="5"/>
  <c r="E44" i="5"/>
  <c r="E48" i="5" s="1"/>
  <c r="B44" i="5"/>
  <c r="D40" i="5"/>
  <c r="D44" i="5" s="1"/>
  <c r="D48" i="5" s="1"/>
  <c r="C44" i="5"/>
  <c r="C48" i="5" s="1"/>
  <c r="F44" i="5"/>
  <c r="F48" i="5" s="1"/>
  <c r="O32" i="5"/>
  <c r="I43" i="5"/>
  <c r="J43" i="5" s="1"/>
  <c r="J44" i="5" s="1"/>
  <c r="J48" i="5" s="1"/>
  <c r="I36" i="5"/>
  <c r="O36" i="5" s="1"/>
  <c r="O40" i="5"/>
  <c r="J59" i="5" l="1"/>
  <c r="D7" i="58" s="1"/>
  <c r="G40" i="5"/>
  <c r="G36" i="5"/>
  <c r="I44" i="5"/>
  <c r="I48" i="5" s="1"/>
  <c r="B48" i="5"/>
  <c r="G44" i="5"/>
  <c r="O44" i="5" l="1"/>
  <c r="O48" i="5"/>
  <c r="G48" i="5"/>
  <c r="E19" i="5"/>
  <c r="E23" i="5" s="1"/>
  <c r="D19" i="5"/>
  <c r="D23" i="5" s="1"/>
  <c r="K7" i="5"/>
  <c r="L3" i="5" s="1"/>
  <c r="F19" i="5"/>
  <c r="I15" i="5" l="1"/>
  <c r="F59" i="5" s="1"/>
  <c r="N15" i="5"/>
  <c r="K11" i="5"/>
  <c r="J15" i="5"/>
  <c r="M15" i="5"/>
  <c r="F23" i="5"/>
  <c r="O50" i="5"/>
  <c r="P50" i="5" s="1"/>
  <c r="G15" i="5"/>
  <c r="B19" i="5"/>
  <c r="C59" i="5" s="1"/>
  <c r="J7" i="5"/>
  <c r="C11" i="5"/>
  <c r="D6" i="58" l="1"/>
  <c r="O7" i="5"/>
  <c r="J11" i="5"/>
  <c r="N19" i="5"/>
  <c r="N23" i="5" s="1"/>
  <c r="K15" i="5"/>
  <c r="K19" i="5" s="1"/>
  <c r="K23" i="5" s="1"/>
  <c r="M19" i="5"/>
  <c r="M23" i="5" s="1"/>
  <c r="G11" i="5"/>
  <c r="B23" i="5"/>
  <c r="C19" i="5"/>
  <c r="C23" i="5" l="1"/>
  <c r="G23" i="5" s="1"/>
  <c r="D5" i="58"/>
  <c r="I19" i="5"/>
  <c r="O15" i="5"/>
  <c r="G19" i="5"/>
  <c r="O11" i="5"/>
  <c r="J19" i="5"/>
  <c r="I23" i="5" l="1"/>
  <c r="N59" i="5"/>
  <c r="D8" i="58" s="1"/>
  <c r="I13" i="63"/>
  <c r="I20" i="63"/>
  <c r="I21" i="63" s="1"/>
  <c r="J23" i="5"/>
  <c r="O19" i="5"/>
  <c r="I15" i="63" l="1"/>
  <c r="D10" i="58" s="1"/>
  <c r="D20" i="58" s="1"/>
  <c r="I6" i="63"/>
  <c r="I7" i="63" s="1"/>
  <c r="C20" i="63"/>
  <c r="C21" i="63" s="1"/>
  <c r="C13" i="63"/>
  <c r="C15" i="63" s="1"/>
  <c r="O23" i="5"/>
  <c r="O25" i="5" s="1"/>
  <c r="C6" i="63" l="1"/>
  <c r="C7" i="63" s="1"/>
</calcChain>
</file>

<file path=xl/sharedStrings.xml><?xml version="1.0" encoding="utf-8"?>
<sst xmlns="http://schemas.openxmlformats.org/spreadsheetml/2006/main" count="793" uniqueCount="217">
  <si>
    <t>LG&amp;E &amp; KU Energy LLC</t>
  </si>
  <si>
    <t>WKE Union</t>
  </si>
  <si>
    <t>LG&amp;E</t>
  </si>
  <si>
    <t>KU</t>
  </si>
  <si>
    <t>ServCo</t>
  </si>
  <si>
    <t>Total</t>
  </si>
  <si>
    <t>Service cost</t>
  </si>
  <si>
    <t>Interest cost</t>
  </si>
  <si>
    <t>Expected return on assets</t>
  </si>
  <si>
    <t>Amortizations:</t>
  </si>
  <si>
    <t>Prior service cost</t>
  </si>
  <si>
    <t>(Gain)/loss</t>
  </si>
  <si>
    <t>ASC 715 NPBC</t>
  </si>
  <si>
    <t>Notes</t>
  </si>
  <si>
    <t>Fiscal Year</t>
  </si>
  <si>
    <t>Grand Total</t>
  </si>
  <si>
    <t>Estimated Contributions to 401(h) Account</t>
  </si>
  <si>
    <t>401(h) Account</t>
  </si>
  <si>
    <t>LKE Other</t>
  </si>
  <si>
    <t>Check</t>
  </si>
  <si>
    <t>O&amp;M</t>
  </si>
  <si>
    <t>PAA</t>
  </si>
  <si>
    <t>Total Expense (Excl. LPI and WKE)</t>
  </si>
  <si>
    <t>Allocated Expense</t>
  </si>
  <si>
    <t>Total Allocated Expense (Incl. LPI and WKE)</t>
  </si>
  <si>
    <t>Allocated Post-Retirement Expense for PowerPlant/UI Cash Flow Adjustments</t>
  </si>
  <si>
    <t>Step 1:  Split Original Entity Plan Expense b/w O&amp;M &amp; Capital</t>
  </si>
  <si>
    <t>O&amp;M/Capital %</t>
  </si>
  <si>
    <t>Step 3:  Add LPI &amp; WKE (100% LKC Expense)</t>
  </si>
  <si>
    <t>Allocate LG&amp;E to KU (% includes O&amp;M/Cap Split)</t>
  </si>
  <si>
    <t>$ Allocated to KU from LG&amp;E</t>
  </si>
  <si>
    <t>Post Retirement Expense</t>
  </si>
  <si>
    <t>LKS</t>
  </si>
  <si>
    <t>Non-Service Cost Related Expense</t>
  </si>
  <si>
    <t>Total Post-Retirement Expense - Regulatory View</t>
  </si>
  <si>
    <t>O&amp;M $ Prior to Allocation of LKS/LG&amp;E Pension</t>
  </si>
  <si>
    <t>Step 2: Allocate LKS/LG&amp;E Expense based on Allocated Labor</t>
  </si>
  <si>
    <t>Allocate LKS (% includes O&amp;M/Cap Split)</t>
  </si>
  <si>
    <t>$ Allocated from LKS</t>
  </si>
  <si>
    <t>LPI/WKE NU</t>
  </si>
  <si>
    <t>LPI and WKE Union/NonUnion (O&amp;M Only)</t>
  </si>
  <si>
    <t xml:space="preserve">Capital/Other Balance Sheet </t>
  </si>
  <si>
    <t>Notes:</t>
  </si>
  <si>
    <t xml:space="preserve">1.  Capital allocation percentages above represent both capital and other balance sheet accounts (i.e. local engineering, accounts receivable etc.).  </t>
  </si>
  <si>
    <t>2.  The capital allocation shown for LKE Other represents the intercompany receivable from PPL not capitalized cost.</t>
  </si>
  <si>
    <t>3.  The amounts calculated for the non-service cost regulatory asset are based on allocation percentages that include other balance sheet items.  These items are deemed immaterial and will not be broken out for purposes of the budget.</t>
  </si>
  <si>
    <t xml:space="preserve">ET </t>
  </si>
  <si>
    <t>Sum of Amt</t>
  </si>
  <si>
    <t>Column Labels</t>
  </si>
  <si>
    <t>Row Labels</t>
  </si>
  <si>
    <t>Allocation of Labor</t>
  </si>
  <si>
    <t>P00020: TOTAL LG&amp;E AND KU SERVICES COMPANY</t>
  </si>
  <si>
    <t>Bal Sh - Capital</t>
  </si>
  <si>
    <t>LKS:</t>
  </si>
  <si>
    <t>Bal Sh - other</t>
  </si>
  <si>
    <t>Capital</t>
  </si>
  <si>
    <t>LG&amp;E:</t>
  </si>
  <si>
    <t>Income Statement</t>
  </si>
  <si>
    <t>P01000: TOTAL LGE UTILITY</t>
  </si>
  <si>
    <t>KU:</t>
  </si>
  <si>
    <t>P10040: TOTAL KU COMPANY</t>
  </si>
  <si>
    <t>Notes/Comments:</t>
  </si>
  <si>
    <t>Company</t>
  </si>
  <si>
    <t>1.  LKE Other allocation percentage includes Capital Corp (0004) and LKS (0020)</t>
  </si>
  <si>
    <t>NSC</t>
  </si>
  <si>
    <t>Estimated Benefit Payments For Postretirement Benefit Plan</t>
  </si>
  <si>
    <t>p.1</t>
  </si>
  <si>
    <t>p.2</t>
  </si>
  <si>
    <t>LKS to LGE/KU only</t>
  </si>
  <si>
    <t>4.  KU charges to LGE are insignificant so KU is not allocated</t>
  </si>
  <si>
    <t>Sub-total</t>
  </si>
  <si>
    <t>2026 Estimated ASC 715 Net Periodic Benefit Cost ("NPBC") For Postretirement Benefit Plan</t>
  </si>
  <si>
    <t>PPLS</t>
  </si>
  <si>
    <t>3.  LGE charges to LKC and LKS are insignificant so included with LGE</t>
  </si>
  <si>
    <t>Based on Budgeted Labor</t>
  </si>
  <si>
    <t>p.4</t>
  </si>
  <si>
    <t>Total Expense (incl. PPLS allocation)</t>
  </si>
  <si>
    <t>Total NSC (incl. PPLS allocation)</t>
  </si>
  <si>
    <t>4. Population projection assumes the experience of the current population aligns with the accounting valuation assumptions.</t>
  </si>
  <si>
    <t>5. It is assumed that no plan changes occur throughout the projection period.</t>
  </si>
  <si>
    <t>Consolidated 
US GAAP</t>
  </si>
  <si>
    <t>(All)</t>
  </si>
  <si>
    <t>2.  Capital allocation percentage includes "Other Balance Sheet" items primarily related to accounts receivable and Local Engineering</t>
  </si>
  <si>
    <t>5.  ET 0181 PPL Labor Charges have been excluded</t>
  </si>
  <si>
    <t>Test Year</t>
  </si>
  <si>
    <t>Base Year</t>
  </si>
  <si>
    <t>Less: Actuarial NPPC allocated to KU by LG&amp;E</t>
  </si>
  <si>
    <t>Plus: Actuarial NPPC Allocation to Captial Projects and other miscellaneous Balance Sheet Accounts</t>
  </si>
  <si>
    <t>NPPC</t>
  </si>
  <si>
    <t>NPPC Per Actuary</t>
  </si>
  <si>
    <t>x 1.000</t>
  </si>
  <si>
    <t>Period from Jan. 2026 to Dec. 2026</t>
  </si>
  <si>
    <t>Allocation of Budgeted Straight Time Labor for 2025 and 2026</t>
  </si>
  <si>
    <t>KU by LG&amp;E</t>
  </si>
  <si>
    <t>Capital &amp; Miscellaneous BS</t>
  </si>
  <si>
    <t>Post Retirement Exp</t>
  </si>
  <si>
    <t>A</t>
  </si>
  <si>
    <t>LGE</t>
  </si>
  <si>
    <t>Pension</t>
  </si>
  <si>
    <t>OPEB</t>
  </si>
  <si>
    <t>Total NPPC including all company allocations</t>
  </si>
  <si>
    <t>Per filing</t>
  </si>
  <si>
    <t>F p.12</t>
  </si>
  <si>
    <t>Per initial allocation</t>
  </si>
  <si>
    <t xml:space="preserve"> = sum of 1</t>
  </si>
  <si>
    <t xml:space="preserve"> = sum of 2</t>
  </si>
  <si>
    <t>=sum of 2</t>
  </si>
  <si>
    <t>O&amp;M Only</t>
  </si>
  <si>
    <t>E p.1,12</t>
  </si>
  <si>
    <t>2   p.5</t>
  </si>
  <si>
    <t>Non-pension Items</t>
  </si>
  <si>
    <t>Capital Only</t>
  </si>
  <si>
    <t>p.11</t>
  </si>
  <si>
    <t>D p.12</t>
  </si>
  <si>
    <t>Kentucky Utilities Company</t>
  </si>
  <si>
    <t>Case No. 2025-00113</t>
  </si>
  <si>
    <t>Total KU Payroll Costs by Year and Financial Classification</t>
  </si>
  <si>
    <t>KU, LKS, LGE Payroll Costs Charged to KU</t>
  </si>
  <si>
    <t>Historical Calendar Years 2022 through 2024 &amp; Base Period for the 12 months ending August 31, 2025</t>
  </si>
  <si>
    <t>Operating</t>
  </si>
  <si>
    <t>Mechanism</t>
  </si>
  <si>
    <t>Below the Line</t>
  </si>
  <si>
    <t>Other I/S</t>
  </si>
  <si>
    <t>Capitalized</t>
  </si>
  <si>
    <t>Other B/S</t>
  </si>
  <si>
    <t>Base Labor</t>
  </si>
  <si>
    <t>Exempt</t>
  </si>
  <si>
    <t>Non-Exempt</t>
  </si>
  <si>
    <t>Part-time</t>
  </si>
  <si>
    <t>Hourly</t>
  </si>
  <si>
    <t>Union</t>
  </si>
  <si>
    <t>Total Base Labor</t>
  </si>
  <si>
    <t>Overtime</t>
  </si>
  <si>
    <t>Total Overtime</t>
  </si>
  <si>
    <t>Premiums &amp; Special Pay</t>
  </si>
  <si>
    <t>PPLS Labor</t>
  </si>
  <si>
    <t>Total Labor</t>
  </si>
  <si>
    <t>Off-Duty</t>
  </si>
  <si>
    <t>Holiday</t>
  </si>
  <si>
    <t>Vacation</t>
  </si>
  <si>
    <t>Sick</t>
  </si>
  <si>
    <t>Other Off-Duty</t>
  </si>
  <si>
    <t>PPLS Off-Duty</t>
  </si>
  <si>
    <t>Total Off-Duty</t>
  </si>
  <si>
    <t>Employee Benefits</t>
  </si>
  <si>
    <t>Company Contribution to the Savings Plan</t>
  </si>
  <si>
    <t>Dental</t>
  </si>
  <si>
    <t>Life Insurance</t>
  </si>
  <si>
    <t>Long Term Disability</t>
  </si>
  <si>
    <t>Medical</t>
  </si>
  <si>
    <t>Post-Employment</t>
  </si>
  <si>
    <t>Post-Retirement</t>
  </si>
  <si>
    <t>Short Term Incentive</t>
  </si>
  <si>
    <t>Tuition Reimbursement</t>
  </si>
  <si>
    <t>Workers Compensation</t>
  </si>
  <si>
    <t>PPLS Medical/Other</t>
  </si>
  <si>
    <t>PPLS Benefits**</t>
  </si>
  <si>
    <t>Other Benefits</t>
  </si>
  <si>
    <t>Total Employee Benefits</t>
  </si>
  <si>
    <t>Payroll Taxes</t>
  </si>
  <si>
    <t>Total Payroll Costs</t>
  </si>
  <si>
    <t>KY Jurisdictional Allocation</t>
  </si>
  <si>
    <t>KY Jurisdictional</t>
  </si>
  <si>
    <t>**PPLS Benefits includes Medical, Dental, Life, Long Term Disability, 401k, Retirement Income and Other</t>
  </si>
  <si>
    <t>Employee Benefits*</t>
  </si>
  <si>
    <t>*Allocated benefit components from PPLS that are separately identifiable are included in the respective categories shown above.</t>
  </si>
  <si>
    <t>Base Period (September 1, 2024 - August 31, 2025)</t>
  </si>
  <si>
    <t>16(8)(G)</t>
  </si>
  <si>
    <t>Note: Mechanism and Below the Line are excluded from jurisdictional as they aren't recovered in base rates.</t>
  </si>
  <si>
    <t>For Capital and Other B/S, we're electing to use the 2024 rate for all years.</t>
  </si>
  <si>
    <t xml:space="preserve">For base period, we're using 2024 allocations. </t>
  </si>
  <si>
    <t>KU Test Year - LKE Only</t>
  </si>
  <si>
    <t>Team Incentive Award</t>
  </si>
  <si>
    <t>Post Retirement</t>
  </si>
  <si>
    <t>Post Employment</t>
  </si>
  <si>
    <t>Total Employee Benefits - LKE</t>
  </si>
  <si>
    <t>Q70c KU Benefit Costs</t>
  </si>
  <si>
    <t>Miscellaneous Allocations Intercompany Adjustment</t>
  </si>
  <si>
    <t>p.12</t>
  </si>
  <si>
    <t>p.13</t>
  </si>
  <si>
    <t>p.14</t>
  </si>
  <si>
    <t>p.1, 13</t>
  </si>
  <si>
    <t>p.1, 14</t>
  </si>
  <si>
    <t>p.7     1</t>
  </si>
  <si>
    <t>p.6      2</t>
  </si>
  <si>
    <t>1. Discount rate: 5.77% beginning on December 31, 2025 and throughout the forecast period (based on the discount rate produced by the BOND:Link model as of April 30, 2025).</t>
  </si>
  <si>
    <t>2. Expected return on assets assumption for calculating annual NPBC: 8.25% annually throughout the forecast period (applied only to 401(h) amounts; Non-union and Union VEBA amounts are assumed to remain level over the projection period (i.e., contributions equal disbursements and a 0.00% expected return on assets)).</t>
  </si>
  <si>
    <t xml:space="preserve">3. Projected asset return assumption: 401(h) amounts are based on actual return through April 30, 2025, 8.25% for the remainder of 2025 and all subsequent years. Contributions to the 401(h) account are assumed to be equal to the maximum deductible amount and are expected to be contributed at June 30th of the following fiscal year (projected to be $0 in all years). Benefit payments are assumed to be paid from the 401(h) account to the extent allowable. Non-union and Union VEBA amounts are assumed to remain level over the projection period (i.e., contributions equal disbursements and a 0.00% actual return on assets). </t>
  </si>
  <si>
    <t>6. These accounting projections are based on the January 1, 2025 valuation results provided on June 25, 2025. Except where noted above, the descriptions of the data, assumptions, methods, models, plan provisions, and limitations as set forth in the accounting valuation results cover letter provided on June 25, 2025 should be considered part of these results. Please see the attached letter for a description of all other assumptions, methods, and models used in this analysis.</t>
  </si>
  <si>
    <t>Source:  Towers Watson 8/21/2025</t>
  </si>
  <si>
    <t>Reconciliation of the Amount of Post Retirement Expense in the Test Year</t>
  </si>
  <si>
    <t>LKS to PPLS (Based on initial projections)</t>
  </si>
  <si>
    <t xml:space="preserve">Sum A = </t>
  </si>
  <si>
    <t>eo company</t>
  </si>
  <si>
    <t>Acct type 1</t>
  </si>
  <si>
    <t>ET 2</t>
  </si>
  <si>
    <t>Version</t>
  </si>
  <si>
    <t>Amt</t>
  </si>
  <si>
    <t>acct type</t>
  </si>
  <si>
    <t>PPLBOC: CUSTOMER ACCOUNTS RECEIVABLE</t>
  </si>
  <si>
    <t>PLST: TOTAL STRAIGHT TIME LABOR</t>
  </si>
  <si>
    <t>Working Forecast</t>
  </si>
  <si>
    <t>Acct type 2</t>
  </si>
  <si>
    <t>Acct Summary</t>
  </si>
  <si>
    <t>PPLETO: TOTAL OPERATING EXPENSE</t>
  </si>
  <si>
    <t>PPLOIE: TOTAL OTHER INCOME AND EXPENSE</t>
  </si>
  <si>
    <t>PPLBFC: TOTAL CAPITAL</t>
  </si>
  <si>
    <t>PPLBTC: TOTAL CLEARINGS</t>
  </si>
  <si>
    <t>PPLBOI: INTERCOMPANY ACCOUNTS RECEIVABLE</t>
  </si>
  <si>
    <t>PPLCTL: TOTAL COST OF SALES</t>
  </si>
  <si>
    <t>PPLRTL: TOTAL REVENUE</t>
  </si>
  <si>
    <t>Other Balance Sheet</t>
  </si>
  <si>
    <t>PPLBOP: PRELIMINARY SURVEY</t>
  </si>
  <si>
    <t>PPLRLA: TOTAL REGULATORY ASSETS</t>
  </si>
  <si>
    <t>p.1,4</t>
  </si>
  <si>
    <t>Less: Actuarial NPPC allocated to LG&amp;E by LKS</t>
  </si>
  <si>
    <t>LGE by LKS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</si>
</sst>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_(* #,##0_);_(* \(#,##0\);_(* &quot;-&quot;??_);_(@_)"/>
    <numFmt numFmtId="165" formatCode="0.000%"/>
    <numFmt numFmtId="166" formatCode="_(* #,##0.0000_);_(* \(#,##0.0000\);_(* &quot;-&quot;??_);_(@_)"/>
    <numFmt numFmtId="167" formatCode="dd\ mmm\ yyyy"/>
    <numFmt numFmtId="168" formatCode="0.00000"/>
  </numFmts>
  <fonts count="41">
    <font>
      <sz val="11"/>
      <color theme="1"/>
      <name val="Calibri"/>
      <family val="2"/>
      <scheme val="minor"/>
    </font>
    <font>
      <sz val="11"/>
      <color theme="1"/>
      <name val="Calibri"/>
      <family val="2"/>
      <scheme val="minor"/>
    </font>
    <font>
      <b/>
      <sz val="10"/>
      <color theme="1"/>
      <name val="Arial"/>
      <family val="2"/>
    </font>
    <font>
      <b/>
      <u/>
      <sz val="10"/>
      <color theme="1"/>
      <name val="Arial"/>
      <family val="2"/>
    </font>
    <font>
      <sz val="10"/>
      <name val="Arial"/>
      <family val="2"/>
    </font>
    <font>
      <b/>
      <sz val="11"/>
      <color theme="1"/>
      <name val="Calibri"/>
      <family val="2"/>
      <scheme val="minor"/>
    </font>
    <font>
      <sz val="10"/>
      <name val="Zurich BT"/>
      <family val="2"/>
    </font>
    <font>
      <sz val="10"/>
      <color theme="1"/>
      <name val="Arial"/>
      <family val="2"/>
    </font>
    <font>
      <b/>
      <sz val="11"/>
      <color rgb="FFFF0000"/>
      <name val="Calibri"/>
      <family val="2"/>
      <scheme val="minor"/>
    </font>
    <font>
      <b/>
      <u/>
      <sz val="11"/>
      <color theme="1"/>
      <name val="Calibri"/>
      <family val="2"/>
      <scheme val="minor"/>
    </font>
    <font>
      <sz val="11"/>
      <name val="Calibri"/>
      <family val="2"/>
      <scheme val="minor"/>
    </font>
    <font>
      <b/>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4"/>
      <color theme="1"/>
      <name val="Calibri"/>
      <family val="2"/>
      <scheme val="minor"/>
    </font>
    <font>
      <b/>
      <sz val="14"/>
      <color theme="1"/>
      <name val="Calibri"/>
      <family val="2"/>
      <scheme val="minor"/>
    </font>
    <font>
      <b/>
      <sz val="10"/>
      <name val="Arial"/>
      <family val="2"/>
    </font>
    <font>
      <b/>
      <u/>
      <sz val="10"/>
      <name val="Arial"/>
      <family val="2"/>
    </font>
    <font>
      <b/>
      <sz val="10"/>
      <color rgb="FFFF0000"/>
      <name val="Arial"/>
      <family val="2"/>
    </font>
    <font>
      <sz val="10"/>
      <color theme="1"/>
      <name val="Calibri"/>
      <family val="2"/>
      <scheme val="minor"/>
    </font>
    <font>
      <sz val="10"/>
      <color rgb="FFFF0000"/>
      <name val="Arial"/>
      <family val="2"/>
    </font>
    <font>
      <sz val="11"/>
      <color indexed="8"/>
      <name val="Calibri"/>
      <family val="2"/>
      <scheme val="minor"/>
    </font>
    <font>
      <sz val="12"/>
      <color theme="1"/>
      <name val="Calibri"/>
      <family val="2"/>
      <scheme val="minor"/>
    </font>
    <font>
      <sz val="8"/>
      <color rgb="FFFF0000"/>
      <name val="Calibri"/>
      <family val="2"/>
      <scheme val="minor"/>
    </font>
    <font>
      <b/>
      <sz val="12"/>
      <color theme="1"/>
      <name val="Times New Roman"/>
      <family val="1"/>
    </font>
    <font>
      <sz val="10"/>
      <color rgb="FFFF0000"/>
      <name val="Calibri"/>
      <family val="2"/>
      <scheme val="minor"/>
    </font>
    <font>
      <sz val="11"/>
      <color indexed="8"/>
      <name val="Calibri"/>
      <family val="2"/>
    </font>
    <font>
      <b/>
      <sz val="12"/>
      <color theme="1"/>
      <name val="Calibri"/>
      <family val="2"/>
      <scheme val="minor"/>
    </font>
  </fonts>
  <fills count="49">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14C3BF"/>
        <bgColor indexed="64"/>
      </patternFill>
    </fill>
    <fill>
      <patternFill patternType="solid">
        <fgColor rgb="FF6BCFC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s>
  <cellStyleXfs count="120">
    <xf numFmtId="0" fontId="0" fillId="0" borderId="0"/>
    <xf numFmtId="43" fontId="1" fillId="0" borderId="0" applyFont="0" applyFill="0" applyBorder="0" applyAlignment="0" applyProtection="0"/>
    <xf numFmtId="0" fontId="6" fillId="2" borderId="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3" fillId="0" borderId="11" applyNumberFormat="0" applyFill="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14" applyNumberFormat="0" applyAlignment="0" applyProtection="0"/>
    <xf numFmtId="0" fontId="20" fillId="11" borderId="15" applyNumberFormat="0" applyAlignment="0" applyProtection="0"/>
    <xf numFmtId="0" fontId="21" fillId="11" borderId="14" applyNumberFormat="0" applyAlignment="0" applyProtection="0"/>
    <xf numFmtId="0" fontId="22" fillId="0" borderId="16" applyNumberFormat="0" applyFill="0" applyAlignment="0" applyProtection="0"/>
    <xf numFmtId="0" fontId="23" fillId="12" borderId="17" applyNumberFormat="0" applyAlignment="0" applyProtection="0"/>
    <xf numFmtId="0" fontId="24" fillId="0" borderId="0" applyNumberFormat="0" applyFill="0" applyBorder="0" applyAlignment="0" applyProtection="0"/>
    <xf numFmtId="0" fontId="1" fillId="13" borderId="18" applyNumberFormat="0" applyFont="0" applyAlignment="0" applyProtection="0"/>
    <xf numFmtId="0" fontId="25" fillId="0" borderId="0" applyNumberFormat="0" applyFill="0" applyBorder="0" applyAlignment="0" applyProtection="0"/>
    <xf numFmtId="0" fontId="5" fillId="0" borderId="19" applyNumberFormat="0" applyFill="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6" fillId="37"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34" fillId="0" borderId="0"/>
    <xf numFmtId="43" fontId="7" fillId="0" borderId="0" applyFont="0" applyFill="0" applyBorder="0" applyAlignment="0" applyProtection="0"/>
    <xf numFmtId="0" fontId="4" fillId="0" borderId="0" applyBorder="0" applyAlignment="0"/>
    <xf numFmtId="0" fontId="33" fillId="0" borderId="0" applyFill="0" applyBorder="0" applyAlignment="0"/>
    <xf numFmtId="167" fontId="7" fillId="0" borderId="0"/>
    <xf numFmtId="37" fontId="7" fillId="0" borderId="0"/>
    <xf numFmtId="165" fontId="7" fillId="0" borderId="0"/>
    <xf numFmtId="168" fontId="7" fillId="0" borderId="0"/>
    <xf numFmtId="0" fontId="7" fillId="0" borderId="34">
      <alignment horizontal="centerContinuous"/>
    </xf>
    <xf numFmtId="37" fontId="33" fillId="0" borderId="0"/>
    <xf numFmtId="165" fontId="33" fillId="0" borderId="0"/>
    <xf numFmtId="37" fontId="7" fillId="41" borderId="0"/>
    <xf numFmtId="37" fontId="33" fillId="41" borderId="0"/>
    <xf numFmtId="167" fontId="7" fillId="0" borderId="0"/>
    <xf numFmtId="37" fontId="7" fillId="0" borderId="0"/>
    <xf numFmtId="165" fontId="7" fillId="0" borderId="0"/>
    <xf numFmtId="168" fontId="7" fillId="0" borderId="0"/>
    <xf numFmtId="0" fontId="7" fillId="0" borderId="34">
      <alignment horizontal="centerContinuous"/>
    </xf>
    <xf numFmtId="0" fontId="4" fillId="0" borderId="0" applyAlignment="0"/>
    <xf numFmtId="0" fontId="32" fillId="0" borderId="0"/>
    <xf numFmtId="37" fontId="7" fillId="42" borderId="0"/>
    <xf numFmtId="37" fontId="33" fillId="42" borderId="0"/>
    <xf numFmtId="0" fontId="35"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9" fillId="10" borderId="14" applyNumberFormat="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7" fillId="0" borderId="0"/>
    <xf numFmtId="43" fontId="7" fillId="0" borderId="0" applyFont="0" applyFill="0" applyBorder="0" applyAlignment="0" applyProtection="0"/>
    <xf numFmtId="9" fontId="1" fillId="0" borderId="0" applyFont="0" applyFill="0" applyBorder="0" applyAlignment="0" applyProtection="0"/>
    <xf numFmtId="0" fontId="1" fillId="0" borderId="0"/>
    <xf numFmtId="0" fontId="32" fillId="0" borderId="0"/>
    <xf numFmtId="0" fontId="4" fillId="0" borderId="0"/>
    <xf numFmtId="43" fontId="39"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4"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cellStyleXfs>
  <cellXfs count="350">
    <xf numFmtId="0" fontId="0" fillId="0" borderId="0" xfId="0"/>
    <xf numFmtId="164" fontId="0" fillId="0" borderId="0" xfId="0" applyNumberFormat="1"/>
    <xf numFmtId="0" fontId="10" fillId="0" borderId="0" xfId="2" applyFont="1" applyFill="1"/>
    <xf numFmtId="164" fontId="10" fillId="0" borderId="0" xfId="2" applyNumberFormat="1" applyFont="1" applyFill="1"/>
    <xf numFmtId="164" fontId="10" fillId="0" borderId="9" xfId="2" applyNumberFormat="1" applyFont="1" applyFill="1" applyBorder="1"/>
    <xf numFmtId="164" fontId="5" fillId="0" borderId="7" xfId="2" applyNumberFormat="1" applyFont="1" applyFill="1" applyBorder="1"/>
    <xf numFmtId="0" fontId="5" fillId="0" borderId="0" xfId="2" applyFont="1" applyFill="1"/>
    <xf numFmtId="164" fontId="5" fillId="0" borderId="0" xfId="2" applyNumberFormat="1" applyFont="1" applyFill="1"/>
    <xf numFmtId="0" fontId="10" fillId="0" borderId="0" xfId="2" applyFont="1" applyFill="1" applyAlignment="1">
      <alignment horizontal="left"/>
    </xf>
    <xf numFmtId="164" fontId="10" fillId="0" borderId="0" xfId="3" applyNumberFormat="1" applyFont="1" applyFill="1" applyBorder="1"/>
    <xf numFmtId="164" fontId="10" fillId="0" borderId="0" xfId="1" applyNumberFormat="1" applyFont="1" applyFill="1" applyBorder="1"/>
    <xf numFmtId="0" fontId="5" fillId="6" borderId="3" xfId="6" applyFont="1" applyFill="1" applyBorder="1" applyAlignment="1">
      <alignment horizontal="center"/>
    </xf>
    <xf numFmtId="0" fontId="8" fillId="0" borderId="0" xfId="0" applyFont="1"/>
    <xf numFmtId="0" fontId="27" fillId="0" borderId="21" xfId="2" applyFont="1" applyFill="1" applyBorder="1"/>
    <xf numFmtId="0" fontId="10" fillId="0" borderId="22" xfId="2" applyFont="1" applyFill="1" applyBorder="1"/>
    <xf numFmtId="0" fontId="10" fillId="0" borderId="23" xfId="2" applyFont="1" applyFill="1" applyBorder="1"/>
    <xf numFmtId="0" fontId="10" fillId="0" borderId="24" xfId="2" applyFont="1" applyFill="1" applyBorder="1"/>
    <xf numFmtId="0" fontId="5" fillId="6" borderId="26" xfId="6" applyFont="1" applyFill="1" applyBorder="1" applyAlignment="1">
      <alignment horizontal="center"/>
    </xf>
    <xf numFmtId="0" fontId="11" fillId="0" borderId="24" xfId="2" applyFont="1" applyFill="1" applyBorder="1"/>
    <xf numFmtId="164" fontId="10" fillId="0" borderId="27" xfId="2" applyNumberFormat="1" applyFont="1" applyFill="1" applyBorder="1"/>
    <xf numFmtId="0" fontId="10" fillId="0" borderId="27" xfId="2" applyFont="1" applyFill="1" applyBorder="1"/>
    <xf numFmtId="0" fontId="9" fillId="0" borderId="24" xfId="6" applyFont="1" applyBorder="1"/>
    <xf numFmtId="0" fontId="1" fillId="0" borderId="24" xfId="6" applyBorder="1" applyAlignment="1">
      <alignment horizontal="left" indent="1"/>
    </xf>
    <xf numFmtId="10" fontId="10" fillId="0" borderId="0" xfId="4" applyNumberFormat="1" applyFont="1" applyFill="1" applyBorder="1"/>
    <xf numFmtId="10" fontId="10" fillId="0" borderId="0" xfId="2" applyNumberFormat="1" applyFont="1" applyFill="1"/>
    <xf numFmtId="10" fontId="10" fillId="0" borderId="0" xfId="7" applyNumberFormat="1" applyFont="1" applyFill="1" applyBorder="1"/>
    <xf numFmtId="0" fontId="5" fillId="0" borderId="24" xfId="6" applyFont="1" applyBorder="1" applyAlignment="1">
      <alignment horizontal="right" indent="1"/>
    </xf>
    <xf numFmtId="164" fontId="10" fillId="0" borderId="28" xfId="2" applyNumberFormat="1" applyFont="1" applyFill="1" applyBorder="1"/>
    <xf numFmtId="0" fontId="5" fillId="0" borderId="24" xfId="6" applyFont="1" applyBorder="1" applyAlignment="1">
      <alignment horizontal="right"/>
    </xf>
    <xf numFmtId="164" fontId="5" fillId="0" borderId="25" xfId="2" applyNumberFormat="1" applyFont="1" applyFill="1" applyBorder="1"/>
    <xf numFmtId="0" fontId="5" fillId="0" borderId="24" xfId="2" applyFont="1" applyFill="1" applyBorder="1" applyAlignment="1">
      <alignment horizontal="left" indent="1"/>
    </xf>
    <xf numFmtId="164" fontId="5" fillId="0" borderId="27" xfId="2" applyNumberFormat="1" applyFont="1" applyFill="1" applyBorder="1"/>
    <xf numFmtId="0" fontId="5" fillId="0" borderId="0" xfId="2" applyFont="1" applyFill="1" applyAlignment="1">
      <alignment horizontal="right"/>
    </xf>
    <xf numFmtId="164" fontId="5" fillId="0" borderId="29" xfId="2" applyNumberFormat="1" applyFont="1" applyFill="1" applyBorder="1"/>
    <xf numFmtId="0" fontId="5" fillId="0" borderId="30" xfId="2" applyFont="1" applyFill="1" applyBorder="1" applyAlignment="1">
      <alignment horizontal="left" indent="1"/>
    </xf>
    <xf numFmtId="164" fontId="5" fillId="0" borderId="6" xfId="2" applyNumberFormat="1" applyFont="1" applyFill="1" applyBorder="1"/>
    <xf numFmtId="0" fontId="5" fillId="0" borderId="6" xfId="2" applyFont="1" applyFill="1" applyBorder="1"/>
    <xf numFmtId="164" fontId="5" fillId="0" borderId="31" xfId="2" applyNumberFormat="1" applyFont="1" applyFill="1" applyBorder="1"/>
    <xf numFmtId="0" fontId="5" fillId="3" borderId="3" xfId="6" applyFont="1" applyFill="1" applyBorder="1" applyAlignment="1">
      <alignment horizontal="center"/>
    </xf>
    <xf numFmtId="164" fontId="10" fillId="3" borderId="0" xfId="3" applyNumberFormat="1" applyFont="1" applyFill="1" applyBorder="1"/>
    <xf numFmtId="0" fontId="10" fillId="3" borderId="0" xfId="2" applyFont="1" applyFill="1"/>
    <xf numFmtId="10" fontId="10" fillId="3" borderId="0" xfId="4" applyNumberFormat="1" applyFont="1" applyFill="1" applyBorder="1"/>
    <xf numFmtId="164" fontId="10" fillId="3" borderId="9" xfId="2" applyNumberFormat="1" applyFont="1" applyFill="1" applyBorder="1"/>
    <xf numFmtId="164" fontId="10" fillId="3" borderId="0" xfId="2" applyNumberFormat="1" applyFont="1" applyFill="1"/>
    <xf numFmtId="164" fontId="5" fillId="3" borderId="7" xfId="2" applyNumberFormat="1" applyFont="1" applyFill="1" applyBorder="1"/>
    <xf numFmtId="164" fontId="5" fillId="5" borderId="7" xfId="2" applyNumberFormat="1" applyFont="1" applyFill="1" applyBorder="1"/>
    <xf numFmtId="0" fontId="9" fillId="0" borderId="0" xfId="6" applyFont="1"/>
    <xf numFmtId="0" fontId="1" fillId="0" borderId="0" xfId="6"/>
    <xf numFmtId="0" fontId="1" fillId="0" borderId="0" xfId="6" quotePrefix="1"/>
    <xf numFmtId="0" fontId="5" fillId="0" borderId="0" xfId="6" applyFont="1"/>
    <xf numFmtId="6" fontId="0" fillId="0" borderId="0" xfId="0" applyNumberFormat="1"/>
    <xf numFmtId="0" fontId="31" fillId="0" borderId="0" xfId="0" applyFont="1"/>
    <xf numFmtId="0" fontId="9" fillId="0" borderId="0" xfId="0" applyFont="1"/>
    <xf numFmtId="0" fontId="0" fillId="0" borderId="0" xfId="0" applyAlignment="1">
      <alignment horizontal="left" indent="2"/>
    </xf>
    <xf numFmtId="10" fontId="0" fillId="0" borderId="0" xfId="7" applyNumberFormat="1" applyFont="1" applyBorder="1"/>
    <xf numFmtId="164" fontId="0" fillId="0" borderId="0" xfId="1" applyNumberFormat="1" applyFont="1" applyBorder="1"/>
    <xf numFmtId="0" fontId="7" fillId="0" borderId="0" xfId="54"/>
    <xf numFmtId="0" fontId="5" fillId="40" borderId="3" xfId="6" applyFont="1" applyFill="1" applyBorder="1" applyAlignment="1">
      <alignment horizontal="center"/>
    </xf>
    <xf numFmtId="164" fontId="10" fillId="40" borderId="0" xfId="3" applyNumberFormat="1" applyFont="1" applyFill="1" applyBorder="1"/>
    <xf numFmtId="0" fontId="10" fillId="40" borderId="0" xfId="2" applyFont="1" applyFill="1"/>
    <xf numFmtId="10" fontId="10" fillId="40" borderId="0" xfId="4" applyNumberFormat="1" applyFont="1" applyFill="1" applyBorder="1"/>
    <xf numFmtId="164" fontId="10" fillId="40" borderId="9" xfId="2" applyNumberFormat="1" applyFont="1" applyFill="1" applyBorder="1"/>
    <xf numFmtId="164" fontId="10" fillId="40" borderId="0" xfId="2" applyNumberFormat="1" applyFont="1" applyFill="1"/>
    <xf numFmtId="164" fontId="5" fillId="40" borderId="7" xfId="2" applyNumberFormat="1" applyFont="1" applyFill="1" applyBorder="1"/>
    <xf numFmtId="0" fontId="5" fillId="6" borderId="2" xfId="6" applyFont="1" applyFill="1" applyBorder="1"/>
    <xf numFmtId="0" fontId="5" fillId="6" borderId="7" xfId="6" applyFont="1" applyFill="1" applyBorder="1"/>
    <xf numFmtId="0" fontId="5" fillId="6" borderId="20" xfId="6" applyFont="1" applyFill="1" applyBorder="1"/>
    <xf numFmtId="0" fontId="5" fillId="6" borderId="25" xfId="6" applyFont="1" applyFill="1" applyBorder="1"/>
    <xf numFmtId="0" fontId="1" fillId="0" borderId="0" xfId="6" applyAlignment="1">
      <alignment wrapText="1"/>
    </xf>
    <xf numFmtId="43" fontId="36" fillId="0" borderId="0" xfId="2" applyNumberFormat="1" applyFont="1" applyFill="1"/>
    <xf numFmtId="0" fontId="36" fillId="0" borderId="0" xfId="2" applyFont="1" applyFill="1"/>
    <xf numFmtId="0" fontId="4" fillId="0" borderId="0" xfId="93" applyFont="1"/>
    <xf numFmtId="0" fontId="4" fillId="0" borderId="3" xfId="93" applyFont="1" applyBorder="1" applyAlignment="1">
      <alignment horizontal="center"/>
    </xf>
    <xf numFmtId="164" fontId="4" fillId="0" borderId="3" xfId="86" applyNumberFormat="1" applyFont="1" applyFill="1" applyBorder="1"/>
    <xf numFmtId="164" fontId="4" fillId="0" borderId="0" xfId="93" applyNumberFormat="1" applyFont="1"/>
    <xf numFmtId="0" fontId="33" fillId="0" borderId="0" xfId="93" applyFont="1"/>
    <xf numFmtId="164" fontId="4" fillId="0" borderId="3" xfId="86" applyNumberFormat="1" applyFont="1" applyBorder="1"/>
    <xf numFmtId="0" fontId="30" fillId="0" borderId="0" xfId="93" applyFont="1" applyAlignment="1">
      <alignment horizontal="left"/>
    </xf>
    <xf numFmtId="0" fontId="7" fillId="0" borderId="0" xfId="93"/>
    <xf numFmtId="0" fontId="2" fillId="0" borderId="1" xfId="93" applyFont="1" applyBorder="1" applyAlignment="1">
      <alignment horizontal="center"/>
    </xf>
    <xf numFmtId="0" fontId="2" fillId="0" borderId="3" xfId="93" applyFont="1" applyBorder="1" applyAlignment="1">
      <alignment horizontal="center"/>
    </xf>
    <xf numFmtId="0" fontId="29" fillId="0" borderId="3" xfId="93" applyFont="1" applyBorder="1" applyAlignment="1">
      <alignment horizontal="center"/>
    </xf>
    <xf numFmtId="0" fontId="29" fillId="0" borderId="1" xfId="93" applyFont="1" applyBorder="1" applyAlignment="1">
      <alignment horizontal="center"/>
    </xf>
    <xf numFmtId="0" fontId="7" fillId="0" borderId="3" xfId="93" applyBorder="1" applyAlignment="1">
      <alignment horizontal="center"/>
    </xf>
    <xf numFmtId="0" fontId="31" fillId="0" borderId="0" xfId="93" applyFont="1"/>
    <xf numFmtId="0" fontId="7" fillId="45" borderId="0" xfId="95" applyFill="1"/>
    <xf numFmtId="0" fontId="7" fillId="0" borderId="0" xfId="95"/>
    <xf numFmtId="0" fontId="2" fillId="45" borderId="0" xfId="95" applyFont="1" applyFill="1"/>
    <xf numFmtId="0" fontId="2" fillId="0" borderId="0" xfId="95" applyFont="1" applyAlignment="1">
      <alignment horizontal="right"/>
    </xf>
    <xf numFmtId="0" fontId="2" fillId="0" borderId="0" xfId="95" applyFont="1"/>
    <xf numFmtId="0" fontId="3" fillId="45" borderId="0" xfId="95" applyFont="1" applyFill="1" applyAlignment="1">
      <alignment horizontal="center"/>
    </xf>
    <xf numFmtId="0" fontId="2" fillId="45" borderId="8" xfId="95" applyFont="1" applyFill="1" applyBorder="1" applyAlignment="1">
      <alignment horizontal="center"/>
    </xf>
    <xf numFmtId="0" fontId="2" fillId="45" borderId="0" xfId="95" applyFont="1" applyFill="1" applyAlignment="1">
      <alignment horizontal="center"/>
    </xf>
    <xf numFmtId="0" fontId="0" fillId="45" borderId="0" xfId="95" applyFont="1" applyFill="1" applyAlignment="1">
      <alignment horizontal="right"/>
    </xf>
    <xf numFmtId="164" fontId="0" fillId="45" borderId="0" xfId="96" applyNumberFormat="1" applyFont="1" applyFill="1"/>
    <xf numFmtId="0" fontId="33" fillId="45" borderId="0" xfId="95" applyFont="1" applyFill="1"/>
    <xf numFmtId="164" fontId="0" fillId="45" borderId="0" xfId="96" applyNumberFormat="1" applyFont="1" applyFill="1" applyBorder="1"/>
    <xf numFmtId="0" fontId="7" fillId="45" borderId="0" xfId="95" applyFill="1" applyAlignment="1">
      <alignment horizontal="right" wrapText="1"/>
    </xf>
    <xf numFmtId="164" fontId="7" fillId="45" borderId="37" xfId="95" applyNumberFormat="1" applyFill="1" applyBorder="1"/>
    <xf numFmtId="164" fontId="7" fillId="45" borderId="0" xfId="95" applyNumberFormat="1" applyFill="1"/>
    <xf numFmtId="0" fontId="7" fillId="45" borderId="0" xfId="95" applyFill="1" applyAlignment="1">
      <alignment horizontal="right"/>
    </xf>
    <xf numFmtId="164" fontId="7" fillId="45" borderId="0" xfId="3" applyNumberFormat="1" applyFill="1"/>
    <xf numFmtId="164" fontId="0" fillId="45" borderId="8" xfId="95" quotePrefix="1" applyNumberFormat="1" applyFont="1" applyFill="1" applyBorder="1" applyAlignment="1">
      <alignment horizontal="right"/>
    </xf>
    <xf numFmtId="164" fontId="0" fillId="45" borderId="0" xfId="95" quotePrefix="1" applyNumberFormat="1" applyFont="1" applyFill="1" applyAlignment="1">
      <alignment horizontal="right"/>
    </xf>
    <xf numFmtId="164" fontId="33" fillId="0" borderId="0" xfId="95" applyNumberFormat="1" applyFont="1"/>
    <xf numFmtId="9" fontId="7" fillId="0" borderId="0" xfId="97" applyFont="1"/>
    <xf numFmtId="43" fontId="7" fillId="0" borderId="0" xfId="95" applyNumberFormat="1"/>
    <xf numFmtId="0" fontId="4" fillId="45" borderId="0" xfId="93" applyFont="1" applyFill="1"/>
    <xf numFmtId="0" fontId="31" fillId="45" borderId="0" xfId="0" applyFont="1" applyFill="1"/>
    <xf numFmtId="0" fontId="33" fillId="45" borderId="0" xfId="93" applyFont="1" applyFill="1"/>
    <xf numFmtId="0" fontId="4" fillId="45" borderId="35" xfId="93" applyFont="1" applyFill="1" applyBorder="1"/>
    <xf numFmtId="0" fontId="4" fillId="45" borderId="2" xfId="93" applyFont="1" applyFill="1" applyBorder="1"/>
    <xf numFmtId="164" fontId="7" fillId="45" borderId="3" xfId="86" applyNumberFormat="1" applyFont="1" applyFill="1" applyBorder="1"/>
    <xf numFmtId="164" fontId="7" fillId="45" borderId="7" xfId="86" applyNumberFormat="1" applyFont="1" applyFill="1" applyBorder="1"/>
    <xf numFmtId="164" fontId="4" fillId="45" borderId="0" xfId="93" applyNumberFormat="1" applyFont="1" applyFill="1"/>
    <xf numFmtId="164" fontId="7" fillId="45" borderId="1" xfId="86" applyNumberFormat="1" applyFont="1" applyFill="1" applyBorder="1"/>
    <xf numFmtId="0" fontId="4" fillId="45" borderId="32" xfId="93" applyFont="1" applyFill="1" applyBorder="1" applyAlignment="1">
      <alignment horizontal="left" indent="1"/>
    </xf>
    <xf numFmtId="164" fontId="7" fillId="45" borderId="4" xfId="86" applyNumberFormat="1" applyFont="1" applyFill="1" applyBorder="1"/>
    <xf numFmtId="0" fontId="4" fillId="45" borderId="36" xfId="93" applyFont="1" applyFill="1" applyBorder="1" applyAlignment="1">
      <alignment horizontal="left" indent="1"/>
    </xf>
    <xf numFmtId="0" fontId="33" fillId="45" borderId="0" xfId="93" applyFont="1" applyFill="1" applyAlignment="1">
      <alignment horizontal="center"/>
    </xf>
    <xf numFmtId="0" fontId="5" fillId="45" borderId="0" xfId="0" applyFont="1" applyFill="1"/>
    <xf numFmtId="0" fontId="0" fillId="45" borderId="0" xfId="0" applyFill="1"/>
    <xf numFmtId="6" fontId="0" fillId="45" borderId="0" xfId="0" applyNumberFormat="1" applyFill="1"/>
    <xf numFmtId="0" fontId="8" fillId="45" borderId="0" xfId="0" applyFont="1" applyFill="1"/>
    <xf numFmtId="0" fontId="24" fillId="45" borderId="0" xfId="0" applyFont="1" applyFill="1" applyAlignment="1">
      <alignment horizontal="center"/>
    </xf>
    <xf numFmtId="0" fontId="24" fillId="45" borderId="0" xfId="0" applyFont="1" applyFill="1"/>
    <xf numFmtId="0" fontId="0" fillId="45" borderId="0" xfId="0" applyFill="1" applyAlignment="1">
      <alignment horizontal="center"/>
    </xf>
    <xf numFmtId="0" fontId="0" fillId="45" borderId="21" xfId="0" applyFill="1" applyBorder="1"/>
    <xf numFmtId="0" fontId="5" fillId="45" borderId="22" xfId="0" applyFont="1" applyFill="1" applyBorder="1" applyAlignment="1">
      <alignment horizontal="center"/>
    </xf>
    <xf numFmtId="0" fontId="5" fillId="45" borderId="23" xfId="0" applyFont="1" applyFill="1" applyBorder="1" applyAlignment="1">
      <alignment horizontal="center"/>
    </xf>
    <xf numFmtId="0" fontId="5" fillId="45" borderId="0" xfId="0" applyFont="1" applyFill="1" applyAlignment="1">
      <alignment horizontal="center"/>
    </xf>
    <xf numFmtId="0" fontId="0" fillId="45" borderId="0" xfId="0" applyFill="1" applyAlignment="1">
      <alignment horizontal="left"/>
    </xf>
    <xf numFmtId="164" fontId="0" fillId="45" borderId="0" xfId="0" applyNumberFormat="1" applyFill="1"/>
    <xf numFmtId="0" fontId="5" fillId="45" borderId="24" xfId="0" applyFont="1" applyFill="1" applyBorder="1"/>
    <xf numFmtId="0" fontId="0" fillId="45" borderId="27" xfId="0" applyFill="1" applyBorder="1"/>
    <xf numFmtId="0" fontId="0" fillId="45" borderId="0" xfId="0" applyFill="1" applyAlignment="1">
      <alignment horizontal="left" indent="1"/>
    </xf>
    <xf numFmtId="0" fontId="0" fillId="45" borderId="24" xfId="0" applyFill="1" applyBorder="1" applyAlignment="1">
      <alignment horizontal="left" indent="1"/>
    </xf>
    <xf numFmtId="10" fontId="0" fillId="45" borderId="0" xfId="7" applyNumberFormat="1" applyFont="1" applyFill="1" applyBorder="1"/>
    <xf numFmtId="10" fontId="0" fillId="45" borderId="27" xfId="7" applyNumberFormat="1" applyFont="1" applyFill="1" applyBorder="1"/>
    <xf numFmtId="0" fontId="0" fillId="45" borderId="24" xfId="0" applyFill="1" applyBorder="1"/>
    <xf numFmtId="165" fontId="10" fillId="45" borderId="0" xfId="7" applyNumberFormat="1" applyFont="1" applyFill="1" applyBorder="1"/>
    <xf numFmtId="0" fontId="0" fillId="45" borderId="30" xfId="0" applyFill="1" applyBorder="1" applyAlignment="1">
      <alignment horizontal="left" indent="1"/>
    </xf>
    <xf numFmtId="10" fontId="0" fillId="45" borderId="6" xfId="7" applyNumberFormat="1" applyFont="1" applyFill="1" applyBorder="1"/>
    <xf numFmtId="10" fontId="0" fillId="45" borderId="31" xfId="7" applyNumberFormat="1" applyFont="1" applyFill="1" applyBorder="1"/>
    <xf numFmtId="0" fontId="0" fillId="45" borderId="0" xfId="0" applyFill="1" applyAlignment="1">
      <alignment horizontal="right"/>
    </xf>
    <xf numFmtId="43" fontId="0" fillId="45" borderId="0" xfId="0" applyNumberFormat="1" applyFill="1"/>
    <xf numFmtId="166" fontId="0" fillId="45" borderId="0" xfId="1" applyNumberFormat="1" applyFont="1" applyFill="1"/>
    <xf numFmtId="9" fontId="0" fillId="45" borderId="0" xfId="7" applyFont="1" applyFill="1"/>
    <xf numFmtId="0" fontId="28" fillId="45" borderId="0" xfId="6" applyFont="1" applyFill="1"/>
    <xf numFmtId="0" fontId="10" fillId="45" borderId="0" xfId="2" applyFont="1" applyFill="1"/>
    <xf numFmtId="0" fontId="28" fillId="45" borderId="0" xfId="2" applyFont="1" applyFill="1" applyAlignment="1">
      <alignment horizontal="left"/>
    </xf>
    <xf numFmtId="0" fontId="5" fillId="45" borderId="0" xfId="2" applyFont="1" applyFill="1"/>
    <xf numFmtId="0" fontId="27" fillId="45" borderId="21" xfId="2" applyFont="1" applyFill="1" applyBorder="1"/>
    <xf numFmtId="0" fontId="10" fillId="45" borderId="22" xfId="2" applyFont="1" applyFill="1" applyBorder="1"/>
    <xf numFmtId="0" fontId="10" fillId="45" borderId="23" xfId="2" applyFont="1" applyFill="1" applyBorder="1"/>
    <xf numFmtId="0" fontId="10" fillId="45" borderId="24" xfId="2" applyFont="1" applyFill="1" applyBorder="1"/>
    <xf numFmtId="0" fontId="5" fillId="45" borderId="2" xfId="6" applyFont="1" applyFill="1" applyBorder="1"/>
    <xf numFmtId="0" fontId="5" fillId="45" borderId="7" xfId="6" applyFont="1" applyFill="1" applyBorder="1"/>
    <xf numFmtId="0" fontId="5" fillId="45" borderId="20" xfId="6" applyFont="1" applyFill="1" applyBorder="1"/>
    <xf numFmtId="0" fontId="5" fillId="45" borderId="25" xfId="6" applyFont="1" applyFill="1" applyBorder="1"/>
    <xf numFmtId="0" fontId="5" fillId="45" borderId="3" xfId="6" applyFont="1" applyFill="1" applyBorder="1" applyAlignment="1">
      <alignment horizontal="center"/>
    </xf>
    <xf numFmtId="0" fontId="5" fillId="45" borderId="26" xfId="6" applyFont="1" applyFill="1" applyBorder="1" applyAlignment="1">
      <alignment horizontal="center"/>
    </xf>
    <xf numFmtId="0" fontId="11" fillId="45" borderId="24" xfId="2" applyFont="1" applyFill="1" applyBorder="1"/>
    <xf numFmtId="164" fontId="10" fillId="45" borderId="0" xfId="3" applyNumberFormat="1" applyFont="1" applyFill="1" applyBorder="1"/>
    <xf numFmtId="164" fontId="10" fillId="45" borderId="27" xfId="2" applyNumberFormat="1" applyFont="1" applyFill="1" applyBorder="1"/>
    <xf numFmtId="0" fontId="10" fillId="45" borderId="27" xfId="2" applyFont="1" applyFill="1" applyBorder="1"/>
    <xf numFmtId="0" fontId="9" fillId="45" borderId="24" xfId="6" applyFont="1" applyFill="1" applyBorder="1"/>
    <xf numFmtId="0" fontId="1" fillId="45" borderId="24" xfId="6" applyFill="1" applyBorder="1" applyAlignment="1">
      <alignment horizontal="left" indent="1"/>
    </xf>
    <xf numFmtId="10" fontId="10" fillId="45" borderId="0" xfId="4" applyNumberFormat="1" applyFont="1" applyFill="1" applyBorder="1"/>
    <xf numFmtId="10" fontId="10" fillId="45" borderId="0" xfId="2" applyNumberFormat="1" applyFont="1" applyFill="1"/>
    <xf numFmtId="164" fontId="10" fillId="45" borderId="0" xfId="2" applyNumberFormat="1" applyFont="1" applyFill="1"/>
    <xf numFmtId="10" fontId="10" fillId="45" borderId="0" xfId="7" applyNumberFormat="1" applyFont="1" applyFill="1" applyBorder="1"/>
    <xf numFmtId="0" fontId="5" fillId="45" borderId="24" xfId="6" applyFont="1" applyFill="1" applyBorder="1" applyAlignment="1">
      <alignment horizontal="right" indent="1"/>
    </xf>
    <xf numFmtId="164" fontId="10" fillId="45" borderId="9" xfId="2" applyNumberFormat="1" applyFont="1" applyFill="1" applyBorder="1"/>
    <xf numFmtId="164" fontId="10" fillId="45" borderId="28" xfId="2" applyNumberFormat="1" applyFont="1" applyFill="1" applyBorder="1"/>
    <xf numFmtId="0" fontId="10" fillId="45" borderId="0" xfId="2" applyFont="1" applyFill="1" applyAlignment="1">
      <alignment horizontal="left"/>
    </xf>
    <xf numFmtId="0" fontId="5" fillId="45" borderId="24" xfId="6" applyFont="1" applyFill="1" applyBorder="1" applyAlignment="1">
      <alignment horizontal="right"/>
    </xf>
    <xf numFmtId="164" fontId="5" fillId="45" borderId="7" xfId="2" applyNumberFormat="1" applyFont="1" applyFill="1" applyBorder="1"/>
    <xf numFmtId="164" fontId="5" fillId="45" borderId="25" xfId="2" applyNumberFormat="1" applyFont="1" applyFill="1" applyBorder="1"/>
    <xf numFmtId="0" fontId="5" fillId="45" borderId="24" xfId="2" applyFont="1" applyFill="1" applyBorder="1" applyAlignment="1">
      <alignment horizontal="left" indent="1"/>
    </xf>
    <xf numFmtId="164" fontId="5" fillId="45" borderId="0" xfId="2" applyNumberFormat="1" applyFont="1" applyFill="1"/>
    <xf numFmtId="164" fontId="5" fillId="45" borderId="27" xfId="2" applyNumberFormat="1" applyFont="1" applyFill="1" applyBorder="1"/>
    <xf numFmtId="0" fontId="5" fillId="45" borderId="0" xfId="2" applyFont="1" applyFill="1" applyAlignment="1">
      <alignment horizontal="right"/>
    </xf>
    <xf numFmtId="164" fontId="5" fillId="45" borderId="29" xfId="2" applyNumberFormat="1" applyFont="1" applyFill="1" applyBorder="1"/>
    <xf numFmtId="43" fontId="36" fillId="45" borderId="0" xfId="2" applyNumberFormat="1" applyFont="1" applyFill="1"/>
    <xf numFmtId="0" fontId="5" fillId="45" borderId="30" xfId="2" applyFont="1" applyFill="1" applyBorder="1" applyAlignment="1">
      <alignment horizontal="left" indent="1"/>
    </xf>
    <xf numFmtId="164" fontId="5" fillId="45" borderId="6" xfId="2" applyNumberFormat="1" applyFont="1" applyFill="1" applyBorder="1"/>
    <xf numFmtId="0" fontId="5" fillId="45" borderId="6" xfId="2" applyFont="1" applyFill="1" applyBorder="1"/>
    <xf numFmtId="164" fontId="5" fillId="45" borderId="31" xfId="2" applyNumberFormat="1" applyFont="1" applyFill="1" applyBorder="1"/>
    <xf numFmtId="0" fontId="24" fillId="45" borderId="0" xfId="2" applyFont="1" applyFill="1" applyAlignment="1">
      <alignment horizontal="center"/>
    </xf>
    <xf numFmtId="0" fontId="1" fillId="45" borderId="0" xfId="6" applyFill="1" applyAlignment="1">
      <alignment wrapText="1"/>
    </xf>
    <xf numFmtId="164" fontId="5" fillId="45" borderId="35" xfId="99" applyNumberFormat="1" applyFont="1" applyFill="1" applyBorder="1" applyAlignment="1">
      <alignment horizontal="center"/>
    </xf>
    <xf numFmtId="0" fontId="1" fillId="45" borderId="9" xfId="6" applyFill="1" applyBorder="1"/>
    <xf numFmtId="164" fontId="5" fillId="45" borderId="9" xfId="99" applyNumberFormat="1" applyFont="1" applyFill="1" applyBorder="1" applyAlignment="1">
      <alignment horizontal="center"/>
    </xf>
    <xf numFmtId="0" fontId="1" fillId="45" borderId="38" xfId="6" applyFill="1" applyBorder="1"/>
    <xf numFmtId="164" fontId="5" fillId="45" borderId="32" xfId="99" applyNumberFormat="1" applyFont="1" applyFill="1" applyBorder="1" applyAlignment="1">
      <alignment horizontal="center"/>
    </xf>
    <xf numFmtId="164" fontId="1" fillId="46" borderId="0" xfId="59" applyNumberFormat="1" applyFont="1" applyFill="1" applyBorder="1"/>
    <xf numFmtId="164" fontId="24" fillId="45" borderId="39" xfId="99" applyNumberFormat="1" applyFont="1" applyFill="1" applyBorder="1"/>
    <xf numFmtId="0" fontId="1" fillId="45" borderId="36" xfId="6" applyFill="1" applyBorder="1"/>
    <xf numFmtId="0" fontId="1" fillId="45" borderId="8" xfId="6" applyFill="1" applyBorder="1"/>
    <xf numFmtId="0" fontId="1" fillId="45" borderId="33" xfId="6" applyFill="1" applyBorder="1"/>
    <xf numFmtId="164" fontId="1" fillId="47" borderId="0" xfId="59" applyNumberFormat="1" applyFont="1" applyFill="1" applyBorder="1"/>
    <xf numFmtId="164" fontId="1" fillId="48" borderId="0" xfId="59" applyNumberFormat="1" applyFont="1" applyFill="1" applyBorder="1"/>
    <xf numFmtId="164" fontId="1" fillId="40" borderId="0" xfId="59" applyNumberFormat="1" applyFont="1" applyFill="1" applyBorder="1"/>
    <xf numFmtId="164" fontId="24" fillId="45" borderId="0" xfId="99" applyNumberFormat="1" applyFont="1" applyFill="1"/>
    <xf numFmtId="164" fontId="5" fillId="45" borderId="0" xfId="99" applyNumberFormat="1" applyFont="1" applyFill="1" applyAlignment="1">
      <alignment horizontal="center"/>
    </xf>
    <xf numFmtId="0" fontId="1" fillId="45" borderId="0" xfId="6" applyFill="1"/>
    <xf numFmtId="164" fontId="5" fillId="45" borderId="0" xfId="99" applyNumberFormat="1" applyFont="1" applyFill="1" applyAlignment="1">
      <alignment horizontal="right"/>
    </xf>
    <xf numFmtId="0" fontId="10" fillId="45" borderId="39" xfId="2" applyFont="1" applyFill="1" applyBorder="1"/>
    <xf numFmtId="0" fontId="1" fillId="45" borderId="0" xfId="111" applyFill="1"/>
    <xf numFmtId="0" fontId="1" fillId="45" borderId="0" xfId="111" applyFill="1" applyAlignment="1">
      <alignment horizontal="center"/>
    </xf>
    <xf numFmtId="0" fontId="24" fillId="45" borderId="0" xfId="111" applyFont="1" applyFill="1" applyAlignment="1">
      <alignment horizontal="center"/>
    </xf>
    <xf numFmtId="0" fontId="1" fillId="0" borderId="0" xfId="111" applyAlignment="1">
      <alignment horizontal="center"/>
    </xf>
    <xf numFmtId="0" fontId="24" fillId="0" borderId="0" xfId="111" applyFont="1"/>
    <xf numFmtId="0" fontId="1" fillId="0" borderId="0" xfId="111"/>
    <xf numFmtId="0" fontId="1" fillId="4" borderId="0" xfId="111" applyFill="1" applyAlignment="1">
      <alignment horizontal="center"/>
    </xf>
    <xf numFmtId="0" fontId="1" fillId="38" borderId="0" xfId="111" applyFill="1" applyAlignment="1">
      <alignment horizontal="center"/>
    </xf>
    <xf numFmtId="0" fontId="1" fillId="45" borderId="8" xfId="111" applyFill="1" applyBorder="1"/>
    <xf numFmtId="0" fontId="1" fillId="45" borderId="8" xfId="111" applyFill="1" applyBorder="1" applyAlignment="1">
      <alignment horizontal="center"/>
    </xf>
    <xf numFmtId="0" fontId="1" fillId="0" borderId="8" xfId="111" applyBorder="1" applyAlignment="1">
      <alignment horizontal="center"/>
    </xf>
    <xf numFmtId="164" fontId="0" fillId="45" borderId="0" xfId="112" applyNumberFormat="1" applyFont="1" applyFill="1"/>
    <xf numFmtId="164" fontId="24" fillId="45" borderId="0" xfId="112" applyNumberFormat="1" applyFont="1" applyFill="1"/>
    <xf numFmtId="164" fontId="0" fillId="0" borderId="0" xfId="112" applyNumberFormat="1" applyFont="1"/>
    <xf numFmtId="0" fontId="0" fillId="45" borderId="0" xfId="111" applyFont="1" applyFill="1"/>
    <xf numFmtId="164" fontId="24" fillId="45" borderId="0" xfId="113" applyNumberFormat="1" applyFont="1" applyFill="1"/>
    <xf numFmtId="164" fontId="0" fillId="0" borderId="0" xfId="112" applyNumberFormat="1" applyFont="1" applyFill="1"/>
    <xf numFmtId="164" fontId="38" fillId="45" borderId="0" xfId="113" quotePrefix="1" applyNumberFormat="1" applyFont="1" applyFill="1"/>
    <xf numFmtId="0" fontId="24" fillId="0" borderId="0" xfId="111" quotePrefix="1" applyFont="1"/>
    <xf numFmtId="164" fontId="0" fillId="45" borderId="10" xfId="112" applyNumberFormat="1" applyFont="1" applyFill="1" applyBorder="1"/>
    <xf numFmtId="164" fontId="0" fillId="45" borderId="0" xfId="113" applyNumberFormat="1" applyFont="1" applyFill="1"/>
    <xf numFmtId="164" fontId="0" fillId="0" borderId="10" xfId="112" applyNumberFormat="1" applyFont="1" applyFill="1" applyBorder="1"/>
    <xf numFmtId="164" fontId="0" fillId="0" borderId="10" xfId="112" applyNumberFormat="1" applyFont="1" applyBorder="1"/>
    <xf numFmtId="164" fontId="0" fillId="45" borderId="8" xfId="112" applyNumberFormat="1" applyFont="1" applyFill="1" applyBorder="1"/>
    <xf numFmtId="164" fontId="0" fillId="45" borderId="8" xfId="113" applyNumberFormat="1" applyFont="1" applyFill="1" applyBorder="1"/>
    <xf numFmtId="0" fontId="1" fillId="45" borderId="0" xfId="114" applyFill="1"/>
    <xf numFmtId="164" fontId="0" fillId="48" borderId="0" xfId="112" applyNumberFormat="1" applyFont="1" applyFill="1"/>
    <xf numFmtId="164" fontId="24" fillId="45" borderId="0" xfId="113" quotePrefix="1" applyNumberFormat="1" applyFont="1" applyFill="1"/>
    <xf numFmtId="164" fontId="0" fillId="44" borderId="0" xfId="112" applyNumberFormat="1" applyFont="1" applyFill="1"/>
    <xf numFmtId="43" fontId="0" fillId="0" borderId="0" xfId="112" applyFont="1"/>
    <xf numFmtId="0" fontId="24" fillId="45" borderId="0" xfId="111" applyFont="1" applyFill="1"/>
    <xf numFmtId="164" fontId="0" fillId="0" borderId="0" xfId="112" applyNumberFormat="1" applyFont="1" applyBorder="1"/>
    <xf numFmtId="0" fontId="1" fillId="0" borderId="0" xfId="111" applyAlignment="1">
      <alignment horizontal="left" indent="1"/>
    </xf>
    <xf numFmtId="0" fontId="4" fillId="0" borderId="0" xfId="115"/>
    <xf numFmtId="0" fontId="29" fillId="0" borderId="0" xfId="115" applyFont="1" applyAlignment="1">
      <alignment horizontal="center"/>
    </xf>
    <xf numFmtId="0" fontId="29" fillId="0" borderId="9" xfId="115" applyFont="1" applyBorder="1" applyAlignment="1">
      <alignment horizontal="center"/>
    </xf>
    <xf numFmtId="0" fontId="29" fillId="0" borderId="0" xfId="115" applyFont="1"/>
    <xf numFmtId="0" fontId="4" fillId="0" borderId="0" xfId="115" applyAlignment="1">
      <alignment horizontal="left"/>
    </xf>
    <xf numFmtId="42" fontId="4" fillId="0" borderId="0" xfId="115" applyNumberFormat="1"/>
    <xf numFmtId="42" fontId="29" fillId="0" borderId="0" xfId="115" applyNumberFormat="1" applyFont="1"/>
    <xf numFmtId="41" fontId="4" fillId="0" borderId="0" xfId="115" applyNumberFormat="1"/>
    <xf numFmtId="41" fontId="29" fillId="0" borderId="0" xfId="115" applyNumberFormat="1" applyFont="1"/>
    <xf numFmtId="0" fontId="4" fillId="0" borderId="8" xfId="115" applyBorder="1" applyAlignment="1">
      <alignment horizontal="left"/>
    </xf>
    <xf numFmtId="41" fontId="4" fillId="0" borderId="8" xfId="115" applyNumberFormat="1" applyBorder="1"/>
    <xf numFmtId="0" fontId="29" fillId="0" borderId="0" xfId="115" applyFont="1" applyAlignment="1">
      <alignment horizontal="left"/>
    </xf>
    <xf numFmtId="41" fontId="29" fillId="0" borderId="9" xfId="115" applyNumberFormat="1" applyFont="1" applyBorder="1"/>
    <xf numFmtId="0" fontId="29" fillId="3" borderId="9" xfId="115" applyFont="1" applyFill="1" applyBorder="1"/>
    <xf numFmtId="41" fontId="29" fillId="3" borderId="9" xfId="115" applyNumberFormat="1" applyFont="1" applyFill="1" applyBorder="1"/>
    <xf numFmtId="0" fontId="29" fillId="0" borderId="9" xfId="115" applyFont="1" applyBorder="1"/>
    <xf numFmtId="41" fontId="29" fillId="0" borderId="9" xfId="5" applyNumberFormat="1" applyFont="1" applyBorder="1"/>
    <xf numFmtId="0" fontId="29" fillId="0" borderId="10" xfId="115" applyFont="1" applyBorder="1"/>
    <xf numFmtId="42" fontId="29" fillId="0" borderId="10" xfId="115" applyNumberFormat="1" applyFont="1" applyBorder="1"/>
    <xf numFmtId="165" fontId="4" fillId="0" borderId="0" xfId="115" applyNumberFormat="1"/>
    <xf numFmtId="0" fontId="4" fillId="45" borderId="0" xfId="115" applyFill="1"/>
    <xf numFmtId="0" fontId="29" fillId="45" borderId="0" xfId="115" applyFont="1" applyFill="1" applyAlignment="1">
      <alignment horizontal="center"/>
    </xf>
    <xf numFmtId="0" fontId="29" fillId="45" borderId="9" xfId="115" applyFont="1" applyFill="1" applyBorder="1" applyAlignment="1">
      <alignment horizontal="center"/>
    </xf>
    <xf numFmtId="0" fontId="29" fillId="45" borderId="0" xfId="115" applyFont="1" applyFill="1"/>
    <xf numFmtId="0" fontId="4" fillId="45" borderId="0" xfId="115" applyFill="1" applyAlignment="1">
      <alignment horizontal="left"/>
    </xf>
    <xf numFmtId="42" fontId="4" fillId="45" borderId="0" xfId="115" applyNumberFormat="1" applyFill="1"/>
    <xf numFmtId="42" fontId="29" fillId="45" borderId="0" xfId="115" applyNumberFormat="1" applyFont="1" applyFill="1"/>
    <xf numFmtId="41" fontId="4" fillId="45" borderId="0" xfId="115" applyNumberFormat="1" applyFill="1"/>
    <xf numFmtId="41" fontId="29" fillId="45" borderId="0" xfId="115" applyNumberFormat="1" applyFont="1" applyFill="1"/>
    <xf numFmtId="0" fontId="4" fillId="45" borderId="8" xfId="115" applyFill="1" applyBorder="1" applyAlignment="1">
      <alignment horizontal="left"/>
    </xf>
    <xf numFmtId="41" fontId="4" fillId="45" borderId="8" xfId="115" applyNumberFormat="1" applyFill="1" applyBorder="1"/>
    <xf numFmtId="41" fontId="29" fillId="45" borderId="8" xfId="115" applyNumberFormat="1" applyFont="1" applyFill="1" applyBorder="1"/>
    <xf numFmtId="0" fontId="29" fillId="45" borderId="0" xfId="115" applyFont="1" applyFill="1" applyAlignment="1">
      <alignment horizontal="left"/>
    </xf>
    <xf numFmtId="0" fontId="29" fillId="45" borderId="9" xfId="115" applyFont="1" applyFill="1" applyBorder="1" applyAlignment="1">
      <alignment horizontal="left"/>
    </xf>
    <xf numFmtId="41" fontId="29" fillId="45" borderId="9" xfId="115" applyNumberFormat="1" applyFont="1" applyFill="1" applyBorder="1"/>
    <xf numFmtId="43" fontId="4" fillId="45" borderId="0" xfId="115" applyNumberFormat="1" applyFill="1"/>
    <xf numFmtId="0" fontId="29" fillId="45" borderId="9" xfId="115" applyFont="1" applyFill="1" applyBorder="1"/>
    <xf numFmtId="41" fontId="29" fillId="45" borderId="9" xfId="5" applyNumberFormat="1" applyFont="1" applyFill="1" applyBorder="1"/>
    <xf numFmtId="43" fontId="0" fillId="45" borderId="0" xfId="5" applyFont="1" applyFill="1"/>
    <xf numFmtId="41" fontId="4" fillId="48" borderId="0" xfId="115" applyNumberFormat="1" applyFill="1"/>
    <xf numFmtId="41" fontId="4" fillId="44" borderId="0" xfId="115" applyNumberFormat="1" applyFill="1"/>
    <xf numFmtId="0" fontId="33" fillId="45" borderId="0" xfId="115" applyFont="1" applyFill="1"/>
    <xf numFmtId="0" fontId="29" fillId="45" borderId="10" xfId="115" applyFont="1" applyFill="1" applyBorder="1"/>
    <xf numFmtId="42" fontId="29" fillId="45" borderId="10" xfId="115" applyNumberFormat="1" applyFont="1" applyFill="1" applyBorder="1"/>
    <xf numFmtId="165" fontId="4" fillId="45" borderId="0" xfId="115" applyNumberFormat="1" applyFill="1"/>
    <xf numFmtId="0" fontId="29" fillId="45" borderId="0" xfId="105" applyFont="1" applyFill="1" applyAlignment="1">
      <alignment horizontal="left" wrapText="1"/>
    </xf>
    <xf numFmtId="0" fontId="29" fillId="45" borderId="0" xfId="105" applyFont="1" applyFill="1" applyAlignment="1">
      <alignment horizontal="center" wrapText="1"/>
    </xf>
    <xf numFmtId="0" fontId="29" fillId="45" borderId="0" xfId="105" applyFont="1" applyFill="1" applyAlignment="1">
      <alignment horizontal="center"/>
    </xf>
    <xf numFmtId="0" fontId="1" fillId="0" borderId="0" xfId="114"/>
    <xf numFmtId="0" fontId="4" fillId="45" borderId="0" xfId="105" applyFill="1"/>
    <xf numFmtId="43" fontId="4" fillId="45" borderId="0" xfId="5" applyFont="1" applyFill="1"/>
    <xf numFmtId="0" fontId="4" fillId="45" borderId="0" xfId="105" applyFill="1" applyAlignment="1">
      <alignment horizontal="left" indent="1"/>
    </xf>
    <xf numFmtId="43" fontId="4" fillId="45" borderId="0" xfId="5" applyFont="1" applyFill="1" applyAlignment="1">
      <alignment wrapText="1"/>
    </xf>
    <xf numFmtId="43" fontId="4" fillId="46" borderId="0" xfId="5" applyFont="1" applyFill="1" applyAlignment="1">
      <alignment wrapText="1"/>
    </xf>
    <xf numFmtId="43" fontId="4" fillId="39" borderId="0" xfId="5" applyFont="1" applyFill="1" applyAlignment="1">
      <alignment wrapText="1"/>
    </xf>
    <xf numFmtId="0" fontId="24" fillId="45" borderId="0" xfId="114" applyFont="1" applyFill="1"/>
    <xf numFmtId="43" fontId="4" fillId="45" borderId="9" xfId="5" applyFont="1" applyFill="1" applyBorder="1"/>
    <xf numFmtId="43" fontId="0" fillId="0" borderId="0" xfId="5" applyFont="1" applyFill="1"/>
    <xf numFmtId="43" fontId="1" fillId="0" borderId="0" xfId="114" applyNumberFormat="1"/>
    <xf numFmtId="43" fontId="1" fillId="45" borderId="0" xfId="114" applyNumberFormat="1" applyFill="1"/>
    <xf numFmtId="43" fontId="4" fillId="0" borderId="0" xfId="5" applyFont="1" applyFill="1" applyAlignment="1">
      <alignment wrapText="1"/>
    </xf>
    <xf numFmtId="164" fontId="0" fillId="46" borderId="0" xfId="112" applyNumberFormat="1" applyFont="1" applyFill="1"/>
    <xf numFmtId="164" fontId="0" fillId="39" borderId="0" xfId="112" applyNumberFormat="1" applyFont="1" applyFill="1"/>
    <xf numFmtId="164" fontId="7" fillId="45" borderId="10" xfId="95" applyNumberFormat="1" applyFill="1" applyBorder="1"/>
    <xf numFmtId="0" fontId="10" fillId="45" borderId="0" xfId="2" quotePrefix="1" applyFont="1" applyFill="1"/>
    <xf numFmtId="0" fontId="29" fillId="45" borderId="1" xfId="93" applyFont="1" applyFill="1" applyBorder="1" applyAlignment="1">
      <alignment horizontal="center" wrapText="1"/>
    </xf>
    <xf numFmtId="10" fontId="40" fillId="45" borderId="0" xfId="4" applyNumberFormat="1" applyFont="1" applyFill="1" applyAlignment="1">
      <alignment horizontal="center"/>
    </xf>
    <xf numFmtId="0" fontId="5" fillId="45" borderId="0" xfId="116" applyFont="1" applyFill="1" applyAlignment="1">
      <alignment horizontal="right"/>
    </xf>
    <xf numFmtId="0" fontId="24" fillId="45" borderId="0" xfId="6" applyFont="1" applyFill="1" applyAlignment="1">
      <alignment horizontal="right"/>
    </xf>
    <xf numFmtId="164" fontId="1" fillId="45" borderId="0" xfId="6" applyNumberFormat="1" applyFill="1"/>
    <xf numFmtId="0" fontId="24" fillId="45" borderId="0" xfId="6" applyFont="1" applyFill="1"/>
    <xf numFmtId="0" fontId="5" fillId="0" borderId="0" xfId="117" applyFont="1"/>
    <xf numFmtId="43" fontId="5" fillId="0" borderId="0" xfId="118" applyFont="1"/>
    <xf numFmtId="6" fontId="7" fillId="0" borderId="0" xfId="54" applyNumberFormat="1"/>
    <xf numFmtId="8" fontId="0" fillId="0" borderId="0" xfId="3" applyNumberFormat="1" applyFont="1"/>
    <xf numFmtId="0" fontId="1" fillId="0" borderId="0" xfId="117"/>
    <xf numFmtId="6" fontId="0" fillId="0" borderId="0" xfId="119" applyNumberFormat="1" applyFont="1"/>
    <xf numFmtId="4" fontId="7" fillId="0" borderId="0" xfId="54" applyNumberFormat="1"/>
    <xf numFmtId="41" fontId="5" fillId="0" borderId="0" xfId="119" applyFont="1"/>
    <xf numFmtId="41" fontId="0" fillId="0" borderId="0" xfId="119" applyFont="1"/>
    <xf numFmtId="43" fontId="0" fillId="0" borderId="0" xfId="118" applyFont="1"/>
    <xf numFmtId="164" fontId="10" fillId="43" borderId="0" xfId="3" applyNumberFormat="1" applyFont="1" applyFill="1" applyBorder="1"/>
    <xf numFmtId="0" fontId="24" fillId="43" borderId="0" xfId="2" applyFont="1" applyFill="1" applyAlignment="1">
      <alignment horizontal="left" indent="6"/>
    </xf>
    <xf numFmtId="0" fontId="10" fillId="43" borderId="0" xfId="2" applyFont="1" applyFill="1"/>
    <xf numFmtId="10" fontId="10" fillId="43" borderId="0" xfId="4" applyNumberFormat="1" applyFont="1" applyFill="1" applyBorder="1"/>
    <xf numFmtId="164" fontId="10" fillId="43" borderId="9" xfId="2" applyNumberFormat="1" applyFont="1" applyFill="1" applyBorder="1"/>
    <xf numFmtId="164" fontId="10" fillId="43" borderId="0" xfId="2" applyNumberFormat="1" applyFont="1" applyFill="1"/>
    <xf numFmtId="164" fontId="5" fillId="43" borderId="7" xfId="2" applyNumberFormat="1" applyFont="1" applyFill="1" applyBorder="1"/>
    <xf numFmtId="0" fontId="24" fillId="43" borderId="0" xfId="2" applyFont="1" applyFill="1" applyAlignment="1">
      <alignment horizontal="center"/>
    </xf>
    <xf numFmtId="164" fontId="1" fillId="45" borderId="0" xfId="59" applyNumberFormat="1" applyFont="1" applyFill="1" applyBorder="1"/>
    <xf numFmtId="164" fontId="1" fillId="46" borderId="8" xfId="59" applyNumberFormat="1" applyFont="1" applyFill="1" applyBorder="1"/>
    <xf numFmtId="164" fontId="1" fillId="45" borderId="8" xfId="59" applyNumberFormat="1" applyFont="1" applyFill="1" applyBorder="1"/>
    <xf numFmtId="0" fontId="4" fillId="0" borderId="0" xfId="93" applyFont="1" applyAlignment="1">
      <alignment horizontal="left" wrapText="1"/>
    </xf>
    <xf numFmtId="0" fontId="29" fillId="0" borderId="0" xfId="93" applyFont="1" applyAlignment="1">
      <alignment horizontal="center"/>
    </xf>
    <xf numFmtId="0" fontId="29" fillId="0" borderId="1" xfId="93" applyFont="1" applyBorder="1" applyAlignment="1">
      <alignment horizontal="center"/>
    </xf>
    <xf numFmtId="0" fontId="29" fillId="0" borderId="5" xfId="93" applyFont="1" applyBorder="1" applyAlignment="1">
      <alignment horizontal="center"/>
    </xf>
    <xf numFmtId="0" fontId="29" fillId="0" borderId="1" xfId="93" applyFont="1" applyBorder="1" applyAlignment="1">
      <alignment horizontal="center" wrapText="1"/>
    </xf>
    <xf numFmtId="0" fontId="29" fillId="0" borderId="5" xfId="93" applyFont="1" applyBorder="1" applyAlignment="1">
      <alignment horizontal="center" wrapText="1"/>
    </xf>
    <xf numFmtId="0" fontId="2" fillId="0" borderId="0" xfId="93" applyFont="1" applyAlignment="1">
      <alignment horizontal="center"/>
    </xf>
    <xf numFmtId="0" fontId="29" fillId="45" borderId="0" xfId="93" applyFont="1" applyFill="1" applyAlignment="1">
      <alignment horizontal="center"/>
    </xf>
    <xf numFmtId="164" fontId="5" fillId="45" borderId="2" xfId="99" applyNumberFormat="1" applyFont="1" applyFill="1" applyBorder="1" applyAlignment="1">
      <alignment horizontal="center" vertical="center"/>
    </xf>
    <xf numFmtId="164" fontId="5" fillId="45" borderId="7" xfId="99" applyNumberFormat="1" applyFont="1" applyFill="1" applyBorder="1" applyAlignment="1">
      <alignment horizontal="center" vertical="center"/>
    </xf>
    <xf numFmtId="164" fontId="5" fillId="45" borderId="20" xfId="99" applyNumberFormat="1" applyFont="1" applyFill="1" applyBorder="1" applyAlignment="1">
      <alignment horizontal="center" vertical="center"/>
    </xf>
    <xf numFmtId="0" fontId="5" fillId="45" borderId="0" xfId="0" applyFont="1" applyFill="1" applyAlignment="1">
      <alignment horizontal="center"/>
    </xf>
    <xf numFmtId="0" fontId="0" fillId="0" borderId="0" xfId="0" applyAlignment="1">
      <alignment horizontal="left"/>
    </xf>
    <xf numFmtId="0" fontId="29" fillId="0" borderId="8" xfId="115" applyFont="1" applyBorder="1" applyAlignment="1">
      <alignment horizontal="center"/>
    </xf>
    <xf numFmtId="0" fontId="29" fillId="45" borderId="8" xfId="115" applyFont="1" applyFill="1" applyBorder="1" applyAlignment="1">
      <alignment horizontal="center"/>
    </xf>
    <xf numFmtId="0" fontId="37" fillId="0" borderId="0" xfId="115" applyFont="1" applyAlignment="1">
      <alignment horizontal="center"/>
    </xf>
  </cellXfs>
  <cellStyles count="12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4" builtinId="27" customBuiltin="1"/>
    <cellStyle name="Calculation" xfId="18" builtinId="22" customBuiltin="1"/>
    <cellStyle name="Check Cell" xfId="20" builtinId="23" customBuiltin="1"/>
    <cellStyle name="Comma" xfId="1" builtinId="3"/>
    <cellStyle name="Comma [0] 13 3" xfId="119" xr:uid="{A72A2EDA-A3C2-4DB7-97D5-03EE2A969455}"/>
    <cellStyle name="Comma [0] 5" xfId="58" xr:uid="{00000000-0005-0000-0000-00001D000000}"/>
    <cellStyle name="Comma 10" xfId="101" xr:uid="{41A49215-2B74-4717-99F6-DCD29D6E9500}"/>
    <cellStyle name="Comma 2" xfId="5" xr:uid="{00000000-0005-0000-0000-00001E000000}"/>
    <cellStyle name="Comma 2 2" xfId="102" xr:uid="{AB5659CF-0FE3-4018-8AEF-BC2BCD95E123}"/>
    <cellStyle name="Comma 2 3" xfId="103" xr:uid="{23CAB909-13B3-49ED-A95E-15740EE4FB95}"/>
    <cellStyle name="Comma 3" xfId="3" xr:uid="{00000000-0005-0000-0000-00001F000000}"/>
    <cellStyle name="Comma 3 2" xfId="59" xr:uid="{2A81DFC1-2B87-4E7D-B444-92FBA7FD086F}"/>
    <cellStyle name="Comma 3 7 2" xfId="96" xr:uid="{5D35A010-05E5-44F6-969E-AE8F5B8B0329}"/>
    <cellStyle name="Comma 35" xfId="57" xr:uid="{00000000-0005-0000-0000-000020000000}"/>
    <cellStyle name="Comma 36 3" xfId="113" xr:uid="{2A10DB5B-0FD3-4B47-A403-4E24D5C6378A}"/>
    <cellStyle name="Comma 39 3" xfId="112" xr:uid="{F52B5679-93ED-42AB-95DE-43A8207D2CAF}"/>
    <cellStyle name="Comma 4" xfId="63" xr:uid="{E7AFEFF4-FA57-4555-8419-803DBE684947}"/>
    <cellStyle name="Comma 43" xfId="91" xr:uid="{2B04879C-13BC-4176-88BB-938F9E0E052F}"/>
    <cellStyle name="Comma 45 3" xfId="118" xr:uid="{B0B3CEE0-817E-496F-B03D-CEDD1A45B2D7}"/>
    <cellStyle name="Comma 5" xfId="85" xr:uid="{D1BE6C57-E635-4821-B2E1-7D621E8B821B}"/>
    <cellStyle name="Comma 6" xfId="50" xr:uid="{00000000-0005-0000-0000-000021000000}"/>
    <cellStyle name="Comma 7" xfId="87" xr:uid="{CF418D7A-1385-4BE5-A92A-D6D0D576E2A0}"/>
    <cellStyle name="Comma 8" xfId="86" xr:uid="{B5430DE6-EB6F-4433-9747-843666B33A9E}"/>
    <cellStyle name="Comma 8 2" xfId="52" xr:uid="{00000000-0005-0000-0000-000022000000}"/>
    <cellStyle name="Comma 9" xfId="88" xr:uid="{44B5C66A-29CB-4BC3-AA55-984866E9BC42}"/>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6" builtinId="20" customBuiltin="1"/>
    <cellStyle name="Input 2" xfId="90" xr:uid="{09969BE1-81B3-4FED-BBB9-336D0C16AD79}"/>
    <cellStyle name="Linked Cell" xfId="19" builtinId="24" customBuiltin="1"/>
    <cellStyle name="Neutral" xfId="15" builtinId="28" customBuiltin="1"/>
    <cellStyle name="Normal" xfId="0" builtinId="0"/>
    <cellStyle name="Normal 10 3 2" xfId="110" xr:uid="{F0BF39FE-7120-4C0D-99A2-0B099A100D83}"/>
    <cellStyle name="Normal 11 2" xfId="51" xr:uid="{00000000-0005-0000-0000-00002E000000}"/>
    <cellStyle name="Normal 12" xfId="84" xr:uid="{044B7CD9-52C1-41C2-85C1-1DF0D405DEA7}"/>
    <cellStyle name="Normal 15 2 5" xfId="61" xr:uid="{EC935FEC-BD16-4920-AB17-28A8D4FC494F}"/>
    <cellStyle name="Normal 18 3" xfId="114" xr:uid="{32EB12CA-7B84-4278-9A02-16F43C9ED8D4}"/>
    <cellStyle name="Normal 2" xfId="2" xr:uid="{00000000-0005-0000-0000-00002F000000}"/>
    <cellStyle name="Normal 2 2" xfId="81" xr:uid="{8012A2DF-1937-4D9A-AABF-A92AAB13BDBC}"/>
    <cellStyle name="Normal 2 2 2" xfId="105" xr:uid="{46466612-31B4-48F2-BB53-83145806DEC2}"/>
    <cellStyle name="Normal 2 3" xfId="104" xr:uid="{E0D0A172-E4E8-4808-9951-663D105CE517}"/>
    <cellStyle name="Normal 2 3 2 2" xfId="107" xr:uid="{1945EB6E-A294-4DBC-9057-71934B986A68}"/>
    <cellStyle name="Normal 2 4 2" xfId="115" xr:uid="{5B6B8E9E-1420-46BE-833A-7B671D32C2A2}"/>
    <cellStyle name="Normal 2 4 2 2" xfId="108" xr:uid="{22D963DA-90D4-4F6A-86F2-92F97153670E}"/>
    <cellStyle name="Normal 2 4 3" xfId="109" xr:uid="{B410A3B5-5D65-4B1A-B96B-A44D9F5140C6}"/>
    <cellStyle name="Normal 2 5" xfId="98" xr:uid="{400A5BE1-B051-4D5E-8C2D-3E0D7656FB87}"/>
    <cellStyle name="Normal 20" xfId="53" xr:uid="{00000000-0005-0000-0000-000030000000}"/>
    <cellStyle name="Normal 22" xfId="94" xr:uid="{89B331EB-1839-465C-BCB0-0881B42344A0}"/>
    <cellStyle name="Normal 23" xfId="55" xr:uid="{00000000-0005-0000-0000-000031000000}"/>
    <cellStyle name="Normal 23 4" xfId="60" xr:uid="{604D3FF4-781D-47A7-B7D3-93AFEA6C84CC}"/>
    <cellStyle name="Normal 27 3" xfId="111" xr:uid="{8265CEA3-6131-4950-9B4E-16E798D2961D}"/>
    <cellStyle name="Normal 29" xfId="62" xr:uid="{ECE8F521-D31E-40D7-9211-395BD0731110}"/>
    <cellStyle name="Normal 3" xfId="54" xr:uid="{00000000-0005-0000-0000-000032000000}"/>
    <cellStyle name="Normal 3 10" xfId="99" xr:uid="{DFE6A7F2-27CB-4457-9C40-B1B2D72D4D89}"/>
    <cellStyle name="Normal 3 7" xfId="6" xr:uid="{00000000-0005-0000-0000-000033000000}"/>
    <cellStyle name="Normal 3 9 2" xfId="95" xr:uid="{8528F7BE-13B5-48DC-B909-273204AE8523}"/>
    <cellStyle name="Normal 30" xfId="116" xr:uid="{BD53153D-41F6-42B8-9767-055C955D47FE}"/>
    <cellStyle name="Normal 31" xfId="89" xr:uid="{1EEBF0D1-C512-41E8-828E-7136690F0DBC}"/>
    <cellStyle name="Normal 33 3" xfId="117" xr:uid="{63F4ADA6-45E1-48FD-B73B-7669B37165F2}"/>
    <cellStyle name="Normal 38" xfId="93" xr:uid="{7F159B8D-F23D-4D9C-86CB-AC532355E848}"/>
    <cellStyle name="Normal 4" xfId="100" xr:uid="{B1120FC6-C704-4B68-B563-5C451C7F78C9}"/>
    <cellStyle name="Normal 9" xfId="49" xr:uid="{00000000-0005-0000-0000-000034000000}"/>
    <cellStyle name="Note" xfId="22" builtinId="10" customBuiltin="1"/>
    <cellStyle name="Output" xfId="17" builtinId="21" customBuiltin="1"/>
    <cellStyle name="Percent" xfId="7" builtinId="5"/>
    <cellStyle name="Percent 15" xfId="92" xr:uid="{496A49E7-7012-4F42-A6D1-757A226B69AF}"/>
    <cellStyle name="Percent 2 2 2" xfId="106" xr:uid="{0188E044-0926-4B3E-B65D-0A4E9AE38D04}"/>
    <cellStyle name="Percent 3" xfId="4" xr:uid="{00000000-0005-0000-0000-000038000000}"/>
    <cellStyle name="Percent 8" xfId="56" xr:uid="{00000000-0005-0000-0000-000039000000}"/>
    <cellStyle name="Percent 9 2" xfId="97" xr:uid="{ACC85F1D-58EC-4B53-9637-F18D747F8A26}"/>
    <cellStyle name="S_Date" xfId="66" xr:uid="{0DE77451-441C-442C-AEA1-920775200271}"/>
    <cellStyle name="S_Date 2" xfId="75" xr:uid="{7F366387-6592-4B73-B717-EFD6773D5AC1}"/>
    <cellStyle name="S_Decimal" xfId="69" xr:uid="{375FAB7F-F345-42C5-8755-312713EDDD1D}"/>
    <cellStyle name="S_Decimal 2" xfId="78" xr:uid="{B9853664-8E26-4F67-BFC7-BB7DF031860F}"/>
    <cellStyle name="S_General" xfId="64" xr:uid="{BBC1F8A0-E719-404E-ABB4-23BCE0074743}"/>
    <cellStyle name="S_General 2" xfId="80" xr:uid="{90BDABC4-EABF-4227-AAE3-00DC2D2EF9C3}"/>
    <cellStyle name="S_Header" xfId="70" xr:uid="{2FD9EEAE-26EA-4B2A-A89A-5C9ECCF752FB}"/>
    <cellStyle name="S_Header 2" xfId="79" xr:uid="{D4C68C19-EA42-47E8-8CA8-8E6310D3A36D}"/>
    <cellStyle name="S_Number" xfId="67" xr:uid="{85EE58D4-C5CE-41DE-9BCA-85B47BC47EC8}"/>
    <cellStyle name="S_Number 2" xfId="76" xr:uid="{F3328DAD-9850-4FA9-A6DA-88D09671E4A6}"/>
    <cellStyle name="S_Number_Custom" xfId="73" xr:uid="{6BC3F50F-AA86-432D-8EB6-EC70CFD0B49F}"/>
    <cellStyle name="S_Number_Custom 2" xfId="82" xr:uid="{531B864F-4347-4F34-8107-A8E00476CA72}"/>
    <cellStyle name="S_Percent" xfId="68" xr:uid="{6F3357CB-747D-48D8-853B-5993C62535F8}"/>
    <cellStyle name="S_Percent 2" xfId="77" xr:uid="{4567DD8F-1E6A-4067-94CE-E92B19E9898A}"/>
    <cellStyle name="S_xGeneral" xfId="65" xr:uid="{E48FEB0B-C479-4A52-A62D-E48359262D22}"/>
    <cellStyle name="S_xNumber" xfId="71" xr:uid="{9F267B08-FB8E-4E07-BC0F-0F1D104069B4}"/>
    <cellStyle name="S_xNumber_Custom" xfId="74" xr:uid="{ED6D46D8-E5D1-4FE1-A8A1-B8B9E6D67F18}"/>
    <cellStyle name="S_xNumber_Custom 2" xfId="83" xr:uid="{0396564F-B349-4B72-882F-B8F2D924FECD}"/>
    <cellStyle name="S_xPercent" xfId="72" xr:uid="{B3B1D5DA-5C6A-472C-8709-523D62AA8357}"/>
    <cellStyle name="Title" xfId="8" builtinId="15" customBuiltin="1"/>
    <cellStyle name="Total" xfId="24" builtinId="25" customBuiltin="1"/>
    <cellStyle name="Warning Text" xfId="21" builtinId="11" customBuiltin="1"/>
  </cellStyles>
  <dxfs count="20">
    <dxf>
      <font>
        <b val="0"/>
        <i val="0"/>
        <strike val="0"/>
        <condense val="0"/>
        <extend val="0"/>
        <outline val="0"/>
        <shadow val="0"/>
        <u val="none"/>
        <vertAlign val="baseline"/>
        <sz val="11"/>
        <color theme="1"/>
        <name val="Calibri"/>
        <family val="2"/>
        <scheme val="minor"/>
      </font>
      <numFmt numFmtId="12" formatCode="&quot;$&quot;#,##0.00_);[Red]\(&quot;$&quot;#,##0.00\)"/>
    </dxf>
    <dxf>
      <numFmt numFmtId="10" formatCode="&quot;$&quot;#,##0_);[Red]\(&quot;$&quot;#,##0\)"/>
    </dxf>
    <dxf>
      <font>
        <b/>
        <i val="0"/>
        <strike val="0"/>
        <condense val="0"/>
        <extend val="0"/>
        <outline val="0"/>
        <shadow val="0"/>
        <u val="none"/>
        <vertAlign val="baseline"/>
        <sz val="11"/>
        <color theme="1"/>
        <name val="Calibri"/>
        <family val="2"/>
        <scheme val="minor"/>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center" readingOrder="0"/>
    </dxf>
    <dxf>
      <alignment horizontal="center" readingOrder="0"/>
    </dxf>
    <dxf>
      <numFmt numFmtId="164" formatCode="_(* #,##0_);_(* \(#,##0\);_(* &quot;-&quot;??_);_(@_)"/>
    </dxf>
    <dxf>
      <numFmt numFmtId="164" formatCode="_(* #,##0_);_(* \(#,##0\);_(* &quot;-&quot;??_);_(@_)"/>
    </dxf>
  </dxfs>
  <tableStyles count="0" defaultTableStyle="TableStyleMedium2" defaultPivotStyle="PivotStyleLight16"/>
  <colors>
    <mruColors>
      <color rgb="FF0000FF"/>
      <color rgb="FFFFCCCC"/>
      <color rgb="FFFF9999"/>
      <color rgb="FFFF99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341313</xdr:colOff>
      <xdr:row>8</xdr:row>
      <xdr:rowOff>158750</xdr:rowOff>
    </xdr:from>
    <xdr:ext cx="278089" cy="264560"/>
    <xdr:sp macro="" textlink="">
      <xdr:nvSpPr>
        <xdr:cNvPr id="25" name="TextBox 24">
          <a:extLst>
            <a:ext uri="{FF2B5EF4-FFF2-40B4-BE49-F238E27FC236}">
              <a16:creationId xmlns:a16="http://schemas.microsoft.com/office/drawing/2014/main" id="{00000000-0008-0000-0700-000019000000}"/>
            </a:ext>
          </a:extLst>
        </xdr:cNvPr>
        <xdr:cNvSpPr txBox="1"/>
      </xdr:nvSpPr>
      <xdr:spPr>
        <a:xfrm>
          <a:off x="4306094" y="1837531"/>
          <a:ext cx="278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O</a:t>
          </a:r>
        </a:p>
      </xdr:txBody>
    </xdr:sp>
    <xdr:clientData/>
  </xdr:oneCellAnchor>
  <xdr:oneCellAnchor>
    <xdr:from>
      <xdr:col>1</xdr:col>
      <xdr:colOff>304271</xdr:colOff>
      <xdr:row>12</xdr:row>
      <xdr:rowOff>171979</xdr:rowOff>
    </xdr:from>
    <xdr:ext cx="257571" cy="264560"/>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4269052" y="2612760"/>
          <a:ext cx="2575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P</a:t>
          </a:r>
        </a:p>
      </xdr:txBody>
    </xdr:sp>
    <xdr:clientData/>
  </xdr:oneCellAnchor>
  <xdr:oneCellAnchor>
    <xdr:from>
      <xdr:col>2</xdr:col>
      <xdr:colOff>137583</xdr:colOff>
      <xdr:row>8</xdr:row>
      <xdr:rowOff>169333</xdr:rowOff>
    </xdr:from>
    <xdr:ext cx="279564" cy="264560"/>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5114396" y="1848114"/>
          <a:ext cx="2795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Q</a:t>
          </a:r>
        </a:p>
      </xdr:txBody>
    </xdr:sp>
    <xdr:clientData/>
  </xdr:oneCellAnchor>
  <xdr:oneCellAnchor>
    <xdr:from>
      <xdr:col>3</xdr:col>
      <xdr:colOff>161396</xdr:colOff>
      <xdr:row>8</xdr:row>
      <xdr:rowOff>173303</xdr:rowOff>
    </xdr:from>
    <xdr:ext cx="253531" cy="264560"/>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6150240" y="1852084"/>
          <a:ext cx="2535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E</a:t>
          </a:r>
        </a:p>
      </xdr:txBody>
    </xdr:sp>
    <xdr:clientData/>
  </xdr:oneCellAnchor>
  <xdr:oneCellAnchor>
    <xdr:from>
      <xdr:col>4</xdr:col>
      <xdr:colOff>243417</xdr:colOff>
      <xdr:row>12</xdr:row>
      <xdr:rowOff>148167</xdr:rowOff>
    </xdr:from>
    <xdr:ext cx="249492" cy="264560"/>
    <xdr:sp macro="" textlink="">
      <xdr:nvSpPr>
        <xdr:cNvPr id="29" name="TextBox 28">
          <a:extLst>
            <a:ext uri="{FF2B5EF4-FFF2-40B4-BE49-F238E27FC236}">
              <a16:creationId xmlns:a16="http://schemas.microsoft.com/office/drawing/2014/main" id="{00000000-0008-0000-0700-00001D000000}"/>
            </a:ext>
          </a:extLst>
        </xdr:cNvPr>
        <xdr:cNvSpPr txBox="1"/>
      </xdr:nvSpPr>
      <xdr:spPr>
        <a:xfrm>
          <a:off x="7244292" y="2588948"/>
          <a:ext cx="2494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F</a:t>
          </a:r>
        </a:p>
      </xdr:txBody>
    </xdr:sp>
    <xdr:clientData/>
  </xdr:oneCellAnchor>
  <xdr:oneCellAnchor>
    <xdr:from>
      <xdr:col>2</xdr:col>
      <xdr:colOff>127000</xdr:colOff>
      <xdr:row>15</xdr:row>
      <xdr:rowOff>158750</xdr:rowOff>
    </xdr:from>
    <xdr:ext cx="275717" cy="264560"/>
    <xdr:sp macro="" textlink="">
      <xdr:nvSpPr>
        <xdr:cNvPr id="30" name="TextBox 29">
          <a:extLst>
            <a:ext uri="{FF2B5EF4-FFF2-40B4-BE49-F238E27FC236}">
              <a16:creationId xmlns:a16="http://schemas.microsoft.com/office/drawing/2014/main" id="{00000000-0008-0000-0700-00001E000000}"/>
            </a:ext>
          </a:extLst>
        </xdr:cNvPr>
        <xdr:cNvSpPr txBox="1"/>
      </xdr:nvSpPr>
      <xdr:spPr>
        <a:xfrm>
          <a:off x="5103813" y="3171031"/>
          <a:ext cx="2757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N</a:t>
          </a:r>
        </a:p>
      </xdr:txBody>
    </xdr:sp>
    <xdr:clientData/>
  </xdr:oneCellAnchor>
  <xdr:oneCellAnchor>
    <xdr:from>
      <xdr:col>8</xdr:col>
      <xdr:colOff>127000</xdr:colOff>
      <xdr:row>8</xdr:row>
      <xdr:rowOff>148167</xdr:rowOff>
    </xdr:from>
    <xdr:ext cx="273665" cy="264560"/>
    <xdr:sp macro="" textlink="">
      <xdr:nvSpPr>
        <xdr:cNvPr id="31" name="TextBox 30">
          <a:extLst>
            <a:ext uri="{FF2B5EF4-FFF2-40B4-BE49-F238E27FC236}">
              <a16:creationId xmlns:a16="http://schemas.microsoft.com/office/drawing/2014/main" id="{00000000-0008-0000-0700-00001F000000}"/>
            </a:ext>
          </a:extLst>
        </xdr:cNvPr>
        <xdr:cNvSpPr txBox="1"/>
      </xdr:nvSpPr>
      <xdr:spPr>
        <a:xfrm>
          <a:off x="10306844" y="1826948"/>
          <a:ext cx="2736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G</a:t>
          </a:r>
        </a:p>
      </xdr:txBody>
    </xdr:sp>
    <xdr:clientData/>
  </xdr:oneCellAnchor>
  <xdr:oneCellAnchor>
    <xdr:from>
      <xdr:col>8</xdr:col>
      <xdr:colOff>137584</xdr:colOff>
      <xdr:row>12</xdr:row>
      <xdr:rowOff>148167</xdr:rowOff>
    </xdr:from>
    <xdr:ext cx="272575" cy="264560"/>
    <xdr:sp macro="" textlink="">
      <xdr:nvSpPr>
        <xdr:cNvPr id="32" name="TextBox 31">
          <a:extLst>
            <a:ext uri="{FF2B5EF4-FFF2-40B4-BE49-F238E27FC236}">
              <a16:creationId xmlns:a16="http://schemas.microsoft.com/office/drawing/2014/main" id="{00000000-0008-0000-0700-000020000000}"/>
            </a:ext>
          </a:extLst>
        </xdr:cNvPr>
        <xdr:cNvSpPr txBox="1"/>
      </xdr:nvSpPr>
      <xdr:spPr>
        <a:xfrm>
          <a:off x="10317428" y="2588948"/>
          <a:ext cx="2725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H</a:t>
          </a:r>
        </a:p>
      </xdr:txBody>
    </xdr:sp>
    <xdr:clientData/>
  </xdr:oneCellAnchor>
  <xdr:oneCellAnchor>
    <xdr:from>
      <xdr:col>9</xdr:col>
      <xdr:colOff>137584</xdr:colOff>
      <xdr:row>12</xdr:row>
      <xdr:rowOff>158750</xdr:rowOff>
    </xdr:from>
    <xdr:ext cx="229615" cy="264560"/>
    <xdr:sp macro="" textlink="">
      <xdr:nvSpPr>
        <xdr:cNvPr id="33" name="TextBox 32">
          <a:extLst>
            <a:ext uri="{FF2B5EF4-FFF2-40B4-BE49-F238E27FC236}">
              <a16:creationId xmlns:a16="http://schemas.microsoft.com/office/drawing/2014/main" id="{00000000-0008-0000-0700-000021000000}"/>
            </a:ext>
          </a:extLst>
        </xdr:cNvPr>
        <xdr:cNvSpPr txBox="1"/>
      </xdr:nvSpPr>
      <xdr:spPr>
        <a:xfrm>
          <a:off x="11329459" y="2599531"/>
          <a:ext cx="2296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J</a:t>
          </a:r>
        </a:p>
      </xdr:txBody>
    </xdr:sp>
    <xdr:clientData/>
  </xdr:oneCellAnchor>
  <xdr:oneCellAnchor>
    <xdr:from>
      <xdr:col>9</xdr:col>
      <xdr:colOff>179917</xdr:colOff>
      <xdr:row>8</xdr:row>
      <xdr:rowOff>158750</xdr:rowOff>
    </xdr:from>
    <xdr:ext cx="220188" cy="264560"/>
    <xdr:sp macro="" textlink="">
      <xdr:nvSpPr>
        <xdr:cNvPr id="34" name="TextBox 33">
          <a:extLst>
            <a:ext uri="{FF2B5EF4-FFF2-40B4-BE49-F238E27FC236}">
              <a16:creationId xmlns:a16="http://schemas.microsoft.com/office/drawing/2014/main" id="{00000000-0008-0000-0700-000022000000}"/>
            </a:ext>
          </a:extLst>
        </xdr:cNvPr>
        <xdr:cNvSpPr txBox="1"/>
      </xdr:nvSpPr>
      <xdr:spPr>
        <a:xfrm>
          <a:off x="11371792" y="1837531"/>
          <a:ext cx="22018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I</a:t>
          </a:r>
        </a:p>
      </xdr:txBody>
    </xdr:sp>
    <xdr:clientData/>
  </xdr:oneCellAnchor>
  <xdr:oneCellAnchor>
    <xdr:from>
      <xdr:col>10</xdr:col>
      <xdr:colOff>169334</xdr:colOff>
      <xdr:row>8</xdr:row>
      <xdr:rowOff>137584</xdr:rowOff>
    </xdr:from>
    <xdr:ext cx="243978" cy="264560"/>
    <xdr:sp macro="" textlink="">
      <xdr:nvSpPr>
        <xdr:cNvPr id="35" name="TextBox 34">
          <a:extLst>
            <a:ext uri="{FF2B5EF4-FFF2-40B4-BE49-F238E27FC236}">
              <a16:creationId xmlns:a16="http://schemas.microsoft.com/office/drawing/2014/main" id="{00000000-0008-0000-0700-000023000000}"/>
            </a:ext>
          </a:extLst>
        </xdr:cNvPr>
        <xdr:cNvSpPr txBox="1"/>
      </xdr:nvSpPr>
      <xdr:spPr>
        <a:xfrm>
          <a:off x="12373240" y="1816365"/>
          <a:ext cx="2439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L</a:t>
          </a:r>
        </a:p>
      </xdr:txBody>
    </xdr:sp>
    <xdr:clientData/>
  </xdr:oneCellAnchor>
  <xdr:oneCellAnchor>
    <xdr:from>
      <xdr:col>12</xdr:col>
      <xdr:colOff>211667</xdr:colOff>
      <xdr:row>12</xdr:row>
      <xdr:rowOff>148167</xdr:rowOff>
    </xdr:from>
    <xdr:ext cx="305276" cy="264560"/>
    <xdr:sp macro="" textlink="">
      <xdr:nvSpPr>
        <xdr:cNvPr id="36" name="TextBox 35">
          <a:extLst>
            <a:ext uri="{FF2B5EF4-FFF2-40B4-BE49-F238E27FC236}">
              <a16:creationId xmlns:a16="http://schemas.microsoft.com/office/drawing/2014/main" id="{00000000-0008-0000-0700-000024000000}"/>
            </a:ext>
          </a:extLst>
        </xdr:cNvPr>
        <xdr:cNvSpPr txBox="1"/>
      </xdr:nvSpPr>
      <xdr:spPr>
        <a:xfrm>
          <a:off x="14439636" y="2588948"/>
          <a:ext cx="3052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M</a:t>
          </a:r>
        </a:p>
      </xdr:txBody>
    </xdr:sp>
    <xdr:clientData/>
  </xdr:oneCellAnchor>
  <xdr:oneCellAnchor>
    <xdr:from>
      <xdr:col>2</xdr:col>
      <xdr:colOff>179917</xdr:colOff>
      <xdr:row>12</xdr:row>
      <xdr:rowOff>148166</xdr:rowOff>
    </xdr:from>
    <xdr:ext cx="261290" cy="264560"/>
    <xdr:sp macro="" textlink="">
      <xdr:nvSpPr>
        <xdr:cNvPr id="49" name="TextBox 48">
          <a:extLst>
            <a:ext uri="{FF2B5EF4-FFF2-40B4-BE49-F238E27FC236}">
              <a16:creationId xmlns:a16="http://schemas.microsoft.com/office/drawing/2014/main" id="{00000000-0008-0000-0700-000031000000}"/>
            </a:ext>
          </a:extLst>
        </xdr:cNvPr>
        <xdr:cNvSpPr txBox="1"/>
      </xdr:nvSpPr>
      <xdr:spPr>
        <a:xfrm>
          <a:off x="5156730" y="2588947"/>
          <a:ext cx="261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R</a:t>
          </a:r>
        </a:p>
      </xdr:txBody>
    </xdr:sp>
    <xdr:clientData/>
  </xdr:oneCellAnchor>
  <xdr:oneCellAnchor>
    <xdr:from>
      <xdr:col>9</xdr:col>
      <xdr:colOff>105834</xdr:colOff>
      <xdr:row>15</xdr:row>
      <xdr:rowOff>169333</xdr:rowOff>
    </xdr:from>
    <xdr:ext cx="257956" cy="264560"/>
    <xdr:sp macro="" textlink="">
      <xdr:nvSpPr>
        <xdr:cNvPr id="58" name="TextBox 57">
          <a:extLst>
            <a:ext uri="{FF2B5EF4-FFF2-40B4-BE49-F238E27FC236}">
              <a16:creationId xmlns:a16="http://schemas.microsoft.com/office/drawing/2014/main" id="{F3CAB978-375D-473C-8E6C-89F34BDD9F7F}"/>
            </a:ext>
          </a:extLst>
        </xdr:cNvPr>
        <xdr:cNvSpPr txBox="1"/>
      </xdr:nvSpPr>
      <xdr:spPr>
        <a:xfrm>
          <a:off x="11297709" y="3181614"/>
          <a:ext cx="2579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K</a:t>
          </a:r>
        </a:p>
      </xdr:txBody>
    </xdr:sp>
    <xdr:clientData/>
  </xdr:oneCellAnchor>
  <xdr:twoCellAnchor>
    <xdr:from>
      <xdr:col>1</xdr:col>
      <xdr:colOff>370416</xdr:colOff>
      <xdr:row>32</xdr:row>
      <xdr:rowOff>42334</xdr:rowOff>
    </xdr:from>
    <xdr:to>
      <xdr:col>6</xdr:col>
      <xdr:colOff>21166</xdr:colOff>
      <xdr:row>32</xdr:row>
      <xdr:rowOff>52918</xdr:rowOff>
    </xdr:to>
    <xdr:cxnSp macro="">
      <xdr:nvCxnSpPr>
        <xdr:cNvPr id="19" name="Straight Connector 18">
          <a:extLst>
            <a:ext uri="{FF2B5EF4-FFF2-40B4-BE49-F238E27FC236}">
              <a16:creationId xmlns:a16="http://schemas.microsoft.com/office/drawing/2014/main" id="{C94F478A-B38E-43B0-B130-FE9A8F843813}"/>
            </a:ext>
          </a:extLst>
        </xdr:cNvPr>
        <xdr:cNvCxnSpPr/>
      </xdr:nvCxnSpPr>
      <xdr:spPr>
        <a:xfrm>
          <a:off x="4328583" y="6402917"/>
          <a:ext cx="4677833" cy="10584"/>
        </a:xfrm>
        <a:prstGeom prst="line">
          <a:avLst/>
        </a:prstGeom>
        <a:ln w="19050">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3885406</xdr:colOff>
      <xdr:row>7</xdr:row>
      <xdr:rowOff>186531</xdr:rowOff>
    </xdr:from>
    <xdr:ext cx="365869" cy="264560"/>
    <xdr:sp macro="" textlink="">
      <xdr:nvSpPr>
        <xdr:cNvPr id="21" name="TextBox 20">
          <a:extLst>
            <a:ext uri="{FF2B5EF4-FFF2-40B4-BE49-F238E27FC236}">
              <a16:creationId xmlns:a16="http://schemas.microsoft.com/office/drawing/2014/main" id="{83849411-8197-4D8D-BAB2-85FD27AC3A0D}"/>
            </a:ext>
          </a:extLst>
        </xdr:cNvPr>
        <xdr:cNvSpPr txBox="1"/>
      </xdr:nvSpPr>
      <xdr:spPr>
        <a:xfrm>
          <a:off x="3885406" y="1674812"/>
          <a:ext cx="3658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p.5</a:t>
          </a:r>
        </a:p>
      </xdr:txBody>
    </xdr:sp>
    <xdr:clientData/>
  </xdr:oneCellAnchor>
  <xdr:twoCellAnchor>
    <xdr:from>
      <xdr:col>1</xdr:col>
      <xdr:colOff>276489</xdr:colOff>
      <xdr:row>8</xdr:row>
      <xdr:rowOff>119063</xdr:rowOff>
    </xdr:from>
    <xdr:to>
      <xdr:col>13</xdr:col>
      <xdr:colOff>940594</xdr:colOff>
      <xdr:row>8</xdr:row>
      <xdr:rowOff>123031</xdr:rowOff>
    </xdr:to>
    <xdr:cxnSp macro="">
      <xdr:nvCxnSpPr>
        <xdr:cNvPr id="24" name="Straight Connector 23">
          <a:extLst>
            <a:ext uri="{FF2B5EF4-FFF2-40B4-BE49-F238E27FC236}">
              <a16:creationId xmlns:a16="http://schemas.microsoft.com/office/drawing/2014/main" id="{434A3E5F-4248-427D-B63C-386FC8A5171B}"/>
            </a:ext>
          </a:extLst>
        </xdr:cNvPr>
        <xdr:cNvCxnSpPr/>
      </xdr:nvCxnSpPr>
      <xdr:spPr>
        <a:xfrm flipV="1">
          <a:off x="4241270" y="1797844"/>
          <a:ext cx="11939324" cy="3968"/>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71438</xdr:colOff>
      <xdr:row>9</xdr:row>
      <xdr:rowOff>13493</xdr:rowOff>
    </xdr:from>
    <xdr:to>
      <xdr:col>1</xdr:col>
      <xdr:colOff>71702</xdr:colOff>
      <xdr:row>17</xdr:row>
      <xdr:rowOff>59531</xdr:rowOff>
    </xdr:to>
    <xdr:cxnSp macro="">
      <xdr:nvCxnSpPr>
        <xdr:cNvPr id="5" name="Straight Connector 4">
          <a:extLst>
            <a:ext uri="{FF2B5EF4-FFF2-40B4-BE49-F238E27FC236}">
              <a16:creationId xmlns:a16="http://schemas.microsoft.com/office/drawing/2014/main" id="{1E8CF274-1286-4453-8FC1-340818F3E213}"/>
            </a:ext>
          </a:extLst>
        </xdr:cNvPr>
        <xdr:cNvCxnSpPr/>
      </xdr:nvCxnSpPr>
      <xdr:spPr>
        <a:xfrm flipH="1">
          <a:off x="4036219" y="1882774"/>
          <a:ext cx="264" cy="1570038"/>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807509</xdr:colOff>
      <xdr:row>7</xdr:row>
      <xdr:rowOff>94456</xdr:rowOff>
    </xdr:from>
    <xdr:to>
      <xdr:col>2</xdr:col>
      <xdr:colOff>940594</xdr:colOff>
      <xdr:row>7</xdr:row>
      <xdr:rowOff>95251</xdr:rowOff>
    </xdr:to>
    <xdr:cxnSp macro="">
      <xdr:nvCxnSpPr>
        <xdr:cNvPr id="8" name="Straight Connector 7">
          <a:extLst>
            <a:ext uri="{FF2B5EF4-FFF2-40B4-BE49-F238E27FC236}">
              <a16:creationId xmlns:a16="http://schemas.microsoft.com/office/drawing/2014/main" id="{88736CB2-60D8-4D8D-9A96-4C12754FE68D}"/>
            </a:ext>
          </a:extLst>
        </xdr:cNvPr>
        <xdr:cNvCxnSpPr/>
      </xdr:nvCxnSpPr>
      <xdr:spPr>
        <a:xfrm>
          <a:off x="4772290" y="1582737"/>
          <a:ext cx="1490398" cy="795"/>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631031</xdr:colOff>
      <xdr:row>7</xdr:row>
      <xdr:rowOff>107156</xdr:rowOff>
    </xdr:from>
    <xdr:to>
      <xdr:col>9</xdr:col>
      <xdr:colOff>764117</xdr:colOff>
      <xdr:row>7</xdr:row>
      <xdr:rowOff>107951</xdr:rowOff>
    </xdr:to>
    <xdr:cxnSp macro="">
      <xdr:nvCxnSpPr>
        <xdr:cNvPr id="13" name="Straight Connector 12">
          <a:extLst>
            <a:ext uri="{FF2B5EF4-FFF2-40B4-BE49-F238E27FC236}">
              <a16:creationId xmlns:a16="http://schemas.microsoft.com/office/drawing/2014/main" id="{7A8E81EA-227E-47B5-9BCF-867E821F410B}"/>
            </a:ext>
          </a:extLst>
        </xdr:cNvPr>
        <xdr:cNvCxnSpPr/>
      </xdr:nvCxnSpPr>
      <xdr:spPr>
        <a:xfrm>
          <a:off x="10810875" y="1595437"/>
          <a:ext cx="1145117" cy="795"/>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640557</xdr:colOff>
      <xdr:row>7</xdr:row>
      <xdr:rowOff>116681</xdr:rowOff>
    </xdr:from>
    <xdr:to>
      <xdr:col>11</xdr:col>
      <xdr:colOff>773642</xdr:colOff>
      <xdr:row>7</xdr:row>
      <xdr:rowOff>117476</xdr:rowOff>
    </xdr:to>
    <xdr:cxnSp macro="">
      <xdr:nvCxnSpPr>
        <xdr:cNvPr id="14" name="Straight Connector 13">
          <a:extLst>
            <a:ext uri="{FF2B5EF4-FFF2-40B4-BE49-F238E27FC236}">
              <a16:creationId xmlns:a16="http://schemas.microsoft.com/office/drawing/2014/main" id="{15A858CC-AC55-47CD-B5B8-228F6C4DD5A7}"/>
            </a:ext>
          </a:extLst>
        </xdr:cNvPr>
        <xdr:cNvCxnSpPr/>
      </xdr:nvCxnSpPr>
      <xdr:spPr>
        <a:xfrm>
          <a:off x="12844463" y="1604962"/>
          <a:ext cx="1145117" cy="795"/>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1104900</xdr:colOff>
      <xdr:row>8</xdr:row>
      <xdr:rowOff>57150</xdr:rowOff>
    </xdr:from>
    <xdr:ext cx="504825" cy="232809"/>
    <xdr:sp macro="" textlink="">
      <xdr:nvSpPr>
        <xdr:cNvPr id="4" name="TextBox 3">
          <a:extLst>
            <a:ext uri="{FF2B5EF4-FFF2-40B4-BE49-F238E27FC236}">
              <a16:creationId xmlns:a16="http://schemas.microsoft.com/office/drawing/2014/main" id="{07CC816D-D3E1-4A8A-9B5B-19403E8D3E51}"/>
            </a:ext>
          </a:extLst>
        </xdr:cNvPr>
        <xdr:cNvSpPr txBox="1"/>
      </xdr:nvSpPr>
      <xdr:spPr>
        <a:xfrm>
          <a:off x="10201275" y="1600200"/>
          <a:ext cx="504825" cy="23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0">
              <a:solidFill>
                <a:srgbClr val="FF0000"/>
              </a:solidFill>
            </a:rPr>
            <a:t>p.4</a:t>
          </a:r>
        </a:p>
      </xdr:txBody>
    </xdr:sp>
    <xdr:clientData/>
  </xdr:oneCellAnchor>
  <xdr:twoCellAnchor>
    <xdr:from>
      <xdr:col>10</xdr:col>
      <xdr:colOff>104775</xdr:colOff>
      <xdr:row>9</xdr:row>
      <xdr:rowOff>19050</xdr:rowOff>
    </xdr:from>
    <xdr:to>
      <xdr:col>13</xdr:col>
      <xdr:colOff>676275</xdr:colOff>
      <xdr:row>9</xdr:row>
      <xdr:rowOff>19050</xdr:rowOff>
    </xdr:to>
    <xdr:cxnSp macro="">
      <xdr:nvCxnSpPr>
        <xdr:cNvPr id="7" name="Straight Connector 6">
          <a:extLst>
            <a:ext uri="{FF2B5EF4-FFF2-40B4-BE49-F238E27FC236}">
              <a16:creationId xmlns:a16="http://schemas.microsoft.com/office/drawing/2014/main" id="{991CAD02-57C1-4090-8525-2EEE16647D4F}"/>
            </a:ext>
          </a:extLst>
        </xdr:cNvPr>
        <xdr:cNvCxnSpPr/>
      </xdr:nvCxnSpPr>
      <xdr:spPr>
        <a:xfrm>
          <a:off x="10267950" y="1743075"/>
          <a:ext cx="3257550" cy="0"/>
        </a:xfrm>
        <a:prstGeom prst="line">
          <a:avLst/>
        </a:prstGeom>
        <a:ln w="12700">
          <a:solidFill>
            <a:srgbClr val="FF0000"/>
          </a:solidFill>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1257300</xdr:colOff>
      <xdr:row>9</xdr:row>
      <xdr:rowOff>85725</xdr:rowOff>
    </xdr:from>
    <xdr:to>
      <xdr:col>9</xdr:col>
      <xdr:colOff>1257300</xdr:colOff>
      <xdr:row>19</xdr:row>
      <xdr:rowOff>171450</xdr:rowOff>
    </xdr:to>
    <xdr:cxnSp macro="">
      <xdr:nvCxnSpPr>
        <xdr:cNvPr id="8" name="Straight Connector 7">
          <a:extLst>
            <a:ext uri="{FF2B5EF4-FFF2-40B4-BE49-F238E27FC236}">
              <a16:creationId xmlns:a16="http://schemas.microsoft.com/office/drawing/2014/main" id="{957B8046-1BB6-4BD3-9E26-0F6776F4A875}"/>
            </a:ext>
          </a:extLst>
        </xdr:cNvPr>
        <xdr:cNvCxnSpPr/>
      </xdr:nvCxnSpPr>
      <xdr:spPr>
        <a:xfrm>
          <a:off x="10077450" y="1809750"/>
          <a:ext cx="0" cy="1990725"/>
        </a:xfrm>
        <a:prstGeom prst="line">
          <a:avLst/>
        </a:prstGeom>
        <a:ln w="12700">
          <a:solidFill>
            <a:srgbClr val="FF0000"/>
          </a:solidFill>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142875</xdr:colOff>
      <xdr:row>9</xdr:row>
      <xdr:rowOff>161925</xdr:rowOff>
    </xdr:from>
    <xdr:ext cx="371066" cy="264560"/>
    <xdr:sp macro="" textlink="">
      <xdr:nvSpPr>
        <xdr:cNvPr id="10" name="TextBox 9">
          <a:extLst>
            <a:ext uri="{FF2B5EF4-FFF2-40B4-BE49-F238E27FC236}">
              <a16:creationId xmlns:a16="http://schemas.microsoft.com/office/drawing/2014/main" id="{C05E36FF-C526-4973-BA1C-CAD457D9D0C8}"/>
            </a:ext>
          </a:extLst>
        </xdr:cNvPr>
        <xdr:cNvSpPr txBox="1"/>
      </xdr:nvSpPr>
      <xdr:spPr>
        <a:xfrm>
          <a:off x="10306050" y="18859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a:t>
          </a:r>
        </a:p>
      </xdr:txBody>
    </xdr:sp>
    <xdr:clientData/>
  </xdr:oneCellAnchor>
  <xdr:oneCellAnchor>
    <xdr:from>
      <xdr:col>11</xdr:col>
      <xdr:colOff>352425</xdr:colOff>
      <xdr:row>9</xdr:row>
      <xdr:rowOff>161925</xdr:rowOff>
    </xdr:from>
    <xdr:ext cx="371066" cy="264560"/>
    <xdr:sp macro="" textlink="">
      <xdr:nvSpPr>
        <xdr:cNvPr id="11" name="TextBox 10">
          <a:extLst>
            <a:ext uri="{FF2B5EF4-FFF2-40B4-BE49-F238E27FC236}">
              <a16:creationId xmlns:a16="http://schemas.microsoft.com/office/drawing/2014/main" id="{397582B0-C34F-4FB3-B974-C91E42F395AC}"/>
            </a:ext>
          </a:extLst>
        </xdr:cNvPr>
        <xdr:cNvSpPr txBox="1"/>
      </xdr:nvSpPr>
      <xdr:spPr>
        <a:xfrm>
          <a:off x="11391900" y="18859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J</a:t>
          </a:r>
        </a:p>
      </xdr:txBody>
    </xdr:sp>
    <xdr:clientData/>
  </xdr:oneCellAnchor>
  <xdr:oneCellAnchor>
    <xdr:from>
      <xdr:col>10</xdr:col>
      <xdr:colOff>133350</xdr:colOff>
      <xdr:row>8</xdr:row>
      <xdr:rowOff>161925</xdr:rowOff>
    </xdr:from>
    <xdr:ext cx="371066" cy="264560"/>
    <xdr:sp macro="" textlink="">
      <xdr:nvSpPr>
        <xdr:cNvPr id="12" name="TextBox 11">
          <a:extLst>
            <a:ext uri="{FF2B5EF4-FFF2-40B4-BE49-F238E27FC236}">
              <a16:creationId xmlns:a16="http://schemas.microsoft.com/office/drawing/2014/main" id="{4E31225C-7E9F-425D-B02C-24A8025B6FBB}"/>
            </a:ext>
          </a:extLst>
        </xdr:cNvPr>
        <xdr:cNvSpPr txBox="1"/>
      </xdr:nvSpPr>
      <xdr:spPr>
        <a:xfrm>
          <a:off x="10296525" y="16954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P</a:t>
          </a:r>
        </a:p>
      </xdr:txBody>
    </xdr:sp>
    <xdr:clientData/>
  </xdr:oneCellAnchor>
  <xdr:oneCellAnchor>
    <xdr:from>
      <xdr:col>11</xdr:col>
      <xdr:colOff>304800</xdr:colOff>
      <xdr:row>8</xdr:row>
      <xdr:rowOff>161925</xdr:rowOff>
    </xdr:from>
    <xdr:ext cx="371066" cy="264560"/>
    <xdr:sp macro="" textlink="">
      <xdr:nvSpPr>
        <xdr:cNvPr id="13" name="TextBox 12">
          <a:extLst>
            <a:ext uri="{FF2B5EF4-FFF2-40B4-BE49-F238E27FC236}">
              <a16:creationId xmlns:a16="http://schemas.microsoft.com/office/drawing/2014/main" id="{2D0E00D1-C11D-4339-9CC5-5707C373ED98}"/>
            </a:ext>
          </a:extLst>
        </xdr:cNvPr>
        <xdr:cNvSpPr txBox="1"/>
      </xdr:nvSpPr>
      <xdr:spPr>
        <a:xfrm>
          <a:off x="11344275" y="16954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R</a:t>
          </a:r>
        </a:p>
      </xdr:txBody>
    </xdr:sp>
    <xdr:clientData/>
  </xdr:oneCellAnchor>
  <xdr:oneCellAnchor>
    <xdr:from>
      <xdr:col>12</xdr:col>
      <xdr:colOff>133350</xdr:colOff>
      <xdr:row>8</xdr:row>
      <xdr:rowOff>161925</xdr:rowOff>
    </xdr:from>
    <xdr:ext cx="371066" cy="264560"/>
    <xdr:sp macro="" textlink="">
      <xdr:nvSpPr>
        <xdr:cNvPr id="14" name="TextBox 13">
          <a:extLst>
            <a:ext uri="{FF2B5EF4-FFF2-40B4-BE49-F238E27FC236}">
              <a16:creationId xmlns:a16="http://schemas.microsoft.com/office/drawing/2014/main" id="{6C789FED-D552-475A-9A68-635D47DBE45A}"/>
            </a:ext>
          </a:extLst>
        </xdr:cNvPr>
        <xdr:cNvSpPr txBox="1"/>
      </xdr:nvSpPr>
      <xdr:spPr>
        <a:xfrm>
          <a:off x="12201525" y="16954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F</a:t>
          </a:r>
        </a:p>
      </xdr:txBody>
    </xdr:sp>
    <xdr:clientData/>
  </xdr:oneCellAnchor>
  <xdr:oneCellAnchor>
    <xdr:from>
      <xdr:col>13</xdr:col>
      <xdr:colOff>38100</xdr:colOff>
      <xdr:row>8</xdr:row>
      <xdr:rowOff>152400</xdr:rowOff>
    </xdr:from>
    <xdr:ext cx="371066" cy="264560"/>
    <xdr:sp macro="" textlink="">
      <xdr:nvSpPr>
        <xdr:cNvPr id="15" name="TextBox 14">
          <a:extLst>
            <a:ext uri="{FF2B5EF4-FFF2-40B4-BE49-F238E27FC236}">
              <a16:creationId xmlns:a16="http://schemas.microsoft.com/office/drawing/2014/main" id="{4D8ED935-E251-49FC-AD4E-FA8CABCD0700}"/>
            </a:ext>
          </a:extLst>
        </xdr:cNvPr>
        <xdr:cNvSpPr txBox="1"/>
      </xdr:nvSpPr>
      <xdr:spPr>
        <a:xfrm>
          <a:off x="12887325" y="1685925"/>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E</a:t>
          </a:r>
        </a:p>
      </xdr:txBody>
    </xdr:sp>
    <xdr:clientData/>
  </xdr:oneCellAnchor>
  <xdr:oneCellAnchor>
    <xdr:from>
      <xdr:col>12</xdr:col>
      <xdr:colOff>95250</xdr:colOff>
      <xdr:row>9</xdr:row>
      <xdr:rowOff>161925</xdr:rowOff>
    </xdr:from>
    <xdr:ext cx="228600" cy="264560"/>
    <xdr:sp macro="" textlink="">
      <xdr:nvSpPr>
        <xdr:cNvPr id="16" name="TextBox 15">
          <a:extLst>
            <a:ext uri="{FF2B5EF4-FFF2-40B4-BE49-F238E27FC236}">
              <a16:creationId xmlns:a16="http://schemas.microsoft.com/office/drawing/2014/main" id="{23F993CE-3710-4640-BB08-D4238DECC16A}"/>
            </a:ext>
          </a:extLst>
        </xdr:cNvPr>
        <xdr:cNvSpPr txBox="1"/>
      </xdr:nvSpPr>
      <xdr:spPr>
        <a:xfrm flipH="1">
          <a:off x="12163425" y="1885950"/>
          <a:ext cx="2286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M</a:t>
          </a:r>
        </a:p>
      </xdr:txBody>
    </xdr:sp>
    <xdr:clientData/>
  </xdr:oneCellAnchor>
  <xdr:oneCellAnchor>
    <xdr:from>
      <xdr:col>13</xdr:col>
      <xdr:colOff>0</xdr:colOff>
      <xdr:row>9</xdr:row>
      <xdr:rowOff>152400</xdr:rowOff>
    </xdr:from>
    <xdr:ext cx="342900" cy="264560"/>
    <xdr:sp macro="" textlink="">
      <xdr:nvSpPr>
        <xdr:cNvPr id="17" name="TextBox 16">
          <a:extLst>
            <a:ext uri="{FF2B5EF4-FFF2-40B4-BE49-F238E27FC236}">
              <a16:creationId xmlns:a16="http://schemas.microsoft.com/office/drawing/2014/main" id="{43BD852C-767D-49FC-8DA2-A8AEA89C2D64}"/>
            </a:ext>
          </a:extLst>
        </xdr:cNvPr>
        <xdr:cNvSpPr txBox="1"/>
      </xdr:nvSpPr>
      <xdr:spPr>
        <a:xfrm flipH="1">
          <a:off x="12849225" y="1876425"/>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L</a:t>
          </a:r>
        </a:p>
      </xdr:txBody>
    </xdr:sp>
    <xdr:clientData/>
  </xdr:oneCellAnchor>
  <xdr:oneCellAnchor>
    <xdr:from>
      <xdr:col>13</xdr:col>
      <xdr:colOff>9525</xdr:colOff>
      <xdr:row>13</xdr:row>
      <xdr:rowOff>152400</xdr:rowOff>
    </xdr:from>
    <xdr:ext cx="342900" cy="264560"/>
    <xdr:sp macro="" textlink="">
      <xdr:nvSpPr>
        <xdr:cNvPr id="18" name="TextBox 17">
          <a:extLst>
            <a:ext uri="{FF2B5EF4-FFF2-40B4-BE49-F238E27FC236}">
              <a16:creationId xmlns:a16="http://schemas.microsoft.com/office/drawing/2014/main" id="{2256ADBE-1A5A-44D4-A159-0B53A3EFF3CA}"/>
            </a:ext>
          </a:extLst>
        </xdr:cNvPr>
        <xdr:cNvSpPr txBox="1"/>
      </xdr:nvSpPr>
      <xdr:spPr>
        <a:xfrm flipH="1">
          <a:off x="12858750" y="2638425"/>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O</a:t>
          </a:r>
        </a:p>
      </xdr:txBody>
    </xdr:sp>
    <xdr:clientData/>
  </xdr:oneCellAnchor>
  <xdr:oneCellAnchor>
    <xdr:from>
      <xdr:col>13</xdr:col>
      <xdr:colOff>9524</xdr:colOff>
      <xdr:row>14</xdr:row>
      <xdr:rowOff>161925</xdr:rowOff>
    </xdr:from>
    <xdr:ext cx="352425" cy="264560"/>
    <xdr:sp macro="" textlink="">
      <xdr:nvSpPr>
        <xdr:cNvPr id="19" name="TextBox 18">
          <a:extLst>
            <a:ext uri="{FF2B5EF4-FFF2-40B4-BE49-F238E27FC236}">
              <a16:creationId xmlns:a16="http://schemas.microsoft.com/office/drawing/2014/main" id="{BCDE4DCC-7791-44DE-AF37-29ECBAB952CC}"/>
            </a:ext>
          </a:extLst>
        </xdr:cNvPr>
        <xdr:cNvSpPr txBox="1"/>
      </xdr:nvSpPr>
      <xdr:spPr>
        <a:xfrm flipH="1">
          <a:off x="12858749" y="2838450"/>
          <a:ext cx="3524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G</a:t>
          </a:r>
        </a:p>
      </xdr:txBody>
    </xdr:sp>
    <xdr:clientData/>
  </xdr:oneCellAnchor>
  <xdr:oneCellAnchor>
    <xdr:from>
      <xdr:col>11</xdr:col>
      <xdr:colOff>314325</xdr:colOff>
      <xdr:row>14</xdr:row>
      <xdr:rowOff>161925</xdr:rowOff>
    </xdr:from>
    <xdr:ext cx="342900" cy="264560"/>
    <xdr:sp macro="" textlink="">
      <xdr:nvSpPr>
        <xdr:cNvPr id="20" name="TextBox 19">
          <a:extLst>
            <a:ext uri="{FF2B5EF4-FFF2-40B4-BE49-F238E27FC236}">
              <a16:creationId xmlns:a16="http://schemas.microsoft.com/office/drawing/2014/main" id="{F2BF64BE-DE43-4E9B-A758-DAB5BCE7530F}"/>
            </a:ext>
          </a:extLst>
        </xdr:cNvPr>
        <xdr:cNvSpPr txBox="1"/>
      </xdr:nvSpPr>
      <xdr:spPr>
        <a:xfrm flipH="1">
          <a:off x="11353800" y="2838450"/>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K</a:t>
          </a:r>
        </a:p>
      </xdr:txBody>
    </xdr:sp>
    <xdr:clientData/>
  </xdr:oneCellAnchor>
  <xdr:oneCellAnchor>
    <xdr:from>
      <xdr:col>11</xdr:col>
      <xdr:colOff>295275</xdr:colOff>
      <xdr:row>13</xdr:row>
      <xdr:rowOff>152400</xdr:rowOff>
    </xdr:from>
    <xdr:ext cx="342900" cy="264560"/>
    <xdr:sp macro="" textlink="">
      <xdr:nvSpPr>
        <xdr:cNvPr id="21" name="TextBox 20">
          <a:extLst>
            <a:ext uri="{FF2B5EF4-FFF2-40B4-BE49-F238E27FC236}">
              <a16:creationId xmlns:a16="http://schemas.microsoft.com/office/drawing/2014/main" id="{31FBFF3E-B4D3-4839-90BE-73D4D1C49FA7}"/>
            </a:ext>
          </a:extLst>
        </xdr:cNvPr>
        <xdr:cNvSpPr txBox="1"/>
      </xdr:nvSpPr>
      <xdr:spPr>
        <a:xfrm flipH="1">
          <a:off x="11334750" y="2638425"/>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N</a:t>
          </a:r>
        </a:p>
      </xdr:txBody>
    </xdr:sp>
    <xdr:clientData/>
  </xdr:oneCellAnchor>
  <xdr:oneCellAnchor>
    <xdr:from>
      <xdr:col>11</xdr:col>
      <xdr:colOff>304800</xdr:colOff>
      <xdr:row>17</xdr:row>
      <xdr:rowOff>161925</xdr:rowOff>
    </xdr:from>
    <xdr:ext cx="342900" cy="264560"/>
    <xdr:sp macro="" textlink="">
      <xdr:nvSpPr>
        <xdr:cNvPr id="22" name="TextBox 21">
          <a:extLst>
            <a:ext uri="{FF2B5EF4-FFF2-40B4-BE49-F238E27FC236}">
              <a16:creationId xmlns:a16="http://schemas.microsoft.com/office/drawing/2014/main" id="{85E2DD89-A666-4E22-8425-00015640F5BD}"/>
            </a:ext>
          </a:extLst>
        </xdr:cNvPr>
        <xdr:cNvSpPr txBox="1"/>
      </xdr:nvSpPr>
      <xdr:spPr>
        <a:xfrm flipH="1">
          <a:off x="11344275" y="3409950"/>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Q</a:t>
          </a:r>
        </a:p>
      </xdr:txBody>
    </xdr:sp>
    <xdr:clientData/>
  </xdr:oneCellAnchor>
  <xdr:oneCellAnchor>
    <xdr:from>
      <xdr:col>11</xdr:col>
      <xdr:colOff>314325</xdr:colOff>
      <xdr:row>18</xdr:row>
      <xdr:rowOff>142875</xdr:rowOff>
    </xdr:from>
    <xdr:ext cx="342900" cy="264560"/>
    <xdr:sp macro="" textlink="">
      <xdr:nvSpPr>
        <xdr:cNvPr id="23" name="TextBox 22">
          <a:extLst>
            <a:ext uri="{FF2B5EF4-FFF2-40B4-BE49-F238E27FC236}">
              <a16:creationId xmlns:a16="http://schemas.microsoft.com/office/drawing/2014/main" id="{DC2F0805-8AE2-49EB-874E-166455457BDE}"/>
            </a:ext>
          </a:extLst>
        </xdr:cNvPr>
        <xdr:cNvSpPr txBox="1"/>
      </xdr:nvSpPr>
      <xdr:spPr>
        <a:xfrm flipH="1">
          <a:off x="11353800" y="3581400"/>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I</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m Harder" refreshedDate="45912.727197337961" createdVersion="8" refreshedVersion="8" minRefreshableVersion="3" recordCount="68" xr:uid="{056EF07A-8FE2-4626-9A2D-0B646591DF8A}">
  <cacheSource type="worksheet">
    <worksheetSource name="Table1"/>
  </cacheSource>
  <cacheFields count="8">
    <cacheField name="Company" numFmtId="0">
      <sharedItems containsSemiMixedTypes="0" containsString="0" containsNumber="1" containsInteger="1" minValue="4" maxValue="110" count="4">
        <n v="100"/>
        <n v="110"/>
        <n v="20"/>
        <n v="4"/>
      </sharedItems>
    </cacheField>
    <cacheField name="eo company" numFmtId="0">
      <sharedItems count="3">
        <s v="P01000: TOTAL LGE UTILITY"/>
        <s v="P10040: TOTAL KU COMPANY"/>
        <s v="P00020: TOTAL LG&amp;E AND KU SERVICES COMPANY"/>
      </sharedItems>
    </cacheField>
    <cacheField name="Acct type 1" numFmtId="0">
      <sharedItems count="7">
        <s v="PPLBOC: CUSTOMER ACCOUNTS RECEIVABLE"/>
        <s v="PPLBOI: INTERCOMPANY ACCOUNTS RECEIVABLE"/>
        <s v="PPLBTC: TOTAL CLEARINGS"/>
        <s v="PPLCTL: TOTAL COST OF SALES"/>
        <s v="PPLETO: TOTAL OPERATING EXPENSE"/>
        <s v="PPLOIE: TOTAL OTHER INCOME AND EXPENSE"/>
        <s v="PPLBFC: TOTAL CAPITAL"/>
      </sharedItems>
    </cacheField>
    <cacheField name="ET " numFmtId="0">
      <sharedItems containsSemiMixedTypes="0" containsString="0" containsNumber="1" containsInteger="1" minValue="101" maxValue="120" count="4">
        <n v="101"/>
        <n v="110"/>
        <n v="120"/>
        <n v="102"/>
      </sharedItems>
    </cacheField>
    <cacheField name="ET 2" numFmtId="0">
      <sharedItems/>
    </cacheField>
    <cacheField name="Version" numFmtId="6">
      <sharedItems/>
    </cacheField>
    <cacheField name="Amt" numFmtId="0">
      <sharedItems containsSemiMixedTypes="0" containsString="0" containsNumber="1" containsInteger="1" minValue="-1521825" maxValue="33748166"/>
    </cacheField>
    <cacheField name="acct type" numFmtId="0">
      <sharedItems count="3">
        <s v="Bal Sh - other"/>
        <s v="Income Statement"/>
        <s v="Bal Sh - Capit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x v="0"/>
    <x v="0"/>
    <x v="0"/>
    <x v="0"/>
    <s v="PLST: TOTAL STRAIGHT TIME LABOR"/>
    <s v="Working Forecast"/>
    <n v="351744"/>
    <x v="0"/>
  </r>
  <r>
    <x v="0"/>
    <x v="0"/>
    <x v="0"/>
    <x v="1"/>
    <s v="PLST: TOTAL STRAIGHT TIME LABOR"/>
    <s v="Working Forecast"/>
    <n v="1619673"/>
    <x v="0"/>
  </r>
  <r>
    <x v="0"/>
    <x v="0"/>
    <x v="0"/>
    <x v="2"/>
    <s v="PLST: TOTAL STRAIGHT TIME LABOR"/>
    <s v="Working Forecast"/>
    <n v="3212"/>
    <x v="0"/>
  </r>
  <r>
    <x v="1"/>
    <x v="1"/>
    <x v="0"/>
    <x v="0"/>
    <s v="PLST: TOTAL STRAIGHT TIME LABOR"/>
    <s v="Working Forecast"/>
    <n v="329256"/>
    <x v="0"/>
  </r>
  <r>
    <x v="1"/>
    <x v="1"/>
    <x v="0"/>
    <x v="1"/>
    <s v="PLST: TOTAL STRAIGHT TIME LABOR"/>
    <s v="Working Forecast"/>
    <n v="1578453"/>
    <x v="0"/>
  </r>
  <r>
    <x v="1"/>
    <x v="1"/>
    <x v="0"/>
    <x v="2"/>
    <s v="PLST: TOTAL STRAIGHT TIME LABOR"/>
    <s v="Working Forecast"/>
    <n v="3007"/>
    <x v="0"/>
  </r>
  <r>
    <x v="2"/>
    <x v="2"/>
    <x v="1"/>
    <x v="0"/>
    <s v="PLST: TOTAL STRAIGHT TIME LABOR"/>
    <s v="Working Forecast"/>
    <n v="298307"/>
    <x v="0"/>
  </r>
  <r>
    <x v="2"/>
    <x v="2"/>
    <x v="1"/>
    <x v="3"/>
    <s v="PLST: TOTAL STRAIGHT TIME LABOR"/>
    <s v="Working Forecast"/>
    <n v="48238"/>
    <x v="0"/>
  </r>
  <r>
    <x v="0"/>
    <x v="0"/>
    <x v="1"/>
    <x v="0"/>
    <s v="PLST: TOTAL STRAIGHT TIME LABOR"/>
    <s v="Working Forecast"/>
    <n v="88800"/>
    <x v="0"/>
  </r>
  <r>
    <x v="3"/>
    <x v="2"/>
    <x v="2"/>
    <x v="0"/>
    <s v="PLST: TOTAL STRAIGHT TIME LABOR"/>
    <s v="Working Forecast"/>
    <n v="0"/>
    <x v="0"/>
  </r>
  <r>
    <x v="2"/>
    <x v="2"/>
    <x v="2"/>
    <x v="0"/>
    <s v="PLST: TOTAL STRAIGHT TIME LABOR"/>
    <s v="Working Forecast"/>
    <n v="0"/>
    <x v="0"/>
  </r>
  <r>
    <x v="0"/>
    <x v="2"/>
    <x v="2"/>
    <x v="0"/>
    <s v="PLST: TOTAL STRAIGHT TIME LABOR"/>
    <s v="Working Forecast"/>
    <n v="5695995"/>
    <x v="0"/>
  </r>
  <r>
    <x v="0"/>
    <x v="2"/>
    <x v="2"/>
    <x v="3"/>
    <s v="PLST: TOTAL STRAIGHT TIME LABOR"/>
    <s v="Working Forecast"/>
    <n v="27866"/>
    <x v="0"/>
  </r>
  <r>
    <x v="0"/>
    <x v="0"/>
    <x v="2"/>
    <x v="0"/>
    <s v="PLST: TOTAL STRAIGHT TIME LABOR"/>
    <s v="Working Forecast"/>
    <n v="7895794"/>
    <x v="0"/>
  </r>
  <r>
    <x v="1"/>
    <x v="2"/>
    <x v="2"/>
    <x v="0"/>
    <s v="PLST: TOTAL STRAIGHT TIME LABOR"/>
    <s v="Working Forecast"/>
    <n v="8024515"/>
    <x v="0"/>
  </r>
  <r>
    <x v="1"/>
    <x v="1"/>
    <x v="2"/>
    <x v="0"/>
    <s v="PLST: TOTAL STRAIGHT TIME LABOR"/>
    <s v="Working Forecast"/>
    <n v="3596492"/>
    <x v="0"/>
  </r>
  <r>
    <x v="2"/>
    <x v="2"/>
    <x v="3"/>
    <x v="0"/>
    <s v="PLST: TOTAL STRAIGHT TIME LABOR"/>
    <s v="Working Forecast"/>
    <n v="0"/>
    <x v="1"/>
  </r>
  <r>
    <x v="0"/>
    <x v="2"/>
    <x v="3"/>
    <x v="0"/>
    <s v="PLST: TOTAL STRAIGHT TIME LABOR"/>
    <s v="Working Forecast"/>
    <n v="534090"/>
    <x v="1"/>
  </r>
  <r>
    <x v="0"/>
    <x v="0"/>
    <x v="3"/>
    <x v="0"/>
    <s v="PLST: TOTAL STRAIGHT TIME LABOR"/>
    <s v="Working Forecast"/>
    <n v="296999"/>
    <x v="1"/>
  </r>
  <r>
    <x v="0"/>
    <x v="0"/>
    <x v="3"/>
    <x v="1"/>
    <s v="PLST: TOTAL STRAIGHT TIME LABOR"/>
    <s v="Working Forecast"/>
    <n v="181487"/>
    <x v="1"/>
  </r>
  <r>
    <x v="1"/>
    <x v="2"/>
    <x v="3"/>
    <x v="0"/>
    <s v="PLST: TOTAL STRAIGHT TIME LABOR"/>
    <s v="Working Forecast"/>
    <n v="652777"/>
    <x v="1"/>
  </r>
  <r>
    <x v="1"/>
    <x v="0"/>
    <x v="3"/>
    <x v="0"/>
    <s v="PLST: TOTAL STRAIGHT TIME LABOR"/>
    <s v="Working Forecast"/>
    <n v="121777"/>
    <x v="1"/>
  </r>
  <r>
    <x v="1"/>
    <x v="0"/>
    <x v="3"/>
    <x v="1"/>
    <s v="PLST: TOTAL STRAIGHT TIME LABOR"/>
    <s v="Working Forecast"/>
    <n v="226512"/>
    <x v="1"/>
  </r>
  <r>
    <x v="1"/>
    <x v="1"/>
    <x v="3"/>
    <x v="0"/>
    <s v="PLST: TOTAL STRAIGHT TIME LABOR"/>
    <s v="Working Forecast"/>
    <n v="159842"/>
    <x v="1"/>
  </r>
  <r>
    <x v="1"/>
    <x v="1"/>
    <x v="3"/>
    <x v="1"/>
    <s v="PLST: TOTAL STRAIGHT TIME LABOR"/>
    <s v="Working Forecast"/>
    <n v="-56628"/>
    <x v="1"/>
  </r>
  <r>
    <x v="3"/>
    <x v="2"/>
    <x v="4"/>
    <x v="0"/>
    <s v="PLST: TOTAL STRAIGHT TIME LABOR"/>
    <s v="Working Forecast"/>
    <n v="0"/>
    <x v="1"/>
  </r>
  <r>
    <x v="3"/>
    <x v="0"/>
    <x v="4"/>
    <x v="1"/>
    <s v="PLST: TOTAL STRAIGHT TIME LABOR"/>
    <s v="Working Forecast"/>
    <n v="0"/>
    <x v="1"/>
  </r>
  <r>
    <x v="3"/>
    <x v="1"/>
    <x v="4"/>
    <x v="2"/>
    <s v="PLST: TOTAL STRAIGHT TIME LABOR"/>
    <s v="Working Forecast"/>
    <n v="0"/>
    <x v="1"/>
  </r>
  <r>
    <x v="2"/>
    <x v="2"/>
    <x v="4"/>
    <x v="0"/>
    <s v="PLST: TOTAL STRAIGHT TIME LABOR"/>
    <s v="Working Forecast"/>
    <n v="0"/>
    <x v="1"/>
  </r>
  <r>
    <x v="2"/>
    <x v="2"/>
    <x v="4"/>
    <x v="3"/>
    <s v="PLST: TOTAL STRAIGHT TIME LABOR"/>
    <s v="Working Forecast"/>
    <n v="0"/>
    <x v="1"/>
  </r>
  <r>
    <x v="2"/>
    <x v="2"/>
    <x v="4"/>
    <x v="2"/>
    <s v="PLST: TOTAL STRAIGHT TIME LABOR"/>
    <s v="Working Forecast"/>
    <n v="0"/>
    <x v="1"/>
  </r>
  <r>
    <x v="2"/>
    <x v="0"/>
    <x v="4"/>
    <x v="1"/>
    <s v="PLST: TOTAL STRAIGHT TIME LABOR"/>
    <s v="Working Forecast"/>
    <n v="0"/>
    <x v="1"/>
  </r>
  <r>
    <x v="2"/>
    <x v="1"/>
    <x v="4"/>
    <x v="2"/>
    <s v="PLST: TOTAL STRAIGHT TIME LABOR"/>
    <s v="Working Forecast"/>
    <n v="0"/>
    <x v="1"/>
  </r>
  <r>
    <x v="0"/>
    <x v="2"/>
    <x v="4"/>
    <x v="0"/>
    <s v="PLST: TOTAL STRAIGHT TIME LABOR"/>
    <s v="Working Forecast"/>
    <n v="28431272"/>
    <x v="1"/>
  </r>
  <r>
    <x v="0"/>
    <x v="2"/>
    <x v="4"/>
    <x v="3"/>
    <s v="PLST: TOTAL STRAIGHT TIME LABOR"/>
    <s v="Working Forecast"/>
    <n v="395679"/>
    <x v="1"/>
  </r>
  <r>
    <x v="0"/>
    <x v="2"/>
    <x v="4"/>
    <x v="2"/>
    <s v="PLST: TOTAL STRAIGHT TIME LABOR"/>
    <s v="Working Forecast"/>
    <n v="37804"/>
    <x v="1"/>
  </r>
  <r>
    <x v="0"/>
    <x v="0"/>
    <x v="4"/>
    <x v="0"/>
    <s v="PLST: TOTAL STRAIGHT TIME LABOR"/>
    <s v="Working Forecast"/>
    <n v="31459095"/>
    <x v="1"/>
  </r>
  <r>
    <x v="0"/>
    <x v="0"/>
    <x v="4"/>
    <x v="3"/>
    <s v="PLST: TOTAL STRAIGHT TIME LABOR"/>
    <s v="Working Forecast"/>
    <n v="-3993"/>
    <x v="1"/>
  </r>
  <r>
    <x v="0"/>
    <x v="0"/>
    <x v="4"/>
    <x v="1"/>
    <s v="PLST: TOTAL STRAIGHT TIME LABOR"/>
    <s v="Working Forecast"/>
    <n v="15137109"/>
    <x v="1"/>
  </r>
  <r>
    <x v="0"/>
    <x v="0"/>
    <x v="4"/>
    <x v="2"/>
    <s v="PLST: TOTAL STRAIGHT TIME LABOR"/>
    <s v="Working Forecast"/>
    <n v="74495"/>
    <x v="1"/>
  </r>
  <r>
    <x v="0"/>
    <x v="1"/>
    <x v="4"/>
    <x v="0"/>
    <s v="PLST: TOTAL STRAIGHT TIME LABOR"/>
    <s v="Working Forecast"/>
    <n v="258856"/>
    <x v="1"/>
  </r>
  <r>
    <x v="0"/>
    <x v="1"/>
    <x v="4"/>
    <x v="2"/>
    <s v="PLST: TOTAL STRAIGHT TIME LABOR"/>
    <s v="Working Forecast"/>
    <n v="319055"/>
    <x v="1"/>
  </r>
  <r>
    <x v="1"/>
    <x v="2"/>
    <x v="4"/>
    <x v="0"/>
    <s v="PLST: TOTAL STRAIGHT TIME LABOR"/>
    <s v="Working Forecast"/>
    <n v="33748166"/>
    <x v="1"/>
  </r>
  <r>
    <x v="1"/>
    <x v="2"/>
    <x v="4"/>
    <x v="3"/>
    <s v="PLST: TOTAL STRAIGHT TIME LABOR"/>
    <s v="Working Forecast"/>
    <n v="206353"/>
    <x v="1"/>
  </r>
  <r>
    <x v="1"/>
    <x v="2"/>
    <x v="4"/>
    <x v="2"/>
    <s v="PLST: TOTAL STRAIGHT TIME LABOR"/>
    <s v="Working Forecast"/>
    <n v="23170"/>
    <x v="1"/>
  </r>
  <r>
    <x v="1"/>
    <x v="0"/>
    <x v="4"/>
    <x v="0"/>
    <s v="PLST: TOTAL STRAIGHT TIME LABOR"/>
    <s v="Working Forecast"/>
    <n v="3670210"/>
    <x v="1"/>
  </r>
  <r>
    <x v="1"/>
    <x v="0"/>
    <x v="4"/>
    <x v="1"/>
    <s v="PLST: TOTAL STRAIGHT TIME LABOR"/>
    <s v="Working Forecast"/>
    <n v="7854150"/>
    <x v="1"/>
  </r>
  <r>
    <x v="1"/>
    <x v="0"/>
    <x v="4"/>
    <x v="2"/>
    <s v="PLST: TOTAL STRAIGHT TIME LABOR"/>
    <s v="Working Forecast"/>
    <n v="24861"/>
    <x v="1"/>
  </r>
  <r>
    <x v="1"/>
    <x v="1"/>
    <x v="4"/>
    <x v="0"/>
    <s v="PLST: TOTAL STRAIGHT TIME LABOR"/>
    <s v="Working Forecast"/>
    <n v="33585592"/>
    <x v="1"/>
  </r>
  <r>
    <x v="1"/>
    <x v="1"/>
    <x v="4"/>
    <x v="3"/>
    <s v="PLST: TOTAL STRAIGHT TIME LABOR"/>
    <s v="Working Forecast"/>
    <n v="-3745"/>
    <x v="1"/>
  </r>
  <r>
    <x v="1"/>
    <x v="1"/>
    <x v="4"/>
    <x v="1"/>
    <s v="PLST: TOTAL STRAIGHT TIME LABOR"/>
    <s v="Working Forecast"/>
    <n v="-1521825"/>
    <x v="1"/>
  </r>
  <r>
    <x v="1"/>
    <x v="1"/>
    <x v="4"/>
    <x v="2"/>
    <s v="PLST: TOTAL STRAIGHT TIME LABOR"/>
    <s v="Working Forecast"/>
    <n v="268407"/>
    <x v="1"/>
  </r>
  <r>
    <x v="2"/>
    <x v="2"/>
    <x v="5"/>
    <x v="0"/>
    <s v="PLST: TOTAL STRAIGHT TIME LABOR"/>
    <s v="Working Forecast"/>
    <n v="0"/>
    <x v="1"/>
  </r>
  <r>
    <x v="0"/>
    <x v="2"/>
    <x v="5"/>
    <x v="0"/>
    <s v="PLST: TOTAL STRAIGHT TIME LABOR"/>
    <s v="Working Forecast"/>
    <n v="223868"/>
    <x v="1"/>
  </r>
  <r>
    <x v="0"/>
    <x v="0"/>
    <x v="5"/>
    <x v="0"/>
    <s v="PLST: TOTAL STRAIGHT TIME LABOR"/>
    <s v="Working Forecast"/>
    <n v="64992"/>
    <x v="1"/>
  </r>
  <r>
    <x v="1"/>
    <x v="2"/>
    <x v="5"/>
    <x v="0"/>
    <s v="PLST: TOTAL STRAIGHT TIME LABOR"/>
    <s v="Working Forecast"/>
    <n v="284922"/>
    <x v="1"/>
  </r>
  <r>
    <x v="0"/>
    <x v="2"/>
    <x v="6"/>
    <x v="0"/>
    <s v="PLST: TOTAL STRAIGHT TIME LABOR"/>
    <s v="Working Forecast"/>
    <n v="8569497"/>
    <x v="2"/>
  </r>
  <r>
    <x v="0"/>
    <x v="0"/>
    <x v="6"/>
    <x v="0"/>
    <s v="PLST: TOTAL STRAIGHT TIME LABOR"/>
    <s v="Working Forecast"/>
    <n v="17247972"/>
    <x v="2"/>
  </r>
  <r>
    <x v="0"/>
    <x v="0"/>
    <x v="6"/>
    <x v="1"/>
    <s v="PLST: TOTAL STRAIGHT TIME LABOR"/>
    <s v="Working Forecast"/>
    <n v="272567"/>
    <x v="2"/>
  </r>
  <r>
    <x v="0"/>
    <x v="1"/>
    <x v="6"/>
    <x v="0"/>
    <s v="PLST: TOTAL STRAIGHT TIME LABOR"/>
    <s v="Working Forecast"/>
    <n v="3869"/>
    <x v="2"/>
  </r>
  <r>
    <x v="0"/>
    <x v="1"/>
    <x v="6"/>
    <x v="2"/>
    <s v="PLST: TOTAL STRAIGHT TIME LABOR"/>
    <s v="Working Forecast"/>
    <n v="210882"/>
    <x v="2"/>
  </r>
  <r>
    <x v="1"/>
    <x v="2"/>
    <x v="6"/>
    <x v="0"/>
    <s v="PLST: TOTAL STRAIGHT TIME LABOR"/>
    <s v="Working Forecast"/>
    <n v="6646449"/>
    <x v="2"/>
  </r>
  <r>
    <x v="1"/>
    <x v="2"/>
    <x v="6"/>
    <x v="1"/>
    <s v="PLST: TOTAL STRAIGHT TIME LABOR"/>
    <s v="Working Forecast"/>
    <n v="45000"/>
    <x v="2"/>
  </r>
  <r>
    <x v="1"/>
    <x v="0"/>
    <x v="6"/>
    <x v="0"/>
    <s v="PLST: TOTAL STRAIGHT TIME LABOR"/>
    <s v="Working Forecast"/>
    <n v="53795"/>
    <x v="2"/>
  </r>
  <r>
    <x v="1"/>
    <x v="0"/>
    <x v="6"/>
    <x v="1"/>
    <s v="PLST: TOTAL STRAIGHT TIME LABOR"/>
    <s v="Working Forecast"/>
    <n v="194993"/>
    <x v="2"/>
  </r>
  <r>
    <x v="1"/>
    <x v="1"/>
    <x v="6"/>
    <x v="0"/>
    <s v="PLST: TOTAL STRAIGHT TIME LABOR"/>
    <s v="Working Forecast"/>
    <n v="26972257"/>
    <x v="2"/>
  </r>
  <r>
    <x v="1"/>
    <x v="1"/>
    <x v="6"/>
    <x v="1"/>
    <s v="PLST: TOTAL STRAIGHT TIME LABOR"/>
    <s v="Working Forecast"/>
    <n v="21364"/>
    <x v="2"/>
  </r>
  <r>
    <x v="1"/>
    <x v="1"/>
    <x v="6"/>
    <x v="2"/>
    <s v="PLST: TOTAL STRAIGHT TIME LABOR"/>
    <s v="Working Forecast"/>
    <n v="21107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7F5158-804F-49ED-BB23-99411F82AF51}" name="PivotTable1" cacheId="0"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location ref="A6:F20" firstHeaderRow="1" firstDataRow="2" firstDataCol="1" rowPageCount="1" colPageCount="1"/>
  <pivotFields count="8">
    <pivotField axis="axisCol" showAll="0">
      <items count="5">
        <item x="3"/>
        <item x="2"/>
        <item x="0"/>
        <item x="1"/>
        <item t="default"/>
      </items>
    </pivotField>
    <pivotField axis="axisRow" showAll="0">
      <items count="4">
        <item x="2"/>
        <item x="0"/>
        <item x="1"/>
        <item t="default"/>
      </items>
    </pivotField>
    <pivotField axis="axisRow" showAll="0">
      <items count="8">
        <item x="6"/>
        <item x="2"/>
        <item x="3"/>
        <item x="4"/>
        <item x="5"/>
        <item x="1"/>
        <item x="0"/>
        <item t="default"/>
      </items>
    </pivotField>
    <pivotField axis="axisPage" multipleItemSelectionAllowed="1" showAll="0">
      <items count="5">
        <item x="0"/>
        <item x="3"/>
        <item x="1"/>
        <item x="2"/>
        <item t="default"/>
      </items>
    </pivotField>
    <pivotField showAll="0"/>
    <pivotField showAll="0"/>
    <pivotField dataField="1" showAll="0" defaultSubtotal="0"/>
    <pivotField axis="axisRow" multipleItemSelectionAllowed="1" showAll="0">
      <items count="4">
        <item sd="0" x="2"/>
        <item sd="0" x="0"/>
        <item sd="0" x="1"/>
        <item t="default"/>
      </items>
    </pivotField>
  </pivotFields>
  <rowFields count="3">
    <field x="1"/>
    <field x="7"/>
    <field x="2"/>
  </rowFields>
  <rowItems count="13">
    <i>
      <x/>
    </i>
    <i r="1">
      <x/>
    </i>
    <i r="1">
      <x v="1"/>
    </i>
    <i r="1">
      <x v="2"/>
    </i>
    <i>
      <x v="1"/>
    </i>
    <i r="1">
      <x/>
    </i>
    <i r="1">
      <x v="1"/>
    </i>
    <i r="1">
      <x v="2"/>
    </i>
    <i>
      <x v="2"/>
    </i>
    <i r="1">
      <x/>
    </i>
    <i r="1">
      <x v="1"/>
    </i>
    <i r="1">
      <x v="2"/>
    </i>
    <i t="grand">
      <x/>
    </i>
  </rowItems>
  <colFields count="1">
    <field x="0"/>
  </colFields>
  <colItems count="5">
    <i>
      <x/>
    </i>
    <i>
      <x v="1"/>
    </i>
    <i>
      <x v="2"/>
    </i>
    <i>
      <x v="3"/>
    </i>
    <i t="grand">
      <x/>
    </i>
  </colItems>
  <pageFields count="1">
    <pageField fld="3" hier="-1"/>
  </pageFields>
  <dataFields count="1">
    <dataField name="Sum of Amt" fld="6" baseField="0" baseItem="0"/>
  </dataFields>
  <formats count="17">
    <format dxfId="19">
      <pivotArea outline="0" collapsedLevelsAreSubtotals="1" fieldPosition="0">
        <references count="1">
          <reference field="0" count="0" selected="0"/>
        </references>
      </pivotArea>
    </format>
    <format dxfId="18">
      <pivotArea grandCol="1" outline="0" collapsedLevelsAreSubtotals="1" fieldPosition="0"/>
    </format>
    <format dxfId="17">
      <pivotArea dataOnly="0" labelOnly="1" fieldPosition="0">
        <references count="1">
          <reference field="0" count="0"/>
        </references>
      </pivotArea>
    </format>
    <format dxfId="16">
      <pivotArea dataOnly="0" labelOnly="1" grandCol="1" outline="0" fieldPosition="0"/>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field="0" type="button" dataOnly="0" labelOnly="1" outline="0" axis="axisCol" fieldPosition="0"/>
    </format>
    <format dxfId="11">
      <pivotArea type="topRight" dataOnly="0" labelOnly="1" outline="0" fieldPosition="0"/>
    </format>
    <format dxfId="10">
      <pivotArea field="1" type="button" dataOnly="0" labelOnly="1" outline="0" axis="axisRow" fieldPosition="0"/>
    </format>
    <format dxfId="9">
      <pivotArea dataOnly="0" labelOnly="1" fieldPosition="0">
        <references count="1">
          <reference field="1" count="0"/>
        </references>
      </pivotArea>
    </format>
    <format dxfId="8">
      <pivotArea dataOnly="0" labelOnly="1" grandRow="1" outline="0" fieldPosition="0"/>
    </format>
    <format dxfId="7">
      <pivotArea dataOnly="0" labelOnly="1" fieldPosition="0">
        <references count="2">
          <reference field="1" count="1" selected="0">
            <x v="0"/>
          </reference>
          <reference field="7" count="0"/>
        </references>
      </pivotArea>
    </format>
    <format dxfId="6">
      <pivotArea dataOnly="0" labelOnly="1" fieldPosition="0">
        <references count="2">
          <reference field="1" count="1" selected="0">
            <x v="1"/>
          </reference>
          <reference field="7" count="0"/>
        </references>
      </pivotArea>
    </format>
    <format dxfId="5">
      <pivotArea dataOnly="0" labelOnly="1" fieldPosition="0">
        <references count="2">
          <reference field="1" count="1" selected="0">
            <x v="2"/>
          </reference>
          <reference field="7" count="0"/>
        </references>
      </pivotArea>
    </format>
    <format dxfId="4">
      <pivotArea dataOnly="0" labelOnly="1" fieldPosition="0">
        <references count="1">
          <reference field="0"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ACBF8E-FE04-4824-AB18-79B08E8EEA50}" name="Table1" displayName="Table1" ref="A1:H69" totalsRowShown="0" headerRowDxfId="2" headerRowCellStyle="Comma">
  <autoFilter ref="A1:H69" xr:uid="{75B39D98-987E-4C3D-B64B-421A417FEB7B}"/>
  <tableColumns count="8">
    <tableColumn id="1" xr3:uid="{3E14152C-F0F4-4865-9C45-47CBC90CF05D}" name="Company"/>
    <tableColumn id="2" xr3:uid="{BDAD216E-CEAC-406C-9433-E520C962B611}" name="eo company"/>
    <tableColumn id="3" xr3:uid="{54675942-A4EB-454D-8981-D8CC7EF70C1E}" name="Acct type 1"/>
    <tableColumn id="4" xr3:uid="{EC1442CC-9E57-4E43-B52D-1455A0732A3F}" name="ET "/>
    <tableColumn id="5" xr3:uid="{643ACD7E-2538-4595-B5A2-62B4D32CC49A}" name="ET 2"/>
    <tableColumn id="6" xr3:uid="{9273B75D-F710-4949-8756-EA50FDBCF456}" name="Version" dataDxfId="1"/>
    <tableColumn id="7" xr3:uid="{DA555401-C29A-4186-9BF6-631F1CC3F01B}" name="Amt" dataDxfId="0" dataCellStyle="Comma"/>
    <tableColumn id="8" xr3:uid="{650ACA4B-CF32-42D6-AB77-5C47C1A8B41C}" name="acct type">
      <calculatedColumnFormula>VLOOKUP(C2,$L$4:$M$15,2,FALSE)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E32B-8FC5-42AC-A634-BE48639F866B}">
  <dimension ref="A1:L30"/>
  <sheetViews>
    <sheetView tabSelected="1" zoomScaleNormal="100" zoomScaleSheetLayoutView="100" workbookViewId="0">
      <selection activeCell="B2" sqref="B2"/>
    </sheetView>
  </sheetViews>
  <sheetFormatPr defaultColWidth="9.109375" defaultRowHeight="13.2"/>
  <cols>
    <col min="1" max="1" width="2.6640625" style="86" customWidth="1"/>
    <col min="2" max="2" width="46.5546875" style="86" customWidth="1"/>
    <col min="3" max="3" width="1.6640625" style="86" customWidth="1"/>
    <col min="4" max="4" width="13.44140625" style="86" customWidth="1"/>
    <col min="5" max="5" width="4.88671875" style="86" customWidth="1"/>
    <col min="6" max="6" width="37.5546875" style="86" customWidth="1"/>
    <col min="7" max="7" width="13.44140625" style="86" customWidth="1"/>
    <col min="8" max="8" width="5.33203125" style="86" customWidth="1"/>
    <col min="9" max="16384" width="9.109375" style="86"/>
  </cols>
  <sheetData>
    <row r="1" spans="1:12">
      <c r="A1" s="85"/>
      <c r="B1" s="85"/>
      <c r="C1" s="85"/>
      <c r="D1" s="85"/>
      <c r="E1" s="85"/>
      <c r="F1" s="85"/>
      <c r="G1" s="85"/>
      <c r="H1" s="85"/>
    </row>
    <row r="2" spans="1:12">
      <c r="A2" s="87" t="s">
        <v>190</v>
      </c>
      <c r="B2" s="85"/>
      <c r="C2" s="87"/>
      <c r="D2" s="85"/>
      <c r="E2" s="85"/>
      <c r="F2" s="85"/>
      <c r="G2" s="85"/>
      <c r="H2" s="85"/>
      <c r="L2" s="88"/>
    </row>
    <row r="3" spans="1:12">
      <c r="A3" s="85"/>
      <c r="B3" s="85"/>
      <c r="C3" s="85"/>
      <c r="D3" s="85"/>
      <c r="E3" s="85"/>
      <c r="F3" s="85"/>
      <c r="G3" s="85"/>
      <c r="H3" s="85"/>
      <c r="L3" s="89"/>
    </row>
    <row r="4" spans="1:12">
      <c r="A4" s="85"/>
      <c r="B4" s="90"/>
      <c r="C4" s="85"/>
      <c r="D4" s="91" t="s">
        <v>84</v>
      </c>
      <c r="E4" s="92"/>
      <c r="F4" s="92"/>
      <c r="G4" s="92"/>
      <c r="H4" s="85"/>
    </row>
    <row r="5" spans="1:12" ht="19.5" customHeight="1">
      <c r="A5" s="85"/>
      <c r="B5" s="97" t="s">
        <v>31</v>
      </c>
      <c r="C5" s="85"/>
      <c r="D5" s="94">
        <f>'PowerPlan_CF Adj 2026 p.4'!C59</f>
        <v>1752956.94</v>
      </c>
      <c r="E5" s="95" t="s">
        <v>75</v>
      </c>
      <c r="F5" s="96"/>
      <c r="G5" s="96"/>
      <c r="H5" s="95"/>
    </row>
    <row r="6" spans="1:12" ht="19.5" customHeight="1">
      <c r="A6" s="85"/>
      <c r="B6" s="97" t="s">
        <v>215</v>
      </c>
      <c r="C6" s="85"/>
      <c r="D6" s="94">
        <f>-'PowerPlan_CF Adj 2026 p.4'!F59</f>
        <v>149618.42000000001</v>
      </c>
      <c r="E6" s="95" t="s">
        <v>75</v>
      </c>
      <c r="F6" s="96"/>
      <c r="G6" s="96"/>
      <c r="H6" s="95"/>
    </row>
    <row r="7" spans="1:12" ht="19.5" customHeight="1">
      <c r="A7" s="85"/>
      <c r="B7" s="97" t="s">
        <v>86</v>
      </c>
      <c r="C7" s="85"/>
      <c r="D7" s="96">
        <f>-'PowerPlan_CF Adj 2026 p.4'!J59</f>
        <v>476968.43</v>
      </c>
      <c r="E7" s="95" t="s">
        <v>75</v>
      </c>
      <c r="F7" s="96"/>
      <c r="G7" s="96"/>
      <c r="H7" s="95"/>
    </row>
    <row r="8" spans="1:12" ht="32.25" customHeight="1">
      <c r="A8" s="85"/>
      <c r="B8" s="97" t="s">
        <v>87</v>
      </c>
      <c r="C8" s="85"/>
      <c r="D8" s="96">
        <f>'PowerPlan_CF Adj 2026 p.4'!N59</f>
        <v>1030396.21</v>
      </c>
      <c r="E8" s="95" t="s">
        <v>75</v>
      </c>
      <c r="F8" s="96"/>
      <c r="G8" s="96"/>
      <c r="H8" s="95"/>
    </row>
    <row r="9" spans="1:12" ht="19.5" customHeight="1">
      <c r="A9" s="85"/>
      <c r="B9" s="97" t="s">
        <v>177</v>
      </c>
      <c r="C9" s="85"/>
      <c r="D9" s="96">
        <v>0</v>
      </c>
      <c r="E9" s="95"/>
      <c r="F9" s="96"/>
      <c r="G9" s="96"/>
      <c r="H9" s="95"/>
    </row>
    <row r="10" spans="1:12" ht="19.5" customHeight="1" thickBot="1">
      <c r="A10" s="85"/>
      <c r="B10" s="93" t="s">
        <v>88</v>
      </c>
      <c r="C10" s="85"/>
      <c r="D10" s="305">
        <f>SUM(D5:D9)</f>
        <v>3409940</v>
      </c>
      <c r="E10" s="99"/>
      <c r="F10" s="99"/>
      <c r="G10" s="99"/>
      <c r="H10" s="85"/>
    </row>
    <row r="11" spans="1:12" ht="13.8" thickTop="1">
      <c r="A11" s="85"/>
      <c r="B11" s="100"/>
      <c r="C11" s="85"/>
      <c r="D11" s="99"/>
      <c r="E11" s="99"/>
      <c r="F11" s="99"/>
      <c r="G11" s="85"/>
      <c r="H11" s="85"/>
    </row>
    <row r="12" spans="1:12">
      <c r="A12" s="85"/>
      <c r="B12" s="100"/>
      <c r="C12" s="85"/>
      <c r="D12" s="85"/>
      <c r="E12" s="85"/>
      <c r="F12" s="85"/>
      <c r="G12" s="85"/>
      <c r="H12" s="85"/>
    </row>
    <row r="13" spans="1:12">
      <c r="A13" s="85"/>
      <c r="B13" s="97" t="s">
        <v>89</v>
      </c>
      <c r="C13" s="85"/>
      <c r="D13" s="91">
        <v>2026</v>
      </c>
      <c r="E13" s="92"/>
      <c r="F13" s="97"/>
      <c r="G13" s="92"/>
      <c r="H13" s="85"/>
    </row>
    <row r="14" spans="1:12">
      <c r="A14" s="85"/>
      <c r="B14" s="97"/>
      <c r="C14" s="85"/>
      <c r="D14" s="85"/>
      <c r="E14" s="85"/>
      <c r="F14" s="97"/>
      <c r="G14" s="92"/>
      <c r="H14" s="85"/>
    </row>
    <row r="15" spans="1:12" ht="14.4">
      <c r="A15" s="85"/>
      <c r="B15" s="97" t="s">
        <v>2</v>
      </c>
      <c r="C15" s="85"/>
      <c r="D15" s="101">
        <f>'DC 26 Exhibits p.2-3'!B11</f>
        <v>3409940</v>
      </c>
      <c r="E15" s="95" t="s">
        <v>67</v>
      </c>
      <c r="F15" s="97"/>
      <c r="G15" s="96"/>
      <c r="H15" s="95"/>
    </row>
    <row r="16" spans="1:12" ht="14.4">
      <c r="A16" s="85"/>
      <c r="B16" s="97"/>
      <c r="C16" s="85"/>
      <c r="D16" s="102" t="s">
        <v>90</v>
      </c>
      <c r="E16" s="103"/>
      <c r="F16" s="97"/>
      <c r="G16" s="103"/>
      <c r="H16" s="85"/>
    </row>
    <row r="17" spans="1:8">
      <c r="A17" s="85"/>
      <c r="B17" s="97" t="s">
        <v>91</v>
      </c>
      <c r="C17" s="85"/>
      <c r="D17" s="99">
        <f>D15*1</f>
        <v>3409940</v>
      </c>
      <c r="E17" s="99"/>
      <c r="F17" s="97"/>
      <c r="G17" s="99"/>
      <c r="H17" s="85"/>
    </row>
    <row r="18" spans="1:8">
      <c r="A18" s="85"/>
      <c r="B18" s="97"/>
      <c r="C18" s="85"/>
      <c r="D18" s="85"/>
      <c r="E18" s="85"/>
      <c r="F18" s="97"/>
      <c r="G18" s="99"/>
      <c r="H18" s="85"/>
    </row>
    <row r="19" spans="1:8" ht="13.8" thickBot="1">
      <c r="A19" s="85"/>
      <c r="B19" s="97" t="s">
        <v>89</v>
      </c>
      <c r="C19" s="85"/>
      <c r="D19" s="98">
        <f>SUM(D17:D18)</f>
        <v>3409940</v>
      </c>
      <c r="E19" s="85"/>
      <c r="F19" s="97"/>
      <c r="G19" s="85"/>
      <c r="H19" s="85"/>
    </row>
    <row r="20" spans="1:8" ht="13.8" thickTop="1">
      <c r="A20" s="85"/>
      <c r="B20" s="85"/>
      <c r="C20" s="85"/>
      <c r="D20" s="104">
        <f>D10-D19</f>
        <v>0</v>
      </c>
      <c r="E20" s="85"/>
      <c r="F20" s="97"/>
      <c r="G20" s="90"/>
      <c r="H20" s="85"/>
    </row>
    <row r="21" spans="1:8">
      <c r="A21" s="85"/>
      <c r="B21" s="97"/>
      <c r="C21" s="85"/>
      <c r="D21" s="85"/>
      <c r="E21" s="85"/>
      <c r="F21" s="97"/>
      <c r="G21" s="90"/>
      <c r="H21" s="85"/>
    </row>
    <row r="22" spans="1:8" ht="14.25" customHeight="1">
      <c r="A22" s="85"/>
      <c r="B22" s="97"/>
      <c r="C22" s="85"/>
      <c r="D22" s="85"/>
      <c r="E22" s="85"/>
      <c r="F22" s="97"/>
      <c r="G22" s="96"/>
      <c r="H22" s="95"/>
    </row>
    <row r="23" spans="1:8" ht="14.4">
      <c r="A23" s="85"/>
      <c r="B23" s="97"/>
      <c r="C23" s="85"/>
      <c r="D23" s="85"/>
      <c r="E23" s="85"/>
      <c r="F23" s="97"/>
      <c r="G23" s="103"/>
      <c r="H23" s="85"/>
    </row>
    <row r="24" spans="1:8">
      <c r="A24" s="85"/>
      <c r="B24" s="97"/>
      <c r="C24" s="85"/>
      <c r="D24" s="85"/>
      <c r="E24" s="85"/>
      <c r="F24" s="97"/>
      <c r="G24" s="99"/>
      <c r="H24" s="85"/>
    </row>
    <row r="25" spans="1:8">
      <c r="A25" s="85"/>
      <c r="B25" s="97"/>
      <c r="C25" s="85"/>
      <c r="D25" s="85"/>
      <c r="E25" s="85"/>
      <c r="F25" s="97"/>
      <c r="G25" s="85"/>
      <c r="H25" s="85"/>
    </row>
    <row r="26" spans="1:8">
      <c r="A26" s="85"/>
      <c r="B26" s="97"/>
      <c r="C26" s="85"/>
      <c r="D26" s="99"/>
      <c r="E26" s="99"/>
      <c r="F26" s="97"/>
      <c r="G26" s="99"/>
      <c r="H26" s="85"/>
    </row>
    <row r="27" spans="1:8">
      <c r="A27" s="85"/>
      <c r="B27" s="85"/>
      <c r="C27" s="85"/>
      <c r="D27" s="104"/>
      <c r="E27" s="85"/>
      <c r="F27" s="85"/>
      <c r="G27" s="104"/>
      <c r="H27" s="85"/>
    </row>
    <row r="28" spans="1:8">
      <c r="A28" s="85"/>
      <c r="B28" s="85"/>
      <c r="C28" s="85"/>
      <c r="D28" s="85"/>
      <c r="E28" s="85"/>
      <c r="F28" s="85"/>
      <c r="G28" s="85"/>
      <c r="H28" s="85"/>
    </row>
    <row r="29" spans="1:8">
      <c r="G29" s="105"/>
    </row>
    <row r="30" spans="1:8">
      <c r="A30" s="87"/>
      <c r="G30" s="106"/>
    </row>
  </sheetData>
  <pageMargins left="1" right="0.7" top="2" bottom="0.75" header="1.5" footer="0.3"/>
  <pageSetup scale="67" orientation="portrait" r:id="rId1"/>
  <headerFooter>
    <oddHeader xml:space="preserve">&amp;R&amp;"Times New Roman,Bold"&amp;12
 </oddHeader>
    <oddFooter>&amp;L_x000D_&amp;1#&amp;"Aptos"&amp;14&amp;K000000 Business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6707-B59A-4692-9318-53831FD8414C}">
  <dimension ref="A1:P37"/>
  <sheetViews>
    <sheetView view="pageBreakPreview" zoomScaleNormal="85" zoomScaleSheetLayoutView="100" workbookViewId="0">
      <selection activeCell="A2" sqref="A2:H2"/>
    </sheetView>
  </sheetViews>
  <sheetFormatPr defaultColWidth="9.109375" defaultRowHeight="13.2"/>
  <cols>
    <col min="1" max="1" width="23.44140625" style="71" bestFit="1" customWidth="1"/>
    <col min="2" max="4" width="12.5546875" style="71" customWidth="1"/>
    <col min="5" max="5" width="13.5546875" style="71" customWidth="1"/>
    <col min="6" max="7" width="12.5546875" style="71" customWidth="1"/>
    <col min="8" max="8" width="16.109375" style="75" customWidth="1"/>
    <col min="9" max="9" width="11.5546875" style="71" bestFit="1" customWidth="1"/>
    <col min="10" max="10" width="13" style="71" bestFit="1" customWidth="1"/>
    <col min="11" max="11" width="12.5546875" style="71" bestFit="1" customWidth="1"/>
    <col min="12" max="12" width="10.88671875" style="71" bestFit="1" customWidth="1"/>
    <col min="13" max="15" width="9.44140625" style="71" bestFit="1" customWidth="1"/>
    <col min="16" max="16" width="13.44140625" style="71" customWidth="1"/>
    <col min="17" max="16384" width="9.109375" style="71"/>
  </cols>
  <sheetData>
    <row r="1" spans="1:16" ht="14.4">
      <c r="A1" s="341" t="s">
        <v>0</v>
      </c>
      <c r="B1" s="341"/>
      <c r="C1" s="341"/>
      <c r="D1" s="341"/>
      <c r="E1" s="341"/>
      <c r="F1" s="341"/>
      <c r="G1" s="341"/>
      <c r="H1" s="341"/>
      <c r="I1" s="107"/>
      <c r="J1" s="12" t="s">
        <v>189</v>
      </c>
    </row>
    <row r="2" spans="1:16" ht="13.35" customHeight="1">
      <c r="A2" s="341" t="s">
        <v>71</v>
      </c>
      <c r="B2" s="341"/>
      <c r="C2" s="341"/>
      <c r="D2" s="341"/>
      <c r="E2" s="341"/>
      <c r="F2" s="341"/>
      <c r="G2" s="341"/>
      <c r="H2" s="341"/>
      <c r="I2" s="107"/>
    </row>
    <row r="3" spans="1:16">
      <c r="A3" s="107"/>
      <c r="B3" s="108"/>
      <c r="C3" s="107"/>
      <c r="D3" s="107"/>
      <c r="E3" s="107"/>
      <c r="F3" s="107"/>
      <c r="G3" s="107"/>
      <c r="H3" s="109"/>
      <c r="I3" s="107"/>
    </row>
    <row r="4" spans="1:16" ht="26.4">
      <c r="A4" s="110"/>
      <c r="B4" s="307" t="s">
        <v>2</v>
      </c>
      <c r="C4" s="307" t="s">
        <v>3</v>
      </c>
      <c r="D4" s="307" t="s">
        <v>4</v>
      </c>
      <c r="E4" s="307" t="s">
        <v>39</v>
      </c>
      <c r="F4" s="307" t="s">
        <v>70</v>
      </c>
      <c r="G4" s="307" t="s">
        <v>1</v>
      </c>
      <c r="H4" s="307" t="s">
        <v>80</v>
      </c>
      <c r="I4" s="107"/>
    </row>
    <row r="5" spans="1:16">
      <c r="A5" s="111" t="s">
        <v>6</v>
      </c>
      <c r="B5" s="112">
        <v>924689</v>
      </c>
      <c r="C5" s="113">
        <v>660613</v>
      </c>
      <c r="D5" s="112">
        <v>1332324</v>
      </c>
      <c r="E5" s="113">
        <v>0</v>
      </c>
      <c r="F5" s="112">
        <v>2917626</v>
      </c>
      <c r="G5" s="113">
        <v>0</v>
      </c>
      <c r="H5" s="112">
        <v>2917626</v>
      </c>
      <c r="I5" s="114"/>
      <c r="J5" s="74"/>
      <c r="K5" s="74"/>
      <c r="L5" s="74"/>
      <c r="M5" s="74"/>
      <c r="N5" s="74"/>
      <c r="O5" s="74"/>
      <c r="P5" s="74"/>
    </row>
    <row r="6" spans="1:16">
      <c r="A6" s="111" t="s">
        <v>7</v>
      </c>
      <c r="B6" s="112">
        <v>2618701</v>
      </c>
      <c r="C6" s="113">
        <v>2331917</v>
      </c>
      <c r="D6" s="112">
        <v>2639110</v>
      </c>
      <c r="E6" s="113">
        <v>33187</v>
      </c>
      <c r="F6" s="112">
        <v>7622915</v>
      </c>
      <c r="G6" s="113">
        <v>369</v>
      </c>
      <c r="H6" s="112">
        <v>7623284</v>
      </c>
      <c r="I6" s="114"/>
      <c r="J6" s="74"/>
      <c r="K6" s="74"/>
      <c r="L6" s="74"/>
      <c r="M6" s="74"/>
      <c r="N6" s="74"/>
      <c r="O6" s="74"/>
      <c r="P6" s="74"/>
    </row>
    <row r="7" spans="1:16">
      <c r="A7" s="111" t="s">
        <v>8</v>
      </c>
      <c r="B7" s="112">
        <v>0</v>
      </c>
      <c r="C7" s="113">
        <v>-2403449</v>
      </c>
      <c r="D7" s="112">
        <v>-4174476</v>
      </c>
      <c r="E7" s="113">
        <v>-335382</v>
      </c>
      <c r="F7" s="112">
        <v>-6913307</v>
      </c>
      <c r="G7" s="113">
        <v>0</v>
      </c>
      <c r="H7" s="112">
        <v>-6913307</v>
      </c>
      <c r="I7" s="114"/>
      <c r="J7" s="74"/>
      <c r="K7" s="74"/>
      <c r="L7" s="74"/>
      <c r="M7" s="74"/>
      <c r="N7" s="74"/>
      <c r="O7" s="74"/>
      <c r="P7" s="74"/>
    </row>
    <row r="8" spans="1:16">
      <c r="A8" s="110" t="s">
        <v>9</v>
      </c>
      <c r="B8" s="115"/>
      <c r="C8" s="115"/>
      <c r="D8" s="115"/>
      <c r="E8" s="115"/>
      <c r="F8" s="115"/>
      <c r="G8" s="115"/>
      <c r="H8" s="115"/>
      <c r="I8" s="114"/>
      <c r="J8" s="74"/>
      <c r="K8" s="74"/>
      <c r="L8" s="74"/>
      <c r="M8" s="74"/>
      <c r="N8" s="74"/>
      <c r="O8" s="74"/>
      <c r="P8" s="74"/>
    </row>
    <row r="9" spans="1:16">
      <c r="A9" s="116" t="s">
        <v>10</v>
      </c>
      <c r="B9" s="117">
        <v>538003</v>
      </c>
      <c r="C9" s="117">
        <v>424373</v>
      </c>
      <c r="D9" s="117">
        <v>424993</v>
      </c>
      <c r="E9" s="117">
        <v>5647</v>
      </c>
      <c r="F9" s="117">
        <v>1393016</v>
      </c>
      <c r="G9" s="117">
        <v>0</v>
      </c>
      <c r="H9" s="117">
        <v>1393016</v>
      </c>
      <c r="I9" s="114"/>
      <c r="J9" s="74"/>
      <c r="K9" s="74"/>
      <c r="L9" s="74"/>
      <c r="M9" s="74"/>
      <c r="N9" s="74"/>
      <c r="O9" s="74"/>
      <c r="P9" s="74"/>
    </row>
    <row r="10" spans="1:16">
      <c r="A10" s="118" t="s">
        <v>11</v>
      </c>
      <c r="B10" s="117">
        <v>-671453</v>
      </c>
      <c r="C10" s="117">
        <v>-599854</v>
      </c>
      <c r="D10" s="117">
        <v>-673644</v>
      </c>
      <c r="E10" s="117">
        <v>-8510</v>
      </c>
      <c r="F10" s="117">
        <v>-1953461</v>
      </c>
      <c r="G10" s="117">
        <v>-28406</v>
      </c>
      <c r="H10" s="117">
        <v>-1981867</v>
      </c>
      <c r="I10" s="114"/>
      <c r="J10" s="74"/>
      <c r="K10" s="74"/>
      <c r="L10" s="74"/>
      <c r="M10" s="74"/>
      <c r="N10" s="74"/>
      <c r="O10" s="74"/>
      <c r="P10" s="74"/>
    </row>
    <row r="11" spans="1:16">
      <c r="A11" s="111" t="s">
        <v>12</v>
      </c>
      <c r="B11" s="112">
        <v>3409940</v>
      </c>
      <c r="C11" s="113">
        <v>413600</v>
      </c>
      <c r="D11" s="112">
        <v>-451693</v>
      </c>
      <c r="E11" s="113">
        <v>-305058</v>
      </c>
      <c r="F11" s="112">
        <v>3066789</v>
      </c>
      <c r="G11" s="113">
        <v>-28037</v>
      </c>
      <c r="H11" s="112">
        <v>3038752</v>
      </c>
      <c r="I11" s="114"/>
      <c r="J11" s="74"/>
      <c r="K11" s="74"/>
      <c r="L11" s="74"/>
      <c r="M11" s="74"/>
      <c r="N11" s="74"/>
      <c r="O11" s="74"/>
      <c r="P11" s="74"/>
    </row>
    <row r="12" spans="1:16">
      <c r="A12" s="107"/>
      <c r="B12" s="119" t="s">
        <v>214</v>
      </c>
      <c r="C12" s="119" t="s">
        <v>75</v>
      </c>
      <c r="D12" s="119" t="s">
        <v>75</v>
      </c>
      <c r="E12" s="107"/>
      <c r="F12" s="107"/>
      <c r="G12" s="107"/>
      <c r="H12" s="109"/>
      <c r="I12" s="114"/>
      <c r="J12" s="74"/>
      <c r="K12" s="74"/>
      <c r="L12" s="74"/>
      <c r="M12" s="74"/>
      <c r="N12" s="74"/>
      <c r="O12" s="74"/>
      <c r="P12" s="74"/>
    </row>
    <row r="13" spans="1:16">
      <c r="A13" s="107"/>
      <c r="B13" s="107"/>
      <c r="C13" s="107"/>
      <c r="D13" s="107"/>
      <c r="E13" s="107"/>
      <c r="F13" s="107"/>
      <c r="G13" s="107"/>
      <c r="H13" s="109"/>
      <c r="I13" s="107"/>
      <c r="P13" s="74"/>
    </row>
    <row r="14" spans="1:16">
      <c r="A14" s="75"/>
      <c r="B14" s="75"/>
      <c r="C14" s="75"/>
      <c r="D14" s="75"/>
      <c r="E14" s="75"/>
      <c r="F14" s="75"/>
      <c r="G14" s="75"/>
    </row>
    <row r="15" spans="1:16">
      <c r="A15" s="340" t="s">
        <v>0</v>
      </c>
      <c r="B15" s="340"/>
      <c r="C15" s="340"/>
      <c r="D15" s="340"/>
      <c r="E15" s="340"/>
      <c r="F15" s="340"/>
      <c r="G15" s="340"/>
      <c r="H15" s="340"/>
    </row>
    <row r="16" spans="1:16">
      <c r="A16" s="340" t="s">
        <v>65</v>
      </c>
      <c r="B16" s="340"/>
      <c r="C16" s="340"/>
      <c r="D16" s="340"/>
      <c r="E16" s="340"/>
      <c r="F16" s="340"/>
      <c r="G16" s="340"/>
      <c r="H16" s="340"/>
    </row>
    <row r="17" spans="1:15">
      <c r="A17" s="78"/>
      <c r="B17" s="51"/>
      <c r="C17" s="78"/>
      <c r="D17" s="78"/>
      <c r="E17" s="78"/>
      <c r="F17" s="78"/>
      <c r="G17" s="78"/>
    </row>
    <row r="18" spans="1:15">
      <c r="A18" s="79" t="s">
        <v>14</v>
      </c>
      <c r="B18" s="80" t="s">
        <v>2</v>
      </c>
      <c r="C18" s="80" t="s">
        <v>3</v>
      </c>
      <c r="D18" s="80" t="s">
        <v>4</v>
      </c>
      <c r="E18" s="80" t="s">
        <v>39</v>
      </c>
      <c r="F18" s="81" t="s">
        <v>70</v>
      </c>
      <c r="G18" s="81" t="s">
        <v>1</v>
      </c>
      <c r="H18" s="82" t="s">
        <v>15</v>
      </c>
    </row>
    <row r="19" spans="1:15">
      <c r="A19" s="83">
        <v>2025</v>
      </c>
      <c r="B19" s="76">
        <v>4523788.4291008934</v>
      </c>
      <c r="C19" s="76">
        <v>4315919.1723229894</v>
      </c>
      <c r="D19" s="76">
        <v>3640028.0210347632</v>
      </c>
      <c r="E19" s="76">
        <v>55737.829962254706</v>
      </c>
      <c r="F19" s="76">
        <v>12535473.4524209</v>
      </c>
      <c r="G19" s="76">
        <v>2681.2863480837909</v>
      </c>
      <c r="H19" s="76">
        <v>12538153.738768984</v>
      </c>
      <c r="I19" s="74"/>
      <c r="J19" s="74"/>
      <c r="K19" s="74"/>
      <c r="L19" s="74"/>
      <c r="M19" s="74"/>
      <c r="N19" s="74"/>
      <c r="O19" s="74"/>
    </row>
    <row r="20" spans="1:15">
      <c r="A20" s="83">
        <v>2026</v>
      </c>
      <c r="B20" s="76">
        <v>4401513.9498188328</v>
      </c>
      <c r="C20" s="76">
        <v>4197519.7756646136</v>
      </c>
      <c r="D20" s="76">
        <v>3998853.9351753718</v>
      </c>
      <c r="E20" s="76">
        <v>55884.016536725117</v>
      </c>
      <c r="F20" s="76">
        <v>12653771.677195545</v>
      </c>
      <c r="G20" s="76">
        <v>1291</v>
      </c>
      <c r="H20" s="76">
        <v>12655062.677195545</v>
      </c>
      <c r="I20" s="74"/>
      <c r="J20" s="74"/>
      <c r="K20" s="74"/>
      <c r="L20" s="74"/>
      <c r="M20" s="74"/>
      <c r="N20" s="74"/>
      <c r="O20" s="74"/>
    </row>
    <row r="21" spans="1:15">
      <c r="A21" s="75"/>
      <c r="B21" s="75"/>
      <c r="C21" s="75"/>
      <c r="D21" s="75"/>
      <c r="E21" s="75"/>
      <c r="F21" s="75"/>
      <c r="G21" s="75"/>
    </row>
    <row r="22" spans="1:15">
      <c r="A22" s="75"/>
      <c r="B22" s="75"/>
      <c r="C22" s="75"/>
      <c r="D22" s="75"/>
      <c r="E22" s="75"/>
      <c r="F22" s="75"/>
      <c r="G22" s="75"/>
    </row>
    <row r="23" spans="1:15">
      <c r="A23" s="75"/>
      <c r="B23" s="84"/>
      <c r="C23" s="335" t="s">
        <v>16</v>
      </c>
      <c r="D23" s="335"/>
      <c r="E23" s="335"/>
      <c r="F23" s="335"/>
      <c r="G23" s="84"/>
      <c r="H23" s="84"/>
    </row>
    <row r="24" spans="1:15">
      <c r="A24" s="75"/>
      <c r="B24" s="75"/>
      <c r="G24" s="75"/>
    </row>
    <row r="25" spans="1:15">
      <c r="A25" s="75"/>
      <c r="B25" s="75"/>
      <c r="D25" s="336" t="s">
        <v>14</v>
      </c>
      <c r="E25" s="338" t="s">
        <v>17</v>
      </c>
      <c r="G25" s="75"/>
    </row>
    <row r="26" spans="1:15">
      <c r="A26" s="75"/>
      <c r="B26" s="75"/>
      <c r="D26" s="337"/>
      <c r="E26" s="339"/>
      <c r="G26" s="75"/>
    </row>
    <row r="27" spans="1:15">
      <c r="A27" s="75"/>
      <c r="B27" s="75"/>
      <c r="D27" s="72">
        <v>2025</v>
      </c>
      <c r="E27" s="73">
        <v>0</v>
      </c>
      <c r="G27" s="75"/>
    </row>
    <row r="28" spans="1:15">
      <c r="A28" s="75"/>
      <c r="B28" s="75"/>
      <c r="D28" s="72">
        <v>2026</v>
      </c>
      <c r="E28" s="73">
        <v>0</v>
      </c>
      <c r="G28" s="75"/>
    </row>
    <row r="29" spans="1:15">
      <c r="A29" s="75"/>
      <c r="B29" s="75"/>
      <c r="C29" s="75"/>
      <c r="D29" s="75"/>
      <c r="E29" s="75"/>
      <c r="F29" s="75"/>
      <c r="G29" s="75"/>
    </row>
    <row r="30" spans="1:15">
      <c r="A30" s="77" t="s">
        <v>13</v>
      </c>
    </row>
    <row r="31" spans="1:15" ht="26.85" customHeight="1">
      <c r="A31" s="334" t="s">
        <v>185</v>
      </c>
      <c r="B31" s="334"/>
      <c r="C31" s="334"/>
      <c r="D31" s="334"/>
      <c r="E31" s="334"/>
      <c r="F31" s="334"/>
      <c r="G31" s="334"/>
      <c r="H31" s="334"/>
    </row>
    <row r="32" spans="1:15" ht="39.450000000000003" customHeight="1">
      <c r="A32" s="334" t="s">
        <v>186</v>
      </c>
      <c r="B32" s="334"/>
      <c r="C32" s="334"/>
      <c r="D32" s="334"/>
      <c r="E32" s="334"/>
      <c r="F32" s="334"/>
      <c r="G32" s="334"/>
      <c r="H32" s="334"/>
    </row>
    <row r="33" spans="1:8" ht="64.5" customHeight="1">
      <c r="A33" s="334" t="s">
        <v>187</v>
      </c>
      <c r="B33" s="334"/>
      <c r="C33" s="334"/>
      <c r="D33" s="334"/>
      <c r="E33" s="334"/>
      <c r="F33" s="334"/>
      <c r="G33" s="334"/>
      <c r="H33" s="334"/>
    </row>
    <row r="34" spans="1:8">
      <c r="A34" s="334" t="s">
        <v>78</v>
      </c>
      <c r="B34" s="334"/>
      <c r="C34" s="334"/>
      <c r="D34" s="334"/>
      <c r="E34" s="334"/>
      <c r="F34" s="334"/>
      <c r="G34" s="334"/>
      <c r="H34" s="334"/>
    </row>
    <row r="35" spans="1:8">
      <c r="A35" s="334" t="s">
        <v>79</v>
      </c>
      <c r="B35" s="334"/>
      <c r="C35" s="334"/>
      <c r="D35" s="334"/>
      <c r="E35" s="334"/>
      <c r="F35" s="334"/>
      <c r="G35" s="334"/>
      <c r="H35" s="334"/>
    </row>
    <row r="36" spans="1:8" ht="54.6" customHeight="1">
      <c r="A36" s="334" t="s">
        <v>188</v>
      </c>
      <c r="B36" s="334"/>
      <c r="C36" s="334"/>
      <c r="D36" s="334"/>
      <c r="E36" s="334"/>
      <c r="F36" s="334"/>
      <c r="G36" s="334"/>
      <c r="H36" s="334"/>
    </row>
    <row r="37" spans="1:8" ht="10.95" customHeight="1">
      <c r="A37" s="334"/>
      <c r="B37" s="334"/>
      <c r="C37" s="334"/>
      <c r="D37" s="334"/>
      <c r="E37" s="334"/>
      <c r="F37" s="334"/>
      <c r="G37" s="334"/>
      <c r="H37" s="334"/>
    </row>
  </sheetData>
  <mergeCells count="14">
    <mergeCell ref="A1:H1"/>
    <mergeCell ref="A2:H2"/>
    <mergeCell ref="A16:H16"/>
    <mergeCell ref="A15:H15"/>
    <mergeCell ref="A34:H34"/>
    <mergeCell ref="A35:H35"/>
    <mergeCell ref="A36:H36"/>
    <mergeCell ref="A37:H37"/>
    <mergeCell ref="C23:F23"/>
    <mergeCell ref="D25:D26"/>
    <mergeCell ref="E25:E26"/>
    <mergeCell ref="A31:H31"/>
    <mergeCell ref="A32:H32"/>
    <mergeCell ref="A33:H33"/>
  </mergeCells>
  <pageMargins left="0.7" right="0.7" top="0.75" bottom="0.75" header="0.3" footer="0.3"/>
  <pageSetup scale="44" fitToHeight="7" orientation="portrait" r:id="rId1"/>
  <headerFooter>
    <oddHeader>&amp;R&amp;G</oddHeader>
    <oddFooter>&amp;L_x000D_&amp;1#&amp;"Aptos"&amp;14&amp;K000000 Business Use&amp;R&amp;8]</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62"/>
  <sheetViews>
    <sheetView view="pageBreakPreview" zoomScale="80" zoomScaleNormal="80" zoomScaleSheetLayoutView="80" workbookViewId="0">
      <selection activeCell="E60" sqref="E60"/>
    </sheetView>
  </sheetViews>
  <sheetFormatPr defaultColWidth="9.109375" defaultRowHeight="14.4"/>
  <cols>
    <col min="1" max="1" width="59.44140625" style="2" customWidth="1"/>
    <col min="2" max="2" width="20.44140625" style="2" customWidth="1"/>
    <col min="3" max="7" width="15.109375" style="2" customWidth="1"/>
    <col min="8" max="8" width="2.109375" style="2" customWidth="1"/>
    <col min="9" max="15" width="15.109375" style="2" customWidth="1"/>
    <col min="16" max="16" width="6.88671875" style="2" bestFit="1" customWidth="1"/>
    <col min="17" max="16384" width="9.109375" style="2"/>
  </cols>
  <sheetData>
    <row r="1" spans="1:16" ht="18">
      <c r="A1" s="148" t="s">
        <v>25</v>
      </c>
      <c r="B1" s="149"/>
      <c r="C1" s="149"/>
      <c r="D1" s="149"/>
      <c r="E1" s="149"/>
      <c r="F1" s="149"/>
      <c r="G1" s="149"/>
      <c r="H1" s="149"/>
      <c r="I1" s="149"/>
      <c r="J1" s="149"/>
      <c r="K1" s="149"/>
      <c r="L1" s="149"/>
      <c r="M1" s="149"/>
      <c r="N1" s="149"/>
      <c r="O1" s="149"/>
      <c r="P1" s="149"/>
    </row>
    <row r="2" spans="1:16" ht="18">
      <c r="A2" s="150">
        <v>2026</v>
      </c>
      <c r="B2" s="149"/>
      <c r="C2" s="149"/>
      <c r="D2" s="306"/>
      <c r="E2" s="149"/>
      <c r="F2" s="149"/>
      <c r="G2" s="149"/>
      <c r="H2" s="149"/>
      <c r="I2" s="149"/>
      <c r="J2" s="149"/>
      <c r="K2" s="149"/>
      <c r="L2" s="149"/>
      <c r="M2" s="149"/>
      <c r="N2" s="149"/>
      <c r="O2" s="149"/>
      <c r="P2" s="149"/>
    </row>
    <row r="3" spans="1:16" ht="15" thickBot="1">
      <c r="A3" s="151"/>
      <c r="B3" s="149"/>
      <c r="C3" s="149"/>
      <c r="D3" s="149"/>
      <c r="E3" s="149"/>
      <c r="F3" s="149"/>
      <c r="G3" s="149"/>
      <c r="H3" s="149"/>
      <c r="I3" s="149"/>
      <c r="J3" s="149"/>
      <c r="K3" s="310" t="s">
        <v>192</v>
      </c>
      <c r="L3" s="311">
        <f>K7+L7</f>
        <v>-451693</v>
      </c>
      <c r="M3" s="312" t="s">
        <v>67</v>
      </c>
      <c r="N3" s="149"/>
      <c r="O3" s="149"/>
      <c r="P3" s="149"/>
    </row>
    <row r="4" spans="1:16" ht="18">
      <c r="A4" s="152" t="s">
        <v>34</v>
      </c>
      <c r="B4" s="153"/>
      <c r="C4" s="153"/>
      <c r="D4" s="153"/>
      <c r="E4" s="153"/>
      <c r="F4" s="153"/>
      <c r="G4" s="153"/>
      <c r="H4" s="153"/>
      <c r="I4" s="153"/>
      <c r="J4" s="153"/>
      <c r="K4" s="153"/>
      <c r="L4" s="153"/>
      <c r="M4" s="153"/>
      <c r="N4" s="153"/>
      <c r="O4" s="154"/>
      <c r="P4" s="149"/>
    </row>
    <row r="5" spans="1:16">
      <c r="A5" s="155"/>
      <c r="B5" s="156" t="s">
        <v>20</v>
      </c>
      <c r="C5" s="157"/>
      <c r="D5" s="157"/>
      <c r="E5" s="157"/>
      <c r="F5" s="157"/>
      <c r="G5" s="158"/>
      <c r="H5" s="149"/>
      <c r="I5" s="156" t="s">
        <v>41</v>
      </c>
      <c r="J5" s="157"/>
      <c r="K5" s="157"/>
      <c r="L5" s="157"/>
      <c r="M5" s="157"/>
      <c r="N5" s="157"/>
      <c r="O5" s="159"/>
      <c r="P5" s="149"/>
    </row>
    <row r="6" spans="1:16">
      <c r="A6" s="155"/>
      <c r="B6" s="160" t="s">
        <v>2</v>
      </c>
      <c r="C6" s="160" t="s">
        <v>3</v>
      </c>
      <c r="D6" s="160" t="s">
        <v>32</v>
      </c>
      <c r="E6" s="160" t="s">
        <v>18</v>
      </c>
      <c r="F6" s="160" t="s">
        <v>21</v>
      </c>
      <c r="G6" s="160" t="s">
        <v>5</v>
      </c>
      <c r="H6" s="149"/>
      <c r="I6" s="160" t="s">
        <v>2</v>
      </c>
      <c r="J6" s="160" t="s">
        <v>3</v>
      </c>
      <c r="K6" s="160" t="s">
        <v>32</v>
      </c>
      <c r="L6" s="160" t="s">
        <v>72</v>
      </c>
      <c r="M6" s="160" t="s">
        <v>18</v>
      </c>
      <c r="N6" s="160" t="s">
        <v>21</v>
      </c>
      <c r="O6" s="161" t="s">
        <v>5</v>
      </c>
      <c r="P6" s="149"/>
    </row>
    <row r="7" spans="1:16">
      <c r="A7" s="162" t="s">
        <v>22</v>
      </c>
      <c r="B7" s="163">
        <f>'DC 26 Exhibits p.2-3'!B11</f>
        <v>3409940</v>
      </c>
      <c r="C7" s="163">
        <f>'DC 26 Exhibits p.2-3'!C11</f>
        <v>413600</v>
      </c>
      <c r="D7" s="323">
        <f>'DC 26 Exhibits p.2-3'!D11-'PowerPlan_CF Adj 2026 p.4'!L7</f>
        <v>-319888.98259999999</v>
      </c>
      <c r="E7" s="163"/>
      <c r="F7" s="163"/>
      <c r="G7" s="163">
        <f>SUM(B7:F7)</f>
        <v>3503651.0174000002</v>
      </c>
      <c r="H7" s="149"/>
      <c r="I7" s="163">
        <f>B7</f>
        <v>3409940</v>
      </c>
      <c r="J7" s="163">
        <f>C7</f>
        <v>413600</v>
      </c>
      <c r="K7" s="323">
        <f>D7</f>
        <v>-319888.98259999999</v>
      </c>
      <c r="L7" s="163">
        <f>'DC 26 Exhibits p.2-3'!D11*'2025BP Calc p.5'!L3</f>
        <v>-131804.01740000001</v>
      </c>
      <c r="M7" s="163"/>
      <c r="N7" s="163">
        <f>F7</f>
        <v>0</v>
      </c>
      <c r="O7" s="164">
        <f>SUM(I7:N7)</f>
        <v>3371847</v>
      </c>
      <c r="P7" s="149"/>
    </row>
    <row r="8" spans="1:16">
      <c r="A8" s="155"/>
      <c r="B8" s="189" t="s">
        <v>67</v>
      </c>
      <c r="C8" s="149"/>
      <c r="D8" s="324"/>
      <c r="E8" s="149"/>
      <c r="F8" s="149"/>
      <c r="G8" s="149"/>
      <c r="H8" s="149"/>
      <c r="I8" s="189" t="s">
        <v>67</v>
      </c>
      <c r="J8" s="149"/>
      <c r="K8" s="330" t="s">
        <v>96</v>
      </c>
      <c r="L8" s="149"/>
      <c r="M8" s="149"/>
      <c r="N8" s="149"/>
      <c r="O8" s="165"/>
      <c r="P8" s="149"/>
    </row>
    <row r="9" spans="1:16">
      <c r="A9" s="166" t="s">
        <v>26</v>
      </c>
      <c r="B9" s="149"/>
      <c r="C9" s="149"/>
      <c r="D9" s="325"/>
      <c r="E9" s="149"/>
      <c r="F9" s="149"/>
      <c r="G9" s="149"/>
      <c r="H9" s="149"/>
      <c r="I9" s="149"/>
      <c r="J9" s="149"/>
      <c r="K9" s="325"/>
      <c r="L9" s="149"/>
      <c r="M9" s="149"/>
      <c r="N9" s="149"/>
      <c r="O9" s="165"/>
      <c r="P9" s="149"/>
    </row>
    <row r="10" spans="1:16">
      <c r="A10" s="167" t="s">
        <v>27</v>
      </c>
      <c r="B10" s="168">
        <f>'2025BP Calc p.5'!N15</f>
        <v>0.68067999348290564</v>
      </c>
      <c r="C10" s="168">
        <f>'2025BP Calc p.5'!L19</f>
        <v>0.50062863031752403</v>
      </c>
      <c r="D10" s="326">
        <f>'2025BP Calc p.5'!N10</f>
        <v>0.69104168651174691</v>
      </c>
      <c r="E10" s="149"/>
      <c r="F10" s="169"/>
      <c r="G10" s="149"/>
      <c r="H10" s="149"/>
      <c r="I10" s="168">
        <f>'2025BP Calc p.5'!N16</f>
        <v>0.31932000651709441</v>
      </c>
      <c r="J10" s="168">
        <f>'2025BP Calc p.5'!L20</f>
        <v>0.49937136968247597</v>
      </c>
      <c r="K10" s="326">
        <f>'2025BP Calc p.5'!N11</f>
        <v>0.30895831348825303</v>
      </c>
      <c r="L10" s="168"/>
      <c r="M10" s="149"/>
      <c r="N10" s="169"/>
      <c r="O10" s="165"/>
      <c r="P10" s="149"/>
    </row>
    <row r="11" spans="1:16">
      <c r="A11" s="167" t="s">
        <v>35</v>
      </c>
      <c r="B11" s="163">
        <f>ROUND(B7*B10,2)</f>
        <v>2321077.94</v>
      </c>
      <c r="C11" s="163">
        <f>ROUND(C7*C10,2)</f>
        <v>207060</v>
      </c>
      <c r="D11" s="323">
        <f>ROUND(D7*D10,2)</f>
        <v>-221056.62</v>
      </c>
      <c r="E11" s="163"/>
      <c r="F11" s="163">
        <f>ROUND(F7*F10,2)</f>
        <v>0</v>
      </c>
      <c r="G11" s="163">
        <f>SUM(B11:F11)</f>
        <v>2307081.3199999998</v>
      </c>
      <c r="H11" s="149"/>
      <c r="I11" s="163">
        <f>ROUND(I7*I10,2)</f>
        <v>1088862.06</v>
      </c>
      <c r="J11" s="163">
        <f>ROUND(J7*J10,2)</f>
        <v>206540</v>
      </c>
      <c r="K11" s="323">
        <f>ROUND(K7*K10,2)</f>
        <v>-98832.36</v>
      </c>
      <c r="L11" s="163"/>
      <c r="M11" s="163"/>
      <c r="N11" s="163">
        <f>ROUND(N7*N10,2)</f>
        <v>0</v>
      </c>
      <c r="O11" s="164">
        <f>SUM(I11:N11)</f>
        <v>1196569.7</v>
      </c>
      <c r="P11" s="170"/>
    </row>
    <row r="12" spans="1:16">
      <c r="A12" s="155"/>
      <c r="B12" s="149"/>
      <c r="C12" s="149"/>
      <c r="D12" s="325"/>
      <c r="E12" s="149"/>
      <c r="F12" s="149"/>
      <c r="G12" s="149"/>
      <c r="H12" s="149"/>
      <c r="I12" s="149"/>
      <c r="J12" s="149"/>
      <c r="K12" s="325"/>
      <c r="L12" s="149"/>
      <c r="M12" s="149"/>
      <c r="N12" s="149"/>
      <c r="O12" s="165"/>
      <c r="P12" s="149"/>
    </row>
    <row r="13" spans="1:16">
      <c r="A13" s="166" t="s">
        <v>36</v>
      </c>
      <c r="B13" s="149"/>
      <c r="C13" s="149"/>
      <c r="D13" s="325"/>
      <c r="E13" s="149"/>
      <c r="F13" s="149"/>
      <c r="G13" s="149"/>
      <c r="H13" s="149"/>
      <c r="I13" s="149"/>
      <c r="J13" s="149"/>
      <c r="K13" s="325"/>
      <c r="L13" s="149"/>
      <c r="M13" s="149"/>
      <c r="N13" s="149"/>
      <c r="O13" s="165"/>
      <c r="P13" s="149"/>
    </row>
    <row r="14" spans="1:16">
      <c r="A14" s="167" t="s">
        <v>37</v>
      </c>
      <c r="B14" s="168">
        <f>'2025BP Calc p.5'!K10</f>
        <v>0.31549111866270257</v>
      </c>
      <c r="C14" s="168">
        <f>'2025BP Calc p.5'!L10</f>
        <v>0.37185975567674379</v>
      </c>
      <c r="D14" s="326"/>
      <c r="E14" s="168">
        <f>'2025BP Calc p.5'!M10</f>
        <v>3.6908121723005678E-3</v>
      </c>
      <c r="F14" s="168"/>
      <c r="G14" s="168"/>
      <c r="H14" s="149"/>
      <c r="I14" s="168">
        <f>'2025BP Calc p.5'!K11</f>
        <v>0.15222871398938001</v>
      </c>
      <c r="J14" s="168">
        <f>'2025BP Calc p.5'!L11</f>
        <v>0.15672959949887302</v>
      </c>
      <c r="K14" s="326"/>
      <c r="L14" s="168"/>
      <c r="M14" s="168">
        <f>'2025BP Calc p.5'!M11</f>
        <v>0</v>
      </c>
      <c r="N14" s="168"/>
      <c r="O14" s="165"/>
      <c r="P14" s="149"/>
    </row>
    <row r="15" spans="1:16">
      <c r="A15" s="167" t="s">
        <v>38</v>
      </c>
      <c r="B15" s="202">
        <f>ROUND($D$7*B14,2)</f>
        <v>-100922.13</v>
      </c>
      <c r="C15" s="331">
        <f>ROUND($D$7*C14,2)</f>
        <v>-118953.84</v>
      </c>
      <c r="D15" s="323">
        <f>-D11</f>
        <v>221056.62</v>
      </c>
      <c r="E15" s="163">
        <f>ROUND($D$7*E14,2)</f>
        <v>-1180.6500000000001</v>
      </c>
      <c r="F15" s="163"/>
      <c r="G15" s="163">
        <f>SUM(B15:F15)</f>
        <v>-5.9117155615240335E-12</v>
      </c>
      <c r="H15" s="149"/>
      <c r="I15" s="202">
        <f>ROUND($K$7*I14,2)</f>
        <v>-48696.29</v>
      </c>
      <c r="J15" s="331">
        <f>ROUND($K$7*J14,2)</f>
        <v>-50136.07</v>
      </c>
      <c r="K15" s="323">
        <f>-K11</f>
        <v>98832.36</v>
      </c>
      <c r="L15" s="163"/>
      <c r="M15" s="163">
        <f>ROUND($K$7*M14,2)</f>
        <v>0</v>
      </c>
      <c r="N15" s="163">
        <f>ROUND($K$7*N14,2)</f>
        <v>0</v>
      </c>
      <c r="O15" s="164">
        <f>SUM(I15:N15)</f>
        <v>0</v>
      </c>
      <c r="P15" s="170"/>
    </row>
    <row r="16" spans="1:16">
      <c r="A16" s="167"/>
      <c r="B16" s="163"/>
      <c r="C16" s="163"/>
      <c r="D16" s="323"/>
      <c r="E16" s="163"/>
      <c r="F16" s="163"/>
      <c r="G16" s="163"/>
      <c r="H16" s="149"/>
      <c r="I16" s="163"/>
      <c r="J16" s="163"/>
      <c r="K16" s="323"/>
      <c r="L16" s="163"/>
      <c r="M16" s="163"/>
      <c r="N16" s="163"/>
      <c r="O16" s="164"/>
      <c r="P16" s="170"/>
    </row>
    <row r="17" spans="1:17">
      <c r="A17" s="167" t="s">
        <v>29</v>
      </c>
      <c r="B17" s="163"/>
      <c r="C17" s="171">
        <f>'2025BP Calc p.5'!L15</f>
        <v>0.13701087762386407</v>
      </c>
      <c r="D17" s="323"/>
      <c r="E17" s="163"/>
      <c r="F17" s="163"/>
      <c r="G17" s="163"/>
      <c r="H17" s="149"/>
      <c r="I17" s="163"/>
      <c r="J17" s="171">
        <f>'2025BP Calc p.5'!L16</f>
        <v>2.8650248852311023E-3</v>
      </c>
      <c r="K17" s="323"/>
      <c r="L17" s="163"/>
      <c r="M17" s="163"/>
      <c r="N17" s="163"/>
      <c r="O17" s="164"/>
      <c r="P17" s="170"/>
    </row>
    <row r="18" spans="1:17">
      <c r="A18" s="167" t="s">
        <v>30</v>
      </c>
      <c r="B18" s="332">
        <f>-ROUND(B7*C17,2)</f>
        <v>-467198.87</v>
      </c>
      <c r="C18" s="333">
        <f>-B18</f>
        <v>467198.87</v>
      </c>
      <c r="D18" s="323"/>
      <c r="E18" s="163"/>
      <c r="F18" s="163"/>
      <c r="G18" s="163"/>
      <c r="H18" s="149"/>
      <c r="I18" s="332">
        <f>-ROUND(I7*J17,2)</f>
        <v>-9769.56</v>
      </c>
      <c r="J18" s="333">
        <f>-I18</f>
        <v>9769.56</v>
      </c>
      <c r="K18" s="323"/>
      <c r="L18" s="163"/>
      <c r="M18" s="163"/>
      <c r="N18" s="163"/>
      <c r="O18" s="164"/>
      <c r="P18" s="170"/>
    </row>
    <row r="19" spans="1:17">
      <c r="A19" s="172" t="s">
        <v>23</v>
      </c>
      <c r="B19" s="201">
        <f>B15+B11+B18</f>
        <v>1752956.94</v>
      </c>
      <c r="C19" s="331">
        <f>C15+C11+C18</f>
        <v>555305.03</v>
      </c>
      <c r="D19" s="327">
        <f>D15+D11+D18</f>
        <v>0</v>
      </c>
      <c r="E19" s="173">
        <f>E15+E11+E18</f>
        <v>-1180.6500000000001</v>
      </c>
      <c r="F19" s="173">
        <f>F15+F11+F18</f>
        <v>0</v>
      </c>
      <c r="G19" s="173">
        <f>SUM(B19:F19)</f>
        <v>2307081.3199999998</v>
      </c>
      <c r="H19" s="149"/>
      <c r="I19" s="203">
        <f>I15+I11+I18</f>
        <v>1030396.21</v>
      </c>
      <c r="J19" s="331">
        <f>J15+J11+J18</f>
        <v>166173.49</v>
      </c>
      <c r="K19" s="327">
        <f>K15+K11+K18</f>
        <v>0</v>
      </c>
      <c r="L19" s="173">
        <f>L7</f>
        <v>-131804.01740000001</v>
      </c>
      <c r="M19" s="173">
        <f>M15+M11+M18</f>
        <v>0</v>
      </c>
      <c r="N19" s="173">
        <f>N15+N11+N18</f>
        <v>0</v>
      </c>
      <c r="O19" s="174">
        <f>SUM(I19:N19)</f>
        <v>1064765.6825999999</v>
      </c>
      <c r="P19" s="170"/>
    </row>
    <row r="20" spans="1:17">
      <c r="A20" s="172"/>
      <c r="B20" s="170"/>
      <c r="C20" s="170"/>
      <c r="D20" s="328"/>
      <c r="E20" s="170"/>
      <c r="F20" s="170"/>
      <c r="G20" s="170"/>
      <c r="H20" s="149"/>
      <c r="I20" s="170"/>
      <c r="J20" s="170"/>
      <c r="K20" s="328"/>
      <c r="L20" s="170"/>
      <c r="M20" s="170"/>
      <c r="N20" s="170"/>
      <c r="O20" s="164"/>
      <c r="P20" s="170"/>
    </row>
    <row r="21" spans="1:17">
      <c r="A21" s="166" t="s">
        <v>28</v>
      </c>
      <c r="B21" s="149"/>
      <c r="C21" s="149"/>
      <c r="D21" s="325"/>
      <c r="E21" s="149"/>
      <c r="F21" s="149"/>
      <c r="G21" s="149"/>
      <c r="H21" s="149"/>
      <c r="I21" s="149"/>
      <c r="J21" s="149"/>
      <c r="K21" s="325"/>
      <c r="L21" s="149"/>
      <c r="M21" s="149"/>
      <c r="N21" s="149"/>
      <c r="O21" s="165"/>
      <c r="P21" s="149"/>
    </row>
    <row r="22" spans="1:17">
      <c r="A22" s="155" t="s">
        <v>40</v>
      </c>
      <c r="B22" s="149"/>
      <c r="C22" s="149"/>
      <c r="D22" s="325"/>
      <c r="E22" s="170"/>
      <c r="F22" s="170"/>
      <c r="G22" s="170"/>
      <c r="H22" s="175"/>
      <c r="I22" s="149"/>
      <c r="J22" s="149"/>
      <c r="K22" s="325"/>
      <c r="L22" s="149"/>
      <c r="M22" s="149"/>
      <c r="N22" s="149"/>
      <c r="O22" s="165"/>
      <c r="P22" s="149"/>
    </row>
    <row r="23" spans="1:17">
      <c r="A23" s="176" t="s">
        <v>24</v>
      </c>
      <c r="B23" s="177">
        <f>SUM(B19:B22)</f>
        <v>1752956.94</v>
      </c>
      <c r="C23" s="177">
        <f>SUM(C19:C22)</f>
        <v>555305.03</v>
      </c>
      <c r="D23" s="329">
        <f>SUM(D19:D22)</f>
        <v>0</v>
      </c>
      <c r="E23" s="177">
        <f>SUM(E19:E22)</f>
        <v>-1180.6500000000001</v>
      </c>
      <c r="F23" s="177">
        <f>SUM(F19:F22)</f>
        <v>0</v>
      </c>
      <c r="G23" s="177">
        <f>SUM(B23:F23)</f>
        <v>2307081.3199999998</v>
      </c>
      <c r="H23" s="151"/>
      <c r="I23" s="177">
        <f t="shared" ref="I23:N23" si="0">SUM(I19:I22)</f>
        <v>1030396.21</v>
      </c>
      <c r="J23" s="177">
        <f t="shared" si="0"/>
        <v>166173.49</v>
      </c>
      <c r="K23" s="329">
        <f t="shared" si="0"/>
        <v>0</v>
      </c>
      <c r="L23" s="177">
        <f t="shared" si="0"/>
        <v>-131804.01740000001</v>
      </c>
      <c r="M23" s="177">
        <f t="shared" si="0"/>
        <v>0</v>
      </c>
      <c r="N23" s="177">
        <f t="shared" si="0"/>
        <v>0</v>
      </c>
      <c r="O23" s="178">
        <f>SUM(I23:N23)</f>
        <v>1064765.6825999999</v>
      </c>
      <c r="P23" s="170"/>
    </row>
    <row r="24" spans="1:17">
      <c r="A24" s="179"/>
      <c r="B24" s="180"/>
      <c r="C24" s="180"/>
      <c r="D24" s="180"/>
      <c r="E24" s="180"/>
      <c r="F24" s="180"/>
      <c r="G24" s="180"/>
      <c r="H24" s="151"/>
      <c r="I24" s="180"/>
      <c r="J24" s="180"/>
      <c r="K24" s="180"/>
      <c r="L24" s="180"/>
      <c r="M24" s="180"/>
      <c r="N24" s="180"/>
      <c r="O24" s="181"/>
      <c r="P24" s="170"/>
    </row>
    <row r="25" spans="1:17" ht="15" thickBot="1">
      <c r="A25" s="179"/>
      <c r="B25" s="180"/>
      <c r="C25" s="180"/>
      <c r="D25" s="180"/>
      <c r="E25" s="180"/>
      <c r="F25" s="180"/>
      <c r="G25" s="180"/>
      <c r="H25" s="151"/>
      <c r="I25" s="180"/>
      <c r="J25" s="180"/>
      <c r="K25" s="180"/>
      <c r="L25" s="180"/>
      <c r="M25" s="180"/>
      <c r="N25" s="182" t="s">
        <v>76</v>
      </c>
      <c r="O25" s="183">
        <f>G23+O23</f>
        <v>3371847.0025999998</v>
      </c>
      <c r="P25" s="184"/>
      <c r="Q25" s="70"/>
    </row>
    <row r="26" spans="1:17" ht="15.6" thickTop="1" thickBot="1">
      <c r="A26" s="185"/>
      <c r="B26" s="186"/>
      <c r="C26" s="186"/>
      <c r="D26" s="186"/>
      <c r="E26" s="186"/>
      <c r="F26" s="186"/>
      <c r="G26" s="186"/>
      <c r="H26" s="187"/>
      <c r="I26" s="186"/>
      <c r="J26" s="186"/>
      <c r="K26" s="186"/>
      <c r="L26" s="186"/>
      <c r="M26" s="186"/>
      <c r="N26" s="186"/>
      <c r="O26" s="188"/>
      <c r="P26" s="170"/>
    </row>
    <row r="27" spans="1:17">
      <c r="A27" s="175"/>
      <c r="B27" s="163"/>
      <c r="C27" s="163"/>
      <c r="D27" s="149"/>
      <c r="E27" s="149"/>
      <c r="F27" s="149"/>
      <c r="G27" s="149"/>
      <c r="H27" s="149"/>
      <c r="I27" s="149"/>
      <c r="J27" s="149"/>
      <c r="K27" s="149"/>
      <c r="L27" s="149"/>
      <c r="M27" s="149"/>
      <c r="N27" s="149"/>
      <c r="O27" s="149"/>
      <c r="P27" s="149"/>
    </row>
    <row r="28" spans="1:17" ht="15" hidden="1" thickBot="1">
      <c r="A28" s="8"/>
      <c r="B28" s="9"/>
      <c r="C28" s="9"/>
    </row>
    <row r="29" spans="1:17" ht="18" hidden="1">
      <c r="A29" s="13" t="s">
        <v>33</v>
      </c>
      <c r="B29" s="14"/>
      <c r="C29" s="14"/>
      <c r="D29" s="14"/>
      <c r="E29" s="14"/>
      <c r="F29" s="14"/>
      <c r="G29" s="14"/>
      <c r="H29" s="14"/>
      <c r="I29" s="14"/>
      <c r="J29" s="14"/>
      <c r="K29" s="14"/>
      <c r="L29" s="14"/>
      <c r="M29" s="14"/>
      <c r="N29" s="14"/>
      <c r="O29" s="15"/>
    </row>
    <row r="30" spans="1:17" hidden="1">
      <c r="A30" s="16"/>
      <c r="B30" s="64" t="s">
        <v>20</v>
      </c>
      <c r="C30" s="65"/>
      <c r="D30" s="65"/>
      <c r="E30" s="65"/>
      <c r="F30" s="65"/>
      <c r="G30" s="66"/>
      <c r="I30" s="64" t="s">
        <v>41</v>
      </c>
      <c r="J30" s="65"/>
      <c r="K30" s="65"/>
      <c r="L30" s="65"/>
      <c r="M30" s="65"/>
      <c r="N30" s="65"/>
      <c r="O30" s="67"/>
    </row>
    <row r="31" spans="1:17" hidden="1">
      <c r="A31" s="16"/>
      <c r="B31" s="11" t="s">
        <v>2</v>
      </c>
      <c r="C31" s="11" t="s">
        <v>3</v>
      </c>
      <c r="D31" s="38" t="s">
        <v>32</v>
      </c>
      <c r="E31" s="11" t="s">
        <v>18</v>
      </c>
      <c r="F31" s="11" t="s">
        <v>21</v>
      </c>
      <c r="G31" s="11" t="s">
        <v>5</v>
      </c>
      <c r="I31" s="11" t="s">
        <v>2</v>
      </c>
      <c r="J31" s="11" t="s">
        <v>3</v>
      </c>
      <c r="K31" s="38" t="s">
        <v>32</v>
      </c>
      <c r="L31" s="57" t="s">
        <v>72</v>
      </c>
      <c r="M31" s="11" t="s">
        <v>18</v>
      </c>
      <c r="N31" s="11" t="s">
        <v>21</v>
      </c>
      <c r="O31" s="17" t="s">
        <v>5</v>
      </c>
    </row>
    <row r="32" spans="1:17" hidden="1">
      <c r="A32" s="18" t="s">
        <v>22</v>
      </c>
      <c r="B32" s="9" t="e">
        <f>#REF!-#REF!</f>
        <v>#REF!</v>
      </c>
      <c r="C32" s="9" t="e">
        <f>#REF!-#REF!</f>
        <v>#REF!</v>
      </c>
      <c r="D32" s="39" t="e">
        <f>#REF!-#REF!</f>
        <v>#REF!</v>
      </c>
      <c r="E32" s="9"/>
      <c r="F32" s="9">
        <f>F7</f>
        <v>0</v>
      </c>
      <c r="G32" s="9" t="e">
        <f>SUM(B32:F32)</f>
        <v>#REF!</v>
      </c>
      <c r="I32" s="9" t="e">
        <f>B32</f>
        <v>#REF!</v>
      </c>
      <c r="J32" s="9" t="e">
        <f>C32</f>
        <v>#REF!</v>
      </c>
      <c r="K32" s="39" t="e">
        <f>D32</f>
        <v>#REF!</v>
      </c>
      <c r="L32" s="58" t="e">
        <f>#REF!</f>
        <v>#REF!</v>
      </c>
      <c r="M32" s="9"/>
      <c r="N32" s="9">
        <f>F32</f>
        <v>0</v>
      </c>
      <c r="O32" s="19" t="e">
        <f>SUM(I32:N32)</f>
        <v>#REF!</v>
      </c>
      <c r="P32" s="2" t="s">
        <v>64</v>
      </c>
    </row>
    <row r="33" spans="1:16" hidden="1">
      <c r="A33" s="16"/>
      <c r="D33" s="40"/>
      <c r="K33" s="40"/>
      <c r="L33" s="59"/>
      <c r="O33" s="20"/>
    </row>
    <row r="34" spans="1:16" hidden="1">
      <c r="A34" s="21" t="s">
        <v>26</v>
      </c>
      <c r="D34" s="40"/>
      <c r="K34" s="40"/>
      <c r="L34" s="59"/>
      <c r="O34" s="20"/>
    </row>
    <row r="35" spans="1:16" hidden="1">
      <c r="A35" s="22" t="s">
        <v>27</v>
      </c>
      <c r="B35" s="23">
        <f>B10</f>
        <v>0.68067999348290564</v>
      </c>
      <c r="C35" s="23">
        <f t="shared" ref="C35:D35" si="1">C10</f>
        <v>0.50062863031752403</v>
      </c>
      <c r="D35" s="41">
        <f t="shared" si="1"/>
        <v>0.69104168651174691</v>
      </c>
      <c r="F35" s="24">
        <f>F10</f>
        <v>0</v>
      </c>
      <c r="I35" s="23">
        <f t="shared" ref="I35:K35" si="2">I10</f>
        <v>0.31932000651709441</v>
      </c>
      <c r="J35" s="23">
        <f t="shared" si="2"/>
        <v>0.49937136968247597</v>
      </c>
      <c r="K35" s="41">
        <f t="shared" si="2"/>
        <v>0.30895831348825303</v>
      </c>
      <c r="L35" s="60"/>
      <c r="N35" s="24">
        <f>N10</f>
        <v>0</v>
      </c>
      <c r="O35" s="20"/>
    </row>
    <row r="36" spans="1:16" hidden="1">
      <c r="A36" s="22" t="s">
        <v>35</v>
      </c>
      <c r="B36" s="9" t="e">
        <f>ROUND(B32*B35,2)</f>
        <v>#REF!</v>
      </c>
      <c r="C36" s="9" t="e">
        <f>ROUND(C32*C35,2)</f>
        <v>#REF!</v>
      </c>
      <c r="D36" s="39" t="e">
        <f>ROUND(D32*D35,2)</f>
        <v>#REF!</v>
      </c>
      <c r="E36" s="9"/>
      <c r="F36" s="9">
        <f>ROUND(F32*F35,2)</f>
        <v>0</v>
      </c>
      <c r="G36" s="9" t="e">
        <f>SUM(B36:F36)</f>
        <v>#REF!</v>
      </c>
      <c r="I36" s="9" t="e">
        <f>ROUND(I32*I35,2)</f>
        <v>#REF!</v>
      </c>
      <c r="J36" s="9" t="e">
        <f>ROUND(J32*J35,2)</f>
        <v>#REF!</v>
      </c>
      <c r="K36" s="39" t="e">
        <f>ROUND(K32*K35,2)</f>
        <v>#REF!</v>
      </c>
      <c r="L36" s="58"/>
      <c r="M36" s="9"/>
      <c r="N36" s="9">
        <f>ROUND(N32*N35,2)</f>
        <v>0</v>
      </c>
      <c r="O36" s="19" t="e">
        <f>SUM(I36:N36)</f>
        <v>#REF!</v>
      </c>
      <c r="P36" s="3"/>
    </row>
    <row r="37" spans="1:16" hidden="1">
      <c r="A37" s="16"/>
      <c r="D37" s="40"/>
      <c r="K37" s="40"/>
      <c r="L37" s="59"/>
      <c r="O37" s="20"/>
    </row>
    <row r="38" spans="1:16" hidden="1">
      <c r="A38" s="21" t="s">
        <v>36</v>
      </c>
      <c r="D38" s="40"/>
      <c r="K38" s="40"/>
      <c r="L38" s="59"/>
      <c r="O38" s="20"/>
    </row>
    <row r="39" spans="1:16" hidden="1">
      <c r="A39" s="22" t="s">
        <v>37</v>
      </c>
      <c r="B39" s="23">
        <f>B14</f>
        <v>0.31549111866270257</v>
      </c>
      <c r="C39" s="23">
        <f>C14</f>
        <v>0.37185975567674379</v>
      </c>
      <c r="D39" s="41"/>
      <c r="E39" s="23">
        <f t="shared" ref="E39:F39" si="3">E14</f>
        <v>3.6908121723005678E-3</v>
      </c>
      <c r="F39" s="23">
        <f t="shared" si="3"/>
        <v>0</v>
      </c>
      <c r="G39" s="23"/>
      <c r="I39" s="23">
        <f t="shared" ref="I39:J39" si="4">I14</f>
        <v>0.15222871398938001</v>
      </c>
      <c r="J39" s="23">
        <f t="shared" si="4"/>
        <v>0.15672959949887302</v>
      </c>
      <c r="K39" s="41"/>
      <c r="L39" s="60"/>
      <c r="M39" s="23">
        <f t="shared" ref="M39:N39" si="5">M14</f>
        <v>0</v>
      </c>
      <c r="N39" s="23">
        <f t="shared" si="5"/>
        <v>0</v>
      </c>
      <c r="O39" s="20"/>
    </row>
    <row r="40" spans="1:16" hidden="1">
      <c r="A40" s="22" t="s">
        <v>38</v>
      </c>
      <c r="B40" s="9" t="e">
        <f>ROUND($D$32*B39,2)</f>
        <v>#REF!</v>
      </c>
      <c r="C40" s="9" t="e">
        <f>ROUND($D$32*C39,2)</f>
        <v>#REF!</v>
      </c>
      <c r="D40" s="39" t="e">
        <f>-D36</f>
        <v>#REF!</v>
      </c>
      <c r="E40" s="9" t="e">
        <f>ROUND($D$32*E39,2)</f>
        <v>#REF!</v>
      </c>
      <c r="F40" s="9" t="e">
        <f>ROUND($D$32*F39,2)</f>
        <v>#REF!</v>
      </c>
      <c r="G40" s="10" t="e">
        <f>SUM(B40:F40)</f>
        <v>#REF!</v>
      </c>
      <c r="I40" s="9" t="e">
        <f>ROUND($K$32*I39,2)</f>
        <v>#REF!</v>
      </c>
      <c r="J40" s="9" t="e">
        <f>ROUND($K$32*J39,2)</f>
        <v>#REF!</v>
      </c>
      <c r="K40" s="39" t="e">
        <f>-K36</f>
        <v>#REF!</v>
      </c>
      <c r="L40" s="58"/>
      <c r="M40" s="9" t="e">
        <f>ROUND($K$32*M39,2)</f>
        <v>#REF!</v>
      </c>
      <c r="N40" s="9" t="e">
        <f>ROUND($K$32*N39,2)</f>
        <v>#REF!</v>
      </c>
      <c r="O40" s="19" t="e">
        <f>SUM(I40:N40)</f>
        <v>#REF!</v>
      </c>
      <c r="P40" s="3"/>
    </row>
    <row r="41" spans="1:16" hidden="1">
      <c r="A41" s="22"/>
      <c r="B41" s="9"/>
      <c r="C41" s="9"/>
      <c r="D41" s="39"/>
      <c r="E41" s="9"/>
      <c r="F41" s="9"/>
      <c r="G41" s="9"/>
      <c r="I41" s="9"/>
      <c r="J41" s="9"/>
      <c r="K41" s="39"/>
      <c r="L41" s="58"/>
      <c r="M41" s="9"/>
      <c r="N41" s="9"/>
      <c r="O41" s="19"/>
      <c r="P41" s="3"/>
    </row>
    <row r="42" spans="1:16" hidden="1">
      <c r="A42" s="22" t="s">
        <v>29</v>
      </c>
      <c r="B42" s="9"/>
      <c r="C42" s="25">
        <f>C17</f>
        <v>0.13701087762386407</v>
      </c>
      <c r="D42" s="39"/>
      <c r="E42" s="9"/>
      <c r="F42" s="9"/>
      <c r="G42" s="9"/>
      <c r="I42" s="9"/>
      <c r="J42" s="25">
        <f>J17</f>
        <v>2.8650248852311023E-3</v>
      </c>
      <c r="K42" s="39"/>
      <c r="L42" s="58"/>
      <c r="M42" s="9"/>
      <c r="N42" s="9"/>
      <c r="O42" s="19"/>
      <c r="P42" s="3"/>
    </row>
    <row r="43" spans="1:16" hidden="1">
      <c r="A43" s="22" t="s">
        <v>30</v>
      </c>
      <c r="B43" s="9" t="e">
        <f>-ROUND(B32*C42,2)</f>
        <v>#REF!</v>
      </c>
      <c r="C43" s="9" t="e">
        <f>-B43</f>
        <v>#REF!</v>
      </c>
      <c r="D43" s="39"/>
      <c r="E43" s="9"/>
      <c r="F43" s="9"/>
      <c r="G43" s="9"/>
      <c r="I43" s="9" t="e">
        <f>-ROUND(I32*J42,2)</f>
        <v>#REF!</v>
      </c>
      <c r="J43" s="9" t="e">
        <f>-I43</f>
        <v>#REF!</v>
      </c>
      <c r="K43" s="39"/>
      <c r="L43" s="58"/>
      <c r="M43" s="9"/>
      <c r="N43" s="9"/>
      <c r="O43" s="19"/>
      <c r="P43" s="3"/>
    </row>
    <row r="44" spans="1:16" hidden="1">
      <c r="A44" s="26" t="s">
        <v>23</v>
      </c>
      <c r="B44" s="4" t="e">
        <f>B40+B36+B43</f>
        <v>#REF!</v>
      </c>
      <c r="C44" s="4" t="e">
        <f>C40+C36+C43</f>
        <v>#REF!</v>
      </c>
      <c r="D44" s="42" t="e">
        <f>D40+D36+D43</f>
        <v>#REF!</v>
      </c>
      <c r="E44" s="4" t="e">
        <f>E40+E36+E43</f>
        <v>#REF!</v>
      </c>
      <c r="F44" s="4" t="e">
        <f>F40+F36+F43</f>
        <v>#REF!</v>
      </c>
      <c r="G44" s="4" t="e">
        <f>SUM(B44:F44)</f>
        <v>#REF!</v>
      </c>
      <c r="I44" s="4" t="e">
        <f>I40+I36+I43</f>
        <v>#REF!</v>
      </c>
      <c r="J44" s="4" t="e">
        <f>J40+J36+J43</f>
        <v>#REF!</v>
      </c>
      <c r="K44" s="42" t="e">
        <f>K40+K36+K43</f>
        <v>#REF!</v>
      </c>
      <c r="L44" s="61" t="e">
        <f>L32</f>
        <v>#REF!</v>
      </c>
      <c r="M44" s="4" t="e">
        <f>M40+M36+M43</f>
        <v>#REF!</v>
      </c>
      <c r="N44" s="4" t="e">
        <f>N40+N36+N43</f>
        <v>#REF!</v>
      </c>
      <c r="O44" s="27" t="e">
        <f>SUM(I44:N44)</f>
        <v>#REF!</v>
      </c>
      <c r="P44" s="3"/>
    </row>
    <row r="45" spans="1:16" hidden="1">
      <c r="A45" s="26"/>
      <c r="B45" s="3"/>
      <c r="C45" s="3"/>
      <c r="D45" s="43"/>
      <c r="E45" s="3"/>
      <c r="F45" s="3"/>
      <c r="G45" s="3"/>
      <c r="I45" s="3"/>
      <c r="J45" s="3"/>
      <c r="K45" s="43"/>
      <c r="L45" s="62"/>
      <c r="M45" s="3"/>
      <c r="N45" s="3"/>
      <c r="O45" s="19"/>
      <c r="P45" s="3"/>
    </row>
    <row r="46" spans="1:16" hidden="1">
      <c r="A46" s="21" t="s">
        <v>28</v>
      </c>
      <c r="D46" s="40"/>
      <c r="K46" s="40"/>
      <c r="L46" s="59"/>
      <c r="O46" s="20"/>
    </row>
    <row r="47" spans="1:16" hidden="1">
      <c r="A47" s="16" t="s">
        <v>40</v>
      </c>
      <c r="D47" s="40"/>
      <c r="E47" s="3">
        <f>E22</f>
        <v>0</v>
      </c>
      <c r="F47" s="3"/>
      <c r="G47" s="3"/>
      <c r="H47" s="8"/>
      <c r="K47" s="40"/>
      <c r="L47" s="59"/>
      <c r="M47" s="3">
        <f>M22</f>
        <v>0</v>
      </c>
      <c r="O47" s="20"/>
    </row>
    <row r="48" spans="1:16" hidden="1">
      <c r="A48" s="28" t="s">
        <v>24</v>
      </c>
      <c r="B48" s="5" t="e">
        <f>SUM(B44:B47)</f>
        <v>#REF!</v>
      </c>
      <c r="C48" s="5" t="e">
        <f>SUM(C44:C47)</f>
        <v>#REF!</v>
      </c>
      <c r="D48" s="44" t="e">
        <f>SUM(D44:D47)</f>
        <v>#REF!</v>
      </c>
      <c r="E48" s="5" t="e">
        <f>SUM(E44:E47)</f>
        <v>#REF!</v>
      </c>
      <c r="F48" s="5" t="e">
        <f>SUM(F44:F47)</f>
        <v>#REF!</v>
      </c>
      <c r="G48" s="5" t="e">
        <f>SUM(B48:F48)</f>
        <v>#REF!</v>
      </c>
      <c r="H48" s="6"/>
      <c r="I48" s="45" t="e">
        <f t="shared" ref="I48:N48" si="6">SUM(I44:I47)</f>
        <v>#REF!</v>
      </c>
      <c r="J48" s="45" t="e">
        <f t="shared" si="6"/>
        <v>#REF!</v>
      </c>
      <c r="K48" s="44" t="e">
        <f t="shared" si="6"/>
        <v>#REF!</v>
      </c>
      <c r="L48" s="63" t="e">
        <f t="shared" si="6"/>
        <v>#REF!</v>
      </c>
      <c r="M48" s="5" t="e">
        <f t="shared" si="6"/>
        <v>#REF!</v>
      </c>
      <c r="N48" s="5" t="e">
        <f t="shared" si="6"/>
        <v>#REF!</v>
      </c>
      <c r="O48" s="29" t="e">
        <f>SUM(I48:N48)</f>
        <v>#REF!</v>
      </c>
      <c r="P48" s="3"/>
    </row>
    <row r="49" spans="1:17" hidden="1">
      <c r="A49" s="30"/>
      <c r="B49" s="7"/>
      <c r="C49" s="7"/>
      <c r="D49" s="7"/>
      <c r="E49" s="7"/>
      <c r="F49" s="7"/>
      <c r="G49" s="7"/>
      <c r="H49" s="6"/>
      <c r="I49" s="7"/>
      <c r="J49" s="7"/>
      <c r="K49" s="7"/>
      <c r="L49" s="7"/>
      <c r="M49" s="7"/>
      <c r="N49" s="7"/>
      <c r="O49" s="31"/>
      <c r="P49" s="3"/>
    </row>
    <row r="50" spans="1:17" ht="15" hidden="1" thickBot="1">
      <c r="A50" s="30"/>
      <c r="B50" s="7"/>
      <c r="C50" s="7"/>
      <c r="D50" s="7"/>
      <c r="E50" s="7"/>
      <c r="F50" s="7"/>
      <c r="G50" s="7"/>
      <c r="H50" s="6"/>
      <c r="I50" s="7"/>
      <c r="J50" s="7"/>
      <c r="K50" s="7"/>
      <c r="L50" s="7"/>
      <c r="M50" s="7"/>
      <c r="N50" s="32" t="s">
        <v>77</v>
      </c>
      <c r="O50" s="33" t="e">
        <f>G48+O48</f>
        <v>#REF!</v>
      </c>
      <c r="P50" s="69" t="e">
        <f>O50-#REF!</f>
        <v>#REF!</v>
      </c>
      <c r="Q50" s="70" t="s">
        <v>19</v>
      </c>
    </row>
    <row r="51" spans="1:17" ht="15.6" hidden="1" thickTop="1" thickBot="1">
      <c r="A51" s="34"/>
      <c r="B51" s="35"/>
      <c r="C51" s="35"/>
      <c r="D51" s="35"/>
      <c r="E51" s="35"/>
      <c r="F51" s="35"/>
      <c r="G51" s="35"/>
      <c r="H51" s="36"/>
      <c r="I51" s="35"/>
      <c r="J51" s="35"/>
      <c r="K51" s="35"/>
      <c r="L51" s="35"/>
      <c r="M51" s="35"/>
      <c r="N51" s="35"/>
      <c r="O51" s="37"/>
      <c r="P51" s="3"/>
    </row>
    <row r="52" spans="1:17" hidden="1"/>
    <row r="53" spans="1:17" hidden="1">
      <c r="A53" s="46" t="s">
        <v>42</v>
      </c>
      <c r="B53" s="47"/>
      <c r="C53" s="47"/>
      <c r="D53" s="47"/>
      <c r="E53" s="47"/>
      <c r="F53" s="47"/>
      <c r="L53" s="47"/>
    </row>
    <row r="54" spans="1:17" hidden="1">
      <c r="A54" s="48" t="s">
        <v>43</v>
      </c>
      <c r="B54" s="49"/>
      <c r="C54" s="49"/>
      <c r="D54" s="47"/>
      <c r="E54" s="47"/>
      <c r="F54" s="47"/>
      <c r="L54" s="47"/>
    </row>
    <row r="55" spans="1:17" hidden="1">
      <c r="A55" s="48" t="s">
        <v>44</v>
      </c>
      <c r="B55" s="48"/>
      <c r="C55" s="48"/>
      <c r="D55" s="48"/>
      <c r="E55" s="48"/>
      <c r="F55" s="48"/>
      <c r="L55" s="48"/>
    </row>
    <row r="56" spans="1:17" ht="15" hidden="1" customHeight="1">
      <c r="A56" s="68" t="s">
        <v>45</v>
      </c>
      <c r="B56" s="68"/>
      <c r="C56" s="68"/>
      <c r="D56" s="68"/>
      <c r="E56" s="68"/>
      <c r="F56" s="68"/>
      <c r="L56" s="68"/>
    </row>
    <row r="57" spans="1:17">
      <c r="A57" s="190"/>
      <c r="B57" s="342" t="s">
        <v>84</v>
      </c>
      <c r="C57" s="343"/>
      <c r="D57" s="343"/>
      <c r="E57" s="343"/>
      <c r="F57" s="343"/>
      <c r="G57" s="343"/>
      <c r="H57" s="343"/>
      <c r="I57" s="343"/>
      <c r="J57" s="343"/>
      <c r="K57" s="343"/>
      <c r="L57" s="343"/>
      <c r="M57" s="343"/>
      <c r="N57" s="343"/>
      <c r="O57" s="344"/>
    </row>
    <row r="58" spans="1:17">
      <c r="A58" s="149"/>
      <c r="B58" s="191"/>
      <c r="C58" s="192"/>
      <c r="D58" s="192"/>
      <c r="E58" s="192"/>
      <c r="F58" s="193"/>
      <c r="G58" s="192"/>
      <c r="H58" s="192"/>
      <c r="I58" s="192"/>
      <c r="J58" s="192"/>
      <c r="K58" s="193"/>
      <c r="L58" s="192"/>
      <c r="M58" s="192"/>
      <c r="N58" s="192"/>
      <c r="O58" s="194"/>
    </row>
    <row r="59" spans="1:17">
      <c r="A59" s="208"/>
      <c r="B59" s="195" t="s">
        <v>95</v>
      </c>
      <c r="C59" s="201">
        <f>B19</f>
        <v>1752956.94</v>
      </c>
      <c r="D59" s="204" t="s">
        <v>66</v>
      </c>
      <c r="E59" s="205" t="s">
        <v>216</v>
      </c>
      <c r="F59" s="202">
        <f>SUM(B15,I15)</f>
        <v>-149618.42000000001</v>
      </c>
      <c r="G59" s="204" t="s">
        <v>66</v>
      </c>
      <c r="H59" s="206"/>
      <c r="I59" s="205" t="s">
        <v>93</v>
      </c>
      <c r="J59" s="196">
        <f>SUM(B18,I18)</f>
        <v>-476968.43</v>
      </c>
      <c r="K59" s="204" t="s">
        <v>66</v>
      </c>
      <c r="L59" s="206"/>
      <c r="M59" s="207" t="s">
        <v>94</v>
      </c>
      <c r="N59" s="203">
        <f>I19</f>
        <v>1030396.21</v>
      </c>
      <c r="O59" s="197" t="s">
        <v>66</v>
      </c>
    </row>
    <row r="60" spans="1:17">
      <c r="A60" s="149"/>
      <c r="B60" s="198"/>
      <c r="C60" s="199"/>
      <c r="D60" s="199"/>
      <c r="E60" s="199"/>
      <c r="F60" s="199"/>
      <c r="G60" s="199"/>
      <c r="H60" s="199"/>
      <c r="I60" s="199"/>
      <c r="J60" s="199"/>
      <c r="K60" s="199"/>
      <c r="L60" s="199"/>
      <c r="M60" s="199"/>
      <c r="N60" s="199"/>
      <c r="O60" s="200"/>
    </row>
    <row r="61" spans="1:17">
      <c r="A61" s="149"/>
      <c r="B61" s="149"/>
      <c r="C61" s="149"/>
      <c r="D61" s="149"/>
      <c r="E61" s="149"/>
      <c r="F61" s="149"/>
      <c r="G61" s="149"/>
      <c r="H61" s="149"/>
      <c r="I61" s="149"/>
      <c r="J61" s="149"/>
      <c r="K61" s="149"/>
      <c r="L61" s="149"/>
      <c r="M61" s="149"/>
      <c r="N61" s="149"/>
      <c r="O61" s="149"/>
    </row>
    <row r="62" spans="1:17">
      <c r="A62" s="149"/>
      <c r="B62" s="149"/>
      <c r="C62" s="149"/>
      <c r="D62" s="149"/>
      <c r="E62" s="149"/>
      <c r="F62" s="149"/>
      <c r="G62" s="149"/>
      <c r="H62" s="149"/>
      <c r="I62" s="149"/>
      <c r="J62" s="149"/>
      <c r="K62" s="149"/>
      <c r="L62" s="149"/>
      <c r="M62" s="149"/>
      <c r="N62" s="149"/>
      <c r="O62" s="149"/>
    </row>
  </sheetData>
  <mergeCells count="1">
    <mergeCell ref="B57:O57"/>
  </mergeCells>
  <pageMargins left="0.7" right="0.7" top="0.75" bottom="0.75" header="0.3" footer="0.3"/>
  <pageSetup scale="45" orientation="landscape" r:id="rId1"/>
  <headerFooter>
    <oddFooter xml:space="preserve">&amp;L_x000D_&amp;1#&amp;"Aptos"&amp;14&amp;K000000 Business Use&amp;R&amp;"-,Bold"&amp;24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D887-2970-42DA-9C0A-0D3385D135A4}">
  <dimension ref="A1:O108"/>
  <sheetViews>
    <sheetView view="pageBreakPreview" zoomScaleNormal="100" zoomScaleSheetLayoutView="100" workbookViewId="0">
      <selection activeCell="C15" sqref="C15"/>
    </sheetView>
  </sheetViews>
  <sheetFormatPr defaultColWidth="9.109375" defaultRowHeight="14.4"/>
  <cols>
    <col min="1" max="1" width="47.88671875" bestFit="1" customWidth="1"/>
    <col min="2" max="2" width="16.33203125" bestFit="1" customWidth="1"/>
    <col min="3" max="3" width="9" bestFit="1" customWidth="1"/>
    <col min="4" max="6" width="12.5546875" bestFit="1" customWidth="1"/>
    <col min="7" max="8" width="1.44140625" customWidth="1"/>
    <col min="9" max="9" width="1.6640625" customWidth="1"/>
    <col min="10" max="10" width="20.109375" customWidth="1"/>
    <col min="11" max="11" width="13.109375" customWidth="1"/>
    <col min="12" max="12" width="15.44140625" customWidth="1"/>
    <col min="13" max="13" width="11.6640625" customWidth="1"/>
    <col min="14" max="14" width="11.109375" customWidth="1"/>
    <col min="15" max="15" width="1.88671875" customWidth="1"/>
  </cols>
  <sheetData>
    <row r="1" spans="1:15">
      <c r="A1" s="121"/>
      <c r="B1" s="121"/>
      <c r="C1" s="121"/>
      <c r="D1" s="121"/>
      <c r="E1" s="122"/>
      <c r="F1" s="121"/>
      <c r="G1" s="121"/>
      <c r="H1" s="121"/>
      <c r="I1" s="121"/>
      <c r="J1" s="123"/>
      <c r="K1" s="121"/>
      <c r="L1" s="121"/>
      <c r="M1" s="121"/>
      <c r="N1" s="121"/>
      <c r="O1" s="121"/>
    </row>
    <row r="2" spans="1:15">
      <c r="A2" s="120" t="s">
        <v>92</v>
      </c>
      <c r="B2" s="121"/>
      <c r="C2" s="121"/>
      <c r="D2" s="121"/>
      <c r="E2" s="122"/>
      <c r="F2" s="121"/>
      <c r="G2" s="121"/>
      <c r="H2" s="121"/>
      <c r="I2" s="121"/>
      <c r="J2" s="124"/>
      <c r="K2" s="121"/>
      <c r="L2" s="121"/>
      <c r="M2" s="121"/>
      <c r="N2" s="121"/>
      <c r="O2" s="121"/>
    </row>
    <row r="3" spans="1:15" ht="15.6">
      <c r="A3" s="121"/>
      <c r="B3" s="121"/>
      <c r="C3" s="121"/>
      <c r="D3" s="121"/>
      <c r="E3" s="122"/>
      <c r="F3" s="121"/>
      <c r="G3" s="121"/>
      <c r="H3" s="121"/>
      <c r="I3" s="121"/>
      <c r="J3" s="121"/>
      <c r="K3" s="309" t="s">
        <v>191</v>
      </c>
      <c r="L3" s="308">
        <v>0.2918</v>
      </c>
      <c r="M3" s="121"/>
      <c r="N3" s="121"/>
      <c r="O3" s="121"/>
    </row>
    <row r="4" spans="1:15">
      <c r="A4" s="121" t="s">
        <v>46</v>
      </c>
      <c r="B4" s="121" t="s">
        <v>81</v>
      </c>
      <c r="C4" s="121"/>
      <c r="D4" s="121"/>
      <c r="E4" s="122"/>
      <c r="F4" s="121"/>
      <c r="G4" s="121"/>
      <c r="H4" s="121"/>
      <c r="I4" s="121"/>
      <c r="J4" s="125"/>
      <c r="K4" s="121"/>
      <c r="L4" s="121"/>
      <c r="M4" s="121"/>
      <c r="N4" s="121"/>
      <c r="O4" s="121"/>
    </row>
    <row r="5" spans="1:15">
      <c r="A5" s="121"/>
      <c r="B5" s="121"/>
      <c r="C5" s="121"/>
      <c r="D5" s="121"/>
      <c r="E5" s="121"/>
      <c r="F5" s="121"/>
      <c r="G5" s="121"/>
      <c r="H5" s="121"/>
      <c r="I5" s="121"/>
      <c r="J5" s="121"/>
      <c r="K5" s="120" t="s">
        <v>74</v>
      </c>
      <c r="L5" s="121"/>
      <c r="M5" s="121"/>
      <c r="N5" s="121"/>
      <c r="O5" s="121"/>
    </row>
    <row r="6" spans="1:15" ht="15" thickBot="1">
      <c r="A6" s="121" t="s">
        <v>47</v>
      </c>
      <c r="B6" s="121" t="s">
        <v>48</v>
      </c>
      <c r="C6" s="121"/>
      <c r="D6" s="121"/>
      <c r="E6" s="121"/>
      <c r="F6" s="121"/>
      <c r="G6" s="121"/>
      <c r="H6" s="121"/>
      <c r="I6" s="121"/>
      <c r="J6" s="121"/>
      <c r="K6" s="345" t="s">
        <v>50</v>
      </c>
      <c r="L6" s="345"/>
      <c r="M6" s="345"/>
      <c r="N6" s="345"/>
      <c r="O6" s="121"/>
    </row>
    <row r="7" spans="1:15">
      <c r="A7" s="121" t="s">
        <v>49</v>
      </c>
      <c r="B7" s="126">
        <v>4</v>
      </c>
      <c r="C7" s="126">
        <v>20</v>
      </c>
      <c r="D7" s="126">
        <v>100</v>
      </c>
      <c r="E7" s="126">
        <v>110</v>
      </c>
      <c r="F7" s="126" t="s">
        <v>15</v>
      </c>
      <c r="G7" s="126"/>
      <c r="H7" s="121"/>
      <c r="I7" s="121"/>
      <c r="J7" s="127"/>
      <c r="K7" s="128" t="s">
        <v>2</v>
      </c>
      <c r="L7" s="128" t="s">
        <v>3</v>
      </c>
      <c r="M7" s="128" t="s">
        <v>18</v>
      </c>
      <c r="N7" s="129" t="s">
        <v>5</v>
      </c>
      <c r="O7" s="130"/>
    </row>
    <row r="8" spans="1:15">
      <c r="A8" s="131" t="s">
        <v>51</v>
      </c>
      <c r="B8" s="132">
        <v>0</v>
      </c>
      <c r="C8" s="132">
        <v>346545</v>
      </c>
      <c r="D8" s="132">
        <v>43916071</v>
      </c>
      <c r="E8" s="132">
        <v>49631352</v>
      </c>
      <c r="F8" s="132">
        <v>93893968</v>
      </c>
      <c r="G8" s="132"/>
      <c r="H8" s="121"/>
      <c r="I8" s="121"/>
      <c r="J8" s="133" t="s">
        <v>53</v>
      </c>
      <c r="K8" s="121"/>
      <c r="L8" s="121"/>
      <c r="M8" s="121"/>
      <c r="N8" s="134"/>
      <c r="O8" s="130"/>
    </row>
    <row r="9" spans="1:15">
      <c r="A9" s="135" t="s">
        <v>52</v>
      </c>
      <c r="B9" s="132"/>
      <c r="C9" s="132"/>
      <c r="D9" s="132">
        <v>8569497</v>
      </c>
      <c r="E9" s="132">
        <v>6691449</v>
      </c>
      <c r="F9" s="132">
        <v>15260946</v>
      </c>
      <c r="G9" s="132"/>
      <c r="H9" s="121"/>
      <c r="I9" s="121"/>
      <c r="J9" s="136" t="s">
        <v>5</v>
      </c>
      <c r="K9" s="137">
        <f>+D8/F8</f>
        <v>0.46771983265208261</v>
      </c>
      <c r="L9" s="137">
        <f>+E8/F8</f>
        <v>0.52858935517561678</v>
      </c>
      <c r="M9" s="137">
        <f>+(B8+C8)/F8</f>
        <v>3.6908121723005678E-3</v>
      </c>
      <c r="N9" s="138">
        <f>SUM(K9:M9)</f>
        <v>1</v>
      </c>
      <c r="O9" s="121"/>
    </row>
    <row r="10" spans="1:15">
      <c r="A10" s="135" t="s">
        <v>54</v>
      </c>
      <c r="B10" s="132">
        <v>0</v>
      </c>
      <c r="C10" s="132">
        <v>346545</v>
      </c>
      <c r="D10" s="132">
        <v>5723861</v>
      </c>
      <c r="E10" s="132">
        <v>8024515</v>
      </c>
      <c r="F10" s="132">
        <v>14094921</v>
      </c>
      <c r="G10" s="132"/>
      <c r="H10" s="121"/>
      <c r="I10" s="121"/>
      <c r="J10" s="136" t="s">
        <v>20</v>
      </c>
      <c r="K10" s="137">
        <f>+D11/F8</f>
        <v>0.31549111866270257</v>
      </c>
      <c r="L10" s="137">
        <f>+E11/F8</f>
        <v>0.37185975567674379</v>
      </c>
      <c r="M10" s="137">
        <f>($B$8+$C$8)/F8</f>
        <v>3.6908121723005678E-3</v>
      </c>
      <c r="N10" s="138">
        <f>SUM(K10:M10)</f>
        <v>0.69104168651174691</v>
      </c>
      <c r="O10" s="137"/>
    </row>
    <row r="11" spans="1:15">
      <c r="A11" s="135" t="s">
        <v>57</v>
      </c>
      <c r="B11" s="132">
        <v>0</v>
      </c>
      <c r="C11" s="132">
        <v>0</v>
      </c>
      <c r="D11" s="132">
        <v>29622713</v>
      </c>
      <c r="E11" s="132">
        <v>34915388</v>
      </c>
      <c r="F11" s="132">
        <v>64538101</v>
      </c>
      <c r="G11" s="132"/>
      <c r="H11" s="121"/>
      <c r="I11" s="121"/>
      <c r="J11" s="136" t="s">
        <v>55</v>
      </c>
      <c r="K11" s="137">
        <f>(+D10+D9)/F8</f>
        <v>0.15222871398938001</v>
      </c>
      <c r="L11" s="137">
        <f>(+E9+E10)/F8</f>
        <v>0.15672959949887302</v>
      </c>
      <c r="M11" s="137">
        <v>0</v>
      </c>
      <c r="N11" s="138">
        <f>SUM(K11:M11)</f>
        <v>0.30895831348825303</v>
      </c>
      <c r="O11" s="137"/>
    </row>
    <row r="12" spans="1:15">
      <c r="A12" s="131" t="s">
        <v>58</v>
      </c>
      <c r="B12" s="132">
        <v>0</v>
      </c>
      <c r="C12" s="132">
        <v>0</v>
      </c>
      <c r="D12" s="132">
        <v>74689946</v>
      </c>
      <c r="E12" s="132">
        <v>12146298</v>
      </c>
      <c r="F12" s="132">
        <v>86836244</v>
      </c>
      <c r="G12" s="132"/>
      <c r="H12" s="121"/>
      <c r="I12" s="121"/>
      <c r="J12" s="139"/>
      <c r="K12" s="137"/>
      <c r="L12" s="137"/>
      <c r="M12" s="137"/>
      <c r="N12" s="138"/>
      <c r="O12" s="137"/>
    </row>
    <row r="13" spans="1:15">
      <c r="A13" s="135" t="s">
        <v>52</v>
      </c>
      <c r="B13" s="132"/>
      <c r="C13" s="132"/>
      <c r="D13" s="132">
        <v>17520539</v>
      </c>
      <c r="E13" s="132">
        <v>248788</v>
      </c>
      <c r="F13" s="132">
        <v>17769327</v>
      </c>
      <c r="G13" s="132"/>
      <c r="H13" s="121"/>
      <c r="I13" s="121"/>
      <c r="J13" s="133" t="s">
        <v>56</v>
      </c>
      <c r="K13" s="137"/>
      <c r="L13" s="137"/>
      <c r="M13" s="137"/>
      <c r="N13" s="138"/>
      <c r="O13" s="137"/>
    </row>
    <row r="14" spans="1:15">
      <c r="A14" s="135" t="s">
        <v>54</v>
      </c>
      <c r="B14" s="132"/>
      <c r="C14" s="132"/>
      <c r="D14" s="132">
        <v>9959223</v>
      </c>
      <c r="E14" s="132"/>
      <c r="F14" s="132">
        <v>9959223</v>
      </c>
      <c r="G14" s="132"/>
      <c r="H14" s="121"/>
      <c r="I14" s="121"/>
      <c r="J14" s="136" t="s">
        <v>5</v>
      </c>
      <c r="K14" s="137">
        <f>(+D12+C12+B12)/F12</f>
        <v>0.86012409749090479</v>
      </c>
      <c r="L14" s="137">
        <f>+E12/F12</f>
        <v>0.13987590250909518</v>
      </c>
      <c r="M14" s="137"/>
      <c r="N14" s="138">
        <f>SUM(K14:M14)</f>
        <v>1</v>
      </c>
      <c r="O14" s="137"/>
    </row>
    <row r="15" spans="1:15">
      <c r="A15" s="135" t="s">
        <v>57</v>
      </c>
      <c r="B15" s="132">
        <v>0</v>
      </c>
      <c r="C15" s="132">
        <v>0</v>
      </c>
      <c r="D15" s="132">
        <v>47210184</v>
      </c>
      <c r="E15" s="132">
        <v>11897510</v>
      </c>
      <c r="F15" s="132">
        <v>59107694</v>
      </c>
      <c r="G15" s="132"/>
      <c r="H15" s="121"/>
      <c r="I15" s="121"/>
      <c r="J15" s="136" t="s">
        <v>20</v>
      </c>
      <c r="K15" s="137">
        <f>(+B15+C15+D15)/F12</f>
        <v>0.54366911585904154</v>
      </c>
      <c r="L15" s="137">
        <f>+E15/F12</f>
        <v>0.13701087762386407</v>
      </c>
      <c r="M15" s="137"/>
      <c r="N15" s="138">
        <f>SUM(K15:M15)</f>
        <v>0.68067999348290564</v>
      </c>
      <c r="O15" s="137"/>
    </row>
    <row r="16" spans="1:15">
      <c r="A16" s="131" t="s">
        <v>60</v>
      </c>
      <c r="B16" s="132">
        <v>0</v>
      </c>
      <c r="C16" s="132">
        <v>0</v>
      </c>
      <c r="D16" s="132">
        <v>792662</v>
      </c>
      <c r="E16" s="132">
        <v>65143547</v>
      </c>
      <c r="F16" s="132">
        <v>65936209</v>
      </c>
      <c r="G16" s="132"/>
      <c r="H16" s="121"/>
      <c r="I16" s="121"/>
      <c r="J16" s="136" t="s">
        <v>55</v>
      </c>
      <c r="K16" s="137">
        <f>+(D13+D14+C13+C14)/F12</f>
        <v>0.31645498163186331</v>
      </c>
      <c r="L16" s="140">
        <f>(E13+E14)/F12</f>
        <v>2.8650248852311023E-3</v>
      </c>
      <c r="M16" s="137"/>
      <c r="N16" s="138">
        <f>SUM(K16:M16)</f>
        <v>0.31932000651709441</v>
      </c>
      <c r="O16" s="137"/>
    </row>
    <row r="17" spans="1:15">
      <c r="A17" s="135" t="s">
        <v>52</v>
      </c>
      <c r="B17" s="132"/>
      <c r="C17" s="132"/>
      <c r="D17" s="132">
        <v>214751</v>
      </c>
      <c r="E17" s="132">
        <v>27204696</v>
      </c>
      <c r="F17" s="132">
        <v>27419447</v>
      </c>
      <c r="G17" s="132"/>
      <c r="H17" s="121"/>
      <c r="I17" s="121"/>
      <c r="J17" s="139"/>
      <c r="K17" s="137"/>
      <c r="L17" s="137"/>
      <c r="M17" s="137"/>
      <c r="N17" s="138"/>
      <c r="O17" s="137"/>
    </row>
    <row r="18" spans="1:15">
      <c r="A18" s="135" t="s">
        <v>54</v>
      </c>
      <c r="B18" s="132"/>
      <c r="C18" s="132"/>
      <c r="D18" s="132"/>
      <c r="E18" s="132">
        <v>5507208</v>
      </c>
      <c r="F18" s="132">
        <v>5507208</v>
      </c>
      <c r="G18" s="132"/>
      <c r="H18" s="121"/>
      <c r="I18" s="121"/>
      <c r="J18" s="133" t="s">
        <v>59</v>
      </c>
      <c r="K18" s="137"/>
      <c r="L18" s="137"/>
      <c r="M18" s="137"/>
      <c r="N18" s="138"/>
      <c r="O18" s="137"/>
    </row>
    <row r="19" spans="1:15">
      <c r="A19" s="135" t="s">
        <v>57</v>
      </c>
      <c r="B19" s="132">
        <v>0</v>
      </c>
      <c r="C19" s="132">
        <v>0</v>
      </c>
      <c r="D19" s="132">
        <v>577911</v>
      </c>
      <c r="E19" s="132">
        <v>32431643</v>
      </c>
      <c r="F19" s="132">
        <v>33009554</v>
      </c>
      <c r="G19" s="132"/>
      <c r="H19" s="121"/>
      <c r="I19" s="121"/>
      <c r="J19" s="136" t="s">
        <v>20</v>
      </c>
      <c r="K19" s="137"/>
      <c r="L19" s="137">
        <f>+F19/F16</f>
        <v>0.50062863031752403</v>
      </c>
      <c r="M19" s="137"/>
      <c r="N19" s="138"/>
      <c r="O19" s="137"/>
    </row>
    <row r="20" spans="1:15" ht="15" thickBot="1">
      <c r="A20" s="131" t="s">
        <v>15</v>
      </c>
      <c r="B20" s="132">
        <v>0</v>
      </c>
      <c r="C20" s="132">
        <v>346545</v>
      </c>
      <c r="D20" s="132">
        <v>119398679</v>
      </c>
      <c r="E20" s="132">
        <v>126921197</v>
      </c>
      <c r="F20" s="132">
        <v>246666421</v>
      </c>
      <c r="G20" s="132"/>
      <c r="H20" s="121"/>
      <c r="I20" s="121"/>
      <c r="J20" s="141" t="s">
        <v>55</v>
      </c>
      <c r="K20" s="142"/>
      <c r="L20" s="142">
        <f>(+F18+F17)/F16</f>
        <v>0.49937136968247597</v>
      </c>
      <c r="M20" s="142"/>
      <c r="N20" s="143"/>
      <c r="O20" s="137"/>
    </row>
    <row r="21" spans="1:15">
      <c r="A21" s="121"/>
      <c r="B21" s="121"/>
      <c r="C21" s="121"/>
      <c r="D21" s="121"/>
      <c r="E21" s="121"/>
      <c r="F21" s="121"/>
      <c r="G21" s="121"/>
      <c r="H21" s="121"/>
      <c r="I21" s="121"/>
      <c r="J21" s="135"/>
      <c r="K21" s="137"/>
      <c r="L21" s="137"/>
      <c r="M21" s="137"/>
      <c r="N21" s="137"/>
      <c r="O21" s="137"/>
    </row>
    <row r="22" spans="1:15">
      <c r="A22" s="121"/>
      <c r="B22" s="121"/>
      <c r="C22" s="121"/>
      <c r="D22" s="121"/>
      <c r="E22" s="144" t="s">
        <v>57</v>
      </c>
      <c r="F22" s="132">
        <f>+F11+F15+F19</f>
        <v>156655349</v>
      </c>
      <c r="G22" s="132"/>
      <c r="H22" s="121"/>
      <c r="I22" s="121"/>
      <c r="J22" s="121"/>
      <c r="K22" s="121"/>
      <c r="L22" s="121"/>
      <c r="M22" s="121"/>
      <c r="N22" s="121"/>
      <c r="O22" s="137"/>
    </row>
    <row r="23" spans="1:15">
      <c r="A23" s="121"/>
      <c r="B23" s="121"/>
      <c r="C23" s="121"/>
      <c r="D23" s="121"/>
      <c r="E23" s="121"/>
      <c r="F23" s="145">
        <f>+F22/F20</f>
        <v>0.63508988521789922</v>
      </c>
      <c r="G23" s="145"/>
      <c r="H23" s="121"/>
      <c r="I23" s="121"/>
      <c r="J23" s="120" t="s">
        <v>68</v>
      </c>
      <c r="K23" s="146">
        <f>+D8/(D8+E8)</f>
        <v>0.46945249362988867</v>
      </c>
      <c r="L23" s="146">
        <f>+E8/(D8+E8)</f>
        <v>0.53054750637011139</v>
      </c>
      <c r="M23" s="121"/>
      <c r="N23" s="137">
        <f>SUM(K23:M23)</f>
        <v>1</v>
      </c>
      <c r="O23" s="121"/>
    </row>
    <row r="24" spans="1:15">
      <c r="A24" s="121"/>
      <c r="B24" s="121"/>
      <c r="C24" s="121"/>
      <c r="D24" s="121"/>
      <c r="E24" s="121"/>
      <c r="F24" s="147"/>
      <c r="G24" s="121"/>
      <c r="H24" s="121"/>
      <c r="I24" s="121"/>
      <c r="J24" s="121"/>
      <c r="K24" s="121"/>
      <c r="L24" s="121"/>
      <c r="M24" s="121"/>
      <c r="N24" s="121"/>
      <c r="O24" s="121"/>
    </row>
    <row r="26" spans="1:15">
      <c r="A26" s="52" t="s">
        <v>61</v>
      </c>
      <c r="D26" s="54"/>
      <c r="E26" s="55"/>
      <c r="J26" s="53"/>
      <c r="K26" s="1"/>
      <c r="L26" s="1"/>
      <c r="M26" s="1"/>
      <c r="N26" s="1"/>
    </row>
    <row r="27" spans="1:15" ht="12.75" customHeight="1">
      <c r="A27" s="346" t="s">
        <v>63</v>
      </c>
      <c r="B27" s="346"/>
      <c r="C27" s="346"/>
      <c r="D27" s="346"/>
      <c r="E27" s="346"/>
      <c r="O27" s="1"/>
    </row>
    <row r="28" spans="1:15">
      <c r="A28" t="s">
        <v>82</v>
      </c>
    </row>
    <row r="29" spans="1:15">
      <c r="A29" t="s">
        <v>73</v>
      </c>
    </row>
    <row r="30" spans="1:15">
      <c r="A30" t="s">
        <v>69</v>
      </c>
    </row>
    <row r="31" spans="1:15">
      <c r="A31" t="s">
        <v>83</v>
      </c>
    </row>
    <row r="32" spans="1:15">
      <c r="E32" s="50"/>
    </row>
    <row r="33" spans="5:5">
      <c r="E33" s="50"/>
    </row>
    <row r="34" spans="5:5">
      <c r="E34" s="50"/>
    </row>
    <row r="35" spans="5:5">
      <c r="E35" s="50"/>
    </row>
    <row r="36" spans="5:5">
      <c r="E36" s="50"/>
    </row>
    <row r="37" spans="5:5">
      <c r="E37" s="50"/>
    </row>
    <row r="38" spans="5:5">
      <c r="E38" s="50"/>
    </row>
    <row r="39" spans="5:5">
      <c r="E39" s="50"/>
    </row>
    <row r="40" spans="5:5">
      <c r="E40" s="50"/>
    </row>
    <row r="41" spans="5:5">
      <c r="E41" s="50"/>
    </row>
    <row r="42" spans="5:5">
      <c r="E42" s="50"/>
    </row>
    <row r="43" spans="5:5">
      <c r="E43" s="50"/>
    </row>
    <row r="44" spans="5:5">
      <c r="E44" s="50"/>
    </row>
    <row r="45" spans="5:5">
      <c r="E45" s="50"/>
    </row>
    <row r="46" spans="5:5">
      <c r="E46" s="50"/>
    </row>
    <row r="47" spans="5:5">
      <c r="E47" s="50"/>
    </row>
    <row r="48" spans="5:5">
      <c r="E48" s="50"/>
    </row>
    <row r="49" spans="5:5">
      <c r="E49" s="50"/>
    </row>
    <row r="50" spans="5:5">
      <c r="E50" s="50"/>
    </row>
    <row r="51" spans="5:5">
      <c r="E51" s="50"/>
    </row>
    <row r="52" spans="5:5">
      <c r="E52" s="50"/>
    </row>
    <row r="53" spans="5:5">
      <c r="E53" s="50"/>
    </row>
    <row r="54" spans="5:5">
      <c r="E54" s="50"/>
    </row>
    <row r="55" spans="5:5">
      <c r="E55" s="50"/>
    </row>
    <row r="56" spans="5:5">
      <c r="E56" s="50"/>
    </row>
    <row r="57" spans="5:5">
      <c r="E57" s="50"/>
    </row>
    <row r="58" spans="5:5">
      <c r="E58" s="50"/>
    </row>
    <row r="59" spans="5:5">
      <c r="E59" s="50"/>
    </row>
    <row r="60" spans="5:5">
      <c r="E60" s="50"/>
    </row>
    <row r="61" spans="5:5">
      <c r="E61" s="50"/>
    </row>
    <row r="62" spans="5:5">
      <c r="E62" s="50"/>
    </row>
    <row r="63" spans="5:5">
      <c r="E63" s="50"/>
    </row>
    <row r="64" spans="5:5">
      <c r="E64" s="50"/>
    </row>
    <row r="65" spans="5:5">
      <c r="E65" s="50"/>
    </row>
    <row r="66" spans="5:5">
      <c r="E66" s="50"/>
    </row>
    <row r="67" spans="5:5">
      <c r="E67" s="50"/>
    </row>
    <row r="68" spans="5:5">
      <c r="E68" s="50"/>
    </row>
    <row r="69" spans="5:5">
      <c r="E69" s="50"/>
    </row>
    <row r="70" spans="5:5">
      <c r="E70" s="50"/>
    </row>
    <row r="71" spans="5:5">
      <c r="E71" s="50"/>
    </row>
    <row r="72" spans="5:5">
      <c r="E72" s="50"/>
    </row>
    <row r="73" spans="5:5">
      <c r="E73" s="50"/>
    </row>
    <row r="74" spans="5:5">
      <c r="E74" s="50"/>
    </row>
    <row r="75" spans="5:5">
      <c r="E75" s="50"/>
    </row>
    <row r="76" spans="5:5">
      <c r="E76" s="50"/>
    </row>
    <row r="77" spans="5:5">
      <c r="E77" s="50"/>
    </row>
    <row r="78" spans="5:5">
      <c r="E78" s="50"/>
    </row>
    <row r="79" spans="5:5">
      <c r="E79" s="50"/>
    </row>
    <row r="80" spans="5:5">
      <c r="E80" s="50"/>
    </row>
    <row r="81" spans="5:5">
      <c r="E81" s="50"/>
    </row>
    <row r="82" spans="5:5">
      <c r="E82" s="50"/>
    </row>
    <row r="83" spans="5:5">
      <c r="E83" s="50"/>
    </row>
    <row r="84" spans="5:5">
      <c r="E84" s="50"/>
    </row>
    <row r="85" spans="5:5">
      <c r="E85" s="50"/>
    </row>
    <row r="86" spans="5:5">
      <c r="E86" s="50"/>
    </row>
    <row r="87" spans="5:5">
      <c r="E87" s="50"/>
    </row>
    <row r="88" spans="5:5">
      <c r="E88" s="50"/>
    </row>
    <row r="89" spans="5:5">
      <c r="E89" s="50"/>
    </row>
    <row r="90" spans="5:5">
      <c r="E90" s="50"/>
    </row>
    <row r="91" spans="5:5">
      <c r="E91" s="50"/>
    </row>
    <row r="92" spans="5:5">
      <c r="E92" s="50"/>
    </row>
    <row r="93" spans="5:5">
      <c r="E93" s="50"/>
    </row>
    <row r="94" spans="5:5">
      <c r="E94" s="50"/>
    </row>
    <row r="95" spans="5:5">
      <c r="E95" s="50"/>
    </row>
    <row r="96" spans="5:5">
      <c r="E96" s="50"/>
    </row>
    <row r="97" spans="5:5">
      <c r="E97" s="50"/>
    </row>
    <row r="98" spans="5:5">
      <c r="E98" s="50"/>
    </row>
    <row r="99" spans="5:5">
      <c r="E99" s="50"/>
    </row>
    <row r="100" spans="5:5">
      <c r="E100" s="50"/>
    </row>
    <row r="101" spans="5:5">
      <c r="E101" s="50"/>
    </row>
    <row r="102" spans="5:5">
      <c r="E102" s="50"/>
    </row>
    <row r="103" spans="5:5">
      <c r="E103" s="50"/>
    </row>
    <row r="104" spans="5:5">
      <c r="E104" s="50"/>
    </row>
    <row r="105" spans="5:5">
      <c r="E105" s="50"/>
    </row>
    <row r="106" spans="5:5">
      <c r="E106" s="50"/>
    </row>
    <row r="107" spans="5:5">
      <c r="E107" s="50"/>
    </row>
    <row r="108" spans="5:5">
      <c r="E108" s="50"/>
    </row>
  </sheetData>
  <mergeCells count="2">
    <mergeCell ref="K6:N6"/>
    <mergeCell ref="A27:E27"/>
  </mergeCells>
  <pageMargins left="0.7" right="0.7" top="0.75" bottom="0.75" header="0.3" footer="0.3"/>
  <pageSetup scale="57" orientation="landscape" r:id="rId2"/>
  <headerFooter>
    <oddFooter>&amp;L_x000D_&amp;1#&amp;"Aptos"&amp;14&amp;K000000 Business Use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A833-8E8A-437E-B18B-62C4D063BA8B}">
  <dimension ref="A1:P69"/>
  <sheetViews>
    <sheetView workbookViewId="0">
      <selection activeCell="F38" sqref="F38"/>
    </sheetView>
  </sheetViews>
  <sheetFormatPr defaultColWidth="9.109375" defaultRowHeight="14.4"/>
  <cols>
    <col min="1" max="1" width="11.44140625" style="317" customWidth="1"/>
    <col min="2" max="2" width="45.33203125" style="317" bestFit="1" customWidth="1"/>
    <col min="3" max="3" width="44.6640625" style="317" bestFit="1" customWidth="1"/>
    <col min="4" max="4" width="6.5546875" style="317" customWidth="1"/>
    <col min="5" max="5" width="47.109375" style="317" bestFit="1" customWidth="1"/>
    <col min="6" max="6" width="16.44140625" style="317" bestFit="1" customWidth="1"/>
    <col min="7" max="7" width="14.33203125" style="322" customWidth="1"/>
    <col min="8" max="8" width="17.5546875" style="317" bestFit="1" customWidth="1"/>
    <col min="9" max="11" width="3.5546875" style="317" customWidth="1"/>
    <col min="12" max="12" width="44.6640625" style="317" bestFit="1" customWidth="1"/>
    <col min="13" max="14" width="9.109375" style="317"/>
    <col min="15" max="15" width="44.6640625" style="317" bestFit="1" customWidth="1"/>
    <col min="16" max="16384" width="9.109375" style="317"/>
  </cols>
  <sheetData>
    <row r="1" spans="1:16" s="313" customFormat="1">
      <c r="A1" s="313" t="s">
        <v>62</v>
      </c>
      <c r="B1" s="313" t="s">
        <v>193</v>
      </c>
      <c r="C1" s="313" t="s">
        <v>194</v>
      </c>
      <c r="D1" s="313" t="s">
        <v>46</v>
      </c>
      <c r="E1" s="313" t="s">
        <v>195</v>
      </c>
      <c r="F1" s="313" t="s">
        <v>196</v>
      </c>
      <c r="G1" s="314" t="s">
        <v>197</v>
      </c>
      <c r="H1" s="313" t="s">
        <v>198</v>
      </c>
    </row>
    <row r="2" spans="1:16">
      <c r="A2" s="56">
        <v>100</v>
      </c>
      <c r="B2" s="56" t="s">
        <v>58</v>
      </c>
      <c r="C2" s="56" t="s">
        <v>199</v>
      </c>
      <c r="D2" s="56">
        <v>101</v>
      </c>
      <c r="E2" s="56" t="s">
        <v>200</v>
      </c>
      <c r="F2" s="315" t="s">
        <v>201</v>
      </c>
      <c r="G2" s="316">
        <v>351744</v>
      </c>
      <c r="H2" s="56" t="str">
        <f t="shared" ref="H2:H65" si="0">VLOOKUP(C2,$L$4:$M$15,2,FALSE)</f>
        <v>Bal Sh - other</v>
      </c>
      <c r="P2" s="318"/>
    </row>
    <row r="3" spans="1:16">
      <c r="A3" s="56">
        <v>100</v>
      </c>
      <c r="B3" s="56" t="s">
        <v>58</v>
      </c>
      <c r="C3" s="56" t="s">
        <v>199</v>
      </c>
      <c r="D3" s="56">
        <v>110</v>
      </c>
      <c r="E3" s="56" t="s">
        <v>200</v>
      </c>
      <c r="F3" s="315" t="s">
        <v>201</v>
      </c>
      <c r="G3" s="319">
        <v>1619673</v>
      </c>
      <c r="H3" s="56" t="str">
        <f t="shared" si="0"/>
        <v>Bal Sh - other</v>
      </c>
      <c r="L3" s="320" t="s">
        <v>202</v>
      </c>
      <c r="M3" s="313" t="s">
        <v>203</v>
      </c>
      <c r="P3" s="318"/>
    </row>
    <row r="4" spans="1:16">
      <c r="A4" s="56">
        <v>100</v>
      </c>
      <c r="B4" s="56" t="s">
        <v>58</v>
      </c>
      <c r="C4" s="56" t="s">
        <v>199</v>
      </c>
      <c r="D4" s="56">
        <v>120</v>
      </c>
      <c r="E4" s="56" t="s">
        <v>200</v>
      </c>
      <c r="F4" s="315" t="s">
        <v>201</v>
      </c>
      <c r="G4" s="319">
        <v>3212</v>
      </c>
      <c r="H4" s="56" t="str">
        <f t="shared" si="0"/>
        <v>Bal Sh - other</v>
      </c>
      <c r="L4" s="317" t="s">
        <v>204</v>
      </c>
      <c r="M4" s="318" t="s">
        <v>57</v>
      </c>
    </row>
    <row r="5" spans="1:16">
      <c r="A5" s="56">
        <v>110</v>
      </c>
      <c r="B5" s="56" t="s">
        <v>60</v>
      </c>
      <c r="C5" s="56" t="s">
        <v>199</v>
      </c>
      <c r="D5" s="56">
        <v>101</v>
      </c>
      <c r="E5" s="56" t="s">
        <v>200</v>
      </c>
      <c r="F5" s="315" t="s">
        <v>201</v>
      </c>
      <c r="G5" s="316">
        <v>329256</v>
      </c>
      <c r="H5" s="56" t="str">
        <f t="shared" si="0"/>
        <v>Bal Sh - other</v>
      </c>
      <c r="L5" s="317" t="s">
        <v>205</v>
      </c>
      <c r="M5" s="318" t="s">
        <v>57</v>
      </c>
    </row>
    <row r="6" spans="1:16">
      <c r="A6" s="56">
        <v>110</v>
      </c>
      <c r="B6" s="56" t="s">
        <v>60</v>
      </c>
      <c r="C6" s="56" t="s">
        <v>199</v>
      </c>
      <c r="D6" s="56">
        <v>110</v>
      </c>
      <c r="E6" s="56" t="s">
        <v>200</v>
      </c>
      <c r="F6" s="315" t="s">
        <v>201</v>
      </c>
      <c r="G6" s="316">
        <v>1578453</v>
      </c>
      <c r="H6" s="56" t="str">
        <f t="shared" si="0"/>
        <v>Bal Sh - other</v>
      </c>
      <c r="L6" s="317" t="s">
        <v>206</v>
      </c>
      <c r="M6" s="317" t="s">
        <v>52</v>
      </c>
    </row>
    <row r="7" spans="1:16">
      <c r="A7" s="56">
        <v>110</v>
      </c>
      <c r="B7" s="56" t="s">
        <v>60</v>
      </c>
      <c r="C7" s="56" t="s">
        <v>199</v>
      </c>
      <c r="D7" s="56">
        <v>120</v>
      </c>
      <c r="E7" s="56" t="s">
        <v>200</v>
      </c>
      <c r="F7" s="315" t="s">
        <v>201</v>
      </c>
      <c r="G7" s="316">
        <v>3007</v>
      </c>
      <c r="H7" s="56" t="str">
        <f t="shared" si="0"/>
        <v>Bal Sh - other</v>
      </c>
      <c r="L7" s="317" t="s">
        <v>207</v>
      </c>
      <c r="M7" s="317" t="s">
        <v>54</v>
      </c>
      <c r="P7" s="318"/>
    </row>
    <row r="8" spans="1:16">
      <c r="A8" s="56">
        <v>20</v>
      </c>
      <c r="B8" s="56" t="s">
        <v>51</v>
      </c>
      <c r="C8" s="56" t="s">
        <v>208</v>
      </c>
      <c r="D8" s="56">
        <v>101</v>
      </c>
      <c r="E8" s="56" t="s">
        <v>200</v>
      </c>
      <c r="F8" s="315" t="s">
        <v>201</v>
      </c>
      <c r="G8" s="316">
        <v>298307</v>
      </c>
      <c r="H8" s="56" t="str">
        <f t="shared" si="0"/>
        <v>Bal Sh - other</v>
      </c>
      <c r="L8" s="317" t="s">
        <v>208</v>
      </c>
      <c r="M8" s="317" t="s">
        <v>54</v>
      </c>
      <c r="P8" s="318"/>
    </row>
    <row r="9" spans="1:16">
      <c r="A9" s="56">
        <v>20</v>
      </c>
      <c r="B9" s="56" t="s">
        <v>51</v>
      </c>
      <c r="C9" s="56" t="s">
        <v>208</v>
      </c>
      <c r="D9" s="56">
        <v>102</v>
      </c>
      <c r="E9" s="56" t="s">
        <v>200</v>
      </c>
      <c r="F9" s="315" t="s">
        <v>201</v>
      </c>
      <c r="G9" s="316">
        <v>48238</v>
      </c>
      <c r="H9" s="56" t="str">
        <f t="shared" si="0"/>
        <v>Bal Sh - other</v>
      </c>
      <c r="L9" s="317" t="s">
        <v>209</v>
      </c>
      <c r="M9" s="318" t="s">
        <v>57</v>
      </c>
    </row>
    <row r="10" spans="1:16">
      <c r="A10" s="56">
        <v>100</v>
      </c>
      <c r="B10" s="56" t="s">
        <v>58</v>
      </c>
      <c r="C10" s="56" t="s">
        <v>208</v>
      </c>
      <c r="D10" s="56">
        <v>101</v>
      </c>
      <c r="E10" s="56" t="s">
        <v>200</v>
      </c>
      <c r="F10" s="315" t="s">
        <v>201</v>
      </c>
      <c r="G10" s="319">
        <v>88800</v>
      </c>
      <c r="H10" s="56" t="str">
        <f t="shared" si="0"/>
        <v>Bal Sh - other</v>
      </c>
      <c r="L10" s="317" t="s">
        <v>210</v>
      </c>
      <c r="M10" s="318" t="s">
        <v>57</v>
      </c>
    </row>
    <row r="11" spans="1:16">
      <c r="A11" s="56">
        <v>4</v>
      </c>
      <c r="B11" s="56" t="s">
        <v>51</v>
      </c>
      <c r="C11" s="56" t="s">
        <v>207</v>
      </c>
      <c r="D11" s="56">
        <v>101</v>
      </c>
      <c r="E11" s="56" t="s">
        <v>200</v>
      </c>
      <c r="F11" s="315" t="s">
        <v>201</v>
      </c>
      <c r="G11" s="319">
        <v>0</v>
      </c>
      <c r="H11" s="56" t="str">
        <f t="shared" si="0"/>
        <v>Bal Sh - other</v>
      </c>
      <c r="L11" s="317" t="s">
        <v>199</v>
      </c>
      <c r="M11" s="317" t="s">
        <v>54</v>
      </c>
    </row>
    <row r="12" spans="1:16">
      <c r="A12" s="56">
        <v>20</v>
      </c>
      <c r="B12" s="56" t="s">
        <v>51</v>
      </c>
      <c r="C12" s="56" t="s">
        <v>207</v>
      </c>
      <c r="D12" s="56">
        <v>101</v>
      </c>
      <c r="E12" s="56" t="s">
        <v>200</v>
      </c>
      <c r="F12" s="315" t="s">
        <v>201</v>
      </c>
      <c r="G12" s="319">
        <v>0</v>
      </c>
      <c r="H12" s="56" t="str">
        <f t="shared" si="0"/>
        <v>Bal Sh - other</v>
      </c>
      <c r="L12" s="317" t="s">
        <v>211</v>
      </c>
      <c r="M12" s="317" t="s">
        <v>54</v>
      </c>
    </row>
    <row r="13" spans="1:16">
      <c r="A13" s="56">
        <v>100</v>
      </c>
      <c r="B13" s="56" t="s">
        <v>51</v>
      </c>
      <c r="C13" s="56" t="s">
        <v>207</v>
      </c>
      <c r="D13" s="56">
        <v>101</v>
      </c>
      <c r="E13" s="56" t="s">
        <v>200</v>
      </c>
      <c r="F13" s="315" t="s">
        <v>201</v>
      </c>
      <c r="G13" s="316">
        <v>5695995</v>
      </c>
      <c r="H13" s="56" t="str">
        <f t="shared" si="0"/>
        <v>Bal Sh - other</v>
      </c>
      <c r="L13" s="317" t="s">
        <v>212</v>
      </c>
      <c r="M13" s="317" t="s">
        <v>54</v>
      </c>
    </row>
    <row r="14" spans="1:16">
      <c r="A14" s="56">
        <v>100</v>
      </c>
      <c r="B14" s="56" t="s">
        <v>51</v>
      </c>
      <c r="C14" s="56" t="s">
        <v>207</v>
      </c>
      <c r="D14" s="56">
        <v>102</v>
      </c>
      <c r="E14" s="56" t="s">
        <v>200</v>
      </c>
      <c r="F14" s="315" t="s">
        <v>201</v>
      </c>
      <c r="G14" s="319">
        <v>27866</v>
      </c>
      <c r="H14" s="56" t="str">
        <f t="shared" si="0"/>
        <v>Bal Sh - other</v>
      </c>
      <c r="L14" s="317" t="s">
        <v>213</v>
      </c>
      <c r="M14" s="317" t="s">
        <v>54</v>
      </c>
    </row>
    <row r="15" spans="1:16">
      <c r="A15" s="56">
        <v>100</v>
      </c>
      <c r="B15" s="56" t="s">
        <v>58</v>
      </c>
      <c r="C15" s="56" t="s">
        <v>207</v>
      </c>
      <c r="D15" s="56">
        <v>101</v>
      </c>
      <c r="E15" s="56" t="s">
        <v>200</v>
      </c>
      <c r="F15" s="315" t="s">
        <v>201</v>
      </c>
      <c r="G15" s="319">
        <v>7895794</v>
      </c>
      <c r="H15" s="56" t="str">
        <f t="shared" si="0"/>
        <v>Bal Sh - other</v>
      </c>
      <c r="L15" s="321"/>
      <c r="M15" s="318"/>
    </row>
    <row r="16" spans="1:16">
      <c r="A16" s="56">
        <v>110</v>
      </c>
      <c r="B16" s="56" t="s">
        <v>51</v>
      </c>
      <c r="C16" s="56" t="s">
        <v>207</v>
      </c>
      <c r="D16" s="56">
        <v>101</v>
      </c>
      <c r="E16" s="56" t="s">
        <v>200</v>
      </c>
      <c r="F16" s="315" t="s">
        <v>201</v>
      </c>
      <c r="G16" s="319">
        <v>8024515</v>
      </c>
      <c r="H16" s="56" t="str">
        <f t="shared" si="0"/>
        <v>Bal Sh - other</v>
      </c>
      <c r="L16" s="321"/>
      <c r="M16" s="318"/>
    </row>
    <row r="17" spans="1:13">
      <c r="A17" s="56">
        <v>110</v>
      </c>
      <c r="B17" s="56" t="s">
        <v>60</v>
      </c>
      <c r="C17" s="56" t="s">
        <v>207</v>
      </c>
      <c r="D17" s="56">
        <v>101</v>
      </c>
      <c r="E17" s="56" t="s">
        <v>200</v>
      </c>
      <c r="F17" s="315" t="s">
        <v>201</v>
      </c>
      <c r="G17" s="316">
        <v>3596492</v>
      </c>
      <c r="H17" s="56" t="str">
        <f t="shared" si="0"/>
        <v>Bal Sh - other</v>
      </c>
      <c r="L17" s="321"/>
      <c r="M17" s="318"/>
    </row>
    <row r="18" spans="1:13">
      <c r="A18" s="56">
        <v>20</v>
      </c>
      <c r="B18" s="56" t="s">
        <v>51</v>
      </c>
      <c r="C18" s="56" t="s">
        <v>209</v>
      </c>
      <c r="D18" s="56">
        <v>101</v>
      </c>
      <c r="E18" s="56" t="s">
        <v>200</v>
      </c>
      <c r="F18" s="315" t="s">
        <v>201</v>
      </c>
      <c r="G18" s="319">
        <v>0</v>
      </c>
      <c r="H18" s="56" t="str">
        <f t="shared" si="0"/>
        <v>Income Statement</v>
      </c>
      <c r="L18" s="321"/>
      <c r="M18" s="318"/>
    </row>
    <row r="19" spans="1:13">
      <c r="A19" s="56">
        <v>100</v>
      </c>
      <c r="B19" s="56" t="s">
        <v>51</v>
      </c>
      <c r="C19" s="56" t="s">
        <v>209</v>
      </c>
      <c r="D19" s="56">
        <v>101</v>
      </c>
      <c r="E19" s="56" t="s">
        <v>200</v>
      </c>
      <c r="F19" s="315" t="s">
        <v>201</v>
      </c>
      <c r="G19" s="319">
        <v>534090</v>
      </c>
      <c r="H19" s="56" t="str">
        <f t="shared" si="0"/>
        <v>Income Statement</v>
      </c>
      <c r="L19" s="321"/>
      <c r="M19" s="318"/>
    </row>
    <row r="20" spans="1:13">
      <c r="A20" s="56">
        <v>100</v>
      </c>
      <c r="B20" s="56" t="s">
        <v>58</v>
      </c>
      <c r="C20" s="56" t="s">
        <v>209</v>
      </c>
      <c r="D20" s="56">
        <v>101</v>
      </c>
      <c r="E20" s="56" t="s">
        <v>200</v>
      </c>
      <c r="F20" s="315" t="s">
        <v>201</v>
      </c>
      <c r="G20" s="319">
        <v>296999</v>
      </c>
      <c r="H20" s="56" t="str">
        <f t="shared" si="0"/>
        <v>Income Statement</v>
      </c>
      <c r="L20" s="318"/>
      <c r="M20" s="318"/>
    </row>
    <row r="21" spans="1:13">
      <c r="A21" s="56">
        <v>100</v>
      </c>
      <c r="B21" s="56" t="s">
        <v>58</v>
      </c>
      <c r="C21" s="56" t="s">
        <v>209</v>
      </c>
      <c r="D21" s="56">
        <v>110</v>
      </c>
      <c r="E21" s="56" t="s">
        <v>200</v>
      </c>
      <c r="F21" s="315" t="s">
        <v>201</v>
      </c>
      <c r="G21" s="319">
        <v>181487</v>
      </c>
      <c r="H21" s="56" t="str">
        <f t="shared" si="0"/>
        <v>Income Statement</v>
      </c>
      <c r="L21" s="321"/>
      <c r="M21" s="318"/>
    </row>
    <row r="22" spans="1:13">
      <c r="A22" s="56">
        <v>110</v>
      </c>
      <c r="B22" s="56" t="s">
        <v>51</v>
      </c>
      <c r="C22" s="56" t="s">
        <v>209</v>
      </c>
      <c r="D22" s="56">
        <v>101</v>
      </c>
      <c r="E22" s="56" t="s">
        <v>200</v>
      </c>
      <c r="F22" s="315" t="s">
        <v>201</v>
      </c>
      <c r="G22" s="319">
        <v>652777</v>
      </c>
      <c r="H22" s="56" t="str">
        <f t="shared" si="0"/>
        <v>Income Statement</v>
      </c>
    </row>
    <row r="23" spans="1:13">
      <c r="A23" s="56">
        <v>110</v>
      </c>
      <c r="B23" s="56" t="s">
        <v>58</v>
      </c>
      <c r="C23" s="56" t="s">
        <v>209</v>
      </c>
      <c r="D23" s="56">
        <v>101</v>
      </c>
      <c r="E23" s="56" t="s">
        <v>200</v>
      </c>
      <c r="F23" s="315" t="s">
        <v>201</v>
      </c>
      <c r="G23" s="316">
        <v>121777</v>
      </c>
      <c r="H23" s="56" t="str">
        <f t="shared" si="0"/>
        <v>Income Statement</v>
      </c>
    </row>
    <row r="24" spans="1:13">
      <c r="A24" s="56">
        <v>110</v>
      </c>
      <c r="B24" s="56" t="s">
        <v>58</v>
      </c>
      <c r="C24" s="56" t="s">
        <v>209</v>
      </c>
      <c r="D24" s="56">
        <v>110</v>
      </c>
      <c r="E24" s="56" t="s">
        <v>200</v>
      </c>
      <c r="F24" s="315" t="s">
        <v>201</v>
      </c>
      <c r="G24" s="316">
        <v>226512</v>
      </c>
      <c r="H24" s="56" t="str">
        <f t="shared" si="0"/>
        <v>Income Statement</v>
      </c>
    </row>
    <row r="25" spans="1:13">
      <c r="A25" s="56">
        <v>110</v>
      </c>
      <c r="B25" s="56" t="s">
        <v>60</v>
      </c>
      <c r="C25" s="56" t="s">
        <v>209</v>
      </c>
      <c r="D25" s="56">
        <v>101</v>
      </c>
      <c r="E25" s="56" t="s">
        <v>200</v>
      </c>
      <c r="F25" s="315" t="s">
        <v>201</v>
      </c>
      <c r="G25" s="316">
        <v>159842</v>
      </c>
      <c r="H25" s="56" t="str">
        <f t="shared" si="0"/>
        <v>Income Statement</v>
      </c>
    </row>
    <row r="26" spans="1:13">
      <c r="A26" s="56">
        <v>110</v>
      </c>
      <c r="B26" s="56" t="s">
        <v>60</v>
      </c>
      <c r="C26" s="56" t="s">
        <v>209</v>
      </c>
      <c r="D26" s="56">
        <v>110</v>
      </c>
      <c r="E26" s="56" t="s">
        <v>200</v>
      </c>
      <c r="F26" s="315" t="s">
        <v>201</v>
      </c>
      <c r="G26" s="316">
        <v>-56628</v>
      </c>
      <c r="H26" s="56" t="str">
        <f t="shared" si="0"/>
        <v>Income Statement</v>
      </c>
    </row>
    <row r="27" spans="1:13">
      <c r="A27" s="56">
        <v>4</v>
      </c>
      <c r="B27" s="56" t="s">
        <v>51</v>
      </c>
      <c r="C27" s="56" t="s">
        <v>204</v>
      </c>
      <c r="D27" s="56">
        <v>101</v>
      </c>
      <c r="E27" s="56" t="s">
        <v>200</v>
      </c>
      <c r="F27" s="315" t="s">
        <v>201</v>
      </c>
      <c r="G27" s="319">
        <v>0</v>
      </c>
      <c r="H27" s="56" t="str">
        <f t="shared" si="0"/>
        <v>Income Statement</v>
      </c>
    </row>
    <row r="28" spans="1:13">
      <c r="A28" s="56">
        <v>4</v>
      </c>
      <c r="B28" s="56" t="s">
        <v>58</v>
      </c>
      <c r="C28" s="56" t="s">
        <v>204</v>
      </c>
      <c r="D28" s="56">
        <v>110</v>
      </c>
      <c r="E28" s="56" t="s">
        <v>200</v>
      </c>
      <c r="F28" s="315" t="s">
        <v>201</v>
      </c>
      <c r="G28" s="319">
        <v>0</v>
      </c>
      <c r="H28" s="56" t="str">
        <f t="shared" si="0"/>
        <v>Income Statement</v>
      </c>
    </row>
    <row r="29" spans="1:13">
      <c r="A29" s="56">
        <v>4</v>
      </c>
      <c r="B29" s="56" t="s">
        <v>60</v>
      </c>
      <c r="C29" s="56" t="s">
        <v>204</v>
      </c>
      <c r="D29" s="56">
        <v>120</v>
      </c>
      <c r="E29" s="56" t="s">
        <v>200</v>
      </c>
      <c r="F29" s="315" t="s">
        <v>201</v>
      </c>
      <c r="G29" s="316">
        <v>0</v>
      </c>
      <c r="H29" s="56" t="str">
        <f t="shared" si="0"/>
        <v>Income Statement</v>
      </c>
    </row>
    <row r="30" spans="1:13">
      <c r="A30" s="56">
        <v>20</v>
      </c>
      <c r="B30" s="56" t="s">
        <v>51</v>
      </c>
      <c r="C30" s="56" t="s">
        <v>204</v>
      </c>
      <c r="D30" s="56">
        <v>101</v>
      </c>
      <c r="E30" s="56" t="s">
        <v>200</v>
      </c>
      <c r="F30" s="315" t="s">
        <v>201</v>
      </c>
      <c r="G30" s="319">
        <v>0</v>
      </c>
      <c r="H30" s="56" t="str">
        <f t="shared" si="0"/>
        <v>Income Statement</v>
      </c>
    </row>
    <row r="31" spans="1:13">
      <c r="A31" s="56">
        <v>20</v>
      </c>
      <c r="B31" s="56" t="s">
        <v>51</v>
      </c>
      <c r="C31" s="56" t="s">
        <v>204</v>
      </c>
      <c r="D31" s="56">
        <v>102</v>
      </c>
      <c r="E31" s="56" t="s">
        <v>200</v>
      </c>
      <c r="F31" s="315" t="s">
        <v>201</v>
      </c>
      <c r="G31" s="319">
        <v>0</v>
      </c>
      <c r="H31" s="56" t="str">
        <f t="shared" si="0"/>
        <v>Income Statement</v>
      </c>
    </row>
    <row r="32" spans="1:13">
      <c r="A32" s="56">
        <v>20</v>
      </c>
      <c r="B32" s="56" t="s">
        <v>51</v>
      </c>
      <c r="C32" s="56" t="s">
        <v>204</v>
      </c>
      <c r="D32" s="56">
        <v>120</v>
      </c>
      <c r="E32" s="56" t="s">
        <v>200</v>
      </c>
      <c r="F32" s="315" t="s">
        <v>201</v>
      </c>
      <c r="G32" s="319">
        <v>0</v>
      </c>
      <c r="H32" s="56" t="str">
        <f t="shared" si="0"/>
        <v>Income Statement</v>
      </c>
    </row>
    <row r="33" spans="1:8">
      <c r="A33" s="56">
        <v>20</v>
      </c>
      <c r="B33" s="56" t="s">
        <v>58</v>
      </c>
      <c r="C33" s="56" t="s">
        <v>204</v>
      </c>
      <c r="D33" s="56">
        <v>110</v>
      </c>
      <c r="E33" s="56" t="s">
        <v>200</v>
      </c>
      <c r="F33" s="315" t="s">
        <v>201</v>
      </c>
      <c r="G33" s="319">
        <v>0</v>
      </c>
      <c r="H33" s="56" t="str">
        <f t="shared" si="0"/>
        <v>Income Statement</v>
      </c>
    </row>
    <row r="34" spans="1:8">
      <c r="A34" s="56">
        <v>20</v>
      </c>
      <c r="B34" s="56" t="s">
        <v>60</v>
      </c>
      <c r="C34" s="56" t="s">
        <v>204</v>
      </c>
      <c r="D34" s="56">
        <v>120</v>
      </c>
      <c r="E34" s="56" t="s">
        <v>200</v>
      </c>
      <c r="F34" s="315" t="s">
        <v>201</v>
      </c>
      <c r="G34" s="319">
        <v>0</v>
      </c>
      <c r="H34" s="56" t="str">
        <f t="shared" si="0"/>
        <v>Income Statement</v>
      </c>
    </row>
    <row r="35" spans="1:8">
      <c r="A35" s="56">
        <v>100</v>
      </c>
      <c r="B35" s="56" t="s">
        <v>51</v>
      </c>
      <c r="C35" s="56" t="s">
        <v>204</v>
      </c>
      <c r="D35" s="56">
        <v>101</v>
      </c>
      <c r="E35" s="56" t="s">
        <v>200</v>
      </c>
      <c r="F35" s="315" t="s">
        <v>201</v>
      </c>
      <c r="G35" s="319">
        <v>28431272</v>
      </c>
      <c r="H35" s="56" t="str">
        <f t="shared" si="0"/>
        <v>Income Statement</v>
      </c>
    </row>
    <row r="36" spans="1:8">
      <c r="A36" s="56">
        <v>100</v>
      </c>
      <c r="B36" s="56" t="s">
        <v>51</v>
      </c>
      <c r="C36" s="56" t="s">
        <v>204</v>
      </c>
      <c r="D36" s="56">
        <v>102</v>
      </c>
      <c r="E36" s="56" t="s">
        <v>200</v>
      </c>
      <c r="F36" s="315" t="s">
        <v>201</v>
      </c>
      <c r="G36" s="319">
        <v>395679</v>
      </c>
      <c r="H36" s="56" t="str">
        <f t="shared" si="0"/>
        <v>Income Statement</v>
      </c>
    </row>
    <row r="37" spans="1:8">
      <c r="A37" s="56">
        <v>100</v>
      </c>
      <c r="B37" s="56" t="s">
        <v>51</v>
      </c>
      <c r="C37" s="56" t="s">
        <v>204</v>
      </c>
      <c r="D37" s="56">
        <v>120</v>
      </c>
      <c r="E37" s="56" t="s">
        <v>200</v>
      </c>
      <c r="F37" s="315" t="s">
        <v>201</v>
      </c>
      <c r="G37" s="319">
        <v>37804</v>
      </c>
      <c r="H37" s="56" t="str">
        <f t="shared" si="0"/>
        <v>Income Statement</v>
      </c>
    </row>
    <row r="38" spans="1:8">
      <c r="A38" s="56">
        <v>100</v>
      </c>
      <c r="B38" s="56" t="s">
        <v>58</v>
      </c>
      <c r="C38" s="56" t="s">
        <v>204</v>
      </c>
      <c r="D38" s="56">
        <v>101</v>
      </c>
      <c r="E38" s="56" t="s">
        <v>200</v>
      </c>
      <c r="F38" s="315" t="s">
        <v>201</v>
      </c>
      <c r="G38" s="319">
        <v>31459095</v>
      </c>
      <c r="H38" s="56" t="str">
        <f t="shared" si="0"/>
        <v>Income Statement</v>
      </c>
    </row>
    <row r="39" spans="1:8">
      <c r="A39" s="56">
        <v>100</v>
      </c>
      <c r="B39" s="56" t="s">
        <v>58</v>
      </c>
      <c r="C39" s="56" t="s">
        <v>204</v>
      </c>
      <c r="D39" s="56">
        <v>102</v>
      </c>
      <c r="E39" s="56" t="s">
        <v>200</v>
      </c>
      <c r="F39" s="315" t="s">
        <v>201</v>
      </c>
      <c r="G39" s="319">
        <v>-3993</v>
      </c>
      <c r="H39" s="56" t="str">
        <f t="shared" si="0"/>
        <v>Income Statement</v>
      </c>
    </row>
    <row r="40" spans="1:8">
      <c r="A40" s="56">
        <v>100</v>
      </c>
      <c r="B40" s="56" t="s">
        <v>58</v>
      </c>
      <c r="C40" s="56" t="s">
        <v>204</v>
      </c>
      <c r="D40" s="56">
        <v>110</v>
      </c>
      <c r="E40" s="56" t="s">
        <v>200</v>
      </c>
      <c r="F40" s="315" t="s">
        <v>201</v>
      </c>
      <c r="G40" s="319">
        <v>15137109</v>
      </c>
      <c r="H40" s="56" t="str">
        <f t="shared" si="0"/>
        <v>Income Statement</v>
      </c>
    </row>
    <row r="41" spans="1:8">
      <c r="A41" s="56">
        <v>100</v>
      </c>
      <c r="B41" s="56" t="s">
        <v>58</v>
      </c>
      <c r="C41" s="56" t="s">
        <v>204</v>
      </c>
      <c r="D41" s="56">
        <v>120</v>
      </c>
      <c r="E41" s="56" t="s">
        <v>200</v>
      </c>
      <c r="F41" s="315" t="s">
        <v>201</v>
      </c>
      <c r="G41" s="319">
        <v>74495</v>
      </c>
      <c r="H41" s="56" t="str">
        <f t="shared" si="0"/>
        <v>Income Statement</v>
      </c>
    </row>
    <row r="42" spans="1:8">
      <c r="A42" s="56">
        <v>100</v>
      </c>
      <c r="B42" s="56" t="s">
        <v>60</v>
      </c>
      <c r="C42" s="56" t="s">
        <v>204</v>
      </c>
      <c r="D42" s="56">
        <v>101</v>
      </c>
      <c r="E42" s="56" t="s">
        <v>200</v>
      </c>
      <c r="F42" s="315" t="s">
        <v>201</v>
      </c>
      <c r="G42" s="319">
        <v>258856</v>
      </c>
      <c r="H42" s="56" t="str">
        <f t="shared" si="0"/>
        <v>Income Statement</v>
      </c>
    </row>
    <row r="43" spans="1:8">
      <c r="A43" s="56">
        <v>100</v>
      </c>
      <c r="B43" s="56" t="s">
        <v>60</v>
      </c>
      <c r="C43" s="56" t="s">
        <v>204</v>
      </c>
      <c r="D43" s="56">
        <v>120</v>
      </c>
      <c r="E43" s="56" t="s">
        <v>200</v>
      </c>
      <c r="F43" s="315" t="s">
        <v>201</v>
      </c>
      <c r="G43" s="319">
        <v>319055</v>
      </c>
      <c r="H43" s="56" t="str">
        <f t="shared" si="0"/>
        <v>Income Statement</v>
      </c>
    </row>
    <row r="44" spans="1:8">
      <c r="A44" s="56">
        <v>110</v>
      </c>
      <c r="B44" s="56" t="s">
        <v>51</v>
      </c>
      <c r="C44" s="56" t="s">
        <v>204</v>
      </c>
      <c r="D44" s="56">
        <v>101</v>
      </c>
      <c r="E44" s="56" t="s">
        <v>200</v>
      </c>
      <c r="F44" s="315" t="s">
        <v>201</v>
      </c>
      <c r="G44" s="319">
        <v>33748166</v>
      </c>
      <c r="H44" s="56" t="str">
        <f t="shared" si="0"/>
        <v>Income Statement</v>
      </c>
    </row>
    <row r="45" spans="1:8">
      <c r="A45" s="56">
        <v>110</v>
      </c>
      <c r="B45" s="56" t="s">
        <v>51</v>
      </c>
      <c r="C45" s="56" t="s">
        <v>204</v>
      </c>
      <c r="D45" s="56">
        <v>102</v>
      </c>
      <c r="E45" s="56" t="s">
        <v>200</v>
      </c>
      <c r="F45" s="315" t="s">
        <v>201</v>
      </c>
      <c r="G45" s="319">
        <v>206353</v>
      </c>
      <c r="H45" s="56" t="str">
        <f t="shared" si="0"/>
        <v>Income Statement</v>
      </c>
    </row>
    <row r="46" spans="1:8">
      <c r="A46" s="56">
        <v>110</v>
      </c>
      <c r="B46" s="56" t="s">
        <v>51</v>
      </c>
      <c r="C46" s="56" t="s">
        <v>204</v>
      </c>
      <c r="D46" s="56">
        <v>120</v>
      </c>
      <c r="E46" s="56" t="s">
        <v>200</v>
      </c>
      <c r="F46" s="315" t="s">
        <v>201</v>
      </c>
      <c r="G46" s="319">
        <v>23170</v>
      </c>
      <c r="H46" s="56" t="str">
        <f t="shared" si="0"/>
        <v>Income Statement</v>
      </c>
    </row>
    <row r="47" spans="1:8">
      <c r="A47" s="56">
        <v>110</v>
      </c>
      <c r="B47" s="56" t="s">
        <v>58</v>
      </c>
      <c r="C47" s="56" t="s">
        <v>204</v>
      </c>
      <c r="D47" s="56">
        <v>101</v>
      </c>
      <c r="E47" s="56" t="s">
        <v>200</v>
      </c>
      <c r="F47" s="315" t="s">
        <v>201</v>
      </c>
      <c r="G47" s="319">
        <v>3670210</v>
      </c>
      <c r="H47" s="56" t="str">
        <f t="shared" si="0"/>
        <v>Income Statement</v>
      </c>
    </row>
    <row r="48" spans="1:8">
      <c r="A48" s="56">
        <v>110</v>
      </c>
      <c r="B48" s="56" t="s">
        <v>58</v>
      </c>
      <c r="C48" s="56" t="s">
        <v>204</v>
      </c>
      <c r="D48" s="56">
        <v>110</v>
      </c>
      <c r="E48" s="56" t="s">
        <v>200</v>
      </c>
      <c r="F48" s="315" t="s">
        <v>201</v>
      </c>
      <c r="G48" s="319">
        <v>7854150</v>
      </c>
      <c r="H48" s="56" t="str">
        <f t="shared" si="0"/>
        <v>Income Statement</v>
      </c>
    </row>
    <row r="49" spans="1:8">
      <c r="A49" s="56">
        <v>110</v>
      </c>
      <c r="B49" s="56" t="s">
        <v>58</v>
      </c>
      <c r="C49" s="56" t="s">
        <v>204</v>
      </c>
      <c r="D49" s="56">
        <v>120</v>
      </c>
      <c r="E49" s="56" t="s">
        <v>200</v>
      </c>
      <c r="F49" s="315" t="s">
        <v>201</v>
      </c>
      <c r="G49" s="319">
        <v>24861</v>
      </c>
      <c r="H49" s="56" t="str">
        <f t="shared" si="0"/>
        <v>Income Statement</v>
      </c>
    </row>
    <row r="50" spans="1:8">
      <c r="A50" s="56">
        <v>110</v>
      </c>
      <c r="B50" s="56" t="s">
        <v>60</v>
      </c>
      <c r="C50" s="56" t="s">
        <v>204</v>
      </c>
      <c r="D50" s="56">
        <v>101</v>
      </c>
      <c r="E50" s="56" t="s">
        <v>200</v>
      </c>
      <c r="F50" s="315" t="s">
        <v>201</v>
      </c>
      <c r="G50" s="316">
        <v>33585592</v>
      </c>
      <c r="H50" s="56" t="str">
        <f t="shared" si="0"/>
        <v>Income Statement</v>
      </c>
    </row>
    <row r="51" spans="1:8">
      <c r="A51" s="56">
        <v>110</v>
      </c>
      <c r="B51" s="56" t="s">
        <v>60</v>
      </c>
      <c r="C51" s="56" t="s">
        <v>204</v>
      </c>
      <c r="D51" s="56">
        <v>102</v>
      </c>
      <c r="E51" s="56" t="s">
        <v>200</v>
      </c>
      <c r="F51" s="315" t="s">
        <v>201</v>
      </c>
      <c r="G51" s="316">
        <v>-3745</v>
      </c>
      <c r="H51" s="56" t="str">
        <f t="shared" si="0"/>
        <v>Income Statement</v>
      </c>
    </row>
    <row r="52" spans="1:8">
      <c r="A52" s="56">
        <v>110</v>
      </c>
      <c r="B52" s="56" t="s">
        <v>60</v>
      </c>
      <c r="C52" s="56" t="s">
        <v>204</v>
      </c>
      <c r="D52" s="56">
        <v>110</v>
      </c>
      <c r="E52" s="56" t="s">
        <v>200</v>
      </c>
      <c r="F52" s="315" t="s">
        <v>201</v>
      </c>
      <c r="G52" s="316">
        <v>-1521825</v>
      </c>
      <c r="H52" s="56" t="str">
        <f t="shared" si="0"/>
        <v>Income Statement</v>
      </c>
    </row>
    <row r="53" spans="1:8">
      <c r="A53" s="56">
        <v>110</v>
      </c>
      <c r="B53" s="56" t="s">
        <v>60</v>
      </c>
      <c r="C53" s="56" t="s">
        <v>204</v>
      </c>
      <c r="D53" s="56">
        <v>120</v>
      </c>
      <c r="E53" s="56" t="s">
        <v>200</v>
      </c>
      <c r="F53" s="315" t="s">
        <v>201</v>
      </c>
      <c r="G53" s="316">
        <v>268407</v>
      </c>
      <c r="H53" s="56" t="str">
        <f t="shared" si="0"/>
        <v>Income Statement</v>
      </c>
    </row>
    <row r="54" spans="1:8">
      <c r="A54" s="56">
        <v>20</v>
      </c>
      <c r="B54" s="56" t="s">
        <v>51</v>
      </c>
      <c r="C54" s="56" t="s">
        <v>205</v>
      </c>
      <c r="D54" s="56">
        <v>101</v>
      </c>
      <c r="E54" s="56" t="s">
        <v>200</v>
      </c>
      <c r="F54" s="315" t="s">
        <v>201</v>
      </c>
      <c r="G54" s="319">
        <v>0</v>
      </c>
      <c r="H54" s="56" t="str">
        <f t="shared" si="0"/>
        <v>Income Statement</v>
      </c>
    </row>
    <row r="55" spans="1:8">
      <c r="A55" s="56">
        <v>100</v>
      </c>
      <c r="B55" s="56" t="s">
        <v>51</v>
      </c>
      <c r="C55" s="56" t="s">
        <v>205</v>
      </c>
      <c r="D55" s="56">
        <v>101</v>
      </c>
      <c r="E55" s="56" t="s">
        <v>200</v>
      </c>
      <c r="F55" s="315" t="s">
        <v>201</v>
      </c>
      <c r="G55" s="319">
        <v>223868</v>
      </c>
      <c r="H55" s="56" t="str">
        <f t="shared" si="0"/>
        <v>Income Statement</v>
      </c>
    </row>
    <row r="56" spans="1:8">
      <c r="A56" s="56">
        <v>100</v>
      </c>
      <c r="B56" s="56" t="s">
        <v>58</v>
      </c>
      <c r="C56" s="56" t="s">
        <v>205</v>
      </c>
      <c r="D56" s="56">
        <v>101</v>
      </c>
      <c r="E56" s="56" t="s">
        <v>200</v>
      </c>
      <c r="F56" s="315" t="s">
        <v>201</v>
      </c>
      <c r="G56" s="319">
        <v>64992</v>
      </c>
      <c r="H56" s="56" t="str">
        <f t="shared" si="0"/>
        <v>Income Statement</v>
      </c>
    </row>
    <row r="57" spans="1:8">
      <c r="A57" s="56">
        <v>110</v>
      </c>
      <c r="B57" s="56" t="s">
        <v>51</v>
      </c>
      <c r="C57" s="56" t="s">
        <v>205</v>
      </c>
      <c r="D57" s="56">
        <v>101</v>
      </c>
      <c r="E57" s="56" t="s">
        <v>200</v>
      </c>
      <c r="F57" s="315" t="s">
        <v>201</v>
      </c>
      <c r="G57" s="319">
        <v>284922</v>
      </c>
      <c r="H57" s="56" t="str">
        <f t="shared" si="0"/>
        <v>Income Statement</v>
      </c>
    </row>
    <row r="58" spans="1:8">
      <c r="A58" s="56">
        <v>100</v>
      </c>
      <c r="B58" s="56" t="s">
        <v>51</v>
      </c>
      <c r="C58" s="56" t="s">
        <v>206</v>
      </c>
      <c r="D58" s="56">
        <v>101</v>
      </c>
      <c r="E58" s="56" t="s">
        <v>200</v>
      </c>
      <c r="F58" s="315" t="s">
        <v>201</v>
      </c>
      <c r="G58" s="316">
        <v>8569497</v>
      </c>
      <c r="H58" s="56" t="str">
        <f t="shared" si="0"/>
        <v>Bal Sh - Capital</v>
      </c>
    </row>
    <row r="59" spans="1:8">
      <c r="A59" s="56">
        <v>100</v>
      </c>
      <c r="B59" s="56" t="s">
        <v>58</v>
      </c>
      <c r="C59" s="56" t="s">
        <v>206</v>
      </c>
      <c r="D59" s="56">
        <v>101</v>
      </c>
      <c r="E59" s="56" t="s">
        <v>200</v>
      </c>
      <c r="F59" s="315" t="s">
        <v>201</v>
      </c>
      <c r="G59" s="316">
        <v>17247972</v>
      </c>
      <c r="H59" s="56" t="str">
        <f t="shared" si="0"/>
        <v>Bal Sh - Capital</v>
      </c>
    </row>
    <row r="60" spans="1:8">
      <c r="A60" s="56">
        <v>100</v>
      </c>
      <c r="B60" s="56" t="s">
        <v>58</v>
      </c>
      <c r="C60" s="56" t="s">
        <v>206</v>
      </c>
      <c r="D60" s="56">
        <v>110</v>
      </c>
      <c r="E60" s="56" t="s">
        <v>200</v>
      </c>
      <c r="F60" s="315" t="s">
        <v>201</v>
      </c>
      <c r="G60" s="316">
        <v>272567</v>
      </c>
      <c r="H60" s="56" t="str">
        <f t="shared" si="0"/>
        <v>Bal Sh - Capital</v>
      </c>
    </row>
    <row r="61" spans="1:8">
      <c r="A61" s="56">
        <v>100</v>
      </c>
      <c r="B61" s="56" t="s">
        <v>60</v>
      </c>
      <c r="C61" s="56" t="s">
        <v>206</v>
      </c>
      <c r="D61" s="56">
        <v>101</v>
      </c>
      <c r="E61" s="56" t="s">
        <v>200</v>
      </c>
      <c r="F61" s="315" t="s">
        <v>201</v>
      </c>
      <c r="G61" s="316">
        <v>3869</v>
      </c>
      <c r="H61" s="56" t="str">
        <f t="shared" si="0"/>
        <v>Bal Sh - Capital</v>
      </c>
    </row>
    <row r="62" spans="1:8">
      <c r="A62" s="56">
        <v>100</v>
      </c>
      <c r="B62" s="56" t="s">
        <v>60</v>
      </c>
      <c r="C62" s="56" t="s">
        <v>206</v>
      </c>
      <c r="D62" s="56">
        <v>120</v>
      </c>
      <c r="E62" s="56" t="s">
        <v>200</v>
      </c>
      <c r="F62" s="315" t="s">
        <v>201</v>
      </c>
      <c r="G62" s="316">
        <v>210882</v>
      </c>
      <c r="H62" s="56" t="str">
        <f t="shared" si="0"/>
        <v>Bal Sh - Capital</v>
      </c>
    </row>
    <row r="63" spans="1:8">
      <c r="A63" s="56">
        <v>110</v>
      </c>
      <c r="B63" s="56" t="s">
        <v>51</v>
      </c>
      <c r="C63" s="56" t="s">
        <v>206</v>
      </c>
      <c r="D63" s="56">
        <v>101</v>
      </c>
      <c r="E63" s="56" t="s">
        <v>200</v>
      </c>
      <c r="F63" s="315" t="s">
        <v>201</v>
      </c>
      <c r="G63" s="316">
        <v>6646449</v>
      </c>
      <c r="H63" s="56" t="str">
        <f t="shared" si="0"/>
        <v>Bal Sh - Capital</v>
      </c>
    </row>
    <row r="64" spans="1:8">
      <c r="A64" s="56">
        <v>110</v>
      </c>
      <c r="B64" s="56" t="s">
        <v>51</v>
      </c>
      <c r="C64" s="56" t="s">
        <v>206</v>
      </c>
      <c r="D64" s="56">
        <v>110</v>
      </c>
      <c r="E64" s="56" t="s">
        <v>200</v>
      </c>
      <c r="F64" s="315" t="s">
        <v>201</v>
      </c>
      <c r="G64" s="316">
        <v>45000</v>
      </c>
      <c r="H64" s="56" t="str">
        <f t="shared" si="0"/>
        <v>Bal Sh - Capital</v>
      </c>
    </row>
    <row r="65" spans="1:8">
      <c r="A65" s="56">
        <v>110</v>
      </c>
      <c r="B65" s="56" t="s">
        <v>58</v>
      </c>
      <c r="C65" s="56" t="s">
        <v>206</v>
      </c>
      <c r="D65" s="56">
        <v>101</v>
      </c>
      <c r="E65" s="56" t="s">
        <v>200</v>
      </c>
      <c r="F65" s="315" t="s">
        <v>201</v>
      </c>
      <c r="G65" s="316">
        <v>53795</v>
      </c>
      <c r="H65" s="56" t="str">
        <f t="shared" si="0"/>
        <v>Bal Sh - Capital</v>
      </c>
    </row>
    <row r="66" spans="1:8">
      <c r="A66" s="56">
        <v>110</v>
      </c>
      <c r="B66" s="56" t="s">
        <v>58</v>
      </c>
      <c r="C66" s="56" t="s">
        <v>206</v>
      </c>
      <c r="D66" s="56">
        <v>110</v>
      </c>
      <c r="E66" s="56" t="s">
        <v>200</v>
      </c>
      <c r="F66" s="315" t="s">
        <v>201</v>
      </c>
      <c r="G66" s="316">
        <v>194993</v>
      </c>
      <c r="H66" s="56" t="str">
        <f t="shared" ref="H66:H69" si="1">VLOOKUP(C66,$L$4:$M$15,2,FALSE)</f>
        <v>Bal Sh - Capital</v>
      </c>
    </row>
    <row r="67" spans="1:8">
      <c r="A67" s="56">
        <v>110</v>
      </c>
      <c r="B67" s="56" t="s">
        <v>60</v>
      </c>
      <c r="C67" s="56" t="s">
        <v>206</v>
      </c>
      <c r="D67" s="56">
        <v>101</v>
      </c>
      <c r="E67" s="56" t="s">
        <v>200</v>
      </c>
      <c r="F67" s="315" t="s">
        <v>201</v>
      </c>
      <c r="G67" s="316">
        <v>26972257</v>
      </c>
      <c r="H67" s="56" t="str">
        <f t="shared" si="1"/>
        <v>Bal Sh - Capital</v>
      </c>
    </row>
    <row r="68" spans="1:8">
      <c r="A68" s="56">
        <v>110</v>
      </c>
      <c r="B68" s="56" t="s">
        <v>60</v>
      </c>
      <c r="C68" s="56" t="s">
        <v>206</v>
      </c>
      <c r="D68" s="56">
        <v>110</v>
      </c>
      <c r="E68" s="56" t="s">
        <v>200</v>
      </c>
      <c r="F68" s="315" t="s">
        <v>201</v>
      </c>
      <c r="G68" s="316">
        <v>21364</v>
      </c>
      <c r="H68" s="56" t="str">
        <f t="shared" si="1"/>
        <v>Bal Sh - Capital</v>
      </c>
    </row>
    <row r="69" spans="1:8">
      <c r="A69" s="56">
        <v>110</v>
      </c>
      <c r="B69" s="56" t="s">
        <v>60</v>
      </c>
      <c r="C69" s="56" t="s">
        <v>206</v>
      </c>
      <c r="D69" s="56">
        <v>120</v>
      </c>
      <c r="E69" s="56" t="s">
        <v>200</v>
      </c>
      <c r="F69" s="315" t="s">
        <v>201</v>
      </c>
      <c r="G69" s="316">
        <v>211075</v>
      </c>
      <c r="H69" s="56" t="str">
        <f t="shared" si="1"/>
        <v>Bal Sh - Capital</v>
      </c>
    </row>
  </sheetData>
  <pageMargins left="0.7" right="0.7" top="0.75" bottom="0.75" header="0.3" footer="0.3"/>
  <pageSetup orientation="portrait" r:id="rId1"/>
  <headerFooter>
    <oddFooter>&amp;L_x000D_&amp;1#&amp;"Aptos"&amp;14&amp;K000000 Business Use</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7C87-988A-478B-A918-CCAFC3156B1A}">
  <dimension ref="A1:V34"/>
  <sheetViews>
    <sheetView workbookViewId="0">
      <selection activeCell="F38" sqref="F38"/>
    </sheetView>
  </sheetViews>
  <sheetFormatPr defaultColWidth="9.109375" defaultRowHeight="14.4"/>
  <cols>
    <col min="1" max="1" width="48.88671875" style="214" customWidth="1"/>
    <col min="2" max="2" width="11.5546875" style="214" hidden="1" customWidth="1"/>
    <col min="3" max="3" width="11.5546875" style="214" customWidth="1"/>
    <col min="4" max="4" width="10.44140625" style="214" customWidth="1"/>
    <col min="5" max="5" width="9.109375" style="214" hidden="1" customWidth="1"/>
    <col min="6" max="6" width="11.33203125" style="214" hidden="1" customWidth="1"/>
    <col min="7" max="7" width="15.5546875" style="214" hidden="1" customWidth="1"/>
    <col min="8" max="8" width="11.33203125" style="214" hidden="1" customWidth="1"/>
    <col min="9" max="9" width="11.5546875" style="214" bestFit="1" customWidth="1"/>
    <col min="10" max="10" width="10.88671875" style="213" bestFit="1" customWidth="1"/>
    <col min="11" max="11" width="10.5546875" style="214" hidden="1" customWidth="1"/>
    <col min="12" max="12" width="9.109375" style="213" hidden="1" customWidth="1"/>
    <col min="13" max="13" width="9.109375" style="214" hidden="1" customWidth="1"/>
    <col min="14" max="14" width="13.33203125" style="214" hidden="1" customWidth="1"/>
    <col min="15" max="15" width="10.5546875" style="214" hidden="1" customWidth="1"/>
    <col min="16" max="21" width="9.109375" style="214"/>
    <col min="22" max="22" width="10.5546875" style="214" bestFit="1" customWidth="1"/>
    <col min="23" max="16384" width="9.109375" style="214"/>
  </cols>
  <sheetData>
    <row r="1" spans="1:15">
      <c r="A1" s="209"/>
      <c r="B1" s="210" t="s">
        <v>98</v>
      </c>
      <c r="C1" s="210" t="s">
        <v>98</v>
      </c>
      <c r="D1" s="210"/>
      <c r="E1" s="209"/>
      <c r="F1" s="210" t="s">
        <v>99</v>
      </c>
      <c r="G1" s="210"/>
      <c r="H1" s="210" t="s">
        <v>98</v>
      </c>
      <c r="I1" s="210" t="s">
        <v>98</v>
      </c>
      <c r="J1" s="211"/>
      <c r="K1" s="212" t="s">
        <v>99</v>
      </c>
      <c r="N1" s="212" t="s">
        <v>99</v>
      </c>
      <c r="O1" s="212" t="s">
        <v>99</v>
      </c>
    </row>
    <row r="2" spans="1:15">
      <c r="A2" s="209"/>
      <c r="B2" s="210" t="s">
        <v>85</v>
      </c>
      <c r="C2" s="210" t="s">
        <v>85</v>
      </c>
      <c r="D2" s="210"/>
      <c r="E2" s="209"/>
      <c r="F2" s="210" t="s">
        <v>85</v>
      </c>
      <c r="G2" s="210"/>
      <c r="H2" s="210" t="s">
        <v>84</v>
      </c>
      <c r="I2" s="210" t="s">
        <v>84</v>
      </c>
      <c r="J2" s="211"/>
      <c r="K2" s="215" t="s">
        <v>84</v>
      </c>
      <c r="N2" s="216" t="s">
        <v>85</v>
      </c>
      <c r="O2" s="215" t="s">
        <v>84</v>
      </c>
    </row>
    <row r="3" spans="1:15">
      <c r="A3" s="217" t="s">
        <v>100</v>
      </c>
      <c r="B3" s="218" t="s">
        <v>97</v>
      </c>
      <c r="C3" s="218" t="s">
        <v>3</v>
      </c>
      <c r="D3" s="218"/>
      <c r="E3" s="209"/>
      <c r="F3" s="218" t="s">
        <v>3</v>
      </c>
      <c r="G3" s="210"/>
      <c r="H3" s="218" t="s">
        <v>97</v>
      </c>
      <c r="I3" s="218" t="s">
        <v>3</v>
      </c>
      <c r="J3" s="211"/>
      <c r="K3" s="219" t="s">
        <v>3</v>
      </c>
      <c r="N3" s="219" t="s">
        <v>97</v>
      </c>
      <c r="O3" s="219" t="s">
        <v>97</v>
      </c>
    </row>
    <row r="4" spans="1:15">
      <c r="A4" s="209"/>
      <c r="B4" s="220"/>
      <c r="C4" s="220"/>
      <c r="D4" s="220"/>
      <c r="E4" s="209"/>
      <c r="F4" s="220"/>
      <c r="G4" s="220"/>
      <c r="H4" s="220"/>
      <c r="I4" s="220"/>
      <c r="J4" s="221"/>
      <c r="K4" s="222"/>
      <c r="N4" s="222"/>
      <c r="O4" s="222"/>
    </row>
    <row r="5" spans="1:15">
      <c r="A5" s="223" t="s">
        <v>101</v>
      </c>
      <c r="B5" s="220">
        <v>7922629</v>
      </c>
      <c r="C5" s="220">
        <f>'Q41 KU Summary p.13'!H220</f>
        <v>-252999.71755659982</v>
      </c>
      <c r="D5" s="224" t="s">
        <v>179</v>
      </c>
      <c r="E5" s="209"/>
      <c r="F5" s="220">
        <v>-278649</v>
      </c>
      <c r="G5" s="220"/>
      <c r="H5" s="220">
        <v>10571682</v>
      </c>
      <c r="I5" s="220">
        <f>'Q70c KU Benefits p.14'!H12</f>
        <v>-7669.9699225000004</v>
      </c>
      <c r="J5" s="224" t="s">
        <v>180</v>
      </c>
      <c r="K5" s="225">
        <v>1012721</v>
      </c>
      <c r="L5" s="213" t="s">
        <v>102</v>
      </c>
      <c r="N5" s="222">
        <v>2893510</v>
      </c>
      <c r="O5" s="225">
        <v>2775503</v>
      </c>
    </row>
    <row r="6" spans="1:15">
      <c r="A6" s="223" t="s">
        <v>103</v>
      </c>
      <c r="B6" s="220">
        <v>9047802</v>
      </c>
      <c r="C6" s="220" t="e">
        <f>C13+C20</f>
        <v>#REF!</v>
      </c>
      <c r="D6" s="226" t="s">
        <v>104</v>
      </c>
      <c r="E6" s="209"/>
      <c r="F6" s="220">
        <f>F13+F20</f>
        <v>311451.3</v>
      </c>
      <c r="G6" s="220"/>
      <c r="H6" s="220">
        <v>8976122</v>
      </c>
      <c r="I6" s="220">
        <f>I13+I20</f>
        <v>2783353.15</v>
      </c>
      <c r="J6" s="226" t="s">
        <v>105</v>
      </c>
      <c r="K6" s="225">
        <f>K13+K20</f>
        <v>1167113.0899999999</v>
      </c>
      <c r="L6" s="227" t="s">
        <v>106</v>
      </c>
      <c r="N6" s="222">
        <f>2001790+974378</f>
        <v>2976168</v>
      </c>
      <c r="O6" s="225">
        <f>((1769490+715876)*(8/12))+((1691174+690539)*(4/12))</f>
        <v>2450815</v>
      </c>
    </row>
    <row r="7" spans="1:15" ht="15" thickBot="1">
      <c r="A7" s="209" t="s">
        <v>177</v>
      </c>
      <c r="B7" s="228">
        <f>B5-B6</f>
        <v>-1125173</v>
      </c>
      <c r="C7" s="228" t="e">
        <f>C5-C6</f>
        <v>#REF!</v>
      </c>
      <c r="D7" s="229"/>
      <c r="E7" s="209"/>
      <c r="F7" s="228">
        <f>F5-F6</f>
        <v>-590100.30000000005</v>
      </c>
      <c r="G7" s="220"/>
      <c r="H7" s="228">
        <f>H5-H6</f>
        <v>1595560</v>
      </c>
      <c r="I7" s="228">
        <f>I5-I6</f>
        <v>-2791023.1199225001</v>
      </c>
      <c r="J7" s="220"/>
      <c r="K7" s="230">
        <f>K5-K6</f>
        <v>-154392.08999999985</v>
      </c>
      <c r="N7" s="231">
        <f>N5-N6</f>
        <v>-82658</v>
      </c>
      <c r="O7" s="230">
        <f>O5-O6</f>
        <v>324688</v>
      </c>
    </row>
    <row r="8" spans="1:15" ht="15" thickTop="1">
      <c r="A8" s="209"/>
      <c r="B8" s="220"/>
      <c r="C8" s="220"/>
      <c r="D8" s="229"/>
      <c r="E8" s="209"/>
      <c r="F8" s="220"/>
      <c r="G8" s="220"/>
      <c r="H8" s="220"/>
      <c r="I8" s="220"/>
      <c r="J8" s="220"/>
      <c r="K8" s="225"/>
      <c r="N8" s="222"/>
      <c r="O8" s="225"/>
    </row>
    <row r="9" spans="1:15">
      <c r="A9" s="209"/>
      <c r="B9" s="220"/>
      <c r="C9" s="220"/>
      <c r="D9" s="229"/>
      <c r="E9" s="209"/>
      <c r="F9" s="220"/>
      <c r="G9" s="220"/>
      <c r="H9" s="220"/>
      <c r="I9" s="220"/>
      <c r="J9" s="220"/>
      <c r="K9" s="225"/>
      <c r="N9" s="222"/>
      <c r="O9" s="225"/>
    </row>
    <row r="10" spans="1:15">
      <c r="A10" s="217" t="s">
        <v>107</v>
      </c>
      <c r="B10" s="220"/>
      <c r="C10" s="232"/>
      <c r="D10" s="233"/>
      <c r="E10" s="217"/>
      <c r="F10" s="232"/>
      <c r="G10" s="232"/>
      <c r="H10" s="232"/>
      <c r="I10" s="232"/>
      <c r="J10" s="220"/>
      <c r="K10" s="225"/>
      <c r="N10" s="222"/>
      <c r="O10" s="225"/>
    </row>
    <row r="11" spans="1:15">
      <c r="A11" s="209"/>
      <c r="B11" s="209"/>
      <c r="C11" s="209"/>
      <c r="D11" s="234"/>
      <c r="E11" s="209"/>
      <c r="F11" s="209"/>
      <c r="G11" s="209"/>
      <c r="H11" s="209"/>
      <c r="I11" s="209"/>
      <c r="J11" s="209"/>
    </row>
    <row r="12" spans="1:15">
      <c r="A12" s="223" t="s">
        <v>101</v>
      </c>
      <c r="B12" s="220">
        <v>5523059</v>
      </c>
      <c r="C12" s="235">
        <f>SUM('Q41 KU Summary p.13'!B220:E220)</f>
        <v>-103534.0279821998</v>
      </c>
      <c r="D12" s="224" t="s">
        <v>181</v>
      </c>
      <c r="E12" s="209"/>
      <c r="F12" s="220">
        <v>-172937</v>
      </c>
      <c r="G12" s="220"/>
      <c r="H12" s="220">
        <v>7762827</v>
      </c>
      <c r="I12" s="303">
        <f>SUM('Q70c KU Benefits p.14'!B12:E12)</f>
        <v>-36986.983581900029</v>
      </c>
      <c r="J12" s="224" t="s">
        <v>182</v>
      </c>
      <c r="K12" s="225">
        <v>734640</v>
      </c>
      <c r="L12" s="213" t="s">
        <v>108</v>
      </c>
      <c r="N12" s="222">
        <v>1756838</v>
      </c>
      <c r="O12" s="225">
        <v>2018343</v>
      </c>
    </row>
    <row r="13" spans="1:15">
      <c r="A13" s="223" t="s">
        <v>103</v>
      </c>
      <c r="B13" s="220">
        <v>6615466</v>
      </c>
      <c r="C13" s="220" t="e">
        <f>#REF!</f>
        <v>#REF!</v>
      </c>
      <c r="D13" s="236" t="s">
        <v>183</v>
      </c>
      <c r="E13" s="209"/>
      <c r="F13" s="220">
        <v>310505.38</v>
      </c>
      <c r="G13" s="220"/>
      <c r="H13" s="220">
        <v>7828610</v>
      </c>
      <c r="I13" s="220">
        <f>'PowerPlan_CF Adj 2026 p.4'!C59</f>
        <v>1752956.94</v>
      </c>
      <c r="J13" s="236" t="s">
        <v>184</v>
      </c>
      <c r="K13" s="225">
        <v>869627.09</v>
      </c>
      <c r="L13" s="227" t="s">
        <v>109</v>
      </c>
      <c r="N13" s="222">
        <v>2001790</v>
      </c>
      <c r="O13" s="225">
        <f>(1769490*(8/12))+(1691174*(4/12))</f>
        <v>1743384.6666666665</v>
      </c>
    </row>
    <row r="14" spans="1:15">
      <c r="A14" s="223" t="s">
        <v>110</v>
      </c>
      <c r="B14" s="220"/>
      <c r="C14" s="220" t="e">
        <f>-#REF!</f>
        <v>#REF!</v>
      </c>
      <c r="D14" s="236" t="s">
        <v>112</v>
      </c>
      <c r="E14" s="209"/>
      <c r="F14" s="220"/>
      <c r="G14" s="220"/>
      <c r="H14" s="220"/>
      <c r="I14" s="220"/>
      <c r="J14" s="236"/>
      <c r="K14" s="225"/>
      <c r="L14" s="227"/>
      <c r="N14" s="222"/>
      <c r="O14" s="225"/>
    </row>
    <row r="15" spans="1:15" ht="15" thickBot="1">
      <c r="A15" s="209" t="s">
        <v>177</v>
      </c>
      <c r="B15" s="228">
        <f>B12-B13</f>
        <v>-1092407</v>
      </c>
      <c r="C15" s="228" t="e">
        <f>C12-C13-C14</f>
        <v>#REF!</v>
      </c>
      <c r="D15" s="224" t="s">
        <v>66</v>
      </c>
      <c r="E15" s="209"/>
      <c r="F15" s="228">
        <f>F12-F13</f>
        <v>-483442.38</v>
      </c>
      <c r="G15" s="220"/>
      <c r="H15" s="228">
        <f>H12-H13</f>
        <v>-65783</v>
      </c>
      <c r="I15" s="228">
        <f>I12-I13</f>
        <v>-1789943.9235819001</v>
      </c>
      <c r="J15" s="224" t="s">
        <v>66</v>
      </c>
      <c r="K15" s="230">
        <f>K12-K13</f>
        <v>-134987.08999999997</v>
      </c>
      <c r="L15" s="213" t="s">
        <v>66</v>
      </c>
      <c r="N15" s="231">
        <f>N12-N13</f>
        <v>-244952</v>
      </c>
      <c r="O15" s="230">
        <f>O12-O13</f>
        <v>274958.33333333349</v>
      </c>
    </row>
    <row r="16" spans="1:15" ht="15" thickTop="1">
      <c r="A16" s="209"/>
      <c r="B16" s="209"/>
      <c r="C16" s="209"/>
      <c r="D16" s="234"/>
      <c r="E16" s="209"/>
      <c r="F16" s="209"/>
      <c r="G16" s="209"/>
      <c r="H16" s="209"/>
      <c r="I16" s="209"/>
      <c r="J16" s="209"/>
    </row>
    <row r="17" spans="1:22">
      <c r="A17" s="217" t="s">
        <v>111</v>
      </c>
      <c r="B17" s="220"/>
      <c r="C17" s="232"/>
      <c r="D17" s="233"/>
      <c r="E17" s="217"/>
      <c r="F17" s="232"/>
      <c r="G17" s="232"/>
      <c r="H17" s="232"/>
      <c r="I17" s="232"/>
      <c r="J17" s="220"/>
      <c r="K17" s="225"/>
      <c r="N17" s="222"/>
      <c r="O17" s="225"/>
    </row>
    <row r="18" spans="1:22">
      <c r="A18" s="209"/>
      <c r="B18" s="209"/>
      <c r="C18" s="209"/>
      <c r="D18" s="234"/>
      <c r="E18" s="209"/>
      <c r="F18" s="209"/>
      <c r="G18" s="209"/>
      <c r="H18" s="209"/>
      <c r="I18" s="209"/>
      <c r="J18" s="209"/>
    </row>
    <row r="19" spans="1:22">
      <c r="A19" s="223" t="s">
        <v>101</v>
      </c>
      <c r="B19" s="220">
        <v>2399570</v>
      </c>
      <c r="C19" s="237">
        <f>SUM('Q41 KU Summary p.13'!F220:G220)</f>
        <v>-149465.68957440002</v>
      </c>
      <c r="D19" s="224" t="s">
        <v>179</v>
      </c>
      <c r="E19" s="209"/>
      <c r="F19" s="220">
        <v>-105712</v>
      </c>
      <c r="G19" s="220"/>
      <c r="H19" s="220">
        <v>2808855</v>
      </c>
      <c r="I19" s="304">
        <f>SUM('Q70c KU Benefits p.14'!F12:G12)</f>
        <v>29317.013659400029</v>
      </c>
      <c r="J19" s="224" t="s">
        <v>180</v>
      </c>
      <c r="K19" s="225">
        <v>278081</v>
      </c>
      <c r="L19" s="213" t="s">
        <v>113</v>
      </c>
      <c r="N19" s="222">
        <v>1136672</v>
      </c>
      <c r="O19" s="225">
        <v>757160</v>
      </c>
      <c r="V19" s="238"/>
    </row>
    <row r="20" spans="1:22">
      <c r="A20" s="223" t="s">
        <v>103</v>
      </c>
      <c r="B20" s="220">
        <v>2432336</v>
      </c>
      <c r="C20" s="220" t="e">
        <f>#REF!</f>
        <v>#REF!</v>
      </c>
      <c r="D20" s="236" t="s">
        <v>183</v>
      </c>
      <c r="E20" s="209"/>
      <c r="F20" s="220">
        <v>945.92</v>
      </c>
      <c r="G20" s="220"/>
      <c r="H20" s="220">
        <f>((1282865*(8/12))+((876806*(4/12))))</f>
        <v>1147512</v>
      </c>
      <c r="I20" s="220">
        <f>'PowerPlan_CF Adj 2026 p.4'!N59</f>
        <v>1030396.21</v>
      </c>
      <c r="J20" s="236" t="s">
        <v>184</v>
      </c>
      <c r="K20" s="225">
        <v>297486</v>
      </c>
      <c r="L20" s="227" t="s">
        <v>109</v>
      </c>
      <c r="N20" s="222">
        <v>974378</v>
      </c>
      <c r="O20" s="225">
        <f>(715876*(8/12))+(690539*(4/12))</f>
        <v>707430.33333333326</v>
      </c>
    </row>
    <row r="21" spans="1:22" ht="15" thickBot="1">
      <c r="A21" s="209" t="s">
        <v>177</v>
      </c>
      <c r="B21" s="228">
        <f>B19-B20</f>
        <v>-32766</v>
      </c>
      <c r="C21" s="228" t="e">
        <f>C19-C20</f>
        <v>#REF!</v>
      </c>
      <c r="D21" s="229"/>
      <c r="E21" s="209"/>
      <c r="F21" s="228">
        <f>F19-F20</f>
        <v>-106657.92</v>
      </c>
      <c r="G21" s="220"/>
      <c r="H21" s="228">
        <f>H19-H20</f>
        <v>1661343</v>
      </c>
      <c r="I21" s="228">
        <f>I19-I20</f>
        <v>-1001079.1963405999</v>
      </c>
      <c r="J21" s="221"/>
      <c r="K21" s="230">
        <f>K19-K20</f>
        <v>-19405</v>
      </c>
      <c r="N21" s="231">
        <f>N19-N20</f>
        <v>162294</v>
      </c>
      <c r="O21" s="230">
        <f>O19-O20</f>
        <v>49729.666666666744</v>
      </c>
    </row>
    <row r="22" spans="1:22" ht="15" thickTop="1">
      <c r="A22" s="209"/>
      <c r="B22" s="209"/>
      <c r="C22" s="209"/>
      <c r="D22" s="209"/>
      <c r="E22" s="209"/>
      <c r="F22" s="209"/>
      <c r="G22" s="209"/>
      <c r="H22" s="209"/>
      <c r="I22" s="209"/>
      <c r="J22" s="239"/>
    </row>
    <row r="30" spans="1:22">
      <c r="B30" s="240"/>
      <c r="C30" s="240"/>
      <c r="D30" s="240"/>
      <c r="F30" s="240"/>
      <c r="N30" s="240"/>
    </row>
    <row r="32" spans="1:22">
      <c r="B32" s="240"/>
      <c r="C32" s="240"/>
      <c r="D32" s="240"/>
      <c r="F32" s="240"/>
      <c r="N32" s="240"/>
    </row>
    <row r="33" spans="1:14">
      <c r="B33" s="240"/>
      <c r="C33" s="240"/>
      <c r="D33" s="240"/>
      <c r="F33" s="240"/>
      <c r="N33" s="240"/>
    </row>
    <row r="34" spans="1:14">
      <c r="A34" s="241"/>
      <c r="B34" s="240"/>
      <c r="C34" s="240"/>
      <c r="D34" s="240"/>
      <c r="F34" s="240"/>
      <c r="N34" s="240"/>
    </row>
  </sheetData>
  <pageMargins left="0.7" right="0.7" top="0.75" bottom="0.75" header="0.3" footer="0.3"/>
  <pageSetup scale="90" fitToHeight="0" orientation="portrait" r:id="rId1"/>
  <headerFooter>
    <oddFooter>&amp;L_x000D_&amp;1#&amp;"Aptos"&amp;14&amp;K000000 Business Use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48DA-48A7-4F7F-8B0D-4476E7045550}">
  <sheetPr>
    <pageSetUpPr fitToPage="1"/>
  </sheetPr>
  <dimension ref="A1:K241"/>
  <sheetViews>
    <sheetView view="pageBreakPreview" topLeftCell="A180" zoomScale="80" zoomScaleNormal="115" zoomScaleSheetLayoutView="80" workbookViewId="0">
      <selection activeCell="F38" sqref="F38"/>
    </sheetView>
  </sheetViews>
  <sheetFormatPr defaultColWidth="9.109375" defaultRowHeight="13.2"/>
  <cols>
    <col min="1" max="1" width="42.33203125" style="242" customWidth="1"/>
    <col min="2" max="8" width="16.109375" style="242" customWidth="1"/>
    <col min="9" max="9" width="15" style="242" hidden="1" customWidth="1"/>
    <col min="10" max="10" width="10.44140625" style="242" hidden="1" customWidth="1"/>
    <col min="11" max="11" width="4.5546875" style="242" bestFit="1" customWidth="1"/>
    <col min="12" max="16384" width="9.109375" style="242"/>
  </cols>
  <sheetData>
    <row r="1" spans="1:8" ht="15.6">
      <c r="A1" s="349" t="s">
        <v>114</v>
      </c>
      <c r="B1" s="349"/>
      <c r="C1" s="349"/>
      <c r="D1" s="349"/>
      <c r="E1" s="349"/>
      <c r="F1" s="349"/>
      <c r="G1" s="349"/>
      <c r="H1" s="349"/>
    </row>
    <row r="2" spans="1:8" ht="15.6">
      <c r="A2" s="349" t="s">
        <v>115</v>
      </c>
      <c r="B2" s="349"/>
      <c r="C2" s="349"/>
      <c r="D2" s="349"/>
      <c r="E2" s="349"/>
      <c r="F2" s="349"/>
      <c r="G2" s="349"/>
      <c r="H2" s="349"/>
    </row>
    <row r="3" spans="1:8" ht="15.6">
      <c r="A3" s="349" t="s">
        <v>116</v>
      </c>
      <c r="B3" s="349"/>
      <c r="C3" s="349"/>
      <c r="D3" s="349"/>
      <c r="E3" s="349"/>
      <c r="F3" s="349"/>
      <c r="G3" s="349"/>
      <c r="H3" s="349"/>
    </row>
    <row r="4" spans="1:8" ht="15.6">
      <c r="A4" s="349" t="s">
        <v>117</v>
      </c>
      <c r="B4" s="349"/>
      <c r="C4" s="349"/>
      <c r="D4" s="349"/>
      <c r="E4" s="349"/>
      <c r="F4" s="349"/>
      <c r="G4" s="349"/>
      <c r="H4" s="349"/>
    </row>
    <row r="5" spans="1:8" ht="15.6">
      <c r="A5" s="349" t="s">
        <v>118</v>
      </c>
      <c r="B5" s="349"/>
      <c r="C5" s="349"/>
      <c r="D5" s="349"/>
      <c r="E5" s="349"/>
      <c r="F5" s="349"/>
      <c r="G5" s="349"/>
      <c r="H5" s="349"/>
    </row>
    <row r="8" spans="1:8">
      <c r="A8" s="347">
        <v>2022</v>
      </c>
      <c r="B8" s="347"/>
      <c r="C8" s="347"/>
      <c r="D8" s="347"/>
      <c r="E8" s="347"/>
      <c r="F8" s="347"/>
      <c r="G8" s="347"/>
      <c r="H8" s="347"/>
    </row>
    <row r="9" spans="1:8">
      <c r="B9" s="243" t="s">
        <v>119</v>
      </c>
      <c r="C9" s="243" t="s">
        <v>120</v>
      </c>
      <c r="D9" s="243" t="s">
        <v>121</v>
      </c>
      <c r="E9" s="243" t="s">
        <v>122</v>
      </c>
      <c r="F9" s="243" t="s">
        <v>123</v>
      </c>
      <c r="G9" s="243" t="s">
        <v>124</v>
      </c>
      <c r="H9" s="244" t="s">
        <v>5</v>
      </c>
    </row>
    <row r="10" spans="1:8">
      <c r="A10" s="245" t="s">
        <v>125</v>
      </c>
    </row>
    <row r="11" spans="1:8">
      <c r="A11" s="246" t="s">
        <v>126</v>
      </c>
      <c r="B11" s="247">
        <v>45209623.590000004</v>
      </c>
      <c r="C11" s="247">
        <v>378674.82999999996</v>
      </c>
      <c r="D11" s="247">
        <v>1426046.79</v>
      </c>
      <c r="E11" s="247">
        <v>0</v>
      </c>
      <c r="F11" s="247">
        <v>8751142.9900000021</v>
      </c>
      <c r="G11" s="247">
        <v>12800168.040000001</v>
      </c>
      <c r="H11" s="248">
        <f t="shared" ref="H11:H16" si="0">SUM(B11:G11)</f>
        <v>68565656.24000001</v>
      </c>
    </row>
    <row r="12" spans="1:8">
      <c r="A12" s="246" t="s">
        <v>127</v>
      </c>
      <c r="B12" s="249">
        <v>13361607.949999997</v>
      </c>
      <c r="C12" s="249">
        <v>22125.33</v>
      </c>
      <c r="D12" s="249">
        <v>35643.599999999999</v>
      </c>
      <c r="E12" s="249">
        <v>0</v>
      </c>
      <c r="F12" s="249">
        <v>2237902.6900000004</v>
      </c>
      <c r="G12" s="249">
        <v>1558544.3599999999</v>
      </c>
      <c r="H12" s="250">
        <f t="shared" si="0"/>
        <v>17215823.929999996</v>
      </c>
    </row>
    <row r="13" spans="1:8">
      <c r="A13" s="246" t="s">
        <v>128</v>
      </c>
      <c r="B13" s="249">
        <v>1207505.0199999998</v>
      </c>
      <c r="C13" s="249">
        <v>973.07</v>
      </c>
      <c r="D13" s="249">
        <v>0</v>
      </c>
      <c r="E13" s="249">
        <v>0</v>
      </c>
      <c r="F13" s="249">
        <v>255230.02999999997</v>
      </c>
      <c r="G13" s="249">
        <v>290334.87000000005</v>
      </c>
      <c r="H13" s="250">
        <f t="shared" si="0"/>
        <v>1754042.99</v>
      </c>
    </row>
    <row r="14" spans="1:8">
      <c r="A14" s="246" t="s">
        <v>129</v>
      </c>
      <c r="B14" s="249">
        <v>20555784.159999993</v>
      </c>
      <c r="C14" s="249">
        <v>0</v>
      </c>
      <c r="D14" s="249">
        <v>191.38</v>
      </c>
      <c r="E14" s="249">
        <v>0</v>
      </c>
      <c r="F14" s="249">
        <v>11607086.460000001</v>
      </c>
      <c r="G14" s="249">
        <v>715345.03</v>
      </c>
      <c r="H14" s="250">
        <f t="shared" si="0"/>
        <v>32878407.029999994</v>
      </c>
    </row>
    <row r="15" spans="1:8">
      <c r="A15" s="251" t="s">
        <v>130</v>
      </c>
      <c r="B15" s="252">
        <v>6952387.790000001</v>
      </c>
      <c r="C15" s="252">
        <v>59967.770000000004</v>
      </c>
      <c r="D15" s="252">
        <v>805.15</v>
      </c>
      <c r="E15" s="252">
        <v>0</v>
      </c>
      <c r="F15" s="252">
        <v>4219720.75</v>
      </c>
      <c r="G15" s="252">
        <v>736967.45</v>
      </c>
      <c r="H15" s="250">
        <f t="shared" si="0"/>
        <v>11969848.91</v>
      </c>
    </row>
    <row r="16" spans="1:8" s="245" customFormat="1">
      <c r="A16" s="253" t="s">
        <v>131</v>
      </c>
      <c r="B16" s="250">
        <f>SUM(B11:B15)</f>
        <v>87286908.510000005</v>
      </c>
      <c r="C16" s="250">
        <f>SUM(C11:C15)</f>
        <v>461741</v>
      </c>
      <c r="D16" s="250">
        <f>SUM(D11:D15)</f>
        <v>1462686.92</v>
      </c>
      <c r="E16" s="250">
        <f>SUM(E11:E15)</f>
        <v>0</v>
      </c>
      <c r="F16" s="250">
        <f t="shared" ref="F16:G16" si="1">SUM(F11:F15)</f>
        <v>27071082.920000002</v>
      </c>
      <c r="G16" s="250">
        <f t="shared" si="1"/>
        <v>16101359.749999998</v>
      </c>
      <c r="H16" s="254">
        <f t="shared" si="0"/>
        <v>132383779.10000001</v>
      </c>
    </row>
    <row r="17" spans="1:8">
      <c r="B17" s="249"/>
      <c r="C17" s="249"/>
      <c r="D17" s="249"/>
      <c r="E17" s="249"/>
      <c r="F17" s="249"/>
      <c r="G17" s="249"/>
      <c r="H17" s="249"/>
    </row>
    <row r="18" spans="1:8">
      <c r="A18" s="245" t="s">
        <v>132</v>
      </c>
      <c r="B18" s="249"/>
      <c r="C18" s="249"/>
      <c r="D18" s="249"/>
      <c r="E18" s="249"/>
      <c r="F18" s="249"/>
      <c r="G18" s="249"/>
      <c r="H18" s="249"/>
    </row>
    <row r="19" spans="1:8">
      <c r="A19" s="246" t="s">
        <v>126</v>
      </c>
      <c r="B19" s="249">
        <v>-22.560000000000002</v>
      </c>
      <c r="C19" s="249">
        <v>0</v>
      </c>
      <c r="D19" s="249">
        <v>0</v>
      </c>
      <c r="E19" s="249">
        <v>0</v>
      </c>
      <c r="F19" s="249">
        <v>0</v>
      </c>
      <c r="G19" s="249">
        <v>0</v>
      </c>
      <c r="H19" s="250">
        <f t="shared" ref="H19:H24" si="2">SUM(B19:G19)</f>
        <v>-22.560000000000002</v>
      </c>
    </row>
    <row r="20" spans="1:8">
      <c r="A20" s="246" t="s">
        <v>127</v>
      </c>
      <c r="B20" s="249">
        <v>1643628.9699999995</v>
      </c>
      <c r="C20" s="249">
        <v>0</v>
      </c>
      <c r="D20" s="249">
        <v>1039.79</v>
      </c>
      <c r="E20" s="249">
        <v>0</v>
      </c>
      <c r="F20" s="249">
        <v>386582.00999999995</v>
      </c>
      <c r="G20" s="249">
        <v>134304.49000000002</v>
      </c>
      <c r="H20" s="250">
        <f t="shared" si="2"/>
        <v>2165555.2599999998</v>
      </c>
    </row>
    <row r="21" spans="1:8">
      <c r="A21" s="246" t="s">
        <v>128</v>
      </c>
      <c r="B21" s="249">
        <v>61131.62999999999</v>
      </c>
      <c r="C21" s="249">
        <v>65.800000000000011</v>
      </c>
      <c r="D21" s="249">
        <v>0</v>
      </c>
      <c r="E21" s="249">
        <v>0</v>
      </c>
      <c r="F21" s="249">
        <v>6784.24</v>
      </c>
      <c r="G21" s="249">
        <v>1702.54</v>
      </c>
      <c r="H21" s="250">
        <f t="shared" si="2"/>
        <v>69684.209999999992</v>
      </c>
    </row>
    <row r="22" spans="1:8">
      <c r="A22" s="246" t="s">
        <v>129</v>
      </c>
      <c r="B22" s="249">
        <v>7591367.6300000036</v>
      </c>
      <c r="C22" s="249">
        <v>0</v>
      </c>
      <c r="D22" s="249">
        <v>0</v>
      </c>
      <c r="E22" s="249">
        <v>0</v>
      </c>
      <c r="F22" s="249">
        <v>3793855.2300000004</v>
      </c>
      <c r="G22" s="249">
        <v>339860.07</v>
      </c>
      <c r="H22" s="250">
        <f t="shared" si="2"/>
        <v>11725082.930000003</v>
      </c>
    </row>
    <row r="23" spans="1:8">
      <c r="A23" s="251" t="s">
        <v>130</v>
      </c>
      <c r="B23" s="252">
        <v>2700272.790000001</v>
      </c>
      <c r="C23" s="252">
        <v>2908.17</v>
      </c>
      <c r="D23" s="252">
        <v>2702.9</v>
      </c>
      <c r="E23" s="252">
        <v>0</v>
      </c>
      <c r="F23" s="252">
        <v>1329151.0999999999</v>
      </c>
      <c r="G23" s="252">
        <v>230924.86</v>
      </c>
      <c r="H23" s="250">
        <f t="shared" si="2"/>
        <v>4265959.8200000012</v>
      </c>
    </row>
    <row r="24" spans="1:8">
      <c r="A24" s="253" t="s">
        <v>133</v>
      </c>
      <c r="B24" s="250">
        <f>SUM(B19:B23)</f>
        <v>11996378.460000005</v>
      </c>
      <c r="C24" s="250">
        <f>SUM(C19:C23)</f>
        <v>2973.9700000000003</v>
      </c>
      <c r="D24" s="250">
        <f>SUM(D19:D23)</f>
        <v>3742.69</v>
      </c>
      <c r="E24" s="250">
        <f>SUM(E19:E23)</f>
        <v>0</v>
      </c>
      <c r="F24" s="250">
        <f t="shared" ref="F24:G24" si="3">SUM(F19:F23)</f>
        <v>5516372.5800000001</v>
      </c>
      <c r="G24" s="250">
        <f t="shared" si="3"/>
        <v>706791.96</v>
      </c>
      <c r="H24" s="254">
        <f t="shared" si="2"/>
        <v>18226259.660000004</v>
      </c>
    </row>
    <row r="25" spans="1:8">
      <c r="B25" s="249"/>
      <c r="C25" s="249"/>
      <c r="D25" s="249"/>
      <c r="E25" s="249"/>
      <c r="F25" s="249"/>
      <c r="G25" s="249"/>
      <c r="H25" s="249"/>
    </row>
    <row r="26" spans="1:8">
      <c r="A26" s="253" t="s">
        <v>134</v>
      </c>
      <c r="B26" s="249">
        <v>669786.00999999978</v>
      </c>
      <c r="C26" s="249">
        <v>55.54</v>
      </c>
      <c r="D26" s="249">
        <v>95.899999999999991</v>
      </c>
      <c r="E26" s="249">
        <v>0</v>
      </c>
      <c r="F26" s="249">
        <v>177921.33</v>
      </c>
      <c r="G26" s="249">
        <v>117856.34</v>
      </c>
      <c r="H26" s="250">
        <f>SUM(B26:G26)</f>
        <v>965715.11999999976</v>
      </c>
    </row>
    <row r="27" spans="1:8">
      <c r="A27" s="253"/>
      <c r="B27" s="249"/>
      <c r="C27" s="249"/>
      <c r="D27" s="249"/>
      <c r="E27" s="249"/>
      <c r="F27" s="249"/>
      <c r="G27" s="249"/>
      <c r="H27" s="250"/>
    </row>
    <row r="28" spans="1:8">
      <c r="A28" s="253" t="s">
        <v>135</v>
      </c>
      <c r="B28" s="249">
        <v>3416193.2199999993</v>
      </c>
      <c r="C28" s="249">
        <v>0</v>
      </c>
      <c r="D28" s="249">
        <v>0</v>
      </c>
      <c r="E28" s="249">
        <v>0</v>
      </c>
      <c r="F28" s="249">
        <v>62615.98</v>
      </c>
      <c r="G28" s="249">
        <v>221634.75</v>
      </c>
      <c r="H28" s="250">
        <f>SUM(B28:G28)</f>
        <v>3700443.9499999993</v>
      </c>
    </row>
    <row r="29" spans="1:8">
      <c r="B29" s="249"/>
      <c r="C29" s="249"/>
      <c r="D29" s="249"/>
      <c r="E29" s="249"/>
      <c r="F29" s="249"/>
      <c r="G29" s="249"/>
      <c r="H29" s="249"/>
    </row>
    <row r="30" spans="1:8">
      <c r="A30" s="255" t="s">
        <v>136</v>
      </c>
      <c r="B30" s="256">
        <f>B16+B24+B26+B28</f>
        <v>103369266.20000002</v>
      </c>
      <c r="C30" s="256">
        <f t="shared" ref="C30:G30" si="4">C16+C24+C26+C28</f>
        <v>464770.50999999995</v>
      </c>
      <c r="D30" s="256">
        <f t="shared" si="4"/>
        <v>1466525.5099999998</v>
      </c>
      <c r="E30" s="256">
        <f t="shared" si="4"/>
        <v>0</v>
      </c>
      <c r="F30" s="256">
        <f t="shared" si="4"/>
        <v>32827992.809999999</v>
      </c>
      <c r="G30" s="256">
        <f t="shared" si="4"/>
        <v>17147642.799999997</v>
      </c>
      <c r="H30" s="254">
        <f>H16+H24+H26+H28</f>
        <v>155276197.83000001</v>
      </c>
    </row>
    <row r="31" spans="1:8">
      <c r="B31" s="249"/>
      <c r="C31" s="249"/>
      <c r="D31" s="249"/>
      <c r="E31" s="249"/>
      <c r="F31" s="249"/>
      <c r="G31" s="249"/>
      <c r="H31" s="249"/>
    </row>
    <row r="32" spans="1:8">
      <c r="A32" s="245" t="s">
        <v>137</v>
      </c>
      <c r="B32" s="249"/>
      <c r="C32" s="249"/>
      <c r="D32" s="249"/>
      <c r="E32" s="249"/>
      <c r="F32" s="249"/>
      <c r="G32" s="249"/>
      <c r="H32" s="249"/>
    </row>
    <row r="33" spans="1:8">
      <c r="A33" s="242" t="s">
        <v>138</v>
      </c>
      <c r="B33" s="249">
        <v>3949588.4299999992</v>
      </c>
      <c r="C33" s="249">
        <v>20294.599999999995</v>
      </c>
      <c r="D33" s="249">
        <v>49764.799999999988</v>
      </c>
      <c r="E33" s="249">
        <v>0</v>
      </c>
      <c r="F33" s="249">
        <v>1246518.0500000003</v>
      </c>
      <c r="G33" s="249">
        <v>691359.94999999984</v>
      </c>
      <c r="H33" s="250">
        <f t="shared" ref="H33:H37" si="5">SUM(B33:G33)</f>
        <v>5957525.8299999991</v>
      </c>
    </row>
    <row r="34" spans="1:8">
      <c r="A34" s="242" t="s">
        <v>139</v>
      </c>
      <c r="B34" s="249">
        <v>7696410.4400000023</v>
      </c>
      <c r="C34" s="249">
        <v>40173.760000000002</v>
      </c>
      <c r="D34" s="249">
        <v>87286.500000000015</v>
      </c>
      <c r="E34" s="249">
        <v>0</v>
      </c>
      <c r="F34" s="249">
        <v>2437442.5800000005</v>
      </c>
      <c r="G34" s="249">
        <v>1357389.28</v>
      </c>
      <c r="H34" s="250">
        <f t="shared" si="5"/>
        <v>11618702.560000002</v>
      </c>
    </row>
    <row r="35" spans="1:8">
      <c r="A35" s="242" t="s">
        <v>140</v>
      </c>
      <c r="B35" s="249">
        <v>3564848.69</v>
      </c>
      <c r="C35" s="249">
        <v>15231.529999999999</v>
      </c>
      <c r="D35" s="249">
        <v>32673.59</v>
      </c>
      <c r="E35" s="249">
        <v>0</v>
      </c>
      <c r="F35" s="249">
        <v>1319170.5499999996</v>
      </c>
      <c r="G35" s="249">
        <v>560244.51999999979</v>
      </c>
      <c r="H35" s="250">
        <f t="shared" si="5"/>
        <v>5492168.879999999</v>
      </c>
    </row>
    <row r="36" spans="1:8">
      <c r="A36" s="242" t="s">
        <v>141</v>
      </c>
      <c r="B36" s="249">
        <v>1458625.1500000001</v>
      </c>
      <c r="C36" s="249">
        <v>7744.0099999999993</v>
      </c>
      <c r="D36" s="249">
        <v>12875.43</v>
      </c>
      <c r="E36" s="249">
        <v>0</v>
      </c>
      <c r="F36" s="249">
        <v>490010.5</v>
      </c>
      <c r="G36" s="249">
        <v>250496.83000000002</v>
      </c>
      <c r="H36" s="250">
        <f t="shared" si="5"/>
        <v>2219751.92</v>
      </c>
    </row>
    <row r="37" spans="1:8">
      <c r="A37" s="242" t="s">
        <v>142</v>
      </c>
      <c r="B37" s="249">
        <v>0</v>
      </c>
      <c r="C37" s="249">
        <v>0</v>
      </c>
      <c r="D37" s="249">
        <v>0</v>
      </c>
      <c r="E37" s="249">
        <v>0</v>
      </c>
      <c r="F37" s="249">
        <v>0</v>
      </c>
      <c r="G37" s="249">
        <v>0</v>
      </c>
      <c r="H37" s="250">
        <f t="shared" si="5"/>
        <v>0</v>
      </c>
    </row>
    <row r="38" spans="1:8" s="245" customFormat="1">
      <c r="A38" s="257" t="s">
        <v>143</v>
      </c>
      <c r="B38" s="258">
        <f>SUM(B33:B37)</f>
        <v>16669472.710000001</v>
      </c>
      <c r="C38" s="258">
        <f t="shared" ref="C38:G38" si="6">SUM(C33:C37)</f>
        <v>83443.899999999994</v>
      </c>
      <c r="D38" s="258">
        <f t="shared" si="6"/>
        <v>182600.31999999998</v>
      </c>
      <c r="E38" s="258">
        <f t="shared" si="6"/>
        <v>0</v>
      </c>
      <c r="F38" s="258">
        <f t="shared" si="6"/>
        <v>5493141.6800000006</v>
      </c>
      <c r="G38" s="258">
        <f t="shared" si="6"/>
        <v>2859490.58</v>
      </c>
      <c r="H38" s="258">
        <f>SUM(H33:H37)</f>
        <v>25288149.189999998</v>
      </c>
    </row>
    <row r="39" spans="1:8">
      <c r="B39" s="249"/>
      <c r="C39" s="249"/>
      <c r="D39" s="249"/>
      <c r="E39" s="249"/>
      <c r="F39" s="249"/>
      <c r="G39" s="249"/>
      <c r="H39" s="249"/>
    </row>
    <row r="40" spans="1:8">
      <c r="A40" s="245" t="s">
        <v>144</v>
      </c>
      <c r="B40" s="249"/>
      <c r="C40" s="249"/>
      <c r="D40" s="249"/>
      <c r="E40" s="249"/>
      <c r="F40" s="249"/>
      <c r="G40" s="249"/>
      <c r="H40" s="249"/>
    </row>
    <row r="41" spans="1:8">
      <c r="A41" s="242" t="s">
        <v>145</v>
      </c>
      <c r="B41" s="249">
        <v>6985142.6599999992</v>
      </c>
      <c r="C41" s="249">
        <v>22832</v>
      </c>
      <c r="D41" s="249">
        <v>73691.159999999989</v>
      </c>
      <c r="E41" s="249">
        <v>0</v>
      </c>
      <c r="F41" s="249">
        <v>2263458.6700000004</v>
      </c>
      <c r="G41" s="249">
        <v>1260396.3799999999</v>
      </c>
      <c r="H41" s="250">
        <f t="shared" ref="H41:H57" si="7">SUM(B41:G41)</f>
        <v>10605520.870000001</v>
      </c>
    </row>
    <row r="42" spans="1:8">
      <c r="A42" s="242" t="s">
        <v>146</v>
      </c>
      <c r="B42" s="249">
        <v>431373.14999999997</v>
      </c>
      <c r="C42" s="249">
        <v>1649.95</v>
      </c>
      <c r="D42" s="249">
        <v>5611.2</v>
      </c>
      <c r="E42" s="249">
        <v>0</v>
      </c>
      <c r="F42" s="249">
        <v>133026.54000000004</v>
      </c>
      <c r="G42" s="249">
        <v>82778.099999999991</v>
      </c>
      <c r="H42" s="250">
        <f t="shared" si="7"/>
        <v>654438.94000000006</v>
      </c>
    </row>
    <row r="43" spans="1:8">
      <c r="A43" s="242" t="s">
        <v>147</v>
      </c>
      <c r="B43" s="249">
        <v>282677.18000000005</v>
      </c>
      <c r="C43" s="249">
        <v>845.96</v>
      </c>
      <c r="D43" s="249">
        <v>4877.25</v>
      </c>
      <c r="E43" s="249">
        <v>0</v>
      </c>
      <c r="F43" s="249">
        <v>89801.260000000024</v>
      </c>
      <c r="G43" s="249">
        <v>46073.86</v>
      </c>
      <c r="H43" s="250">
        <f t="shared" si="7"/>
        <v>424275.51000000007</v>
      </c>
    </row>
    <row r="44" spans="1:8">
      <c r="A44" s="242" t="s">
        <v>148</v>
      </c>
      <c r="B44" s="249">
        <v>387316.91</v>
      </c>
      <c r="C44" s="249">
        <v>1288.53</v>
      </c>
      <c r="D44" s="249">
        <v>5474.66</v>
      </c>
      <c r="E44" s="249">
        <v>0</v>
      </c>
      <c r="F44" s="249">
        <v>123093.91</v>
      </c>
      <c r="G44" s="249">
        <v>65193.8</v>
      </c>
      <c r="H44" s="250">
        <f t="shared" si="7"/>
        <v>582367.81000000006</v>
      </c>
    </row>
    <row r="45" spans="1:8">
      <c r="A45" s="242" t="s">
        <v>149</v>
      </c>
      <c r="B45" s="249">
        <v>13618198.51</v>
      </c>
      <c r="C45" s="249">
        <v>47123.71</v>
      </c>
      <c r="D45" s="249">
        <v>152280.26999999999</v>
      </c>
      <c r="E45" s="249">
        <v>0</v>
      </c>
      <c r="F45" s="249">
        <v>4454103.3600000003</v>
      </c>
      <c r="G45" s="249">
        <v>2480651.7499999995</v>
      </c>
      <c r="H45" s="250">
        <f t="shared" si="7"/>
        <v>20752357.600000001</v>
      </c>
    </row>
    <row r="46" spans="1:8">
      <c r="A46" s="242" t="s">
        <v>98</v>
      </c>
      <c r="B46" s="249">
        <v>832958.68999999936</v>
      </c>
      <c r="C46" s="249">
        <v>32929.360000000001</v>
      </c>
      <c r="D46" s="249">
        <v>17947.69999999999</v>
      </c>
      <c r="E46" s="249">
        <v>0</v>
      </c>
      <c r="F46" s="249">
        <v>-1405021.9300000004</v>
      </c>
      <c r="G46" s="249">
        <v>749016.70999999985</v>
      </c>
      <c r="H46" s="250">
        <f t="shared" si="7"/>
        <v>227830.52999999875</v>
      </c>
    </row>
    <row r="47" spans="1:8">
      <c r="A47" s="242" t="s">
        <v>150</v>
      </c>
      <c r="B47" s="249">
        <v>830306.05000000016</v>
      </c>
      <c r="C47" s="249">
        <v>1769.05</v>
      </c>
      <c r="D47" s="249">
        <v>2096.4399999999996</v>
      </c>
      <c r="E47" s="249">
        <v>0</v>
      </c>
      <c r="F47" s="249">
        <v>381264.29000000004</v>
      </c>
      <c r="G47" s="249">
        <v>109119.29</v>
      </c>
      <c r="H47" s="250">
        <f t="shared" si="7"/>
        <v>1324555.1200000001</v>
      </c>
    </row>
    <row r="48" spans="1:8">
      <c r="A48" s="242" t="s">
        <v>151</v>
      </c>
      <c r="B48" s="249">
        <v>-1366700.8299999996</v>
      </c>
      <c r="C48" s="249">
        <v>-5422.35</v>
      </c>
      <c r="D48" s="249">
        <v>-6402.23</v>
      </c>
      <c r="E48" s="249">
        <v>0</v>
      </c>
      <c r="F48" s="249">
        <v>-563090.67000000016</v>
      </c>
      <c r="G48" s="249">
        <v>-212986.78999999995</v>
      </c>
      <c r="H48" s="250">
        <f t="shared" si="7"/>
        <v>-2154602.8699999996</v>
      </c>
    </row>
    <row r="49" spans="1:8">
      <c r="A49" s="242" t="s">
        <v>152</v>
      </c>
      <c r="B49" s="249">
        <v>10451960.850000009</v>
      </c>
      <c r="C49" s="249">
        <v>53686.460000000006</v>
      </c>
      <c r="D49" s="249">
        <v>102438.98000000003</v>
      </c>
      <c r="E49" s="249">
        <v>0</v>
      </c>
      <c r="F49" s="249">
        <v>3120570.1700000004</v>
      </c>
      <c r="G49" s="249">
        <v>1895617.2699999996</v>
      </c>
      <c r="H49" s="250">
        <f t="shared" si="7"/>
        <v>15624273.73000001</v>
      </c>
    </row>
    <row r="50" spans="1:8">
      <c r="A50" s="242" t="s">
        <v>153</v>
      </c>
      <c r="B50" s="249">
        <v>205711.1</v>
      </c>
      <c r="C50" s="249">
        <v>0</v>
      </c>
      <c r="D50" s="249">
        <v>0</v>
      </c>
      <c r="E50" s="249">
        <v>0</v>
      </c>
      <c r="F50" s="249">
        <v>0</v>
      </c>
      <c r="G50" s="249">
        <v>5636.4699999999993</v>
      </c>
      <c r="H50" s="250">
        <f t="shared" si="7"/>
        <v>211347.57</v>
      </c>
    </row>
    <row r="51" spans="1:8">
      <c r="A51" s="242" t="s">
        <v>154</v>
      </c>
      <c r="B51" s="249">
        <v>376283.18999999994</v>
      </c>
      <c r="C51" s="249">
        <v>9.93</v>
      </c>
      <c r="D51" s="249">
        <v>4626.329999999999</v>
      </c>
      <c r="E51" s="249">
        <v>0</v>
      </c>
      <c r="F51" s="249">
        <v>194741.20999999996</v>
      </c>
      <c r="G51" s="249">
        <v>42691.200000000004</v>
      </c>
      <c r="H51" s="250">
        <f t="shared" si="7"/>
        <v>618351.85999999987</v>
      </c>
    </row>
    <row r="52" spans="1:8">
      <c r="A52" s="242" t="s">
        <v>155</v>
      </c>
      <c r="B52" s="249">
        <v>0</v>
      </c>
      <c r="C52" s="249">
        <v>0</v>
      </c>
      <c r="D52" s="249">
        <v>0</v>
      </c>
      <c r="E52" s="249">
        <v>0</v>
      </c>
      <c r="F52" s="249">
        <v>0</v>
      </c>
      <c r="G52" s="249">
        <v>0</v>
      </c>
      <c r="H52" s="250">
        <f t="shared" si="7"/>
        <v>0</v>
      </c>
    </row>
    <row r="53" spans="1:8">
      <c r="A53" s="242" t="s">
        <v>156</v>
      </c>
      <c r="B53" s="249">
        <v>1411710.14</v>
      </c>
      <c r="C53" s="249">
        <v>0</v>
      </c>
      <c r="D53" s="249">
        <v>0</v>
      </c>
      <c r="E53" s="249">
        <v>0</v>
      </c>
      <c r="F53" s="249">
        <v>3064.73</v>
      </c>
      <c r="G53" s="249">
        <v>97477.94</v>
      </c>
      <c r="H53" s="250">
        <f t="shared" si="7"/>
        <v>1512252.8099999998</v>
      </c>
    </row>
    <row r="54" spans="1:8">
      <c r="A54" s="242" t="s">
        <v>157</v>
      </c>
      <c r="B54" s="249">
        <v>3866574.89</v>
      </c>
      <c r="C54" s="249">
        <v>1805.69</v>
      </c>
      <c r="D54" s="249">
        <v>9493.4599999999991</v>
      </c>
      <c r="E54" s="249">
        <v>0</v>
      </c>
      <c r="F54" s="249">
        <v>182429.85000000003</v>
      </c>
      <c r="G54" s="249">
        <v>139084.24000000002</v>
      </c>
      <c r="H54" s="250">
        <f t="shared" si="7"/>
        <v>4199388.13</v>
      </c>
    </row>
    <row r="55" spans="1:8">
      <c r="A55" s="257" t="s">
        <v>158</v>
      </c>
      <c r="B55" s="254">
        <f t="shared" ref="B55:G55" si="8">SUM(B41:B54)</f>
        <v>38313512.49000001</v>
      </c>
      <c r="C55" s="254">
        <f t="shared" si="8"/>
        <v>158518.28999999998</v>
      </c>
      <c r="D55" s="254">
        <f t="shared" si="8"/>
        <v>372135.22000000003</v>
      </c>
      <c r="E55" s="254">
        <f t="shared" si="8"/>
        <v>0</v>
      </c>
      <c r="F55" s="254">
        <f t="shared" si="8"/>
        <v>8977441.3900000025</v>
      </c>
      <c r="G55" s="254">
        <f t="shared" si="8"/>
        <v>6760750.2199999997</v>
      </c>
      <c r="H55" s="254">
        <f t="shared" si="7"/>
        <v>54582357.610000007</v>
      </c>
    </row>
    <row r="56" spans="1:8">
      <c r="B56" s="249"/>
      <c r="C56" s="249"/>
      <c r="D56" s="249"/>
      <c r="E56" s="249"/>
      <c r="F56" s="249"/>
      <c r="G56" s="249"/>
      <c r="H56" s="249"/>
    </row>
    <row r="57" spans="1:8">
      <c r="A57" s="245" t="s">
        <v>159</v>
      </c>
      <c r="B57" s="249">
        <v>8819821.540000001</v>
      </c>
      <c r="C57" s="249">
        <v>27400.06</v>
      </c>
      <c r="D57" s="249">
        <v>94442.900000000009</v>
      </c>
      <c r="E57" s="249">
        <v>0</v>
      </c>
      <c r="F57" s="249">
        <v>2858183.3800000008</v>
      </c>
      <c r="G57" s="249">
        <v>1455242.1000000006</v>
      </c>
      <c r="H57" s="250">
        <f t="shared" si="7"/>
        <v>13255089.980000004</v>
      </c>
    </row>
    <row r="58" spans="1:8">
      <c r="B58" s="249"/>
      <c r="C58" s="249"/>
      <c r="D58" s="249"/>
      <c r="E58" s="249"/>
      <c r="F58" s="249"/>
      <c r="G58" s="249"/>
      <c r="H58" s="249"/>
    </row>
    <row r="59" spans="1:8" ht="13.8" thickBot="1">
      <c r="A59" s="259" t="s">
        <v>160</v>
      </c>
      <c r="B59" s="260">
        <f t="shared" ref="B59:H59" si="9">B30+B38+B55+B57</f>
        <v>167172072.94000003</v>
      </c>
      <c r="C59" s="260">
        <f t="shared" si="9"/>
        <v>734132.76</v>
      </c>
      <c r="D59" s="260">
        <f t="shared" si="9"/>
        <v>2115703.9499999997</v>
      </c>
      <c r="E59" s="260">
        <f t="shared" si="9"/>
        <v>0</v>
      </c>
      <c r="F59" s="260">
        <f t="shared" si="9"/>
        <v>50156759.260000005</v>
      </c>
      <c r="G59" s="260">
        <f t="shared" si="9"/>
        <v>28223125.699999996</v>
      </c>
      <c r="H59" s="260">
        <f t="shared" si="9"/>
        <v>248401794.61000001</v>
      </c>
    </row>
    <row r="60" spans="1:8" ht="13.8" thickTop="1">
      <c r="B60" s="249"/>
      <c r="C60" s="249"/>
      <c r="D60" s="249"/>
      <c r="E60" s="249"/>
      <c r="F60" s="249"/>
      <c r="G60" s="249"/>
      <c r="H60" s="249"/>
    </row>
    <row r="61" spans="1:8">
      <c r="A61" s="245" t="s">
        <v>161</v>
      </c>
      <c r="B61" s="261">
        <v>0.94191000000000003</v>
      </c>
      <c r="C61" s="261">
        <v>0</v>
      </c>
      <c r="D61" s="261">
        <v>0</v>
      </c>
      <c r="E61" s="261">
        <v>0.94191000000000003</v>
      </c>
      <c r="F61" s="261">
        <v>0.93510000000000004</v>
      </c>
      <c r="G61" s="261">
        <v>0.93510000000000004</v>
      </c>
      <c r="H61" s="249"/>
    </row>
    <row r="62" spans="1:8">
      <c r="A62" s="245" t="s">
        <v>162</v>
      </c>
      <c r="B62" s="248">
        <f>B59*B61</f>
        <v>157461047.22291544</v>
      </c>
      <c r="C62" s="248">
        <f t="shared" ref="C62:G62" si="10">C59*C61</f>
        <v>0</v>
      </c>
      <c r="D62" s="248">
        <f t="shared" si="10"/>
        <v>0</v>
      </c>
      <c r="E62" s="248">
        <f t="shared" si="10"/>
        <v>0</v>
      </c>
      <c r="F62" s="248">
        <f t="shared" si="10"/>
        <v>46901585.584026009</v>
      </c>
      <c r="G62" s="248">
        <f t="shared" si="10"/>
        <v>26391444.842069998</v>
      </c>
      <c r="H62" s="248">
        <f t="shared" ref="H62" si="11">SUM(B62:G62)</f>
        <v>230754077.64901143</v>
      </c>
    </row>
    <row r="63" spans="1:8">
      <c r="A63" s="245"/>
      <c r="B63" s="248"/>
      <c r="C63" s="248"/>
      <c r="D63" s="248"/>
      <c r="E63" s="248"/>
      <c r="F63" s="248"/>
      <c r="G63" s="248"/>
      <c r="H63" s="248"/>
    </row>
    <row r="64" spans="1:8">
      <c r="A64" s="242" t="s">
        <v>163</v>
      </c>
    </row>
    <row r="65" spans="1:8">
      <c r="A65" s="347">
        <v>2023</v>
      </c>
      <c r="B65" s="347"/>
      <c r="C65" s="347"/>
      <c r="D65" s="347"/>
      <c r="E65" s="347"/>
      <c r="F65" s="347"/>
      <c r="G65" s="347"/>
      <c r="H65" s="347"/>
    </row>
    <row r="66" spans="1:8">
      <c r="B66" s="243" t="s">
        <v>119</v>
      </c>
      <c r="C66" s="243" t="s">
        <v>120</v>
      </c>
      <c r="D66" s="243" t="s">
        <v>121</v>
      </c>
      <c r="E66" s="243" t="s">
        <v>122</v>
      </c>
      <c r="F66" s="243" t="s">
        <v>123</v>
      </c>
      <c r="G66" s="243" t="s">
        <v>124</v>
      </c>
      <c r="H66" s="244" t="s">
        <v>5</v>
      </c>
    </row>
    <row r="67" spans="1:8">
      <c r="A67" s="245" t="s">
        <v>125</v>
      </c>
    </row>
    <row r="68" spans="1:8">
      <c r="A68" s="246" t="s">
        <v>126</v>
      </c>
      <c r="B68" s="247">
        <v>35258674.950000003</v>
      </c>
      <c r="C68" s="247">
        <v>369000.57</v>
      </c>
      <c r="D68" s="247">
        <v>258994.41</v>
      </c>
      <c r="E68" s="247">
        <v>0</v>
      </c>
      <c r="F68" s="247">
        <v>10211391.430000002</v>
      </c>
      <c r="G68" s="247">
        <v>14152910.090000002</v>
      </c>
      <c r="H68" s="248">
        <f t="shared" ref="H68:H73" si="12">SUM(B68:G68)</f>
        <v>60250971.450000003</v>
      </c>
    </row>
    <row r="69" spans="1:8">
      <c r="A69" s="246" t="s">
        <v>127</v>
      </c>
      <c r="B69" s="249">
        <v>11455069.419999998</v>
      </c>
      <c r="C69" s="249">
        <v>24203.75</v>
      </c>
      <c r="D69" s="249">
        <v>37625.85</v>
      </c>
      <c r="E69" s="249">
        <v>0</v>
      </c>
      <c r="F69" s="249">
        <v>2470688.2199999997</v>
      </c>
      <c r="G69" s="249">
        <v>1632050.3699999999</v>
      </c>
      <c r="H69" s="250">
        <f t="shared" si="12"/>
        <v>15619637.609999998</v>
      </c>
    </row>
    <row r="70" spans="1:8">
      <c r="A70" s="246" t="s">
        <v>128</v>
      </c>
      <c r="B70" s="249">
        <v>797906.0299999998</v>
      </c>
      <c r="C70" s="249">
        <v>1459.1499999999999</v>
      </c>
      <c r="D70" s="249">
        <v>0.01</v>
      </c>
      <c r="E70" s="249">
        <v>0</v>
      </c>
      <c r="F70" s="249">
        <v>199419.16999999995</v>
      </c>
      <c r="G70" s="249">
        <v>251332.23000000004</v>
      </c>
      <c r="H70" s="250">
        <f t="shared" si="12"/>
        <v>1250116.5899999999</v>
      </c>
    </row>
    <row r="71" spans="1:8">
      <c r="A71" s="246" t="s">
        <v>129</v>
      </c>
      <c r="B71" s="249">
        <v>20121382.879999995</v>
      </c>
      <c r="C71" s="249">
        <v>0</v>
      </c>
      <c r="D71" s="249">
        <v>0</v>
      </c>
      <c r="E71" s="249">
        <v>0</v>
      </c>
      <c r="F71" s="249">
        <v>12239476.130000001</v>
      </c>
      <c r="G71" s="249">
        <v>731374.77</v>
      </c>
      <c r="H71" s="250">
        <f t="shared" si="12"/>
        <v>33092233.779999997</v>
      </c>
    </row>
    <row r="72" spans="1:8">
      <c r="A72" s="251" t="s">
        <v>130</v>
      </c>
      <c r="B72" s="252">
        <v>7231997.0399999982</v>
      </c>
      <c r="C72" s="252">
        <v>59794.799999999996</v>
      </c>
      <c r="D72" s="252">
        <v>705.57</v>
      </c>
      <c r="E72" s="252">
        <v>0</v>
      </c>
      <c r="F72" s="252">
        <v>4195826.3</v>
      </c>
      <c r="G72" s="252">
        <v>726721.04</v>
      </c>
      <c r="H72" s="250">
        <f t="shared" si="12"/>
        <v>12215044.749999996</v>
      </c>
    </row>
    <row r="73" spans="1:8">
      <c r="A73" s="253" t="s">
        <v>131</v>
      </c>
      <c r="B73" s="250">
        <f>SUM(B68:B72)</f>
        <v>74865030.319999993</v>
      </c>
      <c r="C73" s="250">
        <f>SUM(C68:C72)</f>
        <v>454458.27</v>
      </c>
      <c r="D73" s="250">
        <f>SUM(D68:D72)</f>
        <v>297325.84000000003</v>
      </c>
      <c r="E73" s="250">
        <f>SUM(E68:E72)</f>
        <v>0</v>
      </c>
      <c r="F73" s="250">
        <f t="shared" ref="F73:G73" si="13">SUM(F68:F72)</f>
        <v>29316801.250000004</v>
      </c>
      <c r="G73" s="250">
        <f t="shared" si="13"/>
        <v>17494388.5</v>
      </c>
      <c r="H73" s="254">
        <f t="shared" si="12"/>
        <v>122428004.17999999</v>
      </c>
    </row>
    <row r="74" spans="1:8">
      <c r="B74" s="249"/>
      <c r="C74" s="249"/>
      <c r="D74" s="249"/>
      <c r="E74" s="249"/>
      <c r="F74" s="249"/>
      <c r="G74" s="249"/>
      <c r="H74" s="249"/>
    </row>
    <row r="75" spans="1:8">
      <c r="A75" s="245" t="s">
        <v>132</v>
      </c>
      <c r="B75" s="249"/>
      <c r="C75" s="249"/>
      <c r="D75" s="249"/>
      <c r="E75" s="249"/>
      <c r="F75" s="249"/>
      <c r="G75" s="249"/>
      <c r="H75" s="249"/>
    </row>
    <row r="76" spans="1:8">
      <c r="A76" s="246" t="s">
        <v>126</v>
      </c>
      <c r="B76" s="249">
        <v>-38.68</v>
      </c>
      <c r="C76" s="249">
        <v>0</v>
      </c>
      <c r="D76" s="249">
        <v>0</v>
      </c>
      <c r="E76" s="249">
        <v>0</v>
      </c>
      <c r="F76" s="249">
        <v>0</v>
      </c>
      <c r="G76" s="249">
        <v>0</v>
      </c>
      <c r="H76" s="250">
        <f t="shared" ref="H76:H81" si="14">SUM(B76:G76)</f>
        <v>-38.68</v>
      </c>
    </row>
    <row r="77" spans="1:8">
      <c r="A77" s="246" t="s">
        <v>127</v>
      </c>
      <c r="B77" s="249">
        <v>1546289.7100000002</v>
      </c>
      <c r="C77" s="249">
        <v>0</v>
      </c>
      <c r="D77" s="249">
        <v>1888.23</v>
      </c>
      <c r="E77" s="249">
        <v>0</v>
      </c>
      <c r="F77" s="249">
        <v>543468.42000000004</v>
      </c>
      <c r="G77" s="249">
        <v>100098.26</v>
      </c>
      <c r="H77" s="250">
        <f t="shared" si="14"/>
        <v>2191744.62</v>
      </c>
    </row>
    <row r="78" spans="1:8">
      <c r="A78" s="246" t="s">
        <v>128</v>
      </c>
      <c r="B78" s="249">
        <v>37686.079999999994</v>
      </c>
      <c r="C78" s="249">
        <v>72.62</v>
      </c>
      <c r="D78" s="249">
        <v>0.01</v>
      </c>
      <c r="E78" s="249">
        <v>0</v>
      </c>
      <c r="F78" s="249">
        <v>5274.22</v>
      </c>
      <c r="G78" s="249">
        <v>3656.9900000000002</v>
      </c>
      <c r="H78" s="250">
        <f t="shared" si="14"/>
        <v>46689.919999999998</v>
      </c>
    </row>
    <row r="79" spans="1:8">
      <c r="A79" s="246" t="s">
        <v>129</v>
      </c>
      <c r="B79" s="249">
        <v>7338665.4600000009</v>
      </c>
      <c r="C79" s="249">
        <v>0</v>
      </c>
      <c r="D79" s="249">
        <v>0</v>
      </c>
      <c r="E79" s="249">
        <v>0</v>
      </c>
      <c r="F79" s="249">
        <v>5397014.6899999995</v>
      </c>
      <c r="G79" s="249">
        <v>286263.06</v>
      </c>
      <c r="H79" s="250">
        <f t="shared" si="14"/>
        <v>13021943.210000001</v>
      </c>
    </row>
    <row r="80" spans="1:8">
      <c r="A80" s="251" t="s">
        <v>130</v>
      </c>
      <c r="B80" s="252">
        <v>2759951.7600000002</v>
      </c>
      <c r="C80" s="252">
        <v>4501.3899999999994</v>
      </c>
      <c r="D80" s="252">
        <v>2929.4500000000003</v>
      </c>
      <c r="E80" s="252">
        <v>0</v>
      </c>
      <c r="F80" s="252">
        <v>1612102.04</v>
      </c>
      <c r="G80" s="252">
        <v>255190.72000000003</v>
      </c>
      <c r="H80" s="250">
        <f t="shared" si="14"/>
        <v>4634675.3600000003</v>
      </c>
    </row>
    <row r="81" spans="1:8">
      <c r="A81" s="253" t="s">
        <v>133</v>
      </c>
      <c r="B81" s="250">
        <f>SUM(B76:B80)</f>
        <v>11682554.33</v>
      </c>
      <c r="C81" s="250">
        <f>SUM(C76:C80)</f>
        <v>4574.0099999999993</v>
      </c>
      <c r="D81" s="250">
        <f>SUM(D76:D80)</f>
        <v>4817.6900000000005</v>
      </c>
      <c r="E81" s="250">
        <f>SUM(E76:E80)</f>
        <v>0</v>
      </c>
      <c r="F81" s="250">
        <f t="shared" ref="F81:G81" si="15">SUM(F76:F80)</f>
        <v>7557859.3699999992</v>
      </c>
      <c r="G81" s="250">
        <f t="shared" si="15"/>
        <v>645209.03</v>
      </c>
      <c r="H81" s="254">
        <f t="shared" si="14"/>
        <v>19895014.43</v>
      </c>
    </row>
    <row r="82" spans="1:8">
      <c r="B82" s="249"/>
      <c r="C82" s="249"/>
      <c r="D82" s="249"/>
      <c r="E82" s="249"/>
      <c r="F82" s="249"/>
      <c r="G82" s="249"/>
      <c r="H82" s="249"/>
    </row>
    <row r="83" spans="1:8">
      <c r="A83" s="253" t="s">
        <v>134</v>
      </c>
      <c r="B83" s="249">
        <v>643416.24000000034</v>
      </c>
      <c r="C83" s="249">
        <v>71.06</v>
      </c>
      <c r="D83" s="249">
        <v>7.8</v>
      </c>
      <c r="E83" s="249">
        <v>0</v>
      </c>
      <c r="F83" s="249">
        <v>146119.20000000001</v>
      </c>
      <c r="G83" s="249">
        <v>62012.799999999988</v>
      </c>
      <c r="H83" s="250">
        <f>SUM(B83:G83)</f>
        <v>851627.10000000056</v>
      </c>
    </row>
    <row r="84" spans="1:8">
      <c r="A84" s="253"/>
      <c r="B84" s="249"/>
      <c r="C84" s="249"/>
      <c r="D84" s="249"/>
      <c r="E84" s="249"/>
      <c r="F84" s="249"/>
      <c r="G84" s="249"/>
      <c r="H84" s="250"/>
    </row>
    <row r="85" spans="1:8">
      <c r="A85" s="253" t="s">
        <v>135</v>
      </c>
      <c r="B85" s="249">
        <v>13162291.120000001</v>
      </c>
      <c r="C85" s="249">
        <v>6640.08</v>
      </c>
      <c r="D85" s="249">
        <v>131.08000000000001</v>
      </c>
      <c r="E85" s="249">
        <v>0</v>
      </c>
      <c r="F85" s="249">
        <v>1238505.68</v>
      </c>
      <c r="G85" s="249">
        <v>765069.36</v>
      </c>
      <c r="H85" s="250">
        <f>SUM(B85:G85)</f>
        <v>15172637.32</v>
      </c>
    </row>
    <row r="86" spans="1:8">
      <c r="B86" s="249"/>
      <c r="C86" s="249"/>
      <c r="D86" s="249"/>
      <c r="E86" s="249"/>
      <c r="F86" s="249"/>
      <c r="G86" s="249"/>
      <c r="H86" s="249"/>
    </row>
    <row r="87" spans="1:8">
      <c r="A87" s="257" t="s">
        <v>136</v>
      </c>
      <c r="B87" s="254">
        <f>B73+B81+B83+B85</f>
        <v>100353292.00999999</v>
      </c>
      <c r="C87" s="254">
        <f t="shared" ref="C87:G87" si="16">C73+C81+C83+C85</f>
        <v>465743.42000000004</v>
      </c>
      <c r="D87" s="254">
        <f t="shared" si="16"/>
        <v>302282.41000000003</v>
      </c>
      <c r="E87" s="254">
        <f t="shared" si="16"/>
        <v>0</v>
      </c>
      <c r="F87" s="254">
        <f t="shared" si="16"/>
        <v>38259285.500000007</v>
      </c>
      <c r="G87" s="254">
        <f t="shared" si="16"/>
        <v>18966679.690000001</v>
      </c>
      <c r="H87" s="254">
        <f>H73+H81+H83+H85</f>
        <v>158347283.02999997</v>
      </c>
    </row>
    <row r="88" spans="1:8">
      <c r="B88" s="249"/>
      <c r="C88" s="249"/>
      <c r="D88" s="249"/>
      <c r="E88" s="249"/>
      <c r="F88" s="249"/>
      <c r="G88" s="249"/>
      <c r="H88" s="249"/>
    </row>
    <row r="89" spans="1:8">
      <c r="A89" s="245" t="s">
        <v>137</v>
      </c>
      <c r="B89" s="249"/>
      <c r="C89" s="249"/>
      <c r="D89" s="249"/>
      <c r="E89" s="249"/>
      <c r="F89" s="249"/>
      <c r="G89" s="249"/>
      <c r="H89" s="249"/>
    </row>
    <row r="90" spans="1:8">
      <c r="A90" s="242" t="s">
        <v>138</v>
      </c>
      <c r="B90" s="249">
        <v>3864786.7700000037</v>
      </c>
      <c r="C90" s="249">
        <v>22540.39</v>
      </c>
      <c r="D90" s="249">
        <v>14198.310000000001</v>
      </c>
      <c r="E90" s="249">
        <v>0</v>
      </c>
      <c r="F90" s="249">
        <v>1409963.17</v>
      </c>
      <c r="G90" s="249">
        <v>737282.66</v>
      </c>
      <c r="H90" s="250">
        <f t="shared" ref="H90:H94" si="17">SUM(B90:G90)</f>
        <v>6048771.3000000045</v>
      </c>
    </row>
    <row r="91" spans="1:8">
      <c r="A91" s="242" t="s">
        <v>139</v>
      </c>
      <c r="B91" s="249">
        <v>7421843.3800000008</v>
      </c>
      <c r="C91" s="249">
        <v>45017.67</v>
      </c>
      <c r="D91" s="249">
        <v>29163.7</v>
      </c>
      <c r="E91" s="249">
        <v>0</v>
      </c>
      <c r="F91" s="249">
        <v>2634028.290000001</v>
      </c>
      <c r="G91" s="249">
        <v>1466130.1500000001</v>
      </c>
      <c r="H91" s="250">
        <f t="shared" si="17"/>
        <v>11596183.190000003</v>
      </c>
    </row>
    <row r="92" spans="1:8">
      <c r="A92" s="242" t="s">
        <v>140</v>
      </c>
      <c r="B92" s="249">
        <v>2971920.5300000012</v>
      </c>
      <c r="C92" s="249">
        <v>14938.59</v>
      </c>
      <c r="D92" s="249">
        <v>8401.6200000000008</v>
      </c>
      <c r="E92" s="249">
        <v>0</v>
      </c>
      <c r="F92" s="249">
        <v>1210958.1599999997</v>
      </c>
      <c r="G92" s="249">
        <v>510372.96000000008</v>
      </c>
      <c r="H92" s="250">
        <f t="shared" si="17"/>
        <v>4716591.8600000003</v>
      </c>
    </row>
    <row r="93" spans="1:8">
      <c r="A93" s="242" t="s">
        <v>141</v>
      </c>
      <c r="B93" s="249">
        <v>1228498.5900000003</v>
      </c>
      <c r="C93" s="249">
        <v>7269.24</v>
      </c>
      <c r="D93" s="249">
        <v>4594.8900000000003</v>
      </c>
      <c r="E93" s="249">
        <v>0</v>
      </c>
      <c r="F93" s="249">
        <v>485926.33999999991</v>
      </c>
      <c r="G93" s="249">
        <v>235979.76000000004</v>
      </c>
      <c r="H93" s="250">
        <f t="shared" si="17"/>
        <v>1962268.82</v>
      </c>
    </row>
    <row r="94" spans="1:8">
      <c r="A94" s="242" t="s">
        <v>142</v>
      </c>
      <c r="B94" s="249">
        <v>0</v>
      </c>
      <c r="C94" s="249">
        <v>0</v>
      </c>
      <c r="D94" s="249">
        <v>0</v>
      </c>
      <c r="E94" s="249">
        <v>0</v>
      </c>
      <c r="F94" s="249">
        <v>0</v>
      </c>
      <c r="G94" s="249">
        <v>0</v>
      </c>
      <c r="H94" s="250">
        <f t="shared" si="17"/>
        <v>0</v>
      </c>
    </row>
    <row r="95" spans="1:8">
      <c r="A95" s="257" t="s">
        <v>143</v>
      </c>
      <c r="B95" s="258">
        <f>SUM(B90:B94)</f>
        <v>15487049.270000005</v>
      </c>
      <c r="C95" s="258">
        <f t="shared" ref="C95:G95" si="18">SUM(C90:C94)</f>
        <v>89765.89</v>
      </c>
      <c r="D95" s="258">
        <f t="shared" si="18"/>
        <v>56358.520000000004</v>
      </c>
      <c r="E95" s="258">
        <f t="shared" si="18"/>
        <v>0</v>
      </c>
      <c r="F95" s="258">
        <f t="shared" si="18"/>
        <v>5740875.9600000009</v>
      </c>
      <c r="G95" s="258">
        <f t="shared" si="18"/>
        <v>2949765.5300000003</v>
      </c>
      <c r="H95" s="258">
        <f>SUM(B95:G95)</f>
        <v>24323815.170000009</v>
      </c>
    </row>
    <row r="96" spans="1:8">
      <c r="B96" s="249"/>
      <c r="C96" s="249"/>
      <c r="D96" s="249"/>
      <c r="E96" s="249"/>
      <c r="F96" s="249"/>
      <c r="G96" s="249"/>
      <c r="H96" s="249"/>
    </row>
    <row r="97" spans="1:8">
      <c r="A97" s="245" t="s">
        <v>144</v>
      </c>
      <c r="B97" s="249"/>
      <c r="C97" s="249"/>
      <c r="D97" s="249"/>
      <c r="E97" s="249"/>
      <c r="F97" s="249"/>
      <c r="G97" s="249"/>
      <c r="H97" s="249"/>
    </row>
    <row r="98" spans="1:8">
      <c r="A98" s="242" t="s">
        <v>145</v>
      </c>
      <c r="B98" s="249">
        <v>7155924.1499999994</v>
      </c>
      <c r="C98" s="249">
        <v>25385.360000000001</v>
      </c>
      <c r="D98" s="249">
        <v>25113.46</v>
      </c>
      <c r="E98" s="249">
        <v>0</v>
      </c>
      <c r="F98" s="249">
        <v>2699596.0499999993</v>
      </c>
      <c r="G98" s="249">
        <v>1353414.7</v>
      </c>
      <c r="H98" s="250">
        <f t="shared" ref="H98:H112" si="19">SUM(B98:G98)</f>
        <v>11259433.719999999</v>
      </c>
    </row>
    <row r="99" spans="1:8">
      <c r="A99" s="242" t="s">
        <v>146</v>
      </c>
      <c r="B99" s="249">
        <v>403198.05999999994</v>
      </c>
      <c r="C99" s="249">
        <v>1795.01</v>
      </c>
      <c r="D99" s="249">
        <v>1705.0700000000002</v>
      </c>
      <c r="E99" s="249">
        <v>0</v>
      </c>
      <c r="F99" s="249">
        <v>138492.04999999999</v>
      </c>
      <c r="G99" s="249">
        <v>81395.639999999985</v>
      </c>
      <c r="H99" s="250">
        <f t="shared" si="19"/>
        <v>626585.82999999996</v>
      </c>
    </row>
    <row r="100" spans="1:8">
      <c r="A100" s="242" t="s">
        <v>147</v>
      </c>
      <c r="B100" s="249">
        <v>255586.06000000003</v>
      </c>
      <c r="C100" s="249">
        <v>945.35</v>
      </c>
      <c r="D100" s="249">
        <v>951.58999999999992</v>
      </c>
      <c r="E100" s="249">
        <v>0</v>
      </c>
      <c r="F100" s="249">
        <v>95663.87999999999</v>
      </c>
      <c r="G100" s="249">
        <v>48738.579999999994</v>
      </c>
      <c r="H100" s="250">
        <f t="shared" si="19"/>
        <v>401885.46</v>
      </c>
    </row>
    <row r="101" spans="1:8">
      <c r="A101" s="242" t="s">
        <v>148</v>
      </c>
      <c r="B101" s="249">
        <v>340296.92000000004</v>
      </c>
      <c r="C101" s="249">
        <v>1283.6500000000001</v>
      </c>
      <c r="D101" s="249">
        <v>1302.6099999999999</v>
      </c>
      <c r="E101" s="249">
        <v>0</v>
      </c>
      <c r="F101" s="249">
        <v>127154.81</v>
      </c>
      <c r="G101" s="249">
        <v>64975.249999999993</v>
      </c>
      <c r="H101" s="250">
        <f t="shared" si="19"/>
        <v>535013.24</v>
      </c>
    </row>
    <row r="102" spans="1:8">
      <c r="A102" s="242" t="s">
        <v>149</v>
      </c>
      <c r="B102" s="249">
        <v>12245884.890000001</v>
      </c>
      <c r="C102" s="249">
        <v>45482.86</v>
      </c>
      <c r="D102" s="249">
        <v>45472.26</v>
      </c>
      <c r="E102" s="249">
        <v>0</v>
      </c>
      <c r="F102" s="249">
        <v>4622341.7699999996</v>
      </c>
      <c r="G102" s="249">
        <v>2349333.6700000004</v>
      </c>
      <c r="H102" s="250">
        <f t="shared" si="19"/>
        <v>19308515.450000003</v>
      </c>
    </row>
    <row r="103" spans="1:8">
      <c r="A103" s="242" t="s">
        <v>98</v>
      </c>
      <c r="B103" s="249">
        <v>-1845964.5099999991</v>
      </c>
      <c r="C103" s="249">
        <v>30160.9</v>
      </c>
      <c r="D103" s="249">
        <v>28113.670000000002</v>
      </c>
      <c r="E103" s="249">
        <v>0</v>
      </c>
      <c r="F103" s="249">
        <v>-2293539.4100000006</v>
      </c>
      <c r="G103" s="249">
        <v>344154.0199999999</v>
      </c>
      <c r="H103" s="250">
        <f t="shared" si="19"/>
        <v>-3737075.3299999996</v>
      </c>
    </row>
    <row r="104" spans="1:8">
      <c r="A104" s="242" t="s">
        <v>150</v>
      </c>
      <c r="B104" s="249">
        <v>-84313.349999999991</v>
      </c>
      <c r="C104" s="249">
        <v>-1645.43</v>
      </c>
      <c r="D104" s="249">
        <v>-1227.3500000000001</v>
      </c>
      <c r="E104" s="249">
        <v>0</v>
      </c>
      <c r="F104" s="249">
        <v>54844.649999999994</v>
      </c>
      <c r="G104" s="249">
        <v>-44625.69</v>
      </c>
      <c r="H104" s="250">
        <f t="shared" si="19"/>
        <v>-76967.17</v>
      </c>
    </row>
    <row r="105" spans="1:8">
      <c r="A105" s="242" t="s">
        <v>151</v>
      </c>
      <c r="B105" s="249">
        <v>223071.84999999992</v>
      </c>
      <c r="C105" s="249">
        <v>-1031.6299999999999</v>
      </c>
      <c r="D105" s="249">
        <v>-1182.2200000000003</v>
      </c>
      <c r="E105" s="249">
        <v>0</v>
      </c>
      <c r="F105" s="249">
        <v>53566.219999999987</v>
      </c>
      <c r="G105" s="249">
        <v>39407.69999999999</v>
      </c>
      <c r="H105" s="250">
        <f t="shared" si="19"/>
        <v>313831.91999999993</v>
      </c>
    </row>
    <row r="106" spans="1:8">
      <c r="A106" s="242" t="s">
        <v>152</v>
      </c>
      <c r="B106" s="249">
        <v>11514712.429999998</v>
      </c>
      <c r="C106" s="249">
        <v>71284.63</v>
      </c>
      <c r="D106" s="249">
        <v>31172.55</v>
      </c>
      <c r="E106" s="249">
        <v>0</v>
      </c>
      <c r="F106" s="249">
        <v>4100084.3399999985</v>
      </c>
      <c r="G106" s="249">
        <v>2358046.4500000007</v>
      </c>
      <c r="H106" s="250">
        <f t="shared" si="19"/>
        <v>18075300.399999999</v>
      </c>
    </row>
    <row r="107" spans="1:8">
      <c r="A107" s="242" t="s">
        <v>153</v>
      </c>
      <c r="B107" s="249">
        <v>216895.78</v>
      </c>
      <c r="C107" s="249">
        <v>0</v>
      </c>
      <c r="D107" s="249">
        <v>0</v>
      </c>
      <c r="E107" s="249">
        <v>0</v>
      </c>
      <c r="F107" s="249">
        <v>0</v>
      </c>
      <c r="G107" s="249">
        <v>5434.75</v>
      </c>
      <c r="H107" s="250">
        <f t="shared" si="19"/>
        <v>222330.53</v>
      </c>
    </row>
    <row r="108" spans="1:8">
      <c r="A108" s="242" t="s">
        <v>154</v>
      </c>
      <c r="B108" s="249">
        <v>383937.59</v>
      </c>
      <c r="C108" s="249">
        <v>47.910000000000004</v>
      </c>
      <c r="D108" s="249">
        <v>67.850000000000009</v>
      </c>
      <c r="E108" s="249">
        <v>0</v>
      </c>
      <c r="F108" s="249">
        <v>176461.77999999997</v>
      </c>
      <c r="G108" s="249">
        <v>45456.509999999995</v>
      </c>
      <c r="H108" s="250">
        <f t="shared" si="19"/>
        <v>605971.6399999999</v>
      </c>
    </row>
    <row r="109" spans="1:8">
      <c r="A109" s="242" t="s">
        <v>155</v>
      </c>
      <c r="B109" s="249">
        <v>0</v>
      </c>
      <c r="C109" s="249">
        <v>0</v>
      </c>
      <c r="D109" s="249">
        <v>0</v>
      </c>
      <c r="E109" s="249">
        <v>0</v>
      </c>
      <c r="F109" s="249">
        <v>0</v>
      </c>
      <c r="G109" s="249">
        <v>0</v>
      </c>
      <c r="H109" s="250">
        <f t="shared" si="19"/>
        <v>0</v>
      </c>
    </row>
    <row r="110" spans="1:8">
      <c r="A110" s="242" t="s">
        <v>156</v>
      </c>
      <c r="B110" s="249">
        <v>5319938.0599999996</v>
      </c>
      <c r="C110" s="249">
        <v>2989.25</v>
      </c>
      <c r="D110" s="249">
        <v>59.88</v>
      </c>
      <c r="E110" s="249">
        <v>0</v>
      </c>
      <c r="F110" s="249">
        <v>238518.06</v>
      </c>
      <c r="G110" s="249">
        <v>777576.67999999993</v>
      </c>
      <c r="H110" s="250">
        <f t="shared" si="19"/>
        <v>6339081.9299999988</v>
      </c>
    </row>
    <row r="111" spans="1:8">
      <c r="A111" s="242" t="s">
        <v>157</v>
      </c>
      <c r="B111" s="249">
        <v>454211.97000000003</v>
      </c>
      <c r="C111" s="249">
        <v>947.75</v>
      </c>
      <c r="D111" s="249">
        <v>1579.56</v>
      </c>
      <c r="E111" s="249">
        <v>0</v>
      </c>
      <c r="F111" s="249">
        <v>123351.57999999999</v>
      </c>
      <c r="G111" s="249">
        <v>83406.910000000018</v>
      </c>
      <c r="H111" s="250">
        <f t="shared" si="19"/>
        <v>663497.77</v>
      </c>
    </row>
    <row r="112" spans="1:8">
      <c r="A112" s="257" t="s">
        <v>158</v>
      </c>
      <c r="B112" s="254">
        <f t="shared" ref="B112:G112" si="20">SUM(B98:B111)</f>
        <v>36583379.899999999</v>
      </c>
      <c r="C112" s="254">
        <f t="shared" si="20"/>
        <v>177645.61000000002</v>
      </c>
      <c r="D112" s="254">
        <f t="shared" si="20"/>
        <v>133128.93</v>
      </c>
      <c r="E112" s="254">
        <f t="shared" si="20"/>
        <v>0</v>
      </c>
      <c r="F112" s="254">
        <f t="shared" si="20"/>
        <v>10136535.779999997</v>
      </c>
      <c r="G112" s="254">
        <f t="shared" si="20"/>
        <v>7506715.1699999999</v>
      </c>
      <c r="H112" s="254">
        <f t="shared" si="19"/>
        <v>54537405.390000001</v>
      </c>
    </row>
    <row r="113" spans="1:8">
      <c r="B113" s="249"/>
      <c r="C113" s="249"/>
      <c r="D113" s="249"/>
      <c r="E113" s="249"/>
      <c r="F113" s="249"/>
      <c r="G113" s="249"/>
      <c r="H113" s="249"/>
    </row>
    <row r="114" spans="1:8">
      <c r="A114" s="245" t="s">
        <v>159</v>
      </c>
      <c r="B114" s="249">
        <v>8641351.2699999996</v>
      </c>
      <c r="C114" s="249">
        <v>28740.85</v>
      </c>
      <c r="D114" s="249">
        <v>29110.7</v>
      </c>
      <c r="E114" s="249">
        <v>0</v>
      </c>
      <c r="F114" s="249">
        <v>3425594.1599999983</v>
      </c>
      <c r="G114" s="249">
        <v>1543599.39</v>
      </c>
      <c r="H114" s="250">
        <f t="shared" ref="H114" si="21">SUM(B114:G114)</f>
        <v>13668396.369999997</v>
      </c>
    </row>
    <row r="115" spans="1:8">
      <c r="B115" s="249"/>
      <c r="C115" s="249"/>
      <c r="D115" s="249"/>
      <c r="E115" s="249"/>
      <c r="F115" s="249"/>
      <c r="G115" s="249"/>
      <c r="H115" s="249"/>
    </row>
    <row r="116" spans="1:8" ht="13.8" thickBot="1">
      <c r="A116" s="259" t="s">
        <v>160</v>
      </c>
      <c r="B116" s="260">
        <f t="shared" ref="B116:H116" si="22">B87+B95+B112+B114</f>
        <v>161065072.45000002</v>
      </c>
      <c r="C116" s="260">
        <f t="shared" si="22"/>
        <v>761895.77</v>
      </c>
      <c r="D116" s="260">
        <f t="shared" si="22"/>
        <v>520880.56000000006</v>
      </c>
      <c r="E116" s="260">
        <f t="shared" si="22"/>
        <v>0</v>
      </c>
      <c r="F116" s="260">
        <f t="shared" si="22"/>
        <v>57562291.400000006</v>
      </c>
      <c r="G116" s="260">
        <f t="shared" si="22"/>
        <v>30966759.780000001</v>
      </c>
      <c r="H116" s="260">
        <f t="shared" si="22"/>
        <v>250876899.95999998</v>
      </c>
    </row>
    <row r="117" spans="1:8" ht="13.8" thickTop="1">
      <c r="B117" s="249"/>
      <c r="C117" s="249"/>
      <c r="D117" s="249"/>
      <c r="E117" s="249"/>
      <c r="F117" s="249"/>
      <c r="G117" s="249"/>
      <c r="H117" s="249"/>
    </row>
    <row r="118" spans="1:8">
      <c r="A118" s="245" t="s">
        <v>161</v>
      </c>
      <c r="B118" s="261">
        <v>0.94533</v>
      </c>
      <c r="C118" s="261">
        <v>0</v>
      </c>
      <c r="D118" s="261">
        <v>0</v>
      </c>
      <c r="E118" s="261">
        <v>0.94533</v>
      </c>
      <c r="F118" s="261">
        <v>0.93510000000000004</v>
      </c>
      <c r="G118" s="261">
        <v>0.93510000000000004</v>
      </c>
      <c r="H118" s="249"/>
    </row>
    <row r="119" spans="1:8">
      <c r="A119" s="245" t="s">
        <v>162</v>
      </c>
      <c r="B119" s="248">
        <f>B116*B118</f>
        <v>152259644.93915853</v>
      </c>
      <c r="C119" s="248">
        <f t="shared" ref="C119:G119" si="23">C116*C118</f>
        <v>0</v>
      </c>
      <c r="D119" s="248">
        <f t="shared" si="23"/>
        <v>0</v>
      </c>
      <c r="E119" s="248">
        <f t="shared" si="23"/>
        <v>0</v>
      </c>
      <c r="F119" s="248">
        <f t="shared" si="23"/>
        <v>53826498.688140005</v>
      </c>
      <c r="G119" s="248">
        <f t="shared" si="23"/>
        <v>28957017.070278004</v>
      </c>
      <c r="H119" s="248">
        <f t="shared" ref="H119" si="24">SUM(B119:G119)</f>
        <v>235043160.69757652</v>
      </c>
    </row>
    <row r="120" spans="1:8">
      <c r="A120" s="245"/>
      <c r="B120" s="248"/>
      <c r="C120" s="248"/>
      <c r="D120" s="248"/>
      <c r="E120" s="248"/>
      <c r="F120" s="248"/>
      <c r="G120" s="248"/>
      <c r="H120" s="248"/>
    </row>
    <row r="121" spans="1:8">
      <c r="A121" s="242" t="s">
        <v>163</v>
      </c>
    </row>
    <row r="122" spans="1:8">
      <c r="A122" s="347">
        <v>2024</v>
      </c>
      <c r="B122" s="347"/>
      <c r="C122" s="347"/>
      <c r="D122" s="347"/>
      <c r="E122" s="347"/>
      <c r="F122" s="347"/>
      <c r="G122" s="347"/>
      <c r="H122" s="347"/>
    </row>
    <row r="123" spans="1:8">
      <c r="B123" s="243" t="s">
        <v>119</v>
      </c>
      <c r="C123" s="243" t="s">
        <v>120</v>
      </c>
      <c r="D123" s="243" t="s">
        <v>121</v>
      </c>
      <c r="E123" s="243" t="s">
        <v>122</v>
      </c>
      <c r="F123" s="243" t="s">
        <v>123</v>
      </c>
      <c r="G123" s="243" t="s">
        <v>124</v>
      </c>
      <c r="H123" s="244" t="s">
        <v>5</v>
      </c>
    </row>
    <row r="124" spans="1:8">
      <c r="A124" s="245" t="s">
        <v>125</v>
      </c>
    </row>
    <row r="125" spans="1:8">
      <c r="A125" s="246" t="s">
        <v>126</v>
      </c>
      <c r="B125" s="247">
        <v>28067131.360000022</v>
      </c>
      <c r="C125" s="247">
        <v>505827.04000000004</v>
      </c>
      <c r="D125" s="247">
        <v>236286.62</v>
      </c>
      <c r="E125" s="247">
        <v>0</v>
      </c>
      <c r="F125" s="247">
        <v>9293069.410000002</v>
      </c>
      <c r="G125" s="247">
        <v>17462069.93</v>
      </c>
      <c r="H125" s="248">
        <f t="shared" ref="H125:H130" si="25">SUM(B125:G125)</f>
        <v>55564384.360000022</v>
      </c>
    </row>
    <row r="126" spans="1:8">
      <c r="A126" s="246" t="s">
        <v>127</v>
      </c>
      <c r="B126" s="249">
        <v>10522366.050000003</v>
      </c>
      <c r="C126" s="249">
        <v>58558.89</v>
      </c>
      <c r="D126" s="249">
        <v>31241.489999999998</v>
      </c>
      <c r="E126" s="249">
        <v>0</v>
      </c>
      <c r="F126" s="249">
        <v>2457748.6800000002</v>
      </c>
      <c r="G126" s="249">
        <v>1628054.3900000001</v>
      </c>
      <c r="H126" s="250">
        <f t="shared" si="25"/>
        <v>14697969.500000004</v>
      </c>
    </row>
    <row r="127" spans="1:8">
      <c r="A127" s="246" t="s">
        <v>128</v>
      </c>
      <c r="B127" s="249">
        <v>609043.53</v>
      </c>
      <c r="C127" s="249">
        <v>2498.4300000000003</v>
      </c>
      <c r="D127" s="249">
        <v>0</v>
      </c>
      <c r="E127" s="249">
        <v>0</v>
      </c>
      <c r="F127" s="249">
        <v>171997.43999999997</v>
      </c>
      <c r="G127" s="249">
        <v>226520.09000000003</v>
      </c>
      <c r="H127" s="250">
        <f t="shared" si="25"/>
        <v>1010059.49</v>
      </c>
    </row>
    <row r="128" spans="1:8">
      <c r="A128" s="246" t="s">
        <v>129</v>
      </c>
      <c r="B128" s="249">
        <v>20070617.190000005</v>
      </c>
      <c r="C128" s="249">
        <v>73464.72</v>
      </c>
      <c r="D128" s="249">
        <v>0</v>
      </c>
      <c r="E128" s="249">
        <v>0</v>
      </c>
      <c r="F128" s="249">
        <v>13865968.609999998</v>
      </c>
      <c r="G128" s="249">
        <v>982228.1</v>
      </c>
      <c r="H128" s="250">
        <f t="shared" si="25"/>
        <v>34992278.620000005</v>
      </c>
    </row>
    <row r="129" spans="1:8">
      <c r="A129" s="251" t="s">
        <v>130</v>
      </c>
      <c r="B129" s="252">
        <v>6988804.6000000006</v>
      </c>
      <c r="C129" s="252">
        <v>77863.14</v>
      </c>
      <c r="D129" s="252">
        <v>1224.6499999999999</v>
      </c>
      <c r="E129" s="252">
        <v>0</v>
      </c>
      <c r="F129" s="252">
        <v>5328271.09</v>
      </c>
      <c r="G129" s="252">
        <v>784609.82</v>
      </c>
      <c r="H129" s="250">
        <f t="shared" si="25"/>
        <v>13180773.300000001</v>
      </c>
    </row>
    <row r="130" spans="1:8">
      <c r="A130" s="253" t="s">
        <v>131</v>
      </c>
      <c r="B130" s="250">
        <f>SUM(B125:B129)</f>
        <v>66257962.730000034</v>
      </c>
      <c r="C130" s="250">
        <f>SUM(C125:C129)</f>
        <v>718212.22000000009</v>
      </c>
      <c r="D130" s="250">
        <f>SUM(D125:D129)</f>
        <v>268752.76</v>
      </c>
      <c r="E130" s="250">
        <f>SUM(E125:E129)</f>
        <v>0</v>
      </c>
      <c r="F130" s="250">
        <f t="shared" ref="F130:G130" si="26">SUM(F125:F129)</f>
        <v>31117055.23</v>
      </c>
      <c r="G130" s="250">
        <f t="shared" si="26"/>
        <v>21083482.330000002</v>
      </c>
      <c r="H130" s="254">
        <f t="shared" si="25"/>
        <v>119445465.27000004</v>
      </c>
    </row>
    <row r="131" spans="1:8">
      <c r="B131" s="249"/>
      <c r="C131" s="249"/>
      <c r="D131" s="249"/>
      <c r="E131" s="249"/>
      <c r="F131" s="249"/>
      <c r="G131" s="249"/>
      <c r="H131" s="249"/>
    </row>
    <row r="132" spans="1:8">
      <c r="A132" s="245" t="s">
        <v>132</v>
      </c>
      <c r="B132" s="249"/>
      <c r="C132" s="249"/>
      <c r="D132" s="249"/>
      <c r="E132" s="249"/>
      <c r="F132" s="249"/>
      <c r="G132" s="249"/>
      <c r="H132" s="249"/>
    </row>
    <row r="133" spans="1:8">
      <c r="A133" s="246" t="s">
        <v>126</v>
      </c>
      <c r="B133" s="249">
        <v>430383.46999999991</v>
      </c>
      <c r="C133" s="249">
        <v>0</v>
      </c>
      <c r="D133" s="249">
        <v>0</v>
      </c>
      <c r="E133" s="249">
        <v>0</v>
      </c>
      <c r="F133" s="249">
        <v>179408.21000000002</v>
      </c>
      <c r="G133" s="249">
        <v>3887.73</v>
      </c>
      <c r="H133" s="250">
        <f t="shared" ref="H133:H138" si="27">SUM(B133:G133)</f>
        <v>613679.40999999992</v>
      </c>
    </row>
    <row r="134" spans="1:8">
      <c r="A134" s="246" t="s">
        <v>127</v>
      </c>
      <c r="B134" s="249">
        <v>1578341.05</v>
      </c>
      <c r="C134" s="249">
        <v>21.830000000000002</v>
      </c>
      <c r="D134" s="249">
        <v>341.32</v>
      </c>
      <c r="E134" s="249">
        <v>0</v>
      </c>
      <c r="F134" s="249">
        <v>475721.67000000004</v>
      </c>
      <c r="G134" s="249">
        <v>106984.84</v>
      </c>
      <c r="H134" s="250">
        <f t="shared" si="27"/>
        <v>2161410.71</v>
      </c>
    </row>
    <row r="135" spans="1:8">
      <c r="A135" s="246" t="s">
        <v>128</v>
      </c>
      <c r="B135" s="249">
        <v>41678.01</v>
      </c>
      <c r="C135" s="249">
        <v>56.22</v>
      </c>
      <c r="D135" s="249">
        <v>0</v>
      </c>
      <c r="E135" s="249">
        <v>0</v>
      </c>
      <c r="F135" s="249">
        <v>14112.09</v>
      </c>
      <c r="G135" s="249">
        <v>1318.44</v>
      </c>
      <c r="H135" s="250">
        <f t="shared" si="27"/>
        <v>57164.760000000009</v>
      </c>
    </row>
    <row r="136" spans="1:8">
      <c r="A136" s="246" t="s">
        <v>129</v>
      </c>
      <c r="B136" s="249">
        <v>7039799.1999999993</v>
      </c>
      <c r="C136" s="249">
        <v>10399.06</v>
      </c>
      <c r="D136" s="249">
        <v>0</v>
      </c>
      <c r="E136" s="249">
        <v>0</v>
      </c>
      <c r="F136" s="249">
        <v>5697359.1099999994</v>
      </c>
      <c r="G136" s="249">
        <v>369869.69999999995</v>
      </c>
      <c r="H136" s="250">
        <f t="shared" si="27"/>
        <v>13117427.069999997</v>
      </c>
    </row>
    <row r="137" spans="1:8">
      <c r="A137" s="251" t="s">
        <v>130</v>
      </c>
      <c r="B137" s="252">
        <v>3217940.81</v>
      </c>
      <c r="C137" s="252">
        <v>5706.02</v>
      </c>
      <c r="D137" s="252">
        <v>1973.14</v>
      </c>
      <c r="E137" s="252">
        <v>0</v>
      </c>
      <c r="F137" s="252">
        <v>2575768.92</v>
      </c>
      <c r="G137" s="252">
        <v>285640.44</v>
      </c>
      <c r="H137" s="250">
        <f t="shared" si="27"/>
        <v>6087029.330000001</v>
      </c>
    </row>
    <row r="138" spans="1:8">
      <c r="A138" s="253" t="s">
        <v>133</v>
      </c>
      <c r="B138" s="250">
        <f>SUM(B133:B137)</f>
        <v>12308142.539999999</v>
      </c>
      <c r="C138" s="250">
        <f>SUM(C133:C137)</f>
        <v>16183.13</v>
      </c>
      <c r="D138" s="250">
        <f>SUM(D133:D137)</f>
        <v>2314.46</v>
      </c>
      <c r="E138" s="250">
        <f>SUM(E133:E137)</f>
        <v>0</v>
      </c>
      <c r="F138" s="250">
        <f t="shared" ref="F138:G138" si="28">SUM(F133:F137)</f>
        <v>8942370</v>
      </c>
      <c r="G138" s="250">
        <f t="shared" si="28"/>
        <v>767701.14999999991</v>
      </c>
      <c r="H138" s="254">
        <f t="shared" si="27"/>
        <v>22036711.280000001</v>
      </c>
    </row>
    <row r="139" spans="1:8">
      <c r="B139" s="249"/>
      <c r="C139" s="249"/>
      <c r="D139" s="249"/>
      <c r="E139" s="249"/>
      <c r="F139" s="249"/>
      <c r="G139" s="249"/>
      <c r="H139" s="249"/>
    </row>
    <row r="140" spans="1:8">
      <c r="A140" s="253" t="s">
        <v>134</v>
      </c>
      <c r="B140" s="249">
        <v>1074303.95</v>
      </c>
      <c r="C140" s="249">
        <v>1697.54</v>
      </c>
      <c r="D140" s="249">
        <v>4.54</v>
      </c>
      <c r="E140" s="249">
        <v>0</v>
      </c>
      <c r="F140" s="249">
        <v>419159.64</v>
      </c>
      <c r="G140" s="249">
        <v>108996.68</v>
      </c>
      <c r="H140" s="250">
        <f>SUM(B140:G140)</f>
        <v>1604162.3499999999</v>
      </c>
    </row>
    <row r="141" spans="1:8">
      <c r="A141" s="253"/>
      <c r="B141" s="249"/>
      <c r="C141" s="249"/>
      <c r="D141" s="249"/>
      <c r="E141" s="249"/>
      <c r="F141" s="249"/>
      <c r="G141" s="249"/>
      <c r="H141" s="250"/>
    </row>
    <row r="142" spans="1:8">
      <c r="A142" s="253" t="s">
        <v>135</v>
      </c>
      <c r="B142" s="249">
        <v>17068098.77</v>
      </c>
      <c r="C142" s="249">
        <v>80.5</v>
      </c>
      <c r="D142" s="249">
        <v>30107.3</v>
      </c>
      <c r="E142" s="249">
        <v>0</v>
      </c>
      <c r="F142" s="249">
        <v>3605995.72</v>
      </c>
      <c r="G142" s="249">
        <v>926516.06</v>
      </c>
      <c r="H142" s="250">
        <f>SUM(B142:G142)</f>
        <v>21630798.349999998</v>
      </c>
    </row>
    <row r="143" spans="1:8">
      <c r="B143" s="249"/>
      <c r="C143" s="249"/>
      <c r="D143" s="249"/>
      <c r="E143" s="249"/>
      <c r="F143" s="249"/>
      <c r="G143" s="249"/>
      <c r="H143" s="249"/>
    </row>
    <row r="144" spans="1:8">
      <c r="A144" s="257" t="s">
        <v>136</v>
      </c>
      <c r="B144" s="254">
        <f>B130+B138+B140+B142</f>
        <v>96708507.990000039</v>
      </c>
      <c r="C144" s="254">
        <f t="shared" ref="C144:G144" si="29">C130+C138+C140+C142</f>
        <v>736173.39000000013</v>
      </c>
      <c r="D144" s="254">
        <f t="shared" si="29"/>
        <v>301179.06</v>
      </c>
      <c r="E144" s="254">
        <f t="shared" si="29"/>
        <v>0</v>
      </c>
      <c r="F144" s="254">
        <f t="shared" si="29"/>
        <v>44084580.590000004</v>
      </c>
      <c r="G144" s="254">
        <f t="shared" si="29"/>
        <v>22886696.219999999</v>
      </c>
      <c r="H144" s="254">
        <f>H130+H138+H140+H142</f>
        <v>164717137.25000003</v>
      </c>
    </row>
    <row r="145" spans="1:8">
      <c r="B145" s="249"/>
      <c r="C145" s="249"/>
      <c r="D145" s="249"/>
      <c r="E145" s="249"/>
      <c r="F145" s="249"/>
      <c r="G145" s="249"/>
      <c r="H145" s="249"/>
    </row>
    <row r="146" spans="1:8">
      <c r="A146" s="245" t="s">
        <v>137</v>
      </c>
      <c r="B146" s="249"/>
      <c r="C146" s="249"/>
      <c r="D146" s="249"/>
      <c r="E146" s="249"/>
      <c r="F146" s="249"/>
      <c r="G146" s="249"/>
      <c r="H146" s="249"/>
    </row>
    <row r="147" spans="1:8">
      <c r="A147" s="242" t="s">
        <v>138</v>
      </c>
      <c r="B147" s="249">
        <v>3856101.64</v>
      </c>
      <c r="C147" s="249">
        <v>39181.49</v>
      </c>
      <c r="D147" s="249">
        <v>14240.97</v>
      </c>
      <c r="E147" s="249">
        <v>0</v>
      </c>
      <c r="F147" s="249">
        <v>1685963.4899999995</v>
      </c>
      <c r="G147" s="249">
        <v>767686.32999999984</v>
      </c>
      <c r="H147" s="250">
        <f t="shared" ref="H147:H151" si="30">SUM(B147:G147)</f>
        <v>6363173.9199999999</v>
      </c>
    </row>
    <row r="148" spans="1:8">
      <c r="A148" s="242" t="s">
        <v>139</v>
      </c>
      <c r="B148" s="249">
        <v>6065779.9599999981</v>
      </c>
      <c r="C148" s="249">
        <v>58388.39</v>
      </c>
      <c r="D148" s="249">
        <v>19577.439999999999</v>
      </c>
      <c r="E148" s="249">
        <v>0</v>
      </c>
      <c r="F148" s="249">
        <v>2774300.0200000005</v>
      </c>
      <c r="G148" s="249">
        <v>1176950.0999999999</v>
      </c>
      <c r="H148" s="250">
        <f t="shared" si="30"/>
        <v>10094995.909999998</v>
      </c>
    </row>
    <row r="149" spans="1:8">
      <c r="A149" s="242" t="s">
        <v>140</v>
      </c>
      <c r="B149" s="249">
        <v>2956744.6100000008</v>
      </c>
      <c r="C149" s="249">
        <v>26557.530000000002</v>
      </c>
      <c r="D149" s="249">
        <v>9034.7199999999993</v>
      </c>
      <c r="E149" s="249">
        <v>0</v>
      </c>
      <c r="F149" s="249">
        <v>1416140.7</v>
      </c>
      <c r="G149" s="249">
        <v>546894.56999999995</v>
      </c>
      <c r="H149" s="250">
        <f t="shared" si="30"/>
        <v>4955372.1300000008</v>
      </c>
    </row>
    <row r="150" spans="1:8">
      <c r="A150" s="242" t="s">
        <v>141</v>
      </c>
      <c r="B150" s="249">
        <v>1131173.8800000004</v>
      </c>
      <c r="C150" s="249">
        <v>12683.770000000002</v>
      </c>
      <c r="D150" s="249">
        <v>4162.93</v>
      </c>
      <c r="E150" s="249">
        <v>0</v>
      </c>
      <c r="F150" s="249">
        <v>506273.54</v>
      </c>
      <c r="G150" s="249">
        <v>216635.76000000004</v>
      </c>
      <c r="H150" s="250">
        <f t="shared" si="30"/>
        <v>1870929.8800000004</v>
      </c>
    </row>
    <row r="151" spans="1:8">
      <c r="A151" s="242" t="s">
        <v>142</v>
      </c>
      <c r="B151" s="249">
        <v>1337022.9000000004</v>
      </c>
      <c r="C151" s="249">
        <v>0</v>
      </c>
      <c r="D151" s="249">
        <v>2571.2600000000002</v>
      </c>
      <c r="E151" s="249">
        <v>0</v>
      </c>
      <c r="F151" s="249">
        <v>105504.04999999999</v>
      </c>
      <c r="G151" s="249">
        <v>177422.84</v>
      </c>
      <c r="H151" s="250">
        <f t="shared" si="30"/>
        <v>1622521.0500000005</v>
      </c>
    </row>
    <row r="152" spans="1:8">
      <c r="A152" s="257" t="s">
        <v>143</v>
      </c>
      <c r="B152" s="258">
        <f>SUM(B147:B151)</f>
        <v>15346822.99</v>
      </c>
      <c r="C152" s="258">
        <f t="shared" ref="C152:G152" si="31">SUM(C147:C151)</f>
        <v>136811.18</v>
      </c>
      <c r="D152" s="258">
        <f t="shared" si="31"/>
        <v>49587.32</v>
      </c>
      <c r="E152" s="258">
        <f t="shared" si="31"/>
        <v>0</v>
      </c>
      <c r="F152" s="258">
        <f t="shared" si="31"/>
        <v>6488181.7999999998</v>
      </c>
      <c r="G152" s="258">
        <f t="shared" si="31"/>
        <v>2885589.5999999996</v>
      </c>
      <c r="H152" s="258">
        <f>SUM(B152:G152)</f>
        <v>24906992.890000001</v>
      </c>
    </row>
    <row r="153" spans="1:8">
      <c r="B153" s="249"/>
      <c r="C153" s="249"/>
      <c r="D153" s="249"/>
      <c r="E153" s="249"/>
      <c r="F153" s="249"/>
      <c r="G153" s="249"/>
      <c r="H153" s="249"/>
    </row>
    <row r="154" spans="1:8">
      <c r="A154" s="245" t="s">
        <v>164</v>
      </c>
      <c r="B154" s="249"/>
      <c r="C154" s="249"/>
      <c r="D154" s="249"/>
      <c r="E154" s="249"/>
      <c r="F154" s="249"/>
      <c r="G154" s="249"/>
      <c r="H154" s="249"/>
    </row>
    <row r="155" spans="1:8">
      <c r="A155" s="242" t="s">
        <v>145</v>
      </c>
      <c r="B155" s="249">
        <v>6442123.8300000019</v>
      </c>
      <c r="C155" s="249">
        <v>35835.270000000004</v>
      </c>
      <c r="D155" s="249">
        <v>21402.74</v>
      </c>
      <c r="E155" s="249">
        <v>0</v>
      </c>
      <c r="F155" s="249">
        <v>2903251.8</v>
      </c>
      <c r="G155" s="249">
        <v>1264450.1699999997</v>
      </c>
      <c r="H155" s="250">
        <f t="shared" ref="H155:H169" si="32">SUM(B155:G155)</f>
        <v>10667063.810000001</v>
      </c>
    </row>
    <row r="156" spans="1:8">
      <c r="A156" s="242" t="s">
        <v>146</v>
      </c>
      <c r="B156" s="249">
        <v>351478.89000000007</v>
      </c>
      <c r="C156" s="249">
        <v>2446.6400000000003</v>
      </c>
      <c r="D156" s="249">
        <v>1495.3600000000001</v>
      </c>
      <c r="E156" s="249">
        <v>0</v>
      </c>
      <c r="F156" s="249">
        <v>144701.86000000002</v>
      </c>
      <c r="G156" s="249">
        <v>73482.299999999988</v>
      </c>
      <c r="H156" s="250">
        <f t="shared" si="32"/>
        <v>573605.05000000005</v>
      </c>
    </row>
    <row r="157" spans="1:8">
      <c r="A157" s="242" t="s">
        <v>147</v>
      </c>
      <c r="B157" s="249">
        <v>280498.57</v>
      </c>
      <c r="C157" s="249">
        <v>1682.8200000000002</v>
      </c>
      <c r="D157" s="249">
        <v>1025.57</v>
      </c>
      <c r="E157" s="249">
        <v>0</v>
      </c>
      <c r="F157" s="249">
        <v>126874.95999999998</v>
      </c>
      <c r="G157" s="249">
        <v>54994.930000000008</v>
      </c>
      <c r="H157" s="250">
        <f t="shared" si="32"/>
        <v>465076.85</v>
      </c>
    </row>
    <row r="158" spans="1:8">
      <c r="A158" s="242" t="s">
        <v>148</v>
      </c>
      <c r="B158" s="249">
        <v>269904.4800000001</v>
      </c>
      <c r="C158" s="249">
        <v>1674.73</v>
      </c>
      <c r="D158" s="249">
        <v>982.5</v>
      </c>
      <c r="E158" s="249">
        <v>0</v>
      </c>
      <c r="F158" s="249">
        <v>118875.26</v>
      </c>
      <c r="G158" s="249">
        <v>54771.880000000005</v>
      </c>
      <c r="H158" s="250">
        <f t="shared" si="32"/>
        <v>446208.85000000009</v>
      </c>
    </row>
    <row r="159" spans="1:8">
      <c r="A159" s="242" t="s">
        <v>149</v>
      </c>
      <c r="B159" s="249">
        <v>11342379.159999998</v>
      </c>
      <c r="C159" s="249">
        <v>73913.200000000012</v>
      </c>
      <c r="D159" s="249">
        <v>42220.79</v>
      </c>
      <c r="E159" s="249">
        <v>0</v>
      </c>
      <c r="F159" s="249">
        <v>4882550.4200000009</v>
      </c>
      <c r="G159" s="249">
        <v>2287552.39</v>
      </c>
      <c r="H159" s="250">
        <f t="shared" si="32"/>
        <v>18628615.959999997</v>
      </c>
    </row>
    <row r="160" spans="1:8">
      <c r="A160" s="242" t="s">
        <v>98</v>
      </c>
      <c r="B160" s="249">
        <v>-5068312.299999998</v>
      </c>
      <c r="C160" s="249">
        <v>13171.390000000001</v>
      </c>
      <c r="D160" s="249">
        <v>7250.85</v>
      </c>
      <c r="E160" s="249">
        <v>0</v>
      </c>
      <c r="F160" s="249">
        <v>-3364606.7600000012</v>
      </c>
      <c r="G160" s="249">
        <v>-418237.49000000011</v>
      </c>
      <c r="H160" s="250">
        <f t="shared" si="32"/>
        <v>-8830734.3100000005</v>
      </c>
    </row>
    <row r="161" spans="1:10">
      <c r="A161" s="242" t="s">
        <v>150</v>
      </c>
      <c r="B161" s="249">
        <v>-477282.8</v>
      </c>
      <c r="C161" s="249">
        <v>-2149.7400000000002</v>
      </c>
      <c r="D161" s="249">
        <v>-1456.43</v>
      </c>
      <c r="E161" s="249">
        <v>0</v>
      </c>
      <c r="F161" s="249">
        <v>-247625.37</v>
      </c>
      <c r="G161" s="249">
        <v>-80061.459999999992</v>
      </c>
      <c r="H161" s="250">
        <f t="shared" si="32"/>
        <v>-808575.79999999993</v>
      </c>
    </row>
    <row r="162" spans="1:10">
      <c r="A162" s="242" t="s">
        <v>151</v>
      </c>
      <c r="B162" s="249">
        <v>-60206.300000000068</v>
      </c>
      <c r="C162" s="249">
        <v>-3246.4300000000003</v>
      </c>
      <c r="D162" s="249">
        <v>-1717.76</v>
      </c>
      <c r="E162" s="249">
        <v>0</v>
      </c>
      <c r="F162" s="249">
        <v>-109365.16000000009</v>
      </c>
      <c r="G162" s="249">
        <v>-15475.479999999989</v>
      </c>
      <c r="H162" s="250">
        <f t="shared" si="32"/>
        <v>-190011.13000000015</v>
      </c>
    </row>
    <row r="163" spans="1:10">
      <c r="A163" s="242" t="s">
        <v>152</v>
      </c>
      <c r="B163" s="249">
        <v>12399221.870000003</v>
      </c>
      <c r="C163" s="249">
        <v>115529.43000000001</v>
      </c>
      <c r="D163" s="249">
        <v>32209.079999999998</v>
      </c>
      <c r="E163" s="249">
        <v>0</v>
      </c>
      <c r="F163" s="249">
        <v>5221420.7299999986</v>
      </c>
      <c r="G163" s="249">
        <v>2468974.2100000009</v>
      </c>
      <c r="H163" s="250">
        <f t="shared" si="32"/>
        <v>20237355.32</v>
      </c>
    </row>
    <row r="164" spans="1:10">
      <c r="A164" s="242" t="s">
        <v>153</v>
      </c>
      <c r="B164" s="249">
        <v>171934.95</v>
      </c>
      <c r="C164" s="249">
        <v>0</v>
      </c>
      <c r="D164" s="249">
        <v>0</v>
      </c>
      <c r="E164" s="249">
        <v>0</v>
      </c>
      <c r="F164" s="249">
        <v>0</v>
      </c>
      <c r="G164" s="249">
        <v>2967.96</v>
      </c>
      <c r="H164" s="250">
        <f t="shared" si="32"/>
        <v>174902.91</v>
      </c>
    </row>
    <row r="165" spans="1:10">
      <c r="A165" s="242" t="s">
        <v>154</v>
      </c>
      <c r="B165" s="249">
        <v>363826.11</v>
      </c>
      <c r="C165" s="249">
        <v>133.47</v>
      </c>
      <c r="D165" s="249">
        <v>159.16</v>
      </c>
      <c r="E165" s="249">
        <v>0</v>
      </c>
      <c r="F165" s="249">
        <v>176078.99000000005</v>
      </c>
      <c r="G165" s="249">
        <v>53461.69999999999</v>
      </c>
      <c r="H165" s="250">
        <f t="shared" si="32"/>
        <v>593659.42999999993</v>
      </c>
    </row>
    <row r="166" spans="1:10">
      <c r="A166" s="242" t="s">
        <v>155</v>
      </c>
      <c r="B166" s="249">
        <v>1567210.0699999996</v>
      </c>
      <c r="C166" s="249">
        <v>-0.01</v>
      </c>
      <c r="D166" s="249">
        <v>2688.8300000000004</v>
      </c>
      <c r="E166" s="249">
        <v>0</v>
      </c>
      <c r="F166" s="249">
        <v>134760.93</v>
      </c>
      <c r="G166" s="249">
        <v>187641.55999999997</v>
      </c>
      <c r="H166" s="250">
        <f t="shared" si="32"/>
        <v>1892301.3799999997</v>
      </c>
    </row>
    <row r="167" spans="1:10">
      <c r="A167" s="242" t="s">
        <v>156</v>
      </c>
      <c r="B167" s="249">
        <v>4827161.5600000005</v>
      </c>
      <c r="C167" s="249">
        <v>53.79</v>
      </c>
      <c r="D167" s="249">
        <v>9369.33</v>
      </c>
      <c r="E167" s="249">
        <v>0</v>
      </c>
      <c r="F167" s="249">
        <v>386795.98</v>
      </c>
      <c r="G167" s="249">
        <v>550429.76</v>
      </c>
      <c r="H167" s="250">
        <f t="shared" si="32"/>
        <v>5773810.4199999999</v>
      </c>
    </row>
    <row r="168" spans="1:10">
      <c r="A168" s="242" t="s">
        <v>157</v>
      </c>
      <c r="B168" s="249">
        <v>142694.34000000008</v>
      </c>
      <c r="C168" s="249">
        <v>25.36</v>
      </c>
      <c r="D168" s="249">
        <v>-383.21000000000004</v>
      </c>
      <c r="E168" s="249">
        <v>0</v>
      </c>
      <c r="F168" s="249">
        <v>12949.499999999996</v>
      </c>
      <c r="G168" s="249">
        <v>32734.760000000002</v>
      </c>
      <c r="H168" s="250">
        <f t="shared" si="32"/>
        <v>188020.75000000009</v>
      </c>
    </row>
    <row r="169" spans="1:10">
      <c r="A169" s="257" t="s">
        <v>158</v>
      </c>
      <c r="B169" s="254">
        <f t="shared" ref="B169:G169" si="33">SUM(B155:B168)</f>
        <v>32552632.430000003</v>
      </c>
      <c r="C169" s="254">
        <f t="shared" si="33"/>
        <v>239069.91999999998</v>
      </c>
      <c r="D169" s="254">
        <f t="shared" si="33"/>
        <v>115246.81000000003</v>
      </c>
      <c r="E169" s="254">
        <f t="shared" si="33"/>
        <v>0</v>
      </c>
      <c r="F169" s="254">
        <f t="shared" si="33"/>
        <v>10386663.139999999</v>
      </c>
      <c r="G169" s="254">
        <f t="shared" si="33"/>
        <v>6517687.1900000004</v>
      </c>
      <c r="H169" s="254">
        <f t="shared" si="32"/>
        <v>49811299.490000002</v>
      </c>
    </row>
    <row r="170" spans="1:10">
      <c r="B170" s="249"/>
      <c r="C170" s="249"/>
      <c r="D170" s="249"/>
      <c r="E170" s="249"/>
      <c r="F170" s="249"/>
      <c r="G170" s="249"/>
      <c r="H170" s="249"/>
    </row>
    <row r="171" spans="1:10">
      <c r="A171" s="245" t="s">
        <v>159</v>
      </c>
      <c r="B171" s="249">
        <v>8729578.7900000066</v>
      </c>
      <c r="C171" s="249">
        <v>43336.869999999995</v>
      </c>
      <c r="D171" s="249">
        <v>27822.48</v>
      </c>
      <c r="E171" s="249">
        <v>-251.38</v>
      </c>
      <c r="F171" s="249">
        <v>3806669.129999999</v>
      </c>
      <c r="G171" s="249">
        <v>1592663.08</v>
      </c>
      <c r="H171" s="250">
        <f t="shared" ref="H171" si="34">SUM(B171:G171)</f>
        <v>14199818.970000004</v>
      </c>
    </row>
    <row r="172" spans="1:10">
      <c r="B172" s="249"/>
      <c r="C172" s="249"/>
      <c r="D172" s="249"/>
      <c r="E172" s="249"/>
      <c r="F172" s="249"/>
      <c r="G172" s="249"/>
      <c r="H172" s="249"/>
    </row>
    <row r="173" spans="1:10" ht="13.8" thickBot="1">
      <c r="A173" s="259" t="s">
        <v>160</v>
      </c>
      <c r="B173" s="260">
        <f t="shared" ref="B173:H173" si="35">B144+B152+B169+B171</f>
        <v>153337542.20000005</v>
      </c>
      <c r="C173" s="260">
        <f t="shared" si="35"/>
        <v>1155391.3599999999</v>
      </c>
      <c r="D173" s="260">
        <f t="shared" si="35"/>
        <v>493835.67000000004</v>
      </c>
      <c r="E173" s="260">
        <f t="shared" si="35"/>
        <v>-251.38</v>
      </c>
      <c r="F173" s="260">
        <f t="shared" si="35"/>
        <v>64766094.659999996</v>
      </c>
      <c r="G173" s="260">
        <f t="shared" si="35"/>
        <v>33882636.090000004</v>
      </c>
      <c r="H173" s="260">
        <f t="shared" si="35"/>
        <v>253635248.60000005</v>
      </c>
      <c r="J173" s="247"/>
    </row>
    <row r="174" spans="1:10" ht="13.8" thickTop="1">
      <c r="B174" s="249"/>
      <c r="C174" s="249"/>
      <c r="D174" s="249"/>
      <c r="E174" s="249"/>
      <c r="F174" s="249"/>
      <c r="G174" s="249"/>
      <c r="H174" s="249"/>
    </row>
    <row r="175" spans="1:10">
      <c r="A175" s="245" t="s">
        <v>161</v>
      </c>
      <c r="B175" s="261">
        <v>0.94259999999999999</v>
      </c>
      <c r="C175" s="261">
        <v>0</v>
      </c>
      <c r="D175" s="261">
        <v>0</v>
      </c>
      <c r="E175" s="261">
        <v>0.94259999999999999</v>
      </c>
      <c r="F175" s="261">
        <v>0.93510000000000004</v>
      </c>
      <c r="G175" s="261">
        <v>0.93510000000000004</v>
      </c>
      <c r="H175" s="249"/>
    </row>
    <row r="176" spans="1:10">
      <c r="A176" s="245" t="s">
        <v>162</v>
      </c>
      <c r="B176" s="248">
        <f>B173*B175</f>
        <v>144535967.27772003</v>
      </c>
      <c r="C176" s="248">
        <f t="shared" ref="C176:G176" si="36">C173*C175</f>
        <v>0</v>
      </c>
      <c r="D176" s="248">
        <f t="shared" si="36"/>
        <v>0</v>
      </c>
      <c r="E176" s="248">
        <f t="shared" si="36"/>
        <v>-236.95078799999999</v>
      </c>
      <c r="F176" s="248">
        <f t="shared" si="36"/>
        <v>60562775.116566002</v>
      </c>
      <c r="G176" s="248">
        <f t="shared" si="36"/>
        <v>31683653.007759005</v>
      </c>
      <c r="H176" s="248">
        <f t="shared" ref="H176" si="37">SUM(B176:G176)</f>
        <v>236782158.45125705</v>
      </c>
    </row>
    <row r="177" spans="1:11">
      <c r="A177" s="245"/>
      <c r="B177" s="248"/>
      <c r="C177" s="248"/>
      <c r="D177" s="248"/>
      <c r="E177" s="248"/>
      <c r="F177" s="248"/>
      <c r="G177" s="248"/>
      <c r="H177" s="248"/>
    </row>
    <row r="178" spans="1:11">
      <c r="A178" s="242" t="s">
        <v>165</v>
      </c>
    </row>
    <row r="179" spans="1:11">
      <c r="A179" s="242" t="s">
        <v>163</v>
      </c>
    </row>
    <row r="180" spans="1:11">
      <c r="A180" s="348" t="s">
        <v>166</v>
      </c>
      <c r="B180" s="348"/>
      <c r="C180" s="348"/>
      <c r="D180" s="348"/>
      <c r="E180" s="348"/>
      <c r="F180" s="348"/>
      <c r="G180" s="348"/>
      <c r="H180" s="348"/>
      <c r="I180" s="262"/>
      <c r="J180" s="262"/>
      <c r="K180" s="262"/>
    </row>
    <row r="181" spans="1:11">
      <c r="A181" s="262"/>
      <c r="B181" s="263" t="s">
        <v>119</v>
      </c>
      <c r="C181" s="263" t="s">
        <v>120</v>
      </c>
      <c r="D181" s="263" t="s">
        <v>121</v>
      </c>
      <c r="E181" s="263" t="s">
        <v>122</v>
      </c>
      <c r="F181" s="263" t="s">
        <v>123</v>
      </c>
      <c r="G181" s="263" t="s">
        <v>124</v>
      </c>
      <c r="H181" s="264" t="s">
        <v>5</v>
      </c>
      <c r="I181" s="262"/>
      <c r="J181" s="262"/>
      <c r="K181" s="262"/>
    </row>
    <row r="182" spans="1:11">
      <c r="A182" s="265" t="s">
        <v>125</v>
      </c>
      <c r="B182" s="262"/>
      <c r="C182" s="262"/>
      <c r="D182" s="262"/>
      <c r="E182" s="262"/>
      <c r="F182" s="262"/>
      <c r="G182" s="262"/>
      <c r="H182" s="262"/>
      <c r="I182" s="262"/>
      <c r="J182" s="262"/>
      <c r="K182" s="262"/>
    </row>
    <row r="183" spans="1:11">
      <c r="A183" s="266" t="s">
        <v>126</v>
      </c>
      <c r="B183" s="267"/>
      <c r="C183" s="267"/>
      <c r="D183" s="267"/>
      <c r="E183" s="267"/>
      <c r="F183" s="267"/>
      <c r="G183" s="267"/>
      <c r="H183" s="268"/>
      <c r="I183" s="262"/>
      <c r="J183" s="262"/>
      <c r="K183" s="262"/>
    </row>
    <row r="184" spans="1:11">
      <c r="A184" s="266" t="s">
        <v>127</v>
      </c>
      <c r="B184" s="269"/>
      <c r="C184" s="269"/>
      <c r="D184" s="269"/>
      <c r="E184" s="269"/>
      <c r="F184" s="269"/>
      <c r="G184" s="269"/>
      <c r="H184" s="270"/>
      <c r="I184" s="262"/>
      <c r="J184" s="262"/>
      <c r="K184" s="262"/>
    </row>
    <row r="185" spans="1:11">
      <c r="A185" s="266" t="s">
        <v>128</v>
      </c>
      <c r="B185" s="269"/>
      <c r="C185" s="269"/>
      <c r="D185" s="269"/>
      <c r="E185" s="269"/>
      <c r="F185" s="269"/>
      <c r="G185" s="269"/>
      <c r="H185" s="270"/>
      <c r="I185" s="262"/>
      <c r="J185" s="262"/>
      <c r="K185" s="262"/>
    </row>
    <row r="186" spans="1:11">
      <c r="A186" s="266" t="s">
        <v>129</v>
      </c>
      <c r="B186" s="269"/>
      <c r="C186" s="269"/>
      <c r="D186" s="269"/>
      <c r="E186" s="269"/>
      <c r="F186" s="269"/>
      <c r="G186" s="269"/>
      <c r="H186" s="270"/>
      <c r="I186" s="262"/>
      <c r="J186" s="262"/>
      <c r="K186" s="262"/>
    </row>
    <row r="187" spans="1:11">
      <c r="A187" s="271" t="s">
        <v>130</v>
      </c>
      <c r="B187" s="272"/>
      <c r="C187" s="272"/>
      <c r="D187" s="272"/>
      <c r="E187" s="272"/>
      <c r="F187" s="272"/>
      <c r="G187" s="272"/>
      <c r="H187" s="273"/>
      <c r="I187" s="262"/>
      <c r="J187" s="262"/>
      <c r="K187" s="262"/>
    </row>
    <row r="188" spans="1:11">
      <c r="A188" s="274" t="s">
        <v>131</v>
      </c>
      <c r="B188" s="270">
        <v>66446266.300000012</v>
      </c>
      <c r="C188" s="270">
        <v>970183.12000000011</v>
      </c>
      <c r="D188" s="270">
        <v>264784.42000000004</v>
      </c>
      <c r="E188" s="270">
        <v>0</v>
      </c>
      <c r="F188" s="270">
        <v>33519236.030000009</v>
      </c>
      <c r="G188" s="270">
        <v>19578411.490000002</v>
      </c>
      <c r="H188" s="270">
        <f>SUM(B188:G188)</f>
        <v>120778881.36000004</v>
      </c>
      <c r="I188" s="262"/>
      <c r="J188" s="262"/>
      <c r="K188" s="262"/>
    </row>
    <row r="189" spans="1:11">
      <c r="A189" s="262"/>
      <c r="B189" s="269"/>
      <c r="C189" s="269"/>
      <c r="D189" s="269"/>
      <c r="E189" s="269"/>
      <c r="F189" s="269"/>
      <c r="G189" s="269"/>
      <c r="H189" s="269"/>
      <c r="I189" s="262"/>
      <c r="J189" s="262"/>
      <c r="K189" s="262"/>
    </row>
    <row r="190" spans="1:11">
      <c r="A190" s="265" t="s">
        <v>132</v>
      </c>
      <c r="B190" s="269"/>
      <c r="C190" s="269"/>
      <c r="D190" s="269"/>
      <c r="E190" s="269"/>
      <c r="F190" s="269"/>
      <c r="G190" s="269"/>
      <c r="H190" s="269"/>
      <c r="I190" s="262"/>
      <c r="J190" s="262"/>
      <c r="K190" s="262"/>
    </row>
    <row r="191" spans="1:11">
      <c r="A191" s="266" t="s">
        <v>126</v>
      </c>
      <c r="B191" s="269"/>
      <c r="C191" s="269"/>
      <c r="D191" s="269"/>
      <c r="E191" s="269"/>
      <c r="F191" s="269"/>
      <c r="G191" s="269"/>
      <c r="H191" s="270"/>
      <c r="I191" s="262"/>
      <c r="J191" s="262"/>
      <c r="K191" s="262"/>
    </row>
    <row r="192" spans="1:11">
      <c r="A192" s="266" t="s">
        <v>127</v>
      </c>
      <c r="B192" s="269"/>
      <c r="C192" s="269"/>
      <c r="D192" s="269"/>
      <c r="E192" s="269"/>
      <c r="F192" s="269"/>
      <c r="G192" s="269"/>
      <c r="H192" s="270"/>
      <c r="I192" s="262"/>
      <c r="J192" s="262"/>
      <c r="K192" s="262"/>
    </row>
    <row r="193" spans="1:11">
      <c r="A193" s="266" t="s">
        <v>128</v>
      </c>
      <c r="B193" s="269"/>
      <c r="C193" s="269"/>
      <c r="D193" s="269"/>
      <c r="E193" s="269"/>
      <c r="F193" s="269"/>
      <c r="G193" s="269"/>
      <c r="H193" s="270"/>
      <c r="I193" s="262"/>
      <c r="J193" s="262"/>
      <c r="K193" s="262"/>
    </row>
    <row r="194" spans="1:11">
      <c r="A194" s="266" t="s">
        <v>129</v>
      </c>
      <c r="B194" s="269"/>
      <c r="C194" s="269"/>
      <c r="D194" s="269"/>
      <c r="E194" s="269"/>
      <c r="F194" s="269"/>
      <c r="G194" s="269"/>
      <c r="H194" s="270"/>
      <c r="I194" s="262"/>
      <c r="J194" s="262"/>
      <c r="K194" s="262"/>
    </row>
    <row r="195" spans="1:11">
      <c r="A195" s="266" t="s">
        <v>130</v>
      </c>
      <c r="B195" s="269"/>
      <c r="C195" s="269"/>
      <c r="D195" s="269"/>
      <c r="E195" s="269"/>
      <c r="F195" s="269"/>
      <c r="G195" s="269"/>
      <c r="H195" s="270"/>
      <c r="I195" s="262"/>
      <c r="J195" s="262"/>
      <c r="K195" s="262"/>
    </row>
    <row r="196" spans="1:11">
      <c r="A196" s="275" t="s">
        <v>133</v>
      </c>
      <c r="B196" s="276">
        <v>12770687.440000003</v>
      </c>
      <c r="C196" s="276">
        <v>15077.93</v>
      </c>
      <c r="D196" s="276">
        <v>2207.52</v>
      </c>
      <c r="E196" s="276">
        <v>0</v>
      </c>
      <c r="F196" s="276">
        <v>7037846.8500000006</v>
      </c>
      <c r="G196" s="276">
        <v>559806.79</v>
      </c>
      <c r="H196" s="276">
        <f>SUM(B196:G196)</f>
        <v>20385626.530000001</v>
      </c>
      <c r="I196" s="262"/>
      <c r="J196" s="262"/>
      <c r="K196" s="262"/>
    </row>
    <row r="197" spans="1:11">
      <c r="A197" s="262"/>
      <c r="B197" s="269"/>
      <c r="C197" s="269"/>
      <c r="D197" s="269"/>
      <c r="E197" s="269"/>
      <c r="F197" s="269"/>
      <c r="G197" s="269"/>
      <c r="H197" s="269"/>
      <c r="I197" s="262"/>
      <c r="J197" s="262"/>
      <c r="K197" s="262"/>
    </row>
    <row r="198" spans="1:11">
      <c r="A198" s="274" t="s">
        <v>134</v>
      </c>
      <c r="B198" s="269">
        <v>573474.85000000021</v>
      </c>
      <c r="C198" s="269">
        <v>1848.94</v>
      </c>
      <c r="D198" s="269">
        <v>4.54</v>
      </c>
      <c r="E198" s="269">
        <v>0</v>
      </c>
      <c r="F198" s="269">
        <v>84412.64</v>
      </c>
      <c r="G198" s="269">
        <v>46270.559999999998</v>
      </c>
      <c r="H198" s="270">
        <f>SUM(B198:G198)</f>
        <v>706011.53000000026</v>
      </c>
      <c r="I198" s="262"/>
      <c r="J198" s="262"/>
      <c r="K198" s="262"/>
    </row>
    <row r="199" spans="1:11">
      <c r="A199" s="274"/>
      <c r="B199" s="269"/>
      <c r="C199" s="269"/>
      <c r="D199" s="269"/>
      <c r="E199" s="269"/>
      <c r="F199" s="269"/>
      <c r="G199" s="269"/>
      <c r="H199" s="270"/>
      <c r="I199" s="262"/>
      <c r="J199" s="262"/>
      <c r="K199" s="262"/>
    </row>
    <row r="200" spans="1:11">
      <c r="A200" s="274" t="s">
        <v>135</v>
      </c>
      <c r="B200" s="269">
        <v>18036857.170000002</v>
      </c>
      <c r="C200" s="269">
        <v>0</v>
      </c>
      <c r="D200" s="269">
        <v>17091.78</v>
      </c>
      <c r="E200" s="269">
        <v>0</v>
      </c>
      <c r="F200" s="269">
        <v>1682197.5999999999</v>
      </c>
      <c r="G200" s="269">
        <v>2107097.2200000002</v>
      </c>
      <c r="H200" s="270">
        <f>SUM(B200:G200)</f>
        <v>21843243.770000003</v>
      </c>
      <c r="I200" s="277"/>
      <c r="J200" s="262"/>
      <c r="K200" s="262"/>
    </row>
    <row r="201" spans="1:11">
      <c r="A201" s="262"/>
      <c r="B201" s="269"/>
      <c r="C201" s="269"/>
      <c r="D201" s="269"/>
      <c r="E201" s="269"/>
      <c r="F201" s="269"/>
      <c r="G201" s="269"/>
      <c r="H201" s="269"/>
      <c r="I201" s="262"/>
      <c r="J201" s="262"/>
      <c r="K201" s="262"/>
    </row>
    <row r="202" spans="1:11">
      <c r="A202" s="278" t="s">
        <v>136</v>
      </c>
      <c r="B202" s="276">
        <f t="shared" ref="B202:H202" si="38">B188+B196+B198+B200</f>
        <v>97827285.760000005</v>
      </c>
      <c r="C202" s="276">
        <f t="shared" si="38"/>
        <v>987109.99000000011</v>
      </c>
      <c r="D202" s="276">
        <f t="shared" si="38"/>
        <v>284088.26</v>
      </c>
      <c r="E202" s="276">
        <f t="shared" si="38"/>
        <v>0</v>
      </c>
      <c r="F202" s="276">
        <f t="shared" si="38"/>
        <v>42323693.120000012</v>
      </c>
      <c r="G202" s="276">
        <f t="shared" si="38"/>
        <v>22291586.059999999</v>
      </c>
      <c r="H202" s="276">
        <f t="shared" si="38"/>
        <v>163713763.19000006</v>
      </c>
      <c r="I202" s="262"/>
      <c r="J202" s="262"/>
      <c r="K202" s="262"/>
    </row>
    <row r="203" spans="1:11">
      <c r="A203" s="262"/>
      <c r="B203" s="269"/>
      <c r="C203" s="269"/>
      <c r="D203" s="269"/>
      <c r="E203" s="269"/>
      <c r="F203" s="269"/>
      <c r="G203" s="269"/>
      <c r="H203" s="269"/>
      <c r="I203" s="262"/>
      <c r="J203" s="262"/>
      <c r="K203" s="262"/>
    </row>
    <row r="204" spans="1:11">
      <c r="A204" s="265" t="s">
        <v>137</v>
      </c>
      <c r="B204" s="269"/>
      <c r="C204" s="269"/>
      <c r="D204" s="269"/>
      <c r="E204" s="269"/>
      <c r="F204" s="269"/>
      <c r="G204" s="269"/>
      <c r="H204" s="269"/>
      <c r="I204" s="262"/>
      <c r="J204" s="262"/>
      <c r="K204" s="262"/>
    </row>
    <row r="205" spans="1:11">
      <c r="A205" s="262" t="s">
        <v>138</v>
      </c>
      <c r="B205" s="269">
        <v>3926599.0063255597</v>
      </c>
      <c r="C205" s="269">
        <v>51709.547688867809</v>
      </c>
      <c r="D205" s="269">
        <v>14074.854781241589</v>
      </c>
      <c r="E205" s="269">
        <v>0</v>
      </c>
      <c r="F205" s="269">
        <v>1828148.4903591075</v>
      </c>
      <c r="G205" s="269">
        <v>729586.33569945884</v>
      </c>
      <c r="H205" s="270">
        <f>SUM(B205:G205)</f>
        <v>6550118.2348542353</v>
      </c>
      <c r="I205" s="262"/>
      <c r="J205" s="262"/>
      <c r="K205" s="262"/>
    </row>
    <row r="206" spans="1:11">
      <c r="A206" s="262" t="s">
        <v>139</v>
      </c>
      <c r="B206" s="269">
        <v>6084314.4095813334</v>
      </c>
      <c r="C206" s="269">
        <v>78728.414124175208</v>
      </c>
      <c r="D206" s="269">
        <v>18986.238657451398</v>
      </c>
      <c r="E206" s="269">
        <v>0</v>
      </c>
      <c r="F206" s="269">
        <v>2974507.9665237973</v>
      </c>
      <c r="G206" s="269">
        <v>1094429.2321151453</v>
      </c>
      <c r="H206" s="270">
        <f t="shared" ref="H206:H209" si="39">SUM(B206:G206)</f>
        <v>10250966.261001904</v>
      </c>
      <c r="I206" s="262"/>
      <c r="J206" s="262"/>
      <c r="K206" s="262"/>
    </row>
    <row r="207" spans="1:11">
      <c r="A207" s="262" t="s">
        <v>140</v>
      </c>
      <c r="B207" s="269">
        <v>3109025.1432539416</v>
      </c>
      <c r="C207" s="269">
        <v>37964.360382197301</v>
      </c>
      <c r="D207" s="269">
        <v>9812.6539540913946</v>
      </c>
      <c r="E207" s="269">
        <v>0</v>
      </c>
      <c r="F207" s="269">
        <v>1603894.4949655887</v>
      </c>
      <c r="G207" s="269">
        <v>563238.24157229555</v>
      </c>
      <c r="H207" s="270">
        <f t="shared" si="39"/>
        <v>5323934.8941281149</v>
      </c>
      <c r="I207" s="262"/>
      <c r="J207" s="262"/>
      <c r="K207" s="262"/>
    </row>
    <row r="208" spans="1:11">
      <c r="A208" s="262" t="s">
        <v>141</v>
      </c>
      <c r="B208" s="269">
        <v>1144224.7871726728</v>
      </c>
      <c r="C208" s="269">
        <v>14948.637990542384</v>
      </c>
      <c r="D208" s="269">
        <v>4116.0995687070299</v>
      </c>
      <c r="E208" s="269">
        <v>0</v>
      </c>
      <c r="F208" s="269">
        <v>531653.72879831889</v>
      </c>
      <c r="G208" s="269">
        <v>209951.51517585295</v>
      </c>
      <c r="H208" s="270">
        <f t="shared" si="39"/>
        <v>1904894.768706094</v>
      </c>
      <c r="I208" s="262"/>
      <c r="J208" s="262"/>
      <c r="K208" s="262"/>
    </row>
    <row r="209" spans="1:11">
      <c r="A209" s="262" t="s">
        <v>142</v>
      </c>
      <c r="B209" s="269">
        <v>3287993.33</v>
      </c>
      <c r="C209" s="272">
        <v>0</v>
      </c>
      <c r="D209" s="272">
        <v>3361.69</v>
      </c>
      <c r="E209" s="272">
        <v>0</v>
      </c>
      <c r="F209" s="272">
        <v>182027.97000000003</v>
      </c>
      <c r="G209" s="272">
        <v>630148.82000000007</v>
      </c>
      <c r="H209" s="270">
        <f t="shared" si="39"/>
        <v>4103531.8100000005</v>
      </c>
      <c r="I209" s="262" t="s">
        <v>167</v>
      </c>
      <c r="J209" s="262"/>
      <c r="K209" s="262"/>
    </row>
    <row r="210" spans="1:11" ht="14.4">
      <c r="A210" s="278" t="s">
        <v>143</v>
      </c>
      <c r="B210" s="279">
        <f>SUM(B204:B209)</f>
        <v>17552156.676333509</v>
      </c>
      <c r="C210" s="279">
        <f t="shared" ref="C210:H210" si="40">SUM(C204:C209)</f>
        <v>183350.96018578272</v>
      </c>
      <c r="D210" s="279">
        <f t="shared" si="40"/>
        <v>50351.536961491416</v>
      </c>
      <c r="E210" s="279">
        <f t="shared" si="40"/>
        <v>0</v>
      </c>
      <c r="F210" s="279">
        <f t="shared" si="40"/>
        <v>7120232.6506468123</v>
      </c>
      <c r="G210" s="279">
        <f t="shared" si="40"/>
        <v>3227354.1445627529</v>
      </c>
      <c r="H210" s="279">
        <f t="shared" si="40"/>
        <v>28133445.968690351</v>
      </c>
      <c r="I210" s="280">
        <v>28133446</v>
      </c>
      <c r="J210" s="280">
        <f>H210-I210</f>
        <v>-3.1309649348258972E-2</v>
      </c>
      <c r="K210" s="262"/>
    </row>
    <row r="211" spans="1:11" ht="14.4">
      <c r="A211" s="262"/>
      <c r="B211" s="269"/>
      <c r="C211" s="269"/>
      <c r="D211" s="269"/>
      <c r="E211" s="269"/>
      <c r="F211" s="269"/>
      <c r="G211" s="269"/>
      <c r="H211" s="269"/>
      <c r="I211" s="280"/>
      <c r="J211" s="280"/>
      <c r="K211" s="262"/>
    </row>
    <row r="212" spans="1:11" ht="14.4">
      <c r="A212" s="265" t="s">
        <v>164</v>
      </c>
      <c r="B212" s="269"/>
      <c r="C212" s="269"/>
      <c r="D212" s="269"/>
      <c r="E212" s="269"/>
      <c r="F212" s="269"/>
      <c r="G212" s="269"/>
      <c r="H212" s="269"/>
      <c r="I212" s="280"/>
      <c r="J212" s="280"/>
      <c r="K212" s="262"/>
    </row>
    <row r="213" spans="1:11" ht="14.4">
      <c r="A213" s="262" t="s">
        <v>145</v>
      </c>
      <c r="B213" s="269">
        <v>6315235.1230919994</v>
      </c>
      <c r="C213" s="269">
        <v>43344.626254999996</v>
      </c>
      <c r="D213" s="269">
        <v>20487.932652</v>
      </c>
      <c r="E213" s="269">
        <v>0</v>
      </c>
      <c r="F213" s="269">
        <v>2970206.8930166001</v>
      </c>
      <c r="G213" s="269">
        <v>1166080.2973001001</v>
      </c>
      <c r="H213" s="270">
        <f t="shared" ref="H213:H227" si="41">SUM(B213:G213)</f>
        <v>10515354.872315701</v>
      </c>
      <c r="I213" s="280"/>
      <c r="J213" s="280"/>
      <c r="K213" s="262"/>
    </row>
    <row r="214" spans="1:11" ht="14.4">
      <c r="A214" s="262" t="s">
        <v>146</v>
      </c>
      <c r="B214" s="269">
        <v>369638.44238710008</v>
      </c>
      <c r="C214" s="269">
        <v>3277.4957019999997</v>
      </c>
      <c r="D214" s="269">
        <v>1638.0515408000001</v>
      </c>
      <c r="E214" s="269">
        <v>0</v>
      </c>
      <c r="F214" s="269">
        <v>157580.45345029997</v>
      </c>
      <c r="G214" s="269">
        <v>74633.170880899997</v>
      </c>
      <c r="H214" s="270">
        <f t="shared" si="41"/>
        <v>606767.61396110011</v>
      </c>
      <c r="I214" s="280"/>
      <c r="J214" s="280"/>
      <c r="K214" s="262"/>
    </row>
    <row r="215" spans="1:11" ht="14.4">
      <c r="A215" s="262" t="s">
        <v>147</v>
      </c>
      <c r="B215" s="269">
        <v>304226.85263940005</v>
      </c>
      <c r="C215" s="269">
        <v>2144.5113570000003</v>
      </c>
      <c r="D215" s="269">
        <v>1066.5259528000001</v>
      </c>
      <c r="E215" s="269">
        <v>0</v>
      </c>
      <c r="F215" s="269">
        <v>145054.05572829998</v>
      </c>
      <c r="G215" s="269">
        <v>56149.726847999998</v>
      </c>
      <c r="H215" s="270">
        <f t="shared" si="41"/>
        <v>508641.67252550001</v>
      </c>
      <c r="I215" s="280"/>
      <c r="J215" s="280"/>
      <c r="K215" s="262"/>
    </row>
    <row r="216" spans="1:11" ht="14.4">
      <c r="A216" s="262" t="s">
        <v>148</v>
      </c>
      <c r="B216" s="269">
        <v>234389.50436829991</v>
      </c>
      <c r="C216" s="269">
        <v>1721.7298499999997</v>
      </c>
      <c r="D216" s="269">
        <v>779.27643999999998</v>
      </c>
      <c r="E216" s="269">
        <v>0</v>
      </c>
      <c r="F216" s="269">
        <v>111809.8585499</v>
      </c>
      <c r="G216" s="269">
        <v>43480.524006499996</v>
      </c>
      <c r="H216" s="270">
        <f t="shared" si="41"/>
        <v>392180.89321469993</v>
      </c>
      <c r="I216" s="280"/>
      <c r="J216" s="280"/>
      <c r="K216" s="262"/>
    </row>
    <row r="217" spans="1:11" ht="14.4">
      <c r="A217" s="262" t="s">
        <v>149</v>
      </c>
      <c r="B217" s="269">
        <v>12095003.161972402</v>
      </c>
      <c r="C217" s="269">
        <v>97273.750530999998</v>
      </c>
      <c r="D217" s="269">
        <v>47048.966242399998</v>
      </c>
      <c r="E217" s="269">
        <v>0</v>
      </c>
      <c r="F217" s="269">
        <v>5334069.856624499</v>
      </c>
      <c r="G217" s="269">
        <v>2368700.4476839993</v>
      </c>
      <c r="H217" s="270">
        <f t="shared" si="41"/>
        <v>19942096.183054298</v>
      </c>
      <c r="I217" s="280"/>
      <c r="J217" s="280"/>
      <c r="K217" s="262"/>
    </row>
    <row r="218" spans="1:11" ht="14.4">
      <c r="A218" s="262" t="s">
        <v>98</v>
      </c>
      <c r="B218" s="269">
        <v>-4152734.7527536992</v>
      </c>
      <c r="C218" s="269">
        <v>18500.961261</v>
      </c>
      <c r="D218" s="269">
        <v>6426.3634343999993</v>
      </c>
      <c r="E218" s="269">
        <v>0</v>
      </c>
      <c r="F218" s="269">
        <v>-3559662.3738759998</v>
      </c>
      <c r="G218" s="269">
        <v>-688380.86859670002</v>
      </c>
      <c r="H218" s="270">
        <f t="shared" si="41"/>
        <v>-8375850.6705309991</v>
      </c>
      <c r="I218" s="280"/>
      <c r="J218" s="280"/>
      <c r="K218" s="283"/>
    </row>
    <row r="219" spans="1:11" ht="14.4">
      <c r="A219" s="262" t="s">
        <v>150</v>
      </c>
      <c r="B219" s="269">
        <v>-477486.47</v>
      </c>
      <c r="C219" s="269">
        <v>-2149.7400000000002</v>
      </c>
      <c r="D219" s="269">
        <v>-1438.6000000000001</v>
      </c>
      <c r="E219" s="269">
        <v>0</v>
      </c>
      <c r="F219" s="269">
        <v>-246319.56</v>
      </c>
      <c r="G219" s="269">
        <v>-80110.799999999988</v>
      </c>
      <c r="H219" s="270">
        <f t="shared" si="41"/>
        <v>-807505.16999999993</v>
      </c>
      <c r="I219" s="280"/>
      <c r="J219" s="280"/>
      <c r="K219" s="262"/>
    </row>
    <row r="220" spans="1:11" ht="14.4">
      <c r="A220" s="262" t="s">
        <v>151</v>
      </c>
      <c r="B220" s="281">
        <v>-92537.398384199798</v>
      </c>
      <c r="C220" s="281">
        <v>-5519.6860699999997</v>
      </c>
      <c r="D220" s="281">
        <v>-5476.9435279999998</v>
      </c>
      <c r="E220" s="281">
        <v>0</v>
      </c>
      <c r="F220" s="282">
        <v>-92833.42599589999</v>
      </c>
      <c r="G220" s="282">
        <v>-56632.263578500017</v>
      </c>
      <c r="H220" s="270">
        <f t="shared" si="41"/>
        <v>-252999.71755659982</v>
      </c>
      <c r="I220" s="280"/>
      <c r="J220" s="280"/>
      <c r="K220" s="283" t="s">
        <v>178</v>
      </c>
    </row>
    <row r="221" spans="1:11" ht="14.4">
      <c r="A221" s="262" t="s">
        <v>152</v>
      </c>
      <c r="B221" s="269">
        <v>11157164.867710801</v>
      </c>
      <c r="C221" s="269">
        <v>140684.38419110002</v>
      </c>
      <c r="D221" s="269">
        <v>39664.013260799999</v>
      </c>
      <c r="E221" s="269">
        <v>0</v>
      </c>
      <c r="F221" s="269">
        <v>4877346.5391109008</v>
      </c>
      <c r="G221" s="269">
        <v>2578431.3402006002</v>
      </c>
      <c r="H221" s="270">
        <f t="shared" si="41"/>
        <v>18793291.144474201</v>
      </c>
      <c r="I221" s="280"/>
      <c r="J221" s="280"/>
      <c r="K221" s="262"/>
    </row>
    <row r="222" spans="1:11" ht="14.4">
      <c r="A222" s="262" t="s">
        <v>153</v>
      </c>
      <c r="B222" s="269">
        <v>165617.66</v>
      </c>
      <c r="C222" s="269">
        <v>0</v>
      </c>
      <c r="D222" s="269">
        <v>0</v>
      </c>
      <c r="E222" s="269">
        <v>0</v>
      </c>
      <c r="F222" s="269">
        <v>0</v>
      </c>
      <c r="G222" s="269">
        <v>1413.5100000000002</v>
      </c>
      <c r="H222" s="270">
        <f t="shared" si="41"/>
        <v>167031.17000000001</v>
      </c>
      <c r="I222" s="280"/>
      <c r="J222" s="280"/>
      <c r="K222" s="262"/>
    </row>
    <row r="223" spans="1:11" ht="14.4">
      <c r="A223" s="262" t="s">
        <v>154</v>
      </c>
      <c r="B223" s="269">
        <v>950718.06377030013</v>
      </c>
      <c r="C223" s="269">
        <v>164.94675299999997</v>
      </c>
      <c r="D223" s="269">
        <v>185.58759119999996</v>
      </c>
      <c r="E223" s="269">
        <v>0</v>
      </c>
      <c r="F223" s="269">
        <v>632272.93167839991</v>
      </c>
      <c r="G223" s="269">
        <v>84040.000446100006</v>
      </c>
      <c r="H223" s="270">
        <f t="shared" si="41"/>
        <v>1667381.5302390002</v>
      </c>
      <c r="I223" s="280"/>
      <c r="J223" s="280"/>
      <c r="K223" s="262"/>
    </row>
    <row r="224" spans="1:11" ht="14.4">
      <c r="A224" s="262" t="s">
        <v>155</v>
      </c>
      <c r="B224" s="269">
        <v>1861640.8399999996</v>
      </c>
      <c r="C224" s="269">
        <v>0</v>
      </c>
      <c r="D224" s="269">
        <v>3617.9500000000003</v>
      </c>
      <c r="E224" s="269">
        <v>0</v>
      </c>
      <c r="F224" s="269">
        <v>223355.89999999997</v>
      </c>
      <c r="G224" s="269">
        <v>297430.43000000005</v>
      </c>
      <c r="H224" s="270">
        <f t="shared" si="41"/>
        <v>2386045.1199999996</v>
      </c>
      <c r="I224" s="280"/>
      <c r="J224" s="280"/>
      <c r="K224" s="262"/>
    </row>
    <row r="225" spans="1:11" ht="14.4">
      <c r="A225" s="262" t="s">
        <v>156</v>
      </c>
      <c r="B225" s="269">
        <v>1675894.2000000002</v>
      </c>
      <c r="C225" s="269">
        <v>0</v>
      </c>
      <c r="D225" s="269">
        <v>0</v>
      </c>
      <c r="E225" s="269">
        <v>0</v>
      </c>
      <c r="F225" s="269">
        <v>-141579.81</v>
      </c>
      <c r="G225" s="269">
        <v>370855.09</v>
      </c>
      <c r="H225" s="270">
        <f t="shared" si="41"/>
        <v>1905169.4800000002</v>
      </c>
      <c r="I225" s="280"/>
      <c r="J225" s="280"/>
      <c r="K225" s="262"/>
    </row>
    <row r="226" spans="1:11" ht="14.4">
      <c r="A226" s="262" t="s">
        <v>157</v>
      </c>
      <c r="B226" s="269">
        <v>1011856.0379459865</v>
      </c>
      <c r="C226" s="269">
        <v>-148.15673700000025</v>
      </c>
      <c r="D226" s="269">
        <v>-1024.3415047999997</v>
      </c>
      <c r="E226" s="269">
        <v>0</v>
      </c>
      <c r="F226" s="269">
        <v>-39133.630130900012</v>
      </c>
      <c r="G226" s="269">
        <v>-8290.4539650871011</v>
      </c>
      <c r="H226" s="270">
        <f t="shared" si="41"/>
        <v>963259.45560819947</v>
      </c>
      <c r="I226" s="280"/>
      <c r="J226" s="280"/>
      <c r="K226" s="262"/>
    </row>
    <row r="227" spans="1:11" ht="14.4">
      <c r="A227" s="278" t="s">
        <v>158</v>
      </c>
      <c r="B227" s="276">
        <f>SUM(B213:B226)</f>
        <v>31418626.132748388</v>
      </c>
      <c r="C227" s="276">
        <f>SUM(C213:C226)</f>
        <v>299294.8230931001</v>
      </c>
      <c r="D227" s="276">
        <f t="shared" ref="D227:G227" si="42">SUM(D213:D226)</f>
        <v>112974.78208159999</v>
      </c>
      <c r="E227" s="276">
        <f t="shared" si="42"/>
        <v>0</v>
      </c>
      <c r="F227" s="276">
        <f t="shared" si="42"/>
        <v>10372167.6881561</v>
      </c>
      <c r="G227" s="276">
        <f t="shared" si="42"/>
        <v>6207800.1512259105</v>
      </c>
      <c r="H227" s="276">
        <f t="shared" si="41"/>
        <v>48410863.577305101</v>
      </c>
      <c r="I227" s="280">
        <v>48410864</v>
      </c>
      <c r="J227" s="280">
        <f>H227-I227</f>
        <v>-0.42269489914178848</v>
      </c>
      <c r="K227" s="262"/>
    </row>
    <row r="228" spans="1:11" ht="14.4">
      <c r="A228" s="262"/>
      <c r="B228" s="269"/>
      <c r="C228" s="269"/>
      <c r="D228" s="269"/>
      <c r="E228" s="269"/>
      <c r="F228" s="269"/>
      <c r="G228" s="269"/>
      <c r="H228" s="269"/>
      <c r="I228" s="280"/>
      <c r="J228" s="280"/>
      <c r="K228" s="262"/>
    </row>
    <row r="229" spans="1:11" ht="14.4">
      <c r="A229" s="265" t="s">
        <v>159</v>
      </c>
      <c r="B229" s="269">
        <v>10016795.663967101</v>
      </c>
      <c r="C229" s="269">
        <v>54143.122666999989</v>
      </c>
      <c r="D229" s="269">
        <v>28312.238776800001</v>
      </c>
      <c r="E229" s="269">
        <v>-251.38</v>
      </c>
      <c r="F229" s="269">
        <v>3873577.5918929996</v>
      </c>
      <c r="G229" s="269">
        <v>1740409.9799918002</v>
      </c>
      <c r="H229" s="270">
        <f t="shared" ref="H229" si="43">SUM(B229:G229)</f>
        <v>15712987.217295699</v>
      </c>
      <c r="I229" s="280">
        <v>15712987</v>
      </c>
      <c r="J229" s="280">
        <f>H229-I229</f>
        <v>0.21729569882154465</v>
      </c>
      <c r="K229" s="262"/>
    </row>
    <row r="230" spans="1:11">
      <c r="A230" s="262"/>
      <c r="B230" s="269"/>
      <c r="C230" s="269"/>
      <c r="D230" s="269"/>
      <c r="E230" s="269"/>
      <c r="F230" s="269"/>
      <c r="G230" s="269"/>
      <c r="H230" s="269"/>
      <c r="I230" s="262"/>
      <c r="J230" s="262"/>
      <c r="K230" s="262"/>
    </row>
    <row r="231" spans="1:11" ht="13.8" thickBot="1">
      <c r="A231" s="284" t="s">
        <v>160</v>
      </c>
      <c r="B231" s="285">
        <f t="shared" ref="B231:H231" si="44">B202+B210+B227+B229</f>
        <v>156814864.23304901</v>
      </c>
      <c r="C231" s="285">
        <f t="shared" si="44"/>
        <v>1523898.8959458827</v>
      </c>
      <c r="D231" s="285">
        <f t="shared" si="44"/>
        <v>475726.81781989138</v>
      </c>
      <c r="E231" s="285">
        <f t="shared" si="44"/>
        <v>-251.38</v>
      </c>
      <c r="F231" s="285">
        <f t="shared" si="44"/>
        <v>63689671.050695926</v>
      </c>
      <c r="G231" s="285">
        <f t="shared" si="44"/>
        <v>33467150.335780464</v>
      </c>
      <c r="H231" s="285">
        <f t="shared" si="44"/>
        <v>255971059.95329121</v>
      </c>
      <c r="I231" s="262"/>
      <c r="J231" s="262"/>
      <c r="K231" s="262"/>
    </row>
    <row r="232" spans="1:11" ht="13.8" thickTop="1">
      <c r="A232" s="262"/>
      <c r="B232" s="269"/>
      <c r="C232" s="269"/>
      <c r="D232" s="269"/>
      <c r="E232" s="269"/>
      <c r="F232" s="269"/>
      <c r="G232" s="269"/>
      <c r="H232" s="269"/>
      <c r="I232" s="262"/>
      <c r="J232" s="262"/>
      <c r="K232" s="262"/>
    </row>
    <row r="233" spans="1:11">
      <c r="A233" s="265" t="s">
        <v>161</v>
      </c>
      <c r="B233" s="286">
        <v>0.94259999999999999</v>
      </c>
      <c r="C233" s="286">
        <v>0</v>
      </c>
      <c r="D233" s="286">
        <v>0</v>
      </c>
      <c r="E233" s="286">
        <v>0.94259999999999999</v>
      </c>
      <c r="F233" s="286">
        <v>0.93510000000000004</v>
      </c>
      <c r="G233" s="286">
        <v>0.93510000000000004</v>
      </c>
      <c r="H233" s="269"/>
      <c r="I233" s="262"/>
      <c r="J233" s="262"/>
      <c r="K233" s="262"/>
    </row>
    <row r="234" spans="1:11">
      <c r="A234" s="265" t="s">
        <v>162</v>
      </c>
      <c r="B234" s="268">
        <f>B231*B233</f>
        <v>147813691.026072</v>
      </c>
      <c r="C234" s="268">
        <f t="shared" ref="C234:G234" si="45">C231*C233</f>
        <v>0</v>
      </c>
      <c r="D234" s="268">
        <f t="shared" si="45"/>
        <v>0</v>
      </c>
      <c r="E234" s="268">
        <f t="shared" si="45"/>
        <v>-236.95078799999999</v>
      </c>
      <c r="F234" s="268">
        <f t="shared" si="45"/>
        <v>59556211.399505764</v>
      </c>
      <c r="G234" s="268">
        <f t="shared" si="45"/>
        <v>31295132.278988313</v>
      </c>
      <c r="H234" s="268">
        <f t="shared" ref="H234" si="46">SUM(B234:G234)</f>
        <v>238664797.75377807</v>
      </c>
      <c r="I234" s="262"/>
      <c r="J234" s="262"/>
      <c r="K234" s="262"/>
    </row>
    <row r="235" spans="1:11">
      <c r="A235" s="262"/>
      <c r="B235" s="262"/>
      <c r="C235" s="262"/>
      <c r="D235" s="262"/>
      <c r="E235" s="262"/>
      <c r="F235" s="262"/>
      <c r="G235" s="262"/>
      <c r="H235" s="262"/>
      <c r="I235" s="262"/>
      <c r="J235" s="262"/>
      <c r="K235" s="262"/>
    </row>
    <row r="236" spans="1:11">
      <c r="A236" s="262" t="s">
        <v>165</v>
      </c>
      <c r="B236" s="262"/>
      <c r="C236" s="262"/>
      <c r="D236" s="262"/>
      <c r="E236" s="262"/>
      <c r="F236" s="262"/>
      <c r="G236" s="262"/>
      <c r="H236" s="262"/>
      <c r="I236" s="262"/>
      <c r="J236" s="262"/>
      <c r="K236" s="262"/>
    </row>
    <row r="237" spans="1:11">
      <c r="A237" s="262" t="s">
        <v>163</v>
      </c>
      <c r="B237" s="262"/>
      <c r="C237" s="262"/>
      <c r="D237" s="262"/>
      <c r="E237" s="262"/>
      <c r="F237" s="262"/>
      <c r="G237" s="262"/>
      <c r="H237" s="262"/>
      <c r="I237" s="262"/>
      <c r="J237" s="262"/>
      <c r="K237" s="262"/>
    </row>
    <row r="238" spans="1:11">
      <c r="A238" s="262"/>
      <c r="B238" s="262"/>
      <c r="C238" s="262"/>
      <c r="D238" s="262"/>
      <c r="E238" s="262"/>
      <c r="F238" s="262"/>
      <c r="G238" s="262"/>
      <c r="H238" s="262"/>
      <c r="I238" s="262"/>
      <c r="J238" s="262"/>
      <c r="K238" s="262"/>
    </row>
    <row r="239" spans="1:11">
      <c r="A239" s="262" t="s">
        <v>168</v>
      </c>
      <c r="B239" s="262"/>
      <c r="C239" s="262"/>
      <c r="D239" s="262"/>
      <c r="E239" s="262"/>
      <c r="F239" s="262"/>
      <c r="G239" s="262"/>
      <c r="H239" s="262"/>
      <c r="I239" s="262"/>
      <c r="J239" s="262"/>
      <c r="K239" s="262"/>
    </row>
    <row r="240" spans="1:11">
      <c r="A240" s="262" t="s">
        <v>169</v>
      </c>
      <c r="B240" s="262"/>
      <c r="C240" s="262"/>
      <c r="D240" s="262"/>
      <c r="E240" s="262"/>
      <c r="F240" s="262"/>
      <c r="G240" s="262"/>
      <c r="H240" s="262"/>
      <c r="I240" s="262"/>
      <c r="J240" s="262"/>
      <c r="K240" s="262"/>
    </row>
    <row r="241" spans="1:11">
      <c r="A241" s="262" t="s">
        <v>170</v>
      </c>
      <c r="B241" s="262"/>
      <c r="C241" s="262"/>
      <c r="D241" s="262"/>
      <c r="E241" s="262"/>
      <c r="F241" s="262"/>
      <c r="G241" s="262"/>
      <c r="H241" s="262"/>
      <c r="I241" s="262"/>
      <c r="J241" s="262"/>
      <c r="K241" s="262"/>
    </row>
  </sheetData>
  <mergeCells count="9">
    <mergeCell ref="A65:H65"/>
    <mergeCell ref="A122:H122"/>
    <mergeCell ref="A180:H180"/>
    <mergeCell ref="A1:H1"/>
    <mergeCell ref="A2:H2"/>
    <mergeCell ref="A3:H3"/>
    <mergeCell ref="A4:H4"/>
    <mergeCell ref="A5:H5"/>
    <mergeCell ref="A8:H8"/>
  </mergeCells>
  <pageMargins left="0.7" right="0.7" top="1.25" bottom="0.75" header="0.3" footer="0.3"/>
  <pageSetup scale="56" fitToHeight="0" orientation="portrait" r:id="rId1"/>
  <headerFooter>
    <oddFooter>&amp;L_x000D_&amp;1#&amp;"Aptos"&amp;14&amp;K000000 Business Use</oddFooter>
  </headerFooter>
  <rowBreaks count="3" manualBreakCount="3">
    <brk id="64" max="7" man="1"/>
    <brk id="121" max="7" man="1"/>
    <brk id="17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1B53B-A3D4-4C76-A252-CD13F4CBE777}">
  <dimension ref="A1:L19"/>
  <sheetViews>
    <sheetView view="pageBreakPreview" zoomScale="90" zoomScaleNormal="100" zoomScaleSheetLayoutView="90" workbookViewId="0">
      <selection activeCell="F38" sqref="F38"/>
    </sheetView>
  </sheetViews>
  <sheetFormatPr defaultColWidth="9.109375" defaultRowHeight="14.4"/>
  <cols>
    <col min="1" max="1" width="38.109375" style="290" bestFit="1" customWidth="1"/>
    <col min="2" max="2" width="14.5546875" style="290" bestFit="1" customWidth="1"/>
    <col min="3" max="3" width="13.6640625" style="290" customWidth="1"/>
    <col min="4" max="4" width="14.5546875" style="290" customWidth="1"/>
    <col min="5" max="5" width="13.6640625" style="290" customWidth="1"/>
    <col min="6" max="6" width="14.5546875" style="290" bestFit="1" customWidth="1"/>
    <col min="7" max="7" width="13.6640625" style="290" customWidth="1"/>
    <col min="8" max="8" width="14.5546875" style="290" customWidth="1"/>
    <col min="9" max="9" width="4.6640625" style="290" bestFit="1" customWidth="1"/>
    <col min="10" max="10" width="32.5546875" style="290" bestFit="1" customWidth="1"/>
    <col min="11" max="11" width="14.33203125" style="290" bestFit="1" customWidth="1"/>
    <col min="12" max="12" width="14" style="290" bestFit="1" customWidth="1"/>
    <col min="13" max="16384" width="9.109375" style="290"/>
  </cols>
  <sheetData>
    <row r="1" spans="1:9">
      <c r="A1" s="287" t="s">
        <v>176</v>
      </c>
      <c r="B1" s="234"/>
      <c r="C1" s="234"/>
      <c r="D1" s="234"/>
      <c r="E1" s="234"/>
      <c r="F1" s="234"/>
      <c r="G1" s="234"/>
      <c r="H1" s="234"/>
      <c r="I1" s="234"/>
    </row>
    <row r="2" spans="1:9">
      <c r="A2" s="234"/>
      <c r="B2" s="234"/>
      <c r="C2" s="234"/>
      <c r="D2" s="234"/>
      <c r="E2" s="234"/>
      <c r="F2" s="234"/>
      <c r="G2" s="234"/>
      <c r="H2" s="234"/>
      <c r="I2" s="234"/>
    </row>
    <row r="3" spans="1:9">
      <c r="A3" s="287" t="s">
        <v>171</v>
      </c>
      <c r="B3" s="288" t="s">
        <v>119</v>
      </c>
      <c r="C3" s="288" t="s">
        <v>120</v>
      </c>
      <c r="D3" s="289" t="s">
        <v>121</v>
      </c>
      <c r="E3" s="289" t="s">
        <v>122</v>
      </c>
      <c r="F3" s="289" t="s">
        <v>123</v>
      </c>
      <c r="G3" s="289" t="s">
        <v>124</v>
      </c>
      <c r="H3" s="289" t="s">
        <v>5</v>
      </c>
      <c r="I3" s="234"/>
    </row>
    <row r="4" spans="1:9">
      <c r="A4" s="291" t="s">
        <v>144</v>
      </c>
      <c r="B4" s="292"/>
      <c r="C4" s="292"/>
      <c r="D4" s="280"/>
      <c r="E4" s="280"/>
      <c r="F4" s="280"/>
      <c r="G4" s="280"/>
      <c r="H4" s="280"/>
      <c r="I4" s="234"/>
    </row>
    <row r="5" spans="1:9">
      <c r="A5" s="293" t="s">
        <v>149</v>
      </c>
      <c r="B5" s="294">
        <v>12429037.151709802</v>
      </c>
      <c r="C5" s="294">
        <v>113089.63763760001</v>
      </c>
      <c r="D5" s="294">
        <v>46086.539792800002</v>
      </c>
      <c r="E5" s="294">
        <v>0</v>
      </c>
      <c r="F5" s="294">
        <v>5222829.4582458008</v>
      </c>
      <c r="G5" s="294">
        <v>2389814.7662506001</v>
      </c>
      <c r="H5" s="280">
        <f>SUM(B5:G5)</f>
        <v>20200857.553636603</v>
      </c>
      <c r="I5" s="234"/>
    </row>
    <row r="6" spans="1:9">
      <c r="A6" s="293" t="s">
        <v>146</v>
      </c>
      <c r="B6" s="294">
        <v>438584.02696550038</v>
      </c>
      <c r="C6" s="294">
        <v>3989.5351026000003</v>
      </c>
      <c r="D6" s="294">
        <v>1625.8241877999999</v>
      </c>
      <c r="E6" s="294">
        <v>0</v>
      </c>
      <c r="F6" s="294">
        <v>184424.80392799998</v>
      </c>
      <c r="G6" s="294">
        <v>84489.164980600006</v>
      </c>
      <c r="H6" s="280">
        <f t="shared" ref="H6:H16" si="0">SUM(B6:G6)</f>
        <v>713113.3551645003</v>
      </c>
      <c r="I6" s="234"/>
    </row>
    <row r="7" spans="1:9">
      <c r="A7" s="293" t="s">
        <v>154</v>
      </c>
      <c r="B7" s="294">
        <v>420345.58027010009</v>
      </c>
      <c r="C7" s="294">
        <v>316.85838360000002</v>
      </c>
      <c r="D7" s="294">
        <v>129.12683080000002</v>
      </c>
      <c r="E7" s="294">
        <v>0</v>
      </c>
      <c r="F7" s="294">
        <v>261916.09147500014</v>
      </c>
      <c r="G7" s="294">
        <v>60535.184431600013</v>
      </c>
      <c r="H7" s="280">
        <f t="shared" si="0"/>
        <v>743242.84139110032</v>
      </c>
      <c r="I7" s="234"/>
    </row>
    <row r="8" spans="1:9">
      <c r="A8" s="293" t="s">
        <v>148</v>
      </c>
      <c r="B8" s="294">
        <v>276885.27709489985</v>
      </c>
      <c r="C8" s="294">
        <v>2426.8471653000001</v>
      </c>
      <c r="D8" s="294">
        <v>988.99413590000006</v>
      </c>
      <c r="E8" s="294">
        <v>0</v>
      </c>
      <c r="F8" s="294">
        <v>116146.41718109997</v>
      </c>
      <c r="G8" s="294">
        <v>52386.392414299968</v>
      </c>
      <c r="H8" s="280">
        <f t="shared" si="0"/>
        <v>448833.92799149972</v>
      </c>
      <c r="I8" s="234"/>
    </row>
    <row r="9" spans="1:9">
      <c r="A9" s="293" t="s">
        <v>147</v>
      </c>
      <c r="B9" s="294">
        <v>293514.27336749993</v>
      </c>
      <c r="C9" s="294">
        <v>2628.4843185000004</v>
      </c>
      <c r="D9" s="294">
        <v>1071.1657554999999</v>
      </c>
      <c r="E9" s="294">
        <v>0</v>
      </c>
      <c r="F9" s="294">
        <v>123598.23020149996</v>
      </c>
      <c r="G9" s="294">
        <v>56121.880073499997</v>
      </c>
      <c r="H9" s="280">
        <f t="shared" si="0"/>
        <v>476934.03371649986</v>
      </c>
      <c r="I9" s="234"/>
    </row>
    <row r="10" spans="1:9">
      <c r="A10" s="293" t="s">
        <v>172</v>
      </c>
      <c r="B10" s="294">
        <v>9399164.6250685025</v>
      </c>
      <c r="C10" s="294">
        <v>134984.98115030001</v>
      </c>
      <c r="D10" s="294">
        <v>36821.689682900003</v>
      </c>
      <c r="E10" s="294">
        <v>0</v>
      </c>
      <c r="F10" s="294">
        <v>3640243.4784307</v>
      </c>
      <c r="G10" s="294">
        <v>1668218.4311482995</v>
      </c>
      <c r="H10" s="280">
        <f t="shared" si="0"/>
        <v>14879433.205480702</v>
      </c>
      <c r="I10" s="234"/>
    </row>
    <row r="11" spans="1:9">
      <c r="A11" s="293" t="s">
        <v>98</v>
      </c>
      <c r="B11" s="302">
        <v>1214488.1441278001</v>
      </c>
      <c r="C11" s="302">
        <v>60361.522075800007</v>
      </c>
      <c r="D11" s="302">
        <v>36323.021267399999</v>
      </c>
      <c r="E11" s="302">
        <v>0</v>
      </c>
      <c r="F11" s="302">
        <v>-1046348.4314670004</v>
      </c>
      <c r="G11" s="302">
        <v>427378.95847479999</v>
      </c>
      <c r="H11" s="280">
        <f t="shared" si="0"/>
        <v>692203.21447879961</v>
      </c>
    </row>
    <row r="12" spans="1:9">
      <c r="A12" s="293" t="s">
        <v>173</v>
      </c>
      <c r="B12" s="295">
        <v>-23201.376701500034</v>
      </c>
      <c r="C12" s="295">
        <v>-5969.9000000999995</v>
      </c>
      <c r="D12" s="295">
        <v>-7815.7068803000002</v>
      </c>
      <c r="E12" s="295">
        <v>0</v>
      </c>
      <c r="F12" s="296">
        <v>74622.236317500006</v>
      </c>
      <c r="G12" s="296">
        <v>-45305.222658099978</v>
      </c>
      <c r="H12" s="280">
        <f t="shared" si="0"/>
        <v>-7669.9699225000004</v>
      </c>
      <c r="I12" s="297" t="s">
        <v>178</v>
      </c>
    </row>
    <row r="13" spans="1:9">
      <c r="A13" s="293" t="s">
        <v>174</v>
      </c>
      <c r="B13" s="294">
        <v>0</v>
      </c>
      <c r="C13" s="294">
        <v>0</v>
      </c>
      <c r="D13" s="294">
        <v>0</v>
      </c>
      <c r="E13" s="294">
        <v>0</v>
      </c>
      <c r="F13" s="294">
        <v>0</v>
      </c>
      <c r="G13" s="294">
        <v>0</v>
      </c>
      <c r="H13" s="280">
        <f t="shared" si="0"/>
        <v>0</v>
      </c>
      <c r="I13" s="234"/>
    </row>
    <row r="14" spans="1:9">
      <c r="A14" s="293" t="s">
        <v>145</v>
      </c>
      <c r="B14" s="294">
        <v>7065175.3569500037</v>
      </c>
      <c r="C14" s="294">
        <v>61117.661400300007</v>
      </c>
      <c r="D14" s="294">
        <v>24906.804840900004</v>
      </c>
      <c r="E14" s="294">
        <v>0</v>
      </c>
      <c r="F14" s="294">
        <v>2983246.5005945005</v>
      </c>
      <c r="G14" s="294">
        <v>1329156.1142343003</v>
      </c>
      <c r="H14" s="280">
        <f t="shared" si="0"/>
        <v>11463602.438020004</v>
      </c>
      <c r="I14" s="234"/>
    </row>
    <row r="15" spans="1:9">
      <c r="A15" s="293" t="s">
        <v>153</v>
      </c>
      <c r="B15" s="294">
        <v>199755.06</v>
      </c>
      <c r="C15" s="294">
        <v>0</v>
      </c>
      <c r="D15" s="294">
        <v>0</v>
      </c>
      <c r="E15" s="294">
        <v>0</v>
      </c>
      <c r="F15" s="294">
        <v>0</v>
      </c>
      <c r="G15" s="294">
        <v>0</v>
      </c>
      <c r="H15" s="280">
        <f t="shared" si="0"/>
        <v>199755.06</v>
      </c>
      <c r="I15" s="234"/>
    </row>
    <row r="16" spans="1:9">
      <c r="A16" s="293" t="s">
        <v>157</v>
      </c>
      <c r="B16" s="294">
        <v>603780.24757220724</v>
      </c>
      <c r="C16" s="294">
        <v>6099.5238843000006</v>
      </c>
      <c r="D16" s="294">
        <v>2485.6914929</v>
      </c>
      <c r="E16" s="294">
        <v>0</v>
      </c>
      <c r="F16" s="294">
        <v>271367.92003110005</v>
      </c>
      <c r="G16" s="294">
        <v>133334.13490469032</v>
      </c>
      <c r="H16" s="280">
        <f t="shared" si="0"/>
        <v>1017067.5178851977</v>
      </c>
      <c r="I16" s="234"/>
    </row>
    <row r="17" spans="1:12">
      <c r="A17" s="291" t="s">
        <v>175</v>
      </c>
      <c r="B17" s="298">
        <f t="shared" ref="B17:H17" si="1">SUM(B5:B16)</f>
        <v>32317528.366424818</v>
      </c>
      <c r="C17" s="298">
        <f t="shared" si="1"/>
        <v>379045.15111820004</v>
      </c>
      <c r="D17" s="298">
        <f t="shared" si="1"/>
        <v>142623.15110659998</v>
      </c>
      <c r="E17" s="298">
        <f t="shared" si="1"/>
        <v>0</v>
      </c>
      <c r="F17" s="298">
        <f t="shared" si="1"/>
        <v>11832046.704938201</v>
      </c>
      <c r="G17" s="298">
        <f t="shared" si="1"/>
        <v>6156129.8042545896</v>
      </c>
      <c r="H17" s="298">
        <f t="shared" si="1"/>
        <v>50827373.177842416</v>
      </c>
      <c r="I17" s="234"/>
      <c r="K17" s="299"/>
      <c r="L17" s="300"/>
    </row>
    <row r="18" spans="1:12">
      <c r="A18" s="234"/>
      <c r="B18" s="301"/>
      <c r="C18" s="301"/>
      <c r="D18" s="301"/>
      <c r="E18" s="301"/>
      <c r="F18" s="301"/>
      <c r="G18" s="301"/>
      <c r="H18" s="301"/>
      <c r="I18" s="234"/>
    </row>
    <row r="19" spans="1:12">
      <c r="J19" s="300"/>
    </row>
  </sheetData>
  <pageMargins left="0.7" right="0.7" top="0.75" bottom="0.75" header="0.3" footer="0.3"/>
  <pageSetup scale="63" orientation="portrait" r:id="rId1"/>
  <headerFooter>
    <oddFooter>&amp;L_x000D_&amp;1#&amp;"Aptos"&amp;14&amp;K000000 Business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103853DF7894DB347713A7250CD66" ma:contentTypeVersion="71" ma:contentTypeDescription="Create a new document." ma:contentTypeScope="" ma:versionID="9e9e9aecc9497b4a3a259a1f9668c82b">
  <xsd:schema xmlns:xsd="http://www.w3.org/2001/XMLSchema" xmlns:xs="http://www.w3.org/2001/XMLSchema" xmlns:p="http://schemas.microsoft.com/office/2006/metadata/properties" xmlns:ns1="http://schemas.microsoft.com/sharepoint/v3" xmlns:ns2="54fcda00-7b58-44a7-b108-8bd10a8a08ba" targetNamespace="http://schemas.microsoft.com/office/2006/metadata/properties" ma:root="true" ma:fieldsID="3f131de501d1b4714f7781a87fcdd089" ns1:_="" ns2:_="">
    <xsd:import namespace="http://schemas.microsoft.com/sharepoint/v3"/>
    <xsd:import namespace="54fcda00-7b58-44a7-b108-8bd10a8a08ba"/>
    <xsd:element name="properties">
      <xsd:complexType>
        <xsd:sequence>
          <xsd:element name="documentManagement">
            <xsd:complexType>
              <xsd:all>
                <xsd:element ref="ns2:Company" minOccurs="0"/>
                <xsd:element ref="ns2:Year"/>
                <xsd:element ref="ns2:Document_x0020_Type"/>
                <xsd:element ref="ns2:Filing_x0020_Requirement" minOccurs="0"/>
                <xsd:element ref="ns2:Witness_x0020_Testimony" minOccurs="0"/>
                <xsd:element ref="ns2:Intervemprs" minOccurs="0"/>
                <xsd:element ref="ns2:Round" minOccurs="0"/>
                <xsd:element ref="ns2:Data_x0020_Request_x0020_Question_x0020_No_x002e_" minOccurs="0"/>
                <xsd:element ref="ns2:Tariff_x0020_Dev_x0020_Doc_x0020_Type" minOccurs="0"/>
                <xsd:element ref="ns2:Filed_x0020_Documents" minOccurs="0"/>
                <xsd:element ref="ns2:Department" minOccurs="0"/>
                <xsd:element ref="ns1:Form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9"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cda00-7b58-44a7-b108-8bd10a8a08ba" elementFormDefault="qualified">
    <xsd:import namespace="http://schemas.microsoft.com/office/2006/documentManagement/types"/>
    <xsd:import namespace="http://schemas.microsoft.com/office/infopath/2007/PartnerControls"/>
    <xsd:element name="Company" ma:index="2" nillable="true" ma:displayName="Company" ma:internalName="Company" ma:readOnly="false" ma:requiredMultiChoice="true">
      <xsd:complexType>
        <xsd:complexContent>
          <xsd:extension base="dms:MultiChoice">
            <xsd:sequence>
              <xsd:element name="Value" maxOccurs="unbounded" minOccurs="0" nillable="true">
                <xsd:simpleType>
                  <xsd:restriction base="dms:Choice">
                    <xsd:enumeration value="KU"/>
                    <xsd:enumeration value="LGE"/>
                    <xsd:enumeration value="ODP"/>
                  </xsd:restriction>
                </xsd:simpleType>
              </xsd:element>
            </xsd:sequence>
          </xsd:extension>
        </xsd:complexContent>
      </xsd:complexType>
    </xsd:element>
    <xsd:element name="Year" ma:index="3" ma:displayName="Year" ma:default="2025" ma:format="Dropdown" ma:indexed="true" ma:internalName="Year" ma:readOnly="false">
      <xsd:simpleType>
        <xsd:restriction base="dms:Choice">
          <xsd:enumeration value="2025"/>
          <xsd:enumeration value="2024"/>
          <xsd:enumeration value="2021"/>
          <xsd:enumeration value="2020"/>
          <xsd:enumeration value="2019"/>
          <xsd:enumeration value="2018"/>
          <xsd:enumeration value="2017"/>
          <xsd:enumeration value="2016"/>
          <xsd:enumeration value="2015"/>
          <xsd:enumeration value="2014"/>
        </xsd:restriction>
      </xsd:simpleType>
    </xsd:element>
    <xsd:element name="Document_x0020_Type" ma:index="4" ma:displayName="Document Type" ma:format="Dropdown" ma:indexed="true" ma:internalName="Document_x0020_Type" ma:readOnly="false">
      <xsd:simpleType>
        <xsd:restriction base="dms:Choice">
          <xsd:enumeration value="General Information"/>
          <xsd:enumeration value="Application"/>
          <xsd:enumeration value="Development"/>
          <xsd:enumeration value="Orders"/>
          <xsd:enumeration value="Direct Testimony"/>
          <xsd:enumeration value="Rebuttal Testimony"/>
          <xsd:enumeration value="Stipulation Testimony"/>
          <xsd:enumeration value="Supplemental Testimony"/>
          <xsd:enumeration value="Supplemental Rebuttal Testimony"/>
          <xsd:enumeration value="Sur-Rebuttal Testimony"/>
          <xsd:enumeration value="Superseded Testimony"/>
          <xsd:enumeration value="Intervenor Direct Testimony"/>
          <xsd:enumeration value="Intervenor Supplemental Testimony"/>
          <xsd:enumeration value="Intervenor Data Requests Issued"/>
          <xsd:enumeration value="Intervenor Data Requests Responses"/>
          <xsd:enumeration value="Data Requests"/>
          <xsd:enumeration value="Notices"/>
          <xsd:enumeration value="eFile/Filed Docs"/>
          <xsd:enumeration value="Filing Requirements"/>
          <xsd:enumeration value="Tariff Development"/>
          <xsd:enumeration value="Witness Prep"/>
          <xsd:enumeration value="Public Hearings"/>
          <xsd:enumeration value="Superseded"/>
          <xsd:enumeration value="Rate Case NMS/QF Tariffs"/>
          <xsd:enumeration value="Pre-Pay Program"/>
          <xsd:enumeration value="Grandfathering"/>
          <xsd:enumeration value="Net Metering"/>
          <xsd:enumeration value="Pre-Pay – Research"/>
          <xsd:enumeration value="Data Centers"/>
          <xsd:enumeration value="Settlement"/>
          <xsd:enumeration value="Guidance Sheets"/>
        </xsd:restriction>
      </xsd:simpleType>
    </xsd:element>
    <xsd:element name="Filing_x0020_Requirement" ma:index="5" nillable="true" ma:displayName="Filing Requirement" ma:format="Dropdown" ma:internalName="Filing_x0020_Requirement" ma:readOnly="false">
      <xsd:simpleType>
        <xsd:restriction base="dms:Choice">
          <xsd:enumeration value="Filing Requirements - Draft Responses"/>
          <xsd:enumeration value="Tab 01-Sec 14(2) Attachment Only"/>
          <xsd:enumeration value="Tab 03-Sec 16(1)(b)(2) Attachment Only"/>
          <xsd:enumeration value="Tab 04-Sec 16(1)(b)(3) Attachment Only"/>
          <xsd:enumeration value="Tab 05-Sec 16(1)(b)(4) Attachment Only"/>
          <xsd:enumeration value="Tab 06-Sec 16(1)(b)(5) Attachment Only"/>
          <xsd:enumeration value="Tab 07-Sec 16(2) Attachment Only"/>
          <xsd:enumeration value="Tab 13-Sec 16(6)(f) Attachment Only"/>
          <xsd:enumeration value="Tab 15-Sec 16(7)(b) Attachment Only"/>
          <xsd:enumeration value="Tab 16-Sec 16(7)(c) Attachment Only"/>
          <xsd:enumeration value="Tab 17-Sec 16(7)(d) Attachment Only"/>
          <xsd:enumeration value="Tab 18-Sec 16(7)(e) Attachment Only"/>
          <xsd:enumeration value="Tab 19-Sec 16(7)(f) Attachment Only"/>
          <xsd:enumeration value="Tab 20-Sec 16(7)(g) Attachment Only"/>
          <xsd:enumeration value="Tab 22-Sec 16(7)(h)(1) Attachment Only"/>
          <xsd:enumeration value="Tab 23-Sec 16(7)(h)(2) Attachment Only"/>
          <xsd:enumeration value="Tab 24-Sec 16(7)(h)(3) Attachment Only"/>
          <xsd:enumeration value="Tab 25-Sec 16(7)(h)(4) Attachment Only"/>
          <xsd:enumeration value="Tab 28-Sec 16(7)(h)(7) Attachment Only"/>
          <xsd:enumeration value="Tab 29-Sec 16(7)(h)(8) Attachment Only"/>
          <xsd:enumeration value="Tab 30-Sec 16(7)(h)(9) Attachment Only"/>
          <xsd:enumeration value="Tab 31-Sec 16(7)(h)(10) Attachment Only"/>
          <xsd:enumeration value="Tab 32-Sec 16(7)(h)(11) Attachment Only"/>
          <xsd:enumeration value="Tab 33-Sec 16(7)(h)(12) Attachment Only"/>
          <xsd:enumeration value="Tab 39-Sec 16(7)(i) Attachment Only"/>
          <xsd:enumeration value="Tab 40-Sec 16(7)(j) Attachment Only"/>
          <xsd:enumeration value="Tab 41-Sec 16(7)(k) Attachment Only"/>
          <xsd:enumeration value="Tab 43-Sec 16(7)(m) Attachment Only"/>
          <xsd:enumeration value="Tab 44-Sec 16(7)(n) Attachment Only"/>
          <xsd:enumeration value="Tab 45-Sec 16(7)(o) Attachment Only"/>
          <xsd:enumeration value="Tab 46-Sec 16(7)(p) Attachment Only"/>
          <xsd:enumeration value="Tab 50-Sec 16(7)(t) Attachment Only"/>
          <xsd:enumeration value="Tab 51-Sec 16(7)(u) Attachment Only"/>
          <xsd:enumeration value="Tab 54-Sec 16(8)(a) Attachment Only"/>
          <xsd:enumeration value="Tab 55-Sec 16(8)(b Attachment Only"/>
          <xsd:enumeration value="Tab 56-Sec 16(8)(c) Attachment Only"/>
          <xsd:enumeration value="Tab 57-Sec 16(8)(d) Attachment Only"/>
          <xsd:enumeration value="Tab 58-Sec 16(8)(e) Attachment Only"/>
          <xsd:enumeration value="Tab 59-Sec 16(8)(f) Attachment Only"/>
          <xsd:enumeration value="Tab 60-Sec 16(8)(g) Attachment Only"/>
          <xsd:enumeration value="Tab 61-Sec 16(8)(h) Attachment Only"/>
          <xsd:enumeration value="Tab 62-Sec 16(8)(i) Attachment Only"/>
          <xsd:enumeration value="Tab 63-Sec 16(8)(j) Attachment Only"/>
          <xsd:enumeration value="Tab 64-Sec 16(8)(k) Attachment Only"/>
          <xsd:enumeration value="Tab 66-Sec 16(8)(m) Attachment Only"/>
          <xsd:enumeration value="Tab 67-Sec 16(8)(n) Attachment Only"/>
          <xsd:enumeration value="Filing Requirements - Guidance Sheets"/>
          <xsd:enumeration value="Filing Requirements - Witness/Preparer Assignments"/>
          <xsd:enumeration value="Filing Requirements - eFiled"/>
          <xsd:enumeration value="Exempt Schedules 10_13_20_23_33_44-48"/>
          <xsd:enumeration value="Schedule 01-5_8-29_40-Revenue Requirements"/>
          <xsd:enumeration value="Schedule 08-14,16-28-Revenue Requirements"/>
          <xsd:enumeration value="Schedule 01-5-Financial Data"/>
          <xsd:enumeration value="Schedule 06-Annual Reports"/>
          <xsd:enumeration value="Schedule 07-Comparative Financial Statements"/>
          <xsd:enumeration value="Schedule 15-Regulatory Assets"/>
          <xsd:enumeration value="Schedule 17-Lead/Lag Cash Working Capital Calc - ET"/>
          <xsd:enumeration value="Schedule 27-Lead/Lag Cash Working Capital Calc - Adj."/>
          <xsd:enumeration value="Schedule 29-Workpapers for Adjustments"/>
          <xsd:enumeration value="Schedule 30-Revenue and Expense Analysis"/>
          <xsd:enumeration value="Schedule 31-Advertising"/>
          <xsd:enumeration value="Schedule 32-Storm Damage"/>
          <xsd:enumeration value="Schedule 34-Misc Expenses"/>
          <xsd:enumeration value="Schedule 35-Affiliate Services"/>
          <xsd:enumeration value="Schedule 36-Income Taxes"/>
          <xsd:enumeration value="Schedule 37-Organization"/>
          <xsd:enumeration value="Schedule 38-Changes in Acctg Procedures"/>
          <xsd:enumeration value="Schedule 39-Out of Period"/>
          <xsd:enumeration value="Schedule 40-Cost of Service"/>
          <xsd:enumeration value="Schedule 41-Present and Proposed Tariffs"/>
          <xsd:enumeration value="Schedule 42-Present and Proposed Revenues"/>
          <xsd:enumeration value="Schedule 43-Sample Bills"/>
          <xsd:enumeration value="Schedule 49-Other"/>
          <xsd:enumeration value="Schedule 50-Other"/>
        </xsd:restriction>
      </xsd:simpleType>
    </xsd:element>
    <xsd:element name="Witness_x0020_Testimony" ma:index="6" nillable="true" ma:displayName="Witness" ma:format="Dropdown" ma:internalName="Witness_x0020_Testimony" ma:readOnly="false">
      <xsd:simpleType>
        <xsd:restriction base="dms:Choice">
          <xsd:enumeration value="Baryenbruch, Patrick L. (Baryenbruch &amp; Company, LLC)"/>
          <xsd:enumeration value="Bellar, Lonnie E."/>
          <xsd:enumeration value="Bevington, John"/>
          <xsd:enumeration value="Burgos, Julissa"/>
          <xsd:enumeration value="Clements, Chad E."/>
          <xsd:enumeration value="Conroy, Robert M."/>
          <xsd:enumeration value="Crockett, John R."/>
          <xsd:enumeration value="Dylan W. D'Ascendis (ScottMadden, Inc.)"/>
          <xsd:enumeration value="Fackler, Andrea M."/>
          <xsd:enumeration value="Garrett, Christopher M."/>
          <xsd:enumeration value="Hornung, Michael E."/>
          <xsd:enumeration value="Johnson, Daniel"/>
          <xsd:enumeration value="Lovekamp, Rick E."/>
          <xsd:enumeration value="McCombs, Drew T."/>
          <xsd:enumeration value="McFarland, Elizabeth J."/>
          <xsd:enumeration value="McKenzie, Adrien M. (FINCAP, Inc.)"/>
          <xsd:enumeration value="Metts, Heather D."/>
          <xsd:enumeration value="Montgomery, Shannon L."/>
          <xsd:enumeration value="Poplaski, Vincent"/>
          <xsd:enumeration value="Rahn, Derek"/>
          <xsd:enumeration value="Rieth, Tom C."/>
          <xsd:enumeration value="Saunders, Eileen L."/>
          <xsd:enumeration value="Schram, Charles R."/>
          <xsd:enumeration value="Sinclair, David S."/>
          <xsd:enumeration value="Spanos, John J. (Gannett Fleming)"/>
          <xsd:enumeration value="Waldrab, Peter W."/>
          <xsd:enumeration value="Wilson, Stuart"/>
          <xsd:enumeration value="z - eFiled/Filed"/>
          <xsd:enumeration value="Arbough, Daniel K."/>
          <xsd:enumeration value="Blake, Kent W."/>
          <xsd:enumeration value="Leichty, Douglas A."/>
          <xsd:enumeration value="Meiman, Greg J."/>
          <xsd:enumeration value="Murphy, J. Clay"/>
          <xsd:enumeration value="Seelye, Steve (The Prime Group)"/>
          <xsd:enumeration value="Straight, Scott"/>
          <xsd:enumeration value="Thompson, Paul W."/>
          <xsd:enumeration value="Wolfe, John K."/>
          <xsd:enumeration value="Lyons, Tim S. (ScottMadden Inc)"/>
        </xsd:restriction>
      </xsd:simpleType>
    </xsd:element>
    <xsd:element name="Intervemprs" ma:index="7" nillable="true" ma:displayName="Data Request Party" ma:format="Dropdown" ma:internalName="Intervemprs" ma:readOnly="false">
      <xsd:simpleType>
        <xsd:restriction base="dms:Choice">
          <xsd:enumeration value="0-Data Response Tracking Sheet"/>
          <xsd:enumeration value="KY Public Service Commission - PSC"/>
          <xsd:enumeration value="VA State Corporation Commission - VASCC"/>
          <xsd:enumeration value="Appalachian Voices"/>
          <xsd:enumeration value="Association of Community Ministries - ACM"/>
          <xsd:enumeration value="Attorney General/KY Industrial Utility Customers - AG/KIUC"/>
          <xsd:enumeration value="Attorney General - AG"/>
          <xsd:enumeration value="AT&amp;T"/>
          <xsd:enumeration value="Charter Communications - Charter"/>
          <xsd:enumeration value="Community Action Council - CAC"/>
          <xsd:enumeration value="East Kentucky Power Cooperative - EKPC"/>
          <xsd:enumeration value="JBS Swift &amp; Co - JBS"/>
          <xsd:enumeration value="KY Broadband and Cable Association - KBCA"/>
          <xsd:enumeration value="KY Cable Telecomm. Assn - KCTA"/>
          <xsd:enumeration value="KY Industrial Utility Customers - KIUC"/>
          <xsd:enumeration value="Kentucky League of Cities - KLC"/>
          <xsd:enumeration value="Kroger"/>
          <xsd:enumeration value="Kroger/Wal-Mart"/>
          <xsd:enumeration value="KY School Boards Assn - KSBA"/>
          <xsd:enumeration value="KY Solar Industries Assn - KSIA"/>
          <xsd:enumeration value="Lexington-Fayette Urban County Govt - LFUCG"/>
          <xsd:enumeration value="Louisville Metro Government - METRO"/>
          <xsd:enumeration value="Metro. Housing Coalition - MHC"/>
          <xsd:enumeration value="Metro Housing Coalition/Kentuckians for the Commonwealth/Kentucky Solar Energy Society - MHC/KFTC/KSES"/>
          <xsd:enumeration value="Mountain Association/Kentuckians for the Commonwealth/Kentucky Solar Energy Society - MA/KFTC/KSES"/>
          <xsd:enumeration value="Sierra Club - SC"/>
          <xsd:enumeration value="U.S. Dept. of Defense/Federal Executive Agencies - DOD/FEA"/>
          <xsd:enumeration value="U.S. Dept. of Defense -  US DOD"/>
          <xsd:enumeration value="Wal-Mart"/>
        </xsd:restriction>
      </xsd:simpleType>
    </xsd:element>
    <xsd:element name="Round" ma:index="8" nillable="true" ma:displayName="Data Request Round" ma:format="Dropdown" ma:internalName="Round" ma:readOnly="false">
      <xsd:simpleType>
        <xsd:restriction base="dms:Choice">
          <xsd:enumeration value="On-Site Requests"/>
          <xsd:enumeration value="DR01"/>
          <xsd:enumeration value="DR01 Attachments"/>
          <xsd:enumeration value="DR01 eFiled/Filed"/>
          <xsd:enumeration value="DR02"/>
          <xsd:enumeration value="DR02 Attachments"/>
          <xsd:enumeration value="DR02 eFiled/Filed"/>
          <xsd:enumeration value="DR03"/>
          <xsd:enumeration value="DR03 Attachments"/>
          <xsd:enumeration value="DR03 eFiled/Filed"/>
          <xsd:enumeration value="DR04"/>
          <xsd:enumeration value="DR04 Attachments"/>
          <xsd:enumeration value="DR04 eFiled/Filed"/>
          <xsd:enumeration value="DR05"/>
          <xsd:enumeration value="DR05 Attachments"/>
          <xsd:enumeration value="DR05 eFiled/Filed"/>
          <xsd:enumeration value="DR06"/>
          <xsd:enumeration value="DR06 Attachments"/>
          <xsd:enumeration value="DR06 eFiled/Filed"/>
          <xsd:enumeration value="DR07"/>
          <xsd:enumeration value="DR07 Attachments"/>
          <xsd:enumeration value="DR07 eFiled/Filed"/>
          <xsd:enumeration value="DR08"/>
          <xsd:enumeration value="DR08 Attachments"/>
          <xsd:enumeration value="DR08 eFiled/Filed"/>
          <xsd:enumeration value="DR09"/>
          <xsd:enumeration value="DR09 Attachments"/>
          <xsd:enumeration value="DR09 eFiled/Filed"/>
          <xsd:enumeration value="DR10"/>
          <xsd:enumeration value="DR10 Attachments"/>
          <xsd:enumeration value="DR10 eFiled/Filed"/>
          <xsd:enumeration value="DR11"/>
          <xsd:enumeration value="DR11 Attachments"/>
          <xsd:enumeration value="DR11 eFiled/Filed"/>
          <xsd:enumeration value="DR12"/>
          <xsd:enumeration value="DR12 Attachments"/>
          <xsd:enumeration value="DR12 eFiled/Filed"/>
          <xsd:enumeration value="DR13"/>
          <xsd:enumeration value="DR13 Attachments"/>
          <xsd:enumeration value="DR13 eFiled/Filed"/>
          <xsd:enumeration value="DR14"/>
          <xsd:enumeration value="DR14 Attachments"/>
          <xsd:enumeration value="DR14 eFiled/Filed"/>
          <xsd:enumeration value="Post Hearing DR01"/>
          <xsd:enumeration value="Post Hearing DR01 Attachments"/>
          <xsd:enumeration value="Post Hearing DR01 eFiled/Filed"/>
          <xsd:enumeration value="Post Hearing DR02"/>
          <xsd:enumeration value="Post Hearing DR02 Attachments"/>
          <xsd:enumeration value="Post Hearing DR02 eFiled/Filed"/>
          <xsd:enumeration value="PSC DR02/Intervenors DR01"/>
          <xsd:enumeration value="PSC DR03/Intervenors DR02"/>
          <xsd:enumeration value="PSC DR04"/>
          <xsd:enumeration value="PSC DR05/Intervenors DR03"/>
          <xsd:enumeration value="PSC DR06"/>
        </xsd:restriction>
      </xsd:simpleType>
    </xsd:element>
    <xsd:element name="Data_x0020_Request_x0020_Question_x0020_No_x002e_" ma:index="9" nillable="true" ma:displayName="Data Request Question No." ma:format="Dropdown" ma:internalName="Data_x0020_Request_x0020_Question_x0020_No_x002e_" ma:readOnly="false">
      <xsd:simpleType>
        <xsd:restriction base="dms:Choice">
          <xsd:enumeration value="001"/>
          <xsd:enumeration value="002"/>
          <xsd:enumeration value="003"/>
          <xsd:enumeration value="004"/>
          <xsd:enumeration value="005"/>
          <xsd:enumeration value="006"/>
          <xsd:enumeration value="007"/>
          <xsd:enumeration value="008"/>
          <xsd:enumeration value="009"/>
          <xsd:enumeration value="010"/>
          <xsd:enumeration value="011"/>
          <xsd:enumeration value="012"/>
          <xsd:enumeration value="013"/>
          <xsd:enumeration value="014"/>
          <xsd:enumeration value="015"/>
          <xsd:enumeration value="016"/>
          <xsd:enumeration value="017"/>
          <xsd:enumeration value="018"/>
          <xsd:enumeration value="019"/>
          <xsd:enumeration value="020"/>
          <xsd:enumeration value="021"/>
          <xsd:enumeration value="022"/>
          <xsd:enumeration value="023"/>
          <xsd:enumeration value="024"/>
          <xsd:enumeration value="025"/>
          <xsd:enumeration value="026"/>
          <xsd:enumeration value="027"/>
          <xsd:enumeration value="028"/>
          <xsd:enumeration value="029"/>
          <xsd:enumeration value="030"/>
          <xsd:enumeration value="031"/>
          <xsd:enumeration value="032"/>
          <xsd:enumeration value="033"/>
          <xsd:enumeration value="034"/>
          <xsd:enumeration value="035"/>
          <xsd:enumeration value="036"/>
          <xsd:enumeration value="037"/>
          <xsd:enumeration value="038"/>
          <xsd:enumeration value="039"/>
          <xsd:enumeration value="040"/>
          <xsd:enumeration value="041"/>
          <xsd:enumeration value="042"/>
          <xsd:enumeration value="043"/>
          <xsd:enumeration value="044"/>
          <xsd:enumeration value="045"/>
          <xsd:enumeration value="046"/>
          <xsd:enumeration value="047"/>
          <xsd:enumeration value="048"/>
          <xsd:enumeration value="049"/>
          <xsd:enumeration value="050"/>
          <xsd:enumeration value="051"/>
          <xsd:enumeration value="052"/>
          <xsd:enumeration value="053"/>
          <xsd:enumeration value="054"/>
          <xsd:enumeration value="055"/>
          <xsd:enumeration value="056"/>
          <xsd:enumeration value="057"/>
          <xsd:enumeration value="058"/>
          <xsd:enumeration value="059"/>
          <xsd:enumeration value="060"/>
          <xsd:enumeration value="061"/>
          <xsd:enumeration value="062"/>
          <xsd:enumeration value="063"/>
          <xsd:enumeration value="064"/>
          <xsd:enumeration value="065"/>
          <xsd:enumeration value="066"/>
          <xsd:enumeration value="067"/>
          <xsd:enumeration value="068"/>
          <xsd:enumeration value="069"/>
          <xsd:enumeration value="070"/>
          <xsd:enumeration value="071"/>
          <xsd:enumeration value="072"/>
          <xsd:enumeration value="073"/>
          <xsd:enumeration value="074"/>
          <xsd:enumeration value="075"/>
          <xsd:enumeration value="076"/>
          <xsd:enumeration value="077"/>
          <xsd:enumeration value="078"/>
          <xsd:enumeration value="079"/>
          <xsd:enumeration value="080"/>
          <xsd:enumeration value="081"/>
          <xsd:enumeration value="082"/>
          <xsd:enumeration value="083"/>
          <xsd:enumeration value="084"/>
          <xsd:enumeration value="085"/>
          <xsd:enumeration value="086"/>
          <xsd:enumeration value="087"/>
          <xsd:enumeration value="088"/>
          <xsd:enumeration value="089"/>
          <xsd:enumeration value="090"/>
          <xsd:enumeration value="091"/>
          <xsd:enumeration value="092"/>
          <xsd:enumeration value="093"/>
          <xsd:enumeration value="094"/>
          <xsd:enumeration value="095"/>
          <xsd:enumeration value="096"/>
          <xsd:enumeration value="097"/>
          <xsd:enumeration value="098"/>
          <xsd:enumeration value="099"/>
          <xsd:enumeration value="100"/>
          <xsd:enumeration value="101"/>
          <xsd:enumeration value="102"/>
          <xsd:enumeration value="103"/>
          <xsd:enumeration value="104"/>
          <xsd:enumeration value="105"/>
          <xsd:enumeration value="106"/>
          <xsd:enumeration value="107"/>
          <xsd:enumeration value="108"/>
          <xsd:enumeration value="109"/>
          <xsd:enumeration value="110"/>
          <xsd:enumeration value="111"/>
          <xsd:enumeration value="112"/>
          <xsd:enumeration value="113"/>
          <xsd:enumeration value="114"/>
          <xsd:enumeration value="115"/>
          <xsd:enumeration value="116"/>
          <xsd:enumeration value="117"/>
          <xsd:enumeration value="118"/>
          <xsd:enumeration value="119"/>
          <xsd:enumeration value="120"/>
          <xsd:enumeration value="121"/>
          <xsd:enumeration value="122"/>
          <xsd:enumeration value="123"/>
          <xsd:enumeration value="124"/>
          <xsd:enumeration value="125"/>
          <xsd:enumeration value="126"/>
          <xsd:enumeration value="127"/>
          <xsd:enumeration value="128"/>
          <xsd:enumeration value="129"/>
          <xsd:enumeration value="130"/>
          <xsd:enumeration value="131"/>
          <xsd:enumeration value="132"/>
          <xsd:enumeration value="133"/>
          <xsd:enumeration value="134"/>
          <xsd:enumeration value="135"/>
          <xsd:enumeration value="136"/>
          <xsd:enumeration value="137"/>
          <xsd:enumeration value="138"/>
          <xsd:enumeration value="139"/>
          <xsd:enumeration value="140"/>
          <xsd:enumeration value="141"/>
          <xsd:enumeration value="142"/>
          <xsd:enumeration value="143"/>
          <xsd:enumeration value="144"/>
          <xsd:enumeration value="145"/>
          <xsd:enumeration value="146"/>
          <xsd:enumeration value="147"/>
          <xsd:enumeration value="148"/>
          <xsd:enumeration value="149"/>
          <xsd:enumeration value="150"/>
          <xsd:enumeration value="151"/>
          <xsd:enumeration value="152"/>
          <xsd:enumeration value="153"/>
          <xsd:enumeration value="154"/>
          <xsd:enumeration value="155"/>
          <xsd:enumeration value="156"/>
          <xsd:enumeration value="157"/>
          <xsd:enumeration value="158"/>
          <xsd:enumeration value="159"/>
          <xsd:enumeration value="160"/>
          <xsd:enumeration value="161"/>
          <xsd:enumeration value="162"/>
          <xsd:enumeration value="163"/>
          <xsd:enumeration value="164"/>
          <xsd:enumeration value="165"/>
          <xsd:enumeration value="166"/>
          <xsd:enumeration value="167"/>
          <xsd:enumeration value="168"/>
          <xsd:enumeration value="169"/>
          <xsd:enumeration value="170"/>
          <xsd:enumeration value="171"/>
          <xsd:enumeration value="172"/>
          <xsd:enumeration value="173"/>
          <xsd:enumeration value="174"/>
          <xsd:enumeration value="175"/>
          <xsd:enumeration value="176"/>
          <xsd:enumeration value="177"/>
          <xsd:enumeration value="178"/>
          <xsd:enumeration value="179"/>
          <xsd:enumeration value="180"/>
          <xsd:enumeration value="181"/>
          <xsd:enumeration value="182"/>
          <xsd:enumeration value="183"/>
          <xsd:enumeration value="184"/>
          <xsd:enumeration value="185"/>
          <xsd:enumeration value="186"/>
          <xsd:enumeration value="187"/>
          <xsd:enumeration value="188"/>
          <xsd:enumeration value="189"/>
          <xsd:enumeration value="190"/>
          <xsd:enumeration value="191"/>
          <xsd:enumeration value="192"/>
          <xsd:enumeration value="193"/>
          <xsd:enumeration value="194"/>
          <xsd:enumeration value="195"/>
          <xsd:enumeration value="196"/>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20"/>
          <xsd:enumeration value="221"/>
          <xsd:enumeration value="222"/>
          <xsd:enumeration value="223"/>
          <xsd:enumeration value="224"/>
          <xsd:enumeration value="225"/>
          <xsd:enumeration value="226"/>
          <xsd:enumeration value="227"/>
          <xsd:enumeration value="228"/>
          <xsd:enumeration value="229"/>
          <xsd:enumeration value="230"/>
          <xsd:enumeration value="231"/>
          <xsd:enumeration value="232"/>
          <xsd:enumeration value="233"/>
          <xsd:enumeration value="234"/>
          <xsd:enumeration value="235"/>
          <xsd:enumeration value="236"/>
          <xsd:enumeration value="237"/>
          <xsd:enumeration value="238"/>
          <xsd:enumeration value="239"/>
          <xsd:enumeration value="240"/>
          <xsd:enumeration value="241"/>
          <xsd:enumeration value="242"/>
          <xsd:enumeration value="243"/>
          <xsd:enumeration value="244"/>
          <xsd:enumeration value="245"/>
          <xsd:enumeration value="246"/>
          <xsd:enumeration value="247"/>
          <xsd:enumeration value="248"/>
          <xsd:enumeration value="249"/>
          <xsd:enumeration value="250"/>
          <xsd:enumeration value="251"/>
          <xsd:enumeration value="252"/>
          <xsd:enumeration value="253"/>
          <xsd:enumeration value="254"/>
          <xsd:enumeration value="255"/>
          <xsd:enumeration value="256"/>
          <xsd:enumeration value="257"/>
          <xsd:enumeration value="258"/>
          <xsd:enumeration value="259"/>
          <xsd:enumeration value="260"/>
          <xsd:enumeration value="261"/>
          <xsd:enumeration value="262"/>
          <xsd:enumeration value="263"/>
          <xsd:enumeration value="264"/>
          <xsd:enumeration value="265"/>
          <xsd:enumeration value="266"/>
          <xsd:enumeration value="267"/>
          <xsd:enumeration value="268"/>
          <xsd:enumeration value="269"/>
          <xsd:enumeration value="270"/>
          <xsd:enumeration value="271"/>
          <xsd:enumeration value="272"/>
          <xsd:enumeration value="273"/>
          <xsd:enumeration value="274"/>
          <xsd:enumeration value="275"/>
          <xsd:enumeration value="276"/>
          <xsd:enumeration value="277"/>
          <xsd:enumeration value="278"/>
          <xsd:enumeration value="279"/>
          <xsd:enumeration value="280"/>
          <xsd:enumeration value="281"/>
          <xsd:enumeration value="282"/>
          <xsd:enumeration value="283"/>
          <xsd:enumeration value="284"/>
          <xsd:enumeration value="285"/>
          <xsd:enumeration value="286"/>
          <xsd:enumeration value="287"/>
          <xsd:enumeration value="288"/>
          <xsd:enumeration value="289"/>
          <xsd:enumeration value="290"/>
          <xsd:enumeration value="291"/>
          <xsd:enumeration value="292"/>
          <xsd:enumeration value="293"/>
          <xsd:enumeration value="294"/>
          <xsd:enumeration value="295"/>
          <xsd:enumeration value="296"/>
          <xsd:enumeration value="297"/>
          <xsd:enumeration value="298"/>
          <xsd:enumeration value="299"/>
          <xsd:enumeration value="300"/>
          <xsd:enumeration value="301"/>
          <xsd:enumeration value="302"/>
          <xsd:enumeration value="303"/>
          <xsd:enumeration value="304"/>
          <xsd:enumeration value="305"/>
          <xsd:enumeration value="306"/>
          <xsd:enumeration value="307"/>
          <xsd:enumeration value="308"/>
          <xsd:enumeration value="309"/>
          <xsd:enumeration value="310"/>
          <xsd:enumeration value="311"/>
          <xsd:enumeration value="312"/>
          <xsd:enumeration value="313"/>
          <xsd:enumeration value="314"/>
          <xsd:enumeration value="315"/>
          <xsd:enumeration value="316"/>
          <xsd:enumeration value="317"/>
          <xsd:enumeration value="318"/>
          <xsd:enumeration value="319"/>
          <xsd:enumeration value="320"/>
          <xsd:enumeration value="321"/>
          <xsd:enumeration value="322"/>
          <xsd:enumeration value="323"/>
          <xsd:enumeration value="324"/>
          <xsd:enumeration value="325"/>
          <xsd:enumeration value="326"/>
          <xsd:enumeration value="327"/>
          <xsd:enumeration value="328"/>
          <xsd:enumeration value="329"/>
          <xsd:enumeration value="330"/>
          <xsd:enumeration value="331"/>
          <xsd:enumeration value="332"/>
          <xsd:enumeration value="333"/>
          <xsd:enumeration value="334"/>
          <xsd:enumeration value="335"/>
          <xsd:enumeration value="336"/>
          <xsd:enumeration value="337"/>
          <xsd:enumeration value="338"/>
          <xsd:enumeration value="339"/>
          <xsd:enumeration value="340"/>
          <xsd:enumeration value="341"/>
          <xsd:enumeration value="342"/>
          <xsd:enumeration value="343"/>
          <xsd:enumeration value="344"/>
          <xsd:enumeration value="345"/>
          <xsd:enumeration value="346"/>
          <xsd:enumeration value="347"/>
          <xsd:enumeration value="348"/>
          <xsd:enumeration value="349"/>
          <xsd:enumeration value="350"/>
          <xsd:enumeration value="351"/>
          <xsd:enumeration value="352"/>
          <xsd:enumeration value="353"/>
          <xsd:enumeration value="354"/>
          <xsd:enumeration value="355"/>
          <xsd:enumeration value="356"/>
          <xsd:enumeration value="357"/>
          <xsd:enumeration value="358"/>
          <xsd:enumeration value="359"/>
          <xsd:enumeration value="360"/>
          <xsd:enumeration value="361"/>
          <xsd:enumeration value="362"/>
          <xsd:enumeration value="363"/>
          <xsd:enumeration value="364"/>
          <xsd:enumeration value="365"/>
          <xsd:enumeration value="366"/>
          <xsd:enumeration value="367"/>
          <xsd:enumeration value="368"/>
          <xsd:enumeration value="369"/>
          <xsd:enumeration value="370"/>
          <xsd:enumeration value="371"/>
          <xsd:enumeration value="372"/>
          <xsd:enumeration value="373"/>
          <xsd:enumeration value="374"/>
          <xsd:enumeration value="375"/>
          <xsd:enumeration value="376"/>
          <xsd:enumeration value="377"/>
          <xsd:enumeration value="378"/>
          <xsd:enumeration value="379"/>
          <xsd:enumeration value="380"/>
          <xsd:enumeration value="381"/>
          <xsd:enumeration value="382"/>
          <xsd:enumeration value="383"/>
          <xsd:enumeration value="384"/>
          <xsd:enumeration value="385"/>
          <xsd:enumeration value="386"/>
          <xsd:enumeration value="387"/>
          <xsd:enumeration value="388"/>
          <xsd:enumeration value="389"/>
          <xsd:enumeration value="390"/>
          <xsd:enumeration value="391"/>
          <xsd:enumeration value="392"/>
          <xsd:enumeration value="393"/>
          <xsd:enumeration value="394"/>
          <xsd:enumeration value="395"/>
          <xsd:enumeration value="396"/>
          <xsd:enumeration value="397"/>
          <xsd:enumeration value="398"/>
          <xsd:enumeration value="399"/>
          <xsd:enumeration value="400"/>
          <xsd:enumeration value="401"/>
          <xsd:enumeration value="402"/>
          <xsd:enumeration value="403"/>
          <xsd:enumeration value="404"/>
          <xsd:enumeration value="405"/>
          <xsd:enumeration value="406"/>
          <xsd:enumeration value="407"/>
          <xsd:enumeration value="408"/>
          <xsd:enumeration value="409"/>
          <xsd:enumeration value="410"/>
          <xsd:enumeration value="411"/>
          <xsd:enumeration value="412"/>
          <xsd:enumeration value="413"/>
          <xsd:enumeration value="414"/>
          <xsd:enumeration value="415"/>
          <xsd:enumeration value="416"/>
          <xsd:enumeration value="417"/>
          <xsd:enumeration value="418"/>
          <xsd:enumeration value="419"/>
          <xsd:enumeration value="420"/>
          <xsd:enumeration value="421"/>
          <xsd:enumeration value="422"/>
          <xsd:enumeration value="423"/>
          <xsd:enumeration value="424"/>
          <xsd:enumeration value="425"/>
          <xsd:enumeration value="426"/>
          <xsd:enumeration value="427"/>
          <xsd:enumeration value="428"/>
          <xsd:enumeration value="429"/>
          <xsd:enumeration value="430"/>
          <xsd:enumeration value="431"/>
          <xsd:enumeration value="432"/>
          <xsd:enumeration value="433"/>
          <xsd:enumeration value="434"/>
          <xsd:enumeration value="435"/>
          <xsd:enumeration value="436"/>
          <xsd:enumeration value="437"/>
          <xsd:enumeration value="438"/>
          <xsd:enumeration value="439"/>
          <xsd:enumeration value="440"/>
          <xsd:enumeration value="441"/>
        </xsd:restriction>
      </xsd:simpleType>
    </xsd:element>
    <xsd:element name="Tariff_x0020_Dev_x0020_Doc_x0020_Type" ma:index="10" nillable="true" ma:displayName="Tariff Dev Doc Type" ma:format="Dropdown" ma:internalName="Tariff_x0020_Dev_x0020_Doc_x0020_Type">
      <xsd:simpleType>
        <xsd:restriction base="dms:Choice">
          <xsd:enumeration value="Rate Case Documents"/>
          <xsd:enumeration value="Pre-Pay Program"/>
          <xsd:enumeration value="Support"/>
        </xsd:restriction>
      </xsd:simpleType>
    </xsd:element>
    <xsd:element name="Filed_x0020_Documents" ma:index="11" nillable="true" ma:displayName="Filed Documents (Internal Use Only)" ma:format="Dropdown" ma:internalName="Filed_x0020_Documents" ma:readOnly="false">
      <xsd:simpleType>
        <xsd:restriction base="dms:Choice">
          <xsd:enumeration value="Application/Filing Requirements/Testimony"/>
          <xsd:enumeration value="PSC DR 01"/>
          <xsd:enumeration value="PSC DR 02/Intervenor DR 01"/>
          <xsd:enumeration value="PSC DR 03/Intervenor DR 02"/>
          <xsd:enumeration value="PSC DR 04"/>
          <xsd:enumeration value="PSC DR 05"/>
          <xsd:enumeration value="PSC DR 06"/>
          <xsd:enumeration value="PSC Post Hearing DR01"/>
          <xsd:enumeration value="PSC Post Hearing DR02"/>
          <xsd:enumeration value="VSCC DR01"/>
          <xsd:enumeration value="VSCC DR02"/>
          <xsd:enumeration value="VSCC DR03"/>
          <xsd:enumeration value="VSCC DR04"/>
          <xsd:enumeration value="VSCC DR05"/>
          <xsd:enumeration value="VSCC DR06"/>
          <xsd:enumeration value="VSCC DR07"/>
          <xsd:enumeration value="VSCC DR08"/>
          <xsd:enumeration value="VSCC DR09"/>
          <xsd:enumeration value="VSCC DR10"/>
          <xsd:enumeration value="VSCC DR11"/>
          <xsd:enumeration value="VSCC DR12"/>
          <xsd:enumeration value="VSCC DR13"/>
          <xsd:enumeration value="VSCC DR14"/>
          <xsd:enumeration value="Supplemental Testimony"/>
          <xsd:enumeration value="Rebuttal Testimony"/>
          <xsd:enumeration value="Settlement Agreement"/>
          <xsd:enumeration value="Stipulation Testimony"/>
          <xsd:enumeration value="Post Hearing Briefs"/>
        </xsd:restriction>
      </xsd:simpleType>
    </xsd:element>
    <xsd:element name="Department" ma:index="18" nillable="true" ma:displayName="Department/Purpose" ma:format="Dropdown" ma:internalName="Department" ma:readOnly="false">
      <xsd:simpleType>
        <xsd:restriction base="dms:Choice">
          <xsd:enumeration value="Billing Determinants"/>
          <xsd:enumeration value="Cost of Service"/>
          <xsd:enumeration value="Jurisdictional Separation Study"/>
          <xsd:enumeration value="Lead-Lag Study"/>
          <xsd:enumeration value="Revenue Requirement"/>
          <xsd:enumeration value="Testimony"/>
          <xsd:enumeration value="Errata"/>
          <xsd:enumeration value="Base Period Update - Jurisdictional Separation Study"/>
          <xsd:enumeration value="Base Period Update - Revenue Requirement"/>
          <xsd:enumeration value="Financial Planning &amp; Analysis"/>
          <xsd:enumeration value="Financial Planning &amp; Analysis - TEST FILES"/>
          <xsd:enumeration value="Financial Reporting"/>
          <xsd:enumeration value="Sales Analysis &amp; Forecasting"/>
          <xsd:enumeration value="State Regulation &amp; Rates"/>
          <xsd:enumeration value="Tax Accounting &amp; Complia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Company xmlns="54fcda00-7b58-44a7-b108-8bd10a8a08ba">
      <Value>LGE</Value>
    </Company>
    <Tariff_x0020_Dev_x0020_Doc_x0020_Type xmlns="54fcda00-7b58-44a7-b108-8bd10a8a08ba" xsi:nil="true"/>
    <Filing_x0020_Requirement xmlns="54fcda00-7b58-44a7-b108-8bd10a8a08ba" xsi:nil="true"/>
    <Round xmlns="54fcda00-7b58-44a7-b108-8bd10a8a08ba">Post Hearing DR01 Attachments</Round>
    <FormData xmlns="http://schemas.microsoft.com/sharepoint/v3">&lt;?xml version="1.0" encoding="utf-8"?&gt;&lt;FormVariables&gt;&lt;Version /&gt;&lt;/FormVariables&gt;</FormData>
    <Data_x0020_Request_x0020_Question_x0020_No_x002e_ xmlns="54fcda00-7b58-44a7-b108-8bd10a8a08ba">001</Data_x0020_Request_x0020_Question_x0020_No_x002e_>
    <Year xmlns="54fcda00-7b58-44a7-b108-8bd10a8a08ba">2025</Year>
    <Document_x0020_Type xmlns="54fcda00-7b58-44a7-b108-8bd10a8a08ba">Data Requests</Document_x0020_Type>
    <Witness_x0020_Testimony xmlns="54fcda00-7b58-44a7-b108-8bd10a8a08ba" xsi:nil="true"/>
    <Intervemprs xmlns="54fcda00-7b58-44a7-b108-8bd10a8a08ba">Attorney General/KY Industrial Utility Customers - AG/KIUC</Intervemprs>
    <Filed_x0020_Documents xmlns="54fcda00-7b58-44a7-b108-8bd10a8a08ba" xsi:nil="true"/>
    <Department xmlns="54fcda00-7b58-44a7-b108-8bd10a8a08ba" xsi:nil="true"/>
  </documentManagement>
</p:properties>
</file>

<file path=customXml/itemProps1.xml><?xml version="1.0" encoding="utf-8"?>
<ds:datastoreItem xmlns:ds="http://schemas.openxmlformats.org/officeDocument/2006/customXml" ds:itemID="{3E4E53DE-5090-466F-83DE-4BBAF651B241}"/>
</file>

<file path=customXml/itemProps2.xml><?xml version="1.0" encoding="utf-8"?>
<ds:datastoreItem xmlns:ds="http://schemas.openxmlformats.org/officeDocument/2006/customXml" ds:itemID="{C8048338-E1A4-4E27-B793-C178FE4CBCA5}"/>
</file>

<file path=customXml/itemProps3.xml><?xml version="1.0" encoding="utf-8"?>
<ds:datastoreItem xmlns:ds="http://schemas.openxmlformats.org/officeDocument/2006/customXml" ds:itemID="{82093C4A-335F-4770-A5F6-802F51CFA475}"/>
</file>

<file path=customXml/itemProps4.xml><?xml version="1.0" encoding="utf-8"?>
<ds:datastoreItem xmlns:ds="http://schemas.openxmlformats.org/officeDocument/2006/customXml" ds:itemID="{39A7CC40-1670-4A89-90E6-608DE8BFE01B}"/>
</file>

<file path=customXml/itemProps5.xml><?xml version="1.0" encoding="utf-8"?>
<ds:datastoreItem xmlns:ds="http://schemas.openxmlformats.org/officeDocument/2006/customXml" ds:itemID="{29801847-503C-4151-9C8E-80EBF6C155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OPEB Exp Recon - LGE p.1</vt:lpstr>
      <vt:lpstr>DC 26 Exhibits p.2-3</vt:lpstr>
      <vt:lpstr>PowerPlan_CF Adj 2026 p.4</vt:lpstr>
      <vt:lpstr>2025BP Calc p.5</vt:lpstr>
      <vt:lpstr>Calc Data</vt:lpstr>
      <vt:lpstr>Pension Exp Recon p.12</vt:lpstr>
      <vt:lpstr>Q41 KU Summary p.13</vt:lpstr>
      <vt:lpstr>Q70c KU Benefits p.14</vt:lpstr>
      <vt:lpstr>Expense_Yr1</vt:lpstr>
      <vt:lpstr>'2025BP Calc p.5'!Print_Area</vt:lpstr>
      <vt:lpstr>'DC 26 Exhibits p.2-3'!Print_Area</vt:lpstr>
      <vt:lpstr>'OPEB Exp Recon - LGE p.1'!Print_Area</vt:lpstr>
      <vt:lpstr>'Q41 KU Summary p.13'!Print_Area</vt:lpstr>
      <vt:lpstr>'Q70c KU Benefits p.14'!Print_Area</vt:lpstr>
      <vt:lpstr>'Q41 KU Summary p.13'!Print_Titles</vt:lpstr>
    </vt:vector>
  </TitlesOfParts>
  <Company>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Cummins, Stephanie</dc:creator>
  <cp:lastModifiedBy>Garrett, Christopher</cp:lastModifiedBy>
  <cp:lastPrinted>2025-07-11T15:10:12Z</cp:lastPrinted>
  <dcterms:created xsi:type="dcterms:W3CDTF">2016-06-20T16:02:57Z</dcterms:created>
  <dcterms:modified xsi:type="dcterms:W3CDTF">2025-11-14T15:47:15Z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ee1c6-0c13-46fe-9f7d-d5b32ad2c571_Enabled">
    <vt:lpwstr>true</vt:lpwstr>
  </property>
  <property fmtid="{D5CDD505-2E9C-101B-9397-08002B2CF9AE}" pid="3" name="MSIP_Label_0adee1c6-0c13-46fe-9f7d-d5b32ad2c571_SetDate">
    <vt:lpwstr>2023-06-14T22:02:17Z</vt:lpwstr>
  </property>
  <property fmtid="{D5CDD505-2E9C-101B-9397-08002B2CF9AE}" pid="4" name="MSIP_Label_0adee1c6-0c13-46fe-9f7d-d5b32ad2c571_Method">
    <vt:lpwstr>Privileged</vt:lpwstr>
  </property>
  <property fmtid="{D5CDD505-2E9C-101B-9397-08002B2CF9AE}" pid="5" name="MSIP_Label_0adee1c6-0c13-46fe-9f7d-d5b32ad2c571_Name">
    <vt:lpwstr>0adee1c6-0c13-46fe-9f7d-d5b32ad2c571</vt:lpwstr>
  </property>
  <property fmtid="{D5CDD505-2E9C-101B-9397-08002B2CF9AE}" pid="6" name="MSIP_Label_0adee1c6-0c13-46fe-9f7d-d5b32ad2c571_SiteId">
    <vt:lpwstr>5ee3b0ba-a559-45ee-a69e-6d3e963a3e72</vt:lpwstr>
  </property>
  <property fmtid="{D5CDD505-2E9C-101B-9397-08002B2CF9AE}" pid="7" name="MSIP_Label_0adee1c6-0c13-46fe-9f7d-d5b32ad2c571_ActionId">
    <vt:lpwstr>20c985c6-0c4c-4cfc-b660-91216e5f6f48</vt:lpwstr>
  </property>
  <property fmtid="{D5CDD505-2E9C-101B-9397-08002B2CF9AE}" pid="8" name="MSIP_Label_0adee1c6-0c13-46fe-9f7d-d5b32ad2c571_ContentBits">
    <vt:lpwstr>2</vt:lpwstr>
  </property>
  <property fmtid="{D5CDD505-2E9C-101B-9397-08002B2CF9AE}" pid="9" name="MSIP_Label_e0c8e74a-db15-49f1-980d-3d74f2e3ff07_Enabled">
    <vt:lpwstr>true</vt:lpwstr>
  </property>
  <property fmtid="{D5CDD505-2E9C-101B-9397-08002B2CF9AE}" pid="10" name="MSIP_Label_e0c8e74a-db15-49f1-980d-3d74f2e3ff07_SetDate">
    <vt:lpwstr>2025-11-14T15:10:27Z</vt:lpwstr>
  </property>
  <property fmtid="{D5CDD505-2E9C-101B-9397-08002B2CF9AE}" pid="11" name="MSIP_Label_e0c8e74a-db15-49f1-980d-3d74f2e3ff07_Method">
    <vt:lpwstr>Privileged</vt:lpwstr>
  </property>
  <property fmtid="{D5CDD505-2E9C-101B-9397-08002B2CF9AE}" pid="12" name="MSIP_Label_e0c8e74a-db15-49f1-980d-3d74f2e3ff07_Name">
    <vt:lpwstr>376d9127-3fad-41bb7-827b-657efc89d923</vt:lpwstr>
  </property>
  <property fmtid="{D5CDD505-2E9C-101B-9397-08002B2CF9AE}" pid="13" name="MSIP_Label_e0c8e74a-db15-49f1-980d-3d74f2e3ff07_SiteId">
    <vt:lpwstr>25b79aa0-07c6-4d65-9c80-df92aacdc157</vt:lpwstr>
  </property>
  <property fmtid="{D5CDD505-2E9C-101B-9397-08002B2CF9AE}" pid="14" name="MSIP_Label_e0c8e74a-db15-49f1-980d-3d74f2e3ff07_ActionId">
    <vt:lpwstr>67cb5436-ba56-4369-a3d3-b362f76affc2</vt:lpwstr>
  </property>
  <property fmtid="{D5CDD505-2E9C-101B-9397-08002B2CF9AE}" pid="15" name="MSIP_Label_e0c8e74a-db15-49f1-980d-3d74f2e3ff07_ContentBits">
    <vt:lpwstr>2</vt:lpwstr>
  </property>
  <property fmtid="{D5CDD505-2E9C-101B-9397-08002B2CF9AE}" pid="16" name="MSIP_Label_e0c8e74a-db15-49f1-980d-3d74f2e3ff07_Tag">
    <vt:lpwstr>10, 0, 1, 1</vt:lpwstr>
  </property>
  <property fmtid="{D5CDD505-2E9C-101B-9397-08002B2CF9AE}" pid="17" name="ContentTypeId">
    <vt:lpwstr>0x0101002D0103853DF7894DB347713A7250CD66</vt:lpwstr>
  </property>
</Properties>
</file>