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amPerry\Box\100582-1069 PPL LG&amp;E &amp; KY Utilities 2025 COC Testimony\Discovery\PSC Set 2\"/>
    </mc:Choice>
  </mc:AlternateContent>
  <xr:revisionPtr revIDLastSave="0" documentId="13_ncr:1_{589340B5-6DC4-4409-A2C9-C83A33F5D498}" xr6:coauthVersionLast="47" xr6:coauthVersionMax="47" xr10:uidLastSave="{00000000-0000-0000-0000-000000000000}"/>
  <bookViews>
    <workbookView xWindow="7650" yWindow="4185" windowWidth="28800" windowHeight="11295" xr2:uid="{6B188C50-EE63-4148-A26D-C3C623A414FF}"/>
  </bookViews>
  <sheets>
    <sheet name="3.1 DCF Summary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_________bb" hidden="1">#REF!</definedName>
    <definedName name="__________sort" hidden="1">#REF!</definedName>
    <definedName name="_________bb" hidden="1">#REF!</definedName>
    <definedName name="_________Sort" hidden="1">#REF!</definedName>
    <definedName name="_______kay1" hidden="1">#REF!</definedName>
    <definedName name="_______ke1" hidden="1">#REF!</definedName>
    <definedName name="_______key1" hidden="1">#REF!</definedName>
    <definedName name="_______sort" hidden="1">#REF!</definedName>
    <definedName name="______key1" hidden="1">#REF!</definedName>
    <definedName name="______sort1" hidden="1">#REF!</definedName>
    <definedName name="_____BB" hidden="1">#REF!</definedName>
    <definedName name="_____Sort" hidden="1">#REF!</definedName>
    <definedName name="____sort" hidden="1">#REF!</definedName>
    <definedName name="___bb" hidden="1">#REF!</definedName>
    <definedName name="___Key1" hidden="1">#REF!</definedName>
    <definedName name="___Sort" hidden="1">#REF!</definedName>
    <definedName name="__123Graph_A" hidden="1">'[1]Plant in Ser'!#REF!</definedName>
    <definedName name="__123Graph_Achart" hidden="1">'[2]Chart Data'!$E$30:$E$233</definedName>
    <definedName name="__123Graph_ACurrent" hidden="1">[3]Summary!#REF!</definedName>
    <definedName name="__123Graph_AHOBKEN4H" hidden="1">#REF!</definedName>
    <definedName name="__123Graph_AJCCASH4" hidden="1">#REF!</definedName>
    <definedName name="__123Graph_AJCCASH5" hidden="1">#REF!</definedName>
    <definedName name="__123Graph_AJCCASH6" hidden="1">#REF!</definedName>
    <definedName name="__123Graph_AJCCASH7" hidden="1">#REF!</definedName>
    <definedName name="__123Graph_B" hidden="1">[4]SD!#REF!</definedName>
    <definedName name="__123Graph_BCurrent" hidden="1">[3]Summary!#REF!</definedName>
    <definedName name="__123Graph_BHOBKEN4H" hidden="1">#REF!</definedName>
    <definedName name="__123Graph_BHOBOKEN" hidden="1">#REF!</definedName>
    <definedName name="__123Graph_BJCCASH4" hidden="1">#REF!</definedName>
    <definedName name="__123Graph_BJCCASH5" hidden="1">#REF!</definedName>
    <definedName name="__123Graph_BJCCASH6" hidden="1">#REF!</definedName>
    <definedName name="__123Graph_BJCCASH7" hidden="1">#REF!</definedName>
    <definedName name="__123Graph_C" hidden="1">#REF!</definedName>
    <definedName name="__123Graph_D" hidden="1">[5]TOPrs!#REF!</definedName>
    <definedName name="__123Graph_E" hidden="1">[6]Stmt!#REF!</definedName>
    <definedName name="__123Graph_ECURRENT" hidden="1">[7]coss!#REF!</definedName>
    <definedName name="__123Graph_F" hidden="1">[6]Stmt!#REF!</definedName>
    <definedName name="__123Graph_LBL_A" hidden="1">[8]Report!#REF!</definedName>
    <definedName name="__123Graph_X" hidden="1">#REF!</definedName>
    <definedName name="__123Graph_XCHART" hidden="1">'[2]Chart Data'!$B$30:$B$222</definedName>
    <definedName name="__123Graph_XCurrent" hidden="1">[3]Summary!#REF!</definedName>
    <definedName name="__123Graph_XJCCASH4" hidden="1">#REF!</definedName>
    <definedName name="__123Graph_XJCCASH5" hidden="1">#REF!</definedName>
    <definedName name="__123Graph_XJCCASH6" hidden="1">#REF!</definedName>
    <definedName name="__123Graph_XJCCASH7" hidden="1">#REF!</definedName>
    <definedName name="__BB" hidden="1">#REF!</definedName>
    <definedName name="__DSAuthor" hidden="1">"Caroline Wallo"</definedName>
    <definedName name="__DSComments" hidden="1">"1995 Budget"</definedName>
    <definedName name="__DSCreated" hidden="1">" October 19, 1994"</definedName>
    <definedName name="__DSRevision" hidden="1">1</definedName>
    <definedName name="__FDS_HYPERLINK_TOGGLE_STATE__" hidden="1">"ON"</definedName>
    <definedName name="__Fill" hidden="1">#REF!</definedName>
    <definedName name="__key1" hidden="1">#REF!</definedName>
    <definedName name="__pb1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_pb2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__pb3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_Sort" hidden="1">#REF!</definedName>
    <definedName name="__Sort1" hidden="1">#REF!</definedName>
    <definedName name="__xlfn.BAHTTEXT" hidden="1">#NAME?</definedName>
    <definedName name="_00ea49fdae2d40f1b83bbf37a9224757" hidden="1">#REF!</definedName>
    <definedName name="_0213d926b85c4f9ea41d723b5f8e99e6" hidden="1">#REF!</definedName>
    <definedName name="_0288ff76ff9f4e7591686530233b51db" hidden="1">#REF!</definedName>
    <definedName name="_02a056fbda2b40b4aafb323f9d3c84d9" hidden="1">#REF!</definedName>
    <definedName name="_03a72859f5964ef3a2502dc4497d2be0" hidden="1">#REF!</definedName>
    <definedName name="_03c0c49da9c94faf81d5ccaf0ba44b58" hidden="1">#REF!</definedName>
    <definedName name="_05870150d4764dbb8e7c9ba8b5d05e18" hidden="1">#REF!</definedName>
    <definedName name="_059ef9f608e54a87928bf9e808a75874" hidden="1">#REF!</definedName>
    <definedName name="_064884c32f544ac797e54e828ed73865" hidden="1">#REF!</definedName>
    <definedName name="_06b40b6457a847c5ab4683ceafd3fe18" hidden="1">#REF!</definedName>
    <definedName name="_071f8486e785495fa1ace791c2b79685" hidden="1">#REF!</definedName>
    <definedName name="_078f520d180b4f9ab1ee1366a558df15" hidden="1">#REF!</definedName>
    <definedName name="_08d5ab24001f44948c52616da3265ad4" hidden="1">#REF!</definedName>
    <definedName name="_0905a4bc61504c6ab6ed84d557d606fe" hidden="1">#REF!</definedName>
    <definedName name="_09bb1f2064e24115a5ad29ccfd1beac3" hidden="1">#REF!</definedName>
    <definedName name="_09e56e83d5e3408c878c57673e2ddfdc" hidden="1">#REF!</definedName>
    <definedName name="_0ab531f197644cb1accd4e3f13064e84" hidden="1">#REF!</definedName>
    <definedName name="_0b4fb1ba3aa24c2594ee080c8cce9034" hidden="1">#REF!</definedName>
    <definedName name="_0bee3ce895a040489e6cd07566c8b60b" hidden="1">#REF!</definedName>
    <definedName name="_0d003ad1aad649d8bdb67d4b6a593a03" hidden="1">#REF!</definedName>
    <definedName name="_0d39850abe684a7abb1899e193c3fbe9" hidden="1">#REF!</definedName>
    <definedName name="_0d4a46fa867146029019211c4f50e32c" hidden="1">#REF!</definedName>
    <definedName name="_0d835a59ef4648e7802f3e13d3f90400" hidden="1">#REF!</definedName>
    <definedName name="_0d9b513aad7c45ed855ecf3894c1cd62" hidden="1">#REF!</definedName>
    <definedName name="_0e737489b82e4f52a44f053a02963c16" hidden="1">#REF!</definedName>
    <definedName name="_1" hidden="1">{#N/A,#N/A,FALSE,"SCA";#N/A,#N/A,FALSE,"NCA";#N/A,#N/A,FALSE,"SAZ";#N/A,#N/A,FALSE,"CAZ";#N/A,#N/A,FALSE,"SNV";#N/A,#N/A,FALSE,"NNV";#N/A,#N/A,FALSE,"PP";#N/A,#N/A,FALSE,"SA"}</definedName>
    <definedName name="_1__123Graph_ACHART_1" hidden="1">[9]Data!$K$30:$K$228</definedName>
    <definedName name="_1__123Graph_ACHART_10" hidden="1">'[10]summ graf'!$D$4:$HK$4</definedName>
    <definedName name="_1__123Graph_AYIELD_CURVES" hidden="1">[11]Yield_curve!#REF!</definedName>
    <definedName name="_1_0__123Grap" hidden="1">'[12]Plant in Ser'!#REF!</definedName>
    <definedName name="_10" hidden="1">{"FAC_SUMMARY",#N/A,FALSE,"Summaries"}</definedName>
    <definedName name="_10__123Graph_ACHART_5" hidden="1">[9]Data!$O$30:$O$226</definedName>
    <definedName name="_10__123Graph_BCHART_17" hidden="1">'[10]summ graf'!$D$15:$HK$15</definedName>
    <definedName name="_10__123Graph_CCHART_6" hidden="1">[9]Data!#REF!</definedName>
    <definedName name="_100" hidden="1">{#N/A,#N/A,FALSE,"OTHERINPUTS";#N/A,#N/A,FALSE,"DITRATEINPUTS";#N/A,#N/A,FALSE,"SUPPLIEDADJINPUT";#N/A,#N/A,FALSE,"TIMINGDIFFINPUTS";#N/A,#N/A,FALSE,"BR&amp;SUPADJ."}</definedName>
    <definedName name="_101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_102" hidden="1">{#N/A,#N/A,FALSE,"RORMEMO";#N/A,#N/A,FALSE,"RORSUMMARY";#N/A,#N/A,FALSE,"RORDETAIL"}</definedName>
    <definedName name="_102__123Graph_ACHART_6" hidden="1">[9]Data!$E$30:$E$229</definedName>
    <definedName name="_103" hidden="1">{#N/A,#N/A,FALSE,"GLDwnLoad"}</definedName>
    <definedName name="_104" hidden="1">{#N/A,#N/A,FALSE,"OTHERINPUTS";#N/A,#N/A,FALSE,"SUPPLIEDADJINPUT";#N/A,#N/A,FALSE,"BR&amp;SUPADJ."}</definedName>
    <definedName name="_105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_105__123Graph_ACHART_5" hidden="1">[13]Data!$O$30:$O$226</definedName>
    <definedName name="_106" hidden="1">{"SPA_FAC",#N/A,FALSE,"OMPA SPA FAC"}</definedName>
    <definedName name="_10645c7b5975480995c3bb6e7beb5307" hidden="1">#REF!</definedName>
    <definedName name="_107" hidden="1">{#N/A,#N/A,FALSE,"GLDwnLoad"}</definedName>
    <definedName name="_10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08__123Graph_ACHART_6" hidden="1">[9]Data!$E$30:$E$229</definedName>
    <definedName name="_1085ffe41c1143dd804aba67cfdaf619" hidden="1">#REF!</definedName>
    <definedName name="_109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10e098ba2a41430aba4f957c5f1ec289" hidden="1">#REF!</definedName>
    <definedName name="_11" hidden="1">{#N/A,#N/A,TRUE,"1990";#N/A,#N/A,TRUE,"1991";#N/A,#N/A,TRUE,"1992";#N/A,#N/A,TRUE,"1993"}</definedName>
    <definedName name="_11__123Graph_CCHART_10" hidden="1">'[10]summ graf'!$D$6:$HK$6</definedName>
    <definedName name="_11__123Graph_XCHART_1" hidden="1">[9]Data!$B$30:$B$222</definedName>
    <definedName name="_110" hidden="1">{"print1",#N/A,FALSE,"D21CUSTS";"print2",#N/A,FALSE,"D21CUSTS";"print3",#N/A,FALSE,"D21CUSTS";"print4",#N/A,FALSE,"D21CUSTS"}</definedName>
    <definedName name="_111" hidden="1">{"Fuel by Type",#N/A,FALSE,"00whfuel";"Fuel by Account",#N/A,FALSE,"00whfuel";"NTEC",#N/A,FALSE,"00whfuel";"Hope",#N/A,FALSE,"00whfuel";"Net Energy Load",#N/A,FALSE,"00whfuel";"Purchased Power",#N/A,FALSE,"00whfuel"}</definedName>
    <definedName name="_1113021494e34036806a169d9dd27e16" hidden="1">#REF!</definedName>
    <definedName name="_112" hidden="1">{"WEATHER_CUSTOMERS",#N/A,FALSE,"Ok_Fuel&amp;Rev"}</definedName>
    <definedName name="_113" hidden="1">{#N/A,#N/A,FALSE,"GLDwnLoad"}</definedName>
    <definedName name="_114" hidden="1">{#N/A,#N/A,FALSE,"OTHERINPUTS";#N/A,#N/A,FALSE,"DITRATEINPUTS";#N/A,#N/A,FALSE,"SUPPLIEDADJINPUT";#N/A,#N/A,FALSE,"TIMINGDIFFINPUTS";#N/A,#N/A,FALSE,"BR&amp;SUPADJ."}</definedName>
    <definedName name="_115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_116" hidden="1">{#N/A,#N/A,FALSE,"GLDwnLoad"}</definedName>
    <definedName name="_118__123Graph_BCHART_6" hidden="1">[14]Data!#REF!</definedName>
    <definedName name="_119__123Graph_BCHART_5" hidden="1">[9]Data!$P$30:$P$229</definedName>
    <definedName name="_12" hidden="1">{#N/A,#N/A,TRUE,"1990";#N/A,#N/A,TRUE,"1991";#N/A,#N/A,TRUE,"1992";#N/A,#N/A,TRUE,"1993"}</definedName>
    <definedName name="_12__123Graph_ACHART_6" hidden="1">[9]Data!$E$30:$E$229</definedName>
    <definedName name="_12__123Graph_CCHART_12" hidden="1">'[10]summ graf'!$D$11:$HK$11</definedName>
    <definedName name="_12__123Graph_XCHART_2" hidden="1">[9]Data!$B$30:$B$222</definedName>
    <definedName name="_121d751fc9064c20bda900104b59aff8" hidden="1">#REF!</definedName>
    <definedName name="_123Graph_ACHART" hidden="1">'[2]Chart Data'!$E$30:$E$229</definedName>
    <definedName name="_126__123Graph_ACHART_6" hidden="1">[13]Data!$E$30:$E$229</definedName>
    <definedName name="_126__123Graph_BCHART_5" hidden="1">[9]Data!$P$30:$P$229</definedName>
    <definedName name="_1275d84549014e4fa15338c2729ce87c" hidden="1">#REF!</definedName>
    <definedName name="_12a810e8f6ea465db928360989419cc5" hidden="1">#REF!</definedName>
    <definedName name="_12da78de15f24ee187474373c2e3137c" hidden="1">#REF!</definedName>
    <definedName name="_13" hidden="1">{"summary",#N/A,TRUE,"E93ADJ";"detail",#N/A,TRUE,"E93ADJ"}</definedName>
    <definedName name="_13__123Graph_CCHART_13" hidden="1">'[10]summ graf'!$D$21:$HK$21</definedName>
    <definedName name="_13__123Graph_XCHART_3" hidden="1">[9]Data!$B$30:$B$222</definedName>
    <definedName name="_132__123Graph_CCHART_4" hidden="1">[14]Data!$C$30:$C$233</definedName>
    <definedName name="_13f3520b71be45e7a7c5ad080f10565b" hidden="1">#REF!</definedName>
    <definedName name="_14" hidden="1">{"summary",#N/A,TRUE,"E93ADJ";"detail",#N/A,TRUE,"E93ADJ"}</definedName>
    <definedName name="_14__123Graph_ACHART_1" hidden="1">[14]Data!$K$30:$K$228</definedName>
    <definedName name="_14__123Graph_BCHART_5" hidden="1">[9]Data!$P$30:$P$229</definedName>
    <definedName name="_14__123Graph_CCHART_14" hidden="1">'[10]summ graf'!$D$26:$HK$26</definedName>
    <definedName name="_14__123Graph_XCHART_4" hidden="1">[9]Data!$B$30:$B$222</definedName>
    <definedName name="_143d8e994495435c8727a574901223c4" hidden="1">#REF!</definedName>
    <definedName name="_144__123Graph_BCHART_6" hidden="1">[15]Data!#REF!</definedName>
    <definedName name="_14559924bfa0496c9ef5aaea396333c2" hidden="1">#REF!</definedName>
    <definedName name="_1455edb101324b19bffcd692a78ca757" hidden="1">#REF!</definedName>
    <definedName name="_14600970e6694061a1936d84519c9242" hidden="1">#REF!</definedName>
    <definedName name="_147__123Graph_BCHART_5" hidden="1">[13]Data!$P$30:$P$229</definedName>
    <definedName name="_14ddb66b6fa740b483ba5a569cefce32" hidden="1">#REF!</definedName>
    <definedName name="_15" hidden="1">{#N/A,#N/A,TRUE,"1990";#N/A,#N/A,TRUE,"1991";#N/A,#N/A,TRUE,"1992";#N/A,#N/A,TRUE,"1993"}</definedName>
    <definedName name="_15__123Graph_CCHART_15" hidden="1">'[10]summ graf'!$D$30:$HK$30</definedName>
    <definedName name="_15__123Graph_XCHART_5" hidden="1">[9]Data!$B$30:$B$222</definedName>
    <definedName name="_152__123Graph_BCHART_6" hidden="1">[15]Data!#REF!</definedName>
    <definedName name="_152__123Graph_CCHART_6" hidden="1">[14]Data!#REF!</definedName>
    <definedName name="_1585529450024475a18926470919d622" hidden="1">#REF!</definedName>
    <definedName name="_15fea9a5e3ff4e8ab4984d5f65042137" hidden="1">#REF!</definedName>
    <definedName name="_16" hidden="1">{"summary",#N/A,TRUE,"E93ADJ";"detail",#N/A,TRUE,"E93ADJ"}</definedName>
    <definedName name="_16__123Graph_BCHART_6" hidden="1">[9]Data!#REF!</definedName>
    <definedName name="_16__123Graph_CCHART_16" hidden="1">'[10]summ graf'!$D$36:$HK$36</definedName>
    <definedName name="_16__123Graph_XCHART_6" hidden="1">[9]Data!$B$30:$B$222</definedName>
    <definedName name="_161__123Graph_CCHART_4" hidden="1">[9]Data!$C$30:$C$233</definedName>
    <definedName name="_166__123Graph_XCHART_1" hidden="1">[14]Data!$B$30:$B$222</definedName>
    <definedName name="_16b2bfc5c2954aff88c5276e17ff1d6e" hidden="1">#REF!</definedName>
    <definedName name="_17" hidden="1">{"ARK_JURIS_FUEL",#N/A,FALSE,"Ark_Fuel&amp;Rev"}</definedName>
    <definedName name="_17__123Graph_ACHART_1" hidden="1">[9]Data!$K$30:$K$228</definedName>
    <definedName name="_17__123Graph_CCHART_17" hidden="1">'[10]summ graf'!$D$16:$HK$16</definedName>
    <definedName name="_170__123Graph_CCHART_4" hidden="1">[9]Data!$C$30:$C$233</definedName>
    <definedName name="_173__123Graph_BCHART_6" hidden="1">[13]Data!#REF!</definedName>
    <definedName name="_17468220d9554c3a82287e77e99e60a3" hidden="1">#REF!</definedName>
    <definedName name="_17c29ca918c1455eb17af6a6b1918572" hidden="1">#REF!</definedName>
    <definedName name="_18" hidden="1">{#N/A,#N/A,FALSE,"SCA";#N/A,#N/A,FALSE,"NCA";#N/A,#N/A,FALSE,"SAZ";#N/A,#N/A,FALSE,"CAZ";#N/A,#N/A,FALSE,"SNV";#N/A,#N/A,FALSE,"NNV";#N/A,#N/A,FALSE,"PP";#N/A,#N/A,FALSE,"SA"}</definedName>
    <definedName name="_18__123Graph_ACHART_1" hidden="1">[9]Data!$K$30:$K$228</definedName>
    <definedName name="_18__123Graph_CCHART_18" hidden="1">'[10]summ graf'!$D$48:$HK$48</definedName>
    <definedName name="_18__123Graph_CCHART_4" hidden="1">[9]Data!$C$30:$C$233</definedName>
    <definedName name="_180__123Graph_XCHART_2" hidden="1">[14]Data!$B$30:$B$222</definedName>
    <definedName name="_182c3d3decd44d00b82d4f2f98370d3d" hidden="1">#REF!</definedName>
    <definedName name="_186__123Graph_CCHART_6" hidden="1">[15]Data!#REF!</definedName>
    <definedName name="_1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19298bae7c6b4040b170e612f2837a90" hidden="1">#REF!</definedName>
    <definedName name="_194__123Graph_CCHART_4" hidden="1">[13]Data!$C$30:$C$233</definedName>
    <definedName name="_194__123Graph_XCHART_3" hidden="1">[14]Data!$B$30:$B$222</definedName>
    <definedName name="_196__123Graph_CCHART_6" hidden="1">[15]Data!#REF!</definedName>
    <definedName name="_1a3feddba8c3445cb8a344db9aaa3d18" hidden="1">#REF!</definedName>
    <definedName name="_1b9e8d447108459ba7d4acf8792cf4eb" hidden="1">#REF!</definedName>
    <definedName name="_1c76c579c46e41ef853a7c96ddb81ff2" hidden="1">#REF!</definedName>
    <definedName name="_1c7a0f052d4b40ea89f98e2876227132" hidden="1">#REF!</definedName>
    <definedName name="_1d5be97ab26c4b559c84a932aba43a56" hidden="1">#REF!</definedName>
    <definedName name="_1dcdbced37844beb9841db16a74670c1" hidden="1">#REF!</definedName>
    <definedName name="_1de2efae10da4160ba7ac48fab7b8785" hidden="1">#REF!</definedName>
    <definedName name="_1ecb5c53d3e14447a6cc9eb68dfc7669" hidden="1">#REF!</definedName>
    <definedName name="_1f129b4919ab47dea1258c964aed01ed" hidden="1">#REF!</definedName>
    <definedName name="_1f2cc5a01837408fa4225841c42d4ccc" hidden="1">#REF!</definedName>
    <definedName name="_1fe09e53dd5d45a4a4091fb9f35f1039" hidden="1">#REF!</definedName>
    <definedName name="_1IQ_TOTAL_REV_2Y__¡È¼1GROWTH" hidden="1">"c1297"</definedName>
    <definedName name="_1Q_0_Regressio" hidden="1">#REF!</definedName>
    <definedName name="_2" hidden="1">{#N/A,#N/A,FALSE,"SCA";#N/A,#N/A,FALSE,"NCA";#N/A,#N/A,FALSE,"SAZ";#N/A,#N/A,FALSE,"CAZ";#N/A,#N/A,FALSE,"SNV";#N/A,#N/A,FALSE,"NNV";#N/A,#N/A,FALSE,"PP";#N/A,#N/A,FALSE,"SA"}</definedName>
    <definedName name="_2__123Graph_ACHART_1" hidden="1">[9]Data!$K$30:$K$228</definedName>
    <definedName name="_2__123Graph_ACHART_12" hidden="1">'[10]summ graf'!$D$9:$HK$9</definedName>
    <definedName name="_2__123Graph_ACHART_2" hidden="1">[9]Data!$G$30:$G$229</definedName>
    <definedName name="_2__123Graph_BYIELD_CURVES" hidden="1">[11]Yield_curve!#REF!</definedName>
    <definedName name="_20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_20__123Graph_CCHART_6" hidden="1">[9]Data!#REF!</definedName>
    <definedName name="_202f8a388783423d9e0afa558c968140" hidden="1">#REF!</definedName>
    <definedName name="_203__123Graph_XCHART_1" hidden="1">[9]Data!$B$30:$B$222</definedName>
    <definedName name="_208__123Graph_XCHART_4" hidden="1">[14]Data!$B$30:$B$222</definedName>
    <definedName name="_21" hidden="1">{"wp_h4.2",#N/A,FALSE,"WP_H4.2";"wp_h4.3",#N/A,FALSE,"WP_H4.3"}</definedName>
    <definedName name="_21__123Graph_ACHART_1" hidden="1">[13]Data!$K$30:$K$228</definedName>
    <definedName name="_210164e04d024d6b9198d4865935dfff" hidden="1">#REF!</definedName>
    <definedName name="_214__123Graph_XCHART_1" hidden="1">[9]Data!$B$30:$B$222</definedName>
    <definedName name="_22" hidden="1">{#N/A,#N/A,TRUE,"1990";#N/A,#N/A,TRUE,"1991";#N/A,#N/A,TRUE,"1992";#N/A,#N/A,TRUE,"1993"}</definedName>
    <definedName name="_22__123Graph_XCHART_1" hidden="1">[9]Data!$B$30:$B$222</definedName>
    <definedName name="_220__123Graph_CCHART_6" hidden="1">[13]Data!#REF!</definedName>
    <definedName name="_220__123Graph_XCHART_2" hidden="1">[9]Data!$B$30:$B$222</definedName>
    <definedName name="_221ad6ce40e648ffae007151357cfdbd" hidden="1">#REF!</definedName>
    <definedName name="_222__123Graph_XCHART_5" hidden="1">[14]Data!$B$30:$B$222</definedName>
    <definedName name="_2231b47535784a708185b6ad9356a638" hidden="1">#REF!</definedName>
    <definedName name="_2281a16b5ad74f738eccc30424f88b85" hidden="1">#REF!</definedName>
    <definedName name="_2297b5db9daa45db9e1c2390b64f230b" hidden="1">#REF!</definedName>
    <definedName name="_2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232__123Graph_XCHART_2" hidden="1">[9]Data!$B$30:$B$222</definedName>
    <definedName name="_236__123Graph_XCHART_6" hidden="1">[14]Data!$B$30:$B$222</definedName>
    <definedName name="_237__123Graph_XCHART_3" hidden="1">[9]Data!$B$30:$B$222</definedName>
    <definedName name="_23adc7e4edf4428eaa2ef73f979a90df" hidden="1">#REF!</definedName>
    <definedName name="_23c82f4079d442c99c095aef0d64be60" hidden="1">#REF!</definedName>
    <definedName name="_23f2a08fb3c94705a8c5af18c1f55806" hidden="1">#REF!</definedName>
    <definedName name="_24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24__123Graph_XCHART_2" hidden="1">[9]Data!$B$30:$B$222</definedName>
    <definedName name="_241__123Graph_XCHART_1" hidden="1">[13]Data!$B$30:$B$222</definedName>
    <definedName name="_24b1a95a8b3e4ac99982144bf4450af1" hidden="1">#REF!</definedName>
    <definedName name="_24e1f36d1c9b460bb84afac1e72dfe03" hidden="1">#REF!</definedName>
    <definedName name="_24f7e37aae7143b2be49556d6c7d0404" hidden="1">#REF!</definedName>
    <definedName name="_25" hidden="1">{"ARK_JURIS_FAC",#N/A,FALSE,"Ark_Fuel&amp;Rev"}</definedName>
    <definedName name="_250__123Graph_XCHART_3" hidden="1">[9]Data!$B$30:$B$222</definedName>
    <definedName name="_254__123Graph_XCHART_4" hidden="1">[9]Data!$B$30:$B$222</definedName>
    <definedName name="_25b2c273397a4ec9a126dee140c576d7" hidden="1">#REF!</definedName>
    <definedName name="_26" hidden="1">{"OMPA_FAC",#N/A,FALSE,"OMPA FAC"}</definedName>
    <definedName name="_26__123Graph_XCHART_3" hidden="1">[9]Data!$B$30:$B$222</definedName>
    <definedName name="_262__123Graph_XCHART_2" hidden="1">[13]Data!$B$30:$B$222</definedName>
    <definedName name="_2621e2c35fc14cab8ec72ec0114280d2" hidden="1">#REF!</definedName>
    <definedName name="_268__123Graph_XCHART_4" hidden="1">[9]Data!$B$30:$B$222</definedName>
    <definedName name="_26f7b1bf402242fb89cbfc2bcbae6fd7" hidden="1">#REF!</definedName>
    <definedName name="_27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270c09a1b7a3487093b35b01bc3adb95" hidden="1">#REF!</definedName>
    <definedName name="_271__123Graph_XCHART_5" hidden="1">[9]Data!$B$30:$B$222</definedName>
    <definedName name="_273576e484a740dba989cfbcc402302d" hidden="1">#REF!</definedName>
    <definedName name="_277ce0e8df174fa99e7bd1cd35910f50" hidden="1">#REF!</definedName>
    <definedName name="_28" hidden="1">{#N/A,#N/A,FALSE,"SCA";#N/A,#N/A,FALSE,"NCA";#N/A,#N/A,FALSE,"SAZ";#N/A,#N/A,FALSE,"CAZ";#N/A,#N/A,FALSE,"SNV";#N/A,#N/A,FALSE,"NNV";#N/A,#N/A,FALSE,"PP";#N/A,#N/A,FALSE,"SA"}</definedName>
    <definedName name="_28__123Graph_ACHART_2" hidden="1">[14]Data!$G$30:$G$229</definedName>
    <definedName name="_28__123Graph_XCHART_4" hidden="1">[9]Data!$B$30:$B$222</definedName>
    <definedName name="_283__123Graph_XCHART_3" hidden="1">[13]Data!$B$30:$B$222</definedName>
    <definedName name="_286__123Graph_XCHART_5" hidden="1">[9]Data!$B$30:$B$222</definedName>
    <definedName name="_288__123Graph_XCHART_6" hidden="1">[9]Data!$B$30:$B$222</definedName>
    <definedName name="_2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2a38220c6f2f465590e744952247352d" hidden="1">#REF!</definedName>
    <definedName name="_2b0adcdf82f54929bea4ef165b9047f5" hidden="1">#REF!</definedName>
    <definedName name="_2c0e5c7ebd8042968bda28ecb3619d17" hidden="1">#REF!</definedName>
    <definedName name="_2e20e4757ce2427983ae5748f2c73203" hidden="1">#REF!</definedName>
    <definedName name="_2f2edccc237c42ff90db4cc6c67dec09" hidden="1">#REF!</definedName>
    <definedName name="_2f669f1163a14f18b158ace36cc3b0d4" hidden="1">#REF!</definedName>
    <definedName name="_2fe36f78954e4149a7218b83bc095ed1" hidden="1">#REF!</definedName>
    <definedName name="_2S_0_Regressio" hidden="1">#REF!</definedName>
    <definedName name="_3" hidden="1">{#N/A,#N/A,FALSE,"SCA";#N/A,#N/A,FALSE,"NCA";#N/A,#N/A,FALSE,"SAZ";#N/A,#N/A,FALSE,"CAZ";#N/A,#N/A,FALSE,"SNV";#N/A,#N/A,FALSE,"NNV";#N/A,#N/A,FALSE,"PP";#N/A,#N/A,FALSE,"SA"}</definedName>
    <definedName name="_3__123Graph_ACHART_13" hidden="1">'[10]summ graf'!$D$19:$BM$19</definedName>
    <definedName name="_3__123Graph_ACHART_3" hidden="1">[9]Data!$R$30:$R$228</definedName>
    <definedName name="_3__123Graph_CYIELD_CURVES" hidden="1">[11]Yield_curve!#REF!</definedName>
    <definedName name="_30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30__123Graph_XCHART_5" hidden="1">[9]Data!$B$30:$B$222</definedName>
    <definedName name="_301189989df246a49d14a46dd529c04d" hidden="1">#REF!</definedName>
    <definedName name="_301fa927e836429a868a1e952b2ac7ce" hidden="1">#REF!</definedName>
    <definedName name="_304__123Graph_XCHART_4" hidden="1">[13]Data!$B$30:$B$222</definedName>
    <definedName name="_304__123Graph_XCHART_6" hidden="1">[9]Data!$B$30:$B$222</definedName>
    <definedName name="_306ba68dc0d9476096f8c6dba13cd719" hidden="1">#REF!</definedName>
    <definedName name="_31" hidden="1">{#N/A,#N/A,FALSE,"SCA";#N/A,#N/A,FALSE,"NCA";#N/A,#N/A,FALSE,"SAZ";#N/A,#N/A,FALSE,"CAZ";#N/A,#N/A,FALSE,"SNV";#N/A,#N/A,FALSE,"NNV";#N/A,#N/A,FALSE,"PP";#N/A,#N/A,FALSE,"SA"}</definedName>
    <definedName name="_311214cd3299422cbb04931e1744c829" hidden="1">#REF!</definedName>
    <definedName name="_315640934c9f424b8a759e551008ee70" hidden="1">#REF!</definedName>
    <definedName name="_316a850f709b4155a7775d5455662ae3" hidden="1">#REF!</definedName>
    <definedName name="_32" hidden="1">{#N/A,#N/A,FALSE,"SCA";#N/A,#N/A,FALSE,"NCA";#N/A,#N/A,FALSE,"SAZ";#N/A,#N/A,FALSE,"CAZ";#N/A,#N/A,FALSE,"SNV";#N/A,#N/A,FALSE,"NNV";#N/A,#N/A,FALSE,"PP";#N/A,#N/A,FALSE,"SA"}</definedName>
    <definedName name="_32__123Graph_XCHART_6" hidden="1">[9]Data!$B$30:$B$222</definedName>
    <definedName name="_325__123Graph_XCHART_5" hidden="1">[13]Data!$B$30:$B$222</definedName>
    <definedName name="_32c71635654747db9ab2e53e27970e26" hidden="1">#REF!</definedName>
    <definedName name="_33" hidden="1">{"ARK_JURIS_FUEL",#N/A,FALSE,"Ark_Fuel&amp;Rev"}</definedName>
    <definedName name="_33__123Graph_BCHART_6" hidden="1">[16]Data!#REF!</definedName>
    <definedName name="_339e3981f7f44db3adc389131da7fdd2" hidden="1">#REF!</definedName>
    <definedName name="_34" hidden="1">{#N/A,#N/A,FALSE,"SCA";#N/A,#N/A,FALSE,"NCA";#N/A,#N/A,FALSE,"SAZ";#N/A,#N/A,FALSE,"CAZ";#N/A,#N/A,FALSE,"SNV";#N/A,#N/A,FALSE,"NNV";#N/A,#N/A,FALSE,"PP";#N/A,#N/A,FALSE,"SA"}</definedName>
    <definedName name="_34__123Graph_ACHART_2" hidden="1">[9]Data!$G$30:$G$229</definedName>
    <definedName name="_346__123Graph_XCHART_6" hidden="1">[13]Data!$B$30:$B$222</definedName>
    <definedName name="_3469723c0277499f96a6064c7ceaf99b" hidden="1">#REF!</definedName>
    <definedName name="_3495e540c1364af09bb062a762c76f05" hidden="1">#REF!</definedName>
    <definedName name="_34f0c13e75d74b209a5edeb98051030e" hidden="1">#REF!</definedName>
    <definedName name="_35" hidden="1">{#N/A,#N/A,TRUE,"1990";#N/A,#N/A,TRUE,"1991";#N/A,#N/A,TRUE,"1992";#N/A,#N/A,TRUE,"1993"}</definedName>
    <definedName name="_36" hidden="1">{"summary",#N/A,TRUE,"E93ADJ";"detail",#N/A,TRUE,"E93ADJ"}</definedName>
    <definedName name="_36__123Graph_ACHART_2" hidden="1">[9]Data!$G$30:$G$229</definedName>
    <definedName name="_3632e8d431364ad69ca9f98c17906a25" hidden="1">#REF!</definedName>
    <definedName name="_366c91952791492489334c1d7ca2fef8" hidden="1">#REF!</definedName>
    <definedName name="_3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37cf36588960416fa59b841ab518f65f" hidden="1">#REF!</definedName>
    <definedName name="_3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_380218a7027d429aa346a376d2db4800" hidden="1">#REF!</definedName>
    <definedName name="_38d2d5befac444b2b6f85aea2516ac7f" hidden="1">#REF!</definedName>
    <definedName name="_39" hidden="1">{"summary",#N/A,TRUE,"E93ADJ";"detail",#N/A,TRUE,"E93ADJ"}</definedName>
    <definedName name="_390bb43d5f6941c28234dc74b1536e31" hidden="1">#REF!</definedName>
    <definedName name="_39276998abb443119d7d174784f749af" hidden="1">#REF!</definedName>
    <definedName name="_392db45fafd942caa6893bfab78ec88f" hidden="1">#REF!</definedName>
    <definedName name="_396dad3e9eba4370bb052745593fbfb7" hidden="1">#REF!</definedName>
    <definedName name="_3a35eb6bb5c846bd878ecaf3c327a506" hidden="1">#REF!</definedName>
    <definedName name="_3a70c460adbd4015b2f5d0e7d83e4166" hidden="1">#REF!</definedName>
    <definedName name="_3ab6ee2e883642389383c78073806e5f" hidden="1">#REF!</definedName>
    <definedName name="_3b6cc74dc1d5426f8ac15915a9af4d2a" hidden="1">#REF!</definedName>
    <definedName name="_3bf1797dd5a943a2b060ccbacd514b87" hidden="1">#REF!</definedName>
    <definedName name="_3c3e17f5291c4b329cc486c1df02ab52" hidden="1">#REF!</definedName>
    <definedName name="_3c44cf8b50114210885c51cab5028d3a" hidden="1">#REF!</definedName>
    <definedName name="_3c5bc273fba849bba4503effc6cede92" hidden="1">#REF!</definedName>
    <definedName name="_3cc26fcd9fcb4f7a86f99a36c389eb53" hidden="1">#REF!</definedName>
    <definedName name="_3e03aac400374c359efefa174418307d" hidden="1">#REF!</definedName>
    <definedName name="_3e25dd39d6ad4f79a9ab8a9e101ab5a9" hidden="1">#REF!</definedName>
    <definedName name="_3f45234f3ca941c288ea2bf571dc863a" hidden="1">#REF!</definedName>
    <definedName name="_3fa18bedef9e4cd2b8146dfdd34d2d3a" hidden="1">#REF!</definedName>
    <definedName name="_3fd4cf28628a46e9a3c023981146ef72" hidden="1">#REF!</definedName>
    <definedName name="_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4__123Graph_ACHART_14" hidden="1">'[10]summ graf'!$D$24:$BM$24</definedName>
    <definedName name="_4__123Graph_ACHART_2" hidden="1">[9]Data!$G$30:$G$229</definedName>
    <definedName name="_4__123Graph_ACHART_4" hidden="1">[9]Data!$E$30:$E$233</definedName>
    <definedName name="_4__123Graph_DYIELD_CURVES" hidden="1">[11]Yield_curve!#REF!</definedName>
    <definedName name="_4_0__123Grap" hidden="1">'[12]Plant in Ser'!#REF!</definedName>
    <definedName name="_40" hidden="1">{"ARK_JURIS_FUEL",#N/A,FALSE,"Ark_Fuel&amp;Rev"}</definedName>
    <definedName name="_402323c0ed9e4af784e40b904a2905df" hidden="1">#REF!</definedName>
    <definedName name="_405a5b36105442d9b611895b478347f0" hidden="1">#REF!</definedName>
    <definedName name="_4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_419d463471d14750a4a6061d219a1e7e" hidden="1">#REF!</definedName>
    <definedName name="_41f7030c086648fab926bbf6773f052f" hidden="1">#REF!</definedName>
    <definedName name="_42" hidden="1">{#N/A,#N/A,TRUE,"1990";#N/A,#N/A,TRUE,"1991";#N/A,#N/A,TRUE,"1992";#N/A,#N/A,TRUE,"1993"}</definedName>
    <definedName name="_42__123Graph_ACHART_2" hidden="1">[13]Data!$G$30:$G$229</definedName>
    <definedName name="_42__123Graph_ACHART_3" hidden="1">[14]Data!$R$30:$R$228</definedName>
    <definedName name="_42__123Graph_CCHART_6" hidden="1">[17]Data!#REF!</definedName>
    <definedName name="_42090b9f8995489b9c62495e76946b25" hidden="1">#REF!</definedName>
    <definedName name="_4289752acba84afeb16ac0f31a192cbf" hidden="1">#REF!</definedName>
    <definedName name="_42e97a1a336e4f209a6f7442a2042d57" hidden="1">#REF!</definedName>
    <definedName name="_43" hidden="1">{#N/A,#N/A,TRUE,"1990";#N/A,#N/A,TRUE,"1991";#N/A,#N/A,TRUE,"1992";#N/A,#N/A,TRUE,"1993"}</definedName>
    <definedName name="_44" hidden="1">{"summary",#N/A,TRUE,"E93ADJ";"detail",#N/A,TRUE,"E93ADJ"}</definedName>
    <definedName name="_441c13f3a2254587be05f2412711048e" hidden="1">#REF!</definedName>
    <definedName name="_4477b4c4a6c14aac882228114fab66b0" hidden="1">#REF!</definedName>
    <definedName name="_45" hidden="1">{"summary",#N/A,TRUE,"E93ADJ";"detail",#N/A,TRUE,"E93ADJ"}</definedName>
    <definedName name="_459f131c2f794eda8a54b62898cd743d" hidden="1">#REF!</definedName>
    <definedName name="_45ce695fa3c9447485bd91f9ef367b1b" hidden="1">#REF!</definedName>
    <definedName name="_46" hidden="1">{#N/A,#N/A,TRUE,"1990";#N/A,#N/A,TRUE,"1991";#N/A,#N/A,TRUE,"1992";#N/A,#N/A,TRUE,"1993"}</definedName>
    <definedName name="_461b7c1ed6f04c7abb8c9460a0cdbe21" hidden="1">#REF!</definedName>
    <definedName name="_46dd4c28434d4a9eafa25225dc223baa" hidden="1">#REF!</definedName>
    <definedName name="_46f8923fa6684e788d0b66d67d04cba8" hidden="1">#REF!</definedName>
    <definedName name="_47" hidden="1">{"summary",#N/A,TRUE,"E93ADJ";"detail",#N/A,TRUE,"E93ADJ"}</definedName>
    <definedName name="_4702eba3ba0545d795b9d1747e772aba" hidden="1">#REF!</definedName>
    <definedName name="_48" hidden="1">{#N/A,#N/A,TRUE,"1990";#N/A,#N/A,TRUE,"1991";#N/A,#N/A,TRUE,"1992";#N/A,#N/A,TRUE,"1993"}</definedName>
    <definedName name="_48466101ba174841afee9e92161549f7" hidden="1">#REF!</definedName>
    <definedName name="_488b90d58b2b443f9177bfc4edeed1e8" hidden="1">#REF!</definedName>
    <definedName name="_49" hidden="1">{#N/A,#N/A,TRUE,"1990";#N/A,#N/A,TRUE,"1991";#N/A,#N/A,TRUE,"1992";#N/A,#N/A,TRUE,"1993"}</definedName>
    <definedName name="_493b6dbf16774150a88e4bb91797d10d" hidden="1">#REF!</definedName>
    <definedName name="_49e3c3ba267f4521a699b9ce8419b423" hidden="1">#REF!</definedName>
    <definedName name="_4a2afc0f004e41c4a00e0f56b965386c" hidden="1">#REF!</definedName>
    <definedName name="_4a9d04121c2e4f49ba1bd0628fde412f" hidden="1">#REF!</definedName>
    <definedName name="_4aa4a4fa0d6a44a385f3c15ce13a3200" hidden="1">#REF!</definedName>
    <definedName name="_4af5c432c36d42418236ce17026e8aa0" hidden="1">#REF!</definedName>
    <definedName name="_4b4bcedfb8eb42d79688af0fc70d0632" hidden="1">#REF!</definedName>
    <definedName name="_4b8b4369b9c443d3b44209d9cf523292" hidden="1">#REF!</definedName>
    <definedName name="_4c5ecca3dde94b3fa0cafa1bf03fb688" hidden="1">#REF!</definedName>
    <definedName name="_4da32125a47946a0a6beba424e488d4e" hidden="1">#REF!</definedName>
    <definedName name="_4dc4554dfb4645c487cd142bdf0bfecf" hidden="1">#REF!</definedName>
    <definedName name="_4e49964f1eeb49cfbee9087320c64f45" hidden="1">#REF!</definedName>
    <definedName name="_4f986195dceb4d23bc4d2c2abdab7b69" hidden="1">#REF!</definedName>
    <definedName name="_4fc19173d94e4a3493ff115d146f5012" hidden="1">#REF!</definedName>
    <definedName name="_4fe31a0987514572abd4bb838dc9f31a" hidden="1">#REF!</definedName>
    <definedName name="_5" hidden="1">{#N/A,#N/A,FALSE,"SCA";#N/A,#N/A,FALSE,"NCA";#N/A,#N/A,FALSE,"SAZ";#N/A,#N/A,FALSE,"CAZ";#N/A,#N/A,FALSE,"SNV";#N/A,#N/A,FALSE,"NNV";#N/A,#N/A,FALSE,"PP";#N/A,#N/A,FALSE,"SA"}</definedName>
    <definedName name="_5__123Graph_ACHART_15" hidden="1">'[10]summ graf'!$D$28:$HK$28</definedName>
    <definedName name="_5__123Graph_ACHART_5" hidden="1">[9]Data!$O$30:$O$226</definedName>
    <definedName name="_50" hidden="1">{"summary",#N/A,TRUE,"E93ADJ";"detail",#N/A,TRUE,"E93ADJ"}</definedName>
    <definedName name="_5014ed28ca074ae488be8e3d6dc23e9b" hidden="1">#REF!</definedName>
    <definedName name="_50726f8cd77c45cc9daab421be0b04fe" hidden="1">#REF!</definedName>
    <definedName name="_50b5df94f9ef4ad580140817d444478c" hidden="1">#REF!</definedName>
    <definedName name="_50b6984c54e743e88ad11e580ec1b251" hidden="1">#REF!</definedName>
    <definedName name="_51" hidden="1">{"summary",#N/A,TRUE,"E93ADJ";"detail",#N/A,TRUE,"E93ADJ"}</definedName>
    <definedName name="_51__123Graph_ACHART_3" hidden="1">[9]Data!$R$30:$R$228</definedName>
    <definedName name="_52" hidden="1">{#N/A,#N/A,TRUE,"1990";#N/A,#N/A,TRUE,"1991";#N/A,#N/A,TRUE,"1992";#N/A,#N/A,TRUE,"1993"}</definedName>
    <definedName name="_527cb63e24084dd083f0c18911595eea" hidden="1">#REF!</definedName>
    <definedName name="_52849dacc9234e4a990f64b638695578" hidden="1">#REF!</definedName>
    <definedName name="_5296ae7deb53432b8c970a469993ee06" hidden="1">#REF!</definedName>
    <definedName name="_53" hidden="1">{"summary",#N/A,TRUE,"E93ADJ";"detail",#N/A,TRUE,"E93ADJ"}</definedName>
    <definedName name="_53a4dd657a7d492080838d3eb8c3260d" hidden="1">#REF!</definedName>
    <definedName name="_54" hidden="1">{#N/A,#N/A,FALSE,"COMPAPER";#N/A,#N/A,FALSE,"AFUDC";#N/A,#N/A,FALSE,"JE"}</definedName>
    <definedName name="_54__123Graph_ACHART_3" hidden="1">[9]Data!$R$30:$R$228</definedName>
    <definedName name="_543bd27f49c0477f9cf713debc845cc7" hidden="1">#REF!</definedName>
    <definedName name="_54b709d0d47c43f9ae7e3f7b85db2aae" hidden="1">#REF!</definedName>
    <definedName name="_54d39d70510945bea81a07a05117ab81" hidden="1">#REF!</definedName>
    <definedName name="_55" hidden="1">{"pb",#N/A,FALSE,"Sheet3";"pd",#N/A,FALSE,"Sheet3";"pe",#N/A,FALSE,"Sheet3"}</definedName>
    <definedName name="_551511c13479489babc62b39448ca4e2" hidden="1">#REF!</definedName>
    <definedName name="_55a413c004804dcbb6e6d8eca53236fe" hidden="1">#REF!</definedName>
    <definedName name="_56" hidden="1">{#N/A,#N/A,TRUE,"1990";#N/A,#N/A,TRUE,"1991";#N/A,#N/A,TRUE,"1992";#N/A,#N/A,TRUE,"1993"}</definedName>
    <definedName name="_56__123Graph_ACHART_4" hidden="1">[14]Data!$E$30:$E$233</definedName>
    <definedName name="_5634c8f3186449da821042bd0a6d7f36" hidden="1">#REF!</definedName>
    <definedName name="_563bd2a87ab74ae6bfe0c35e4c75945b" hidden="1">#REF!</definedName>
    <definedName name="_568da1d6499b4e5d920bd79052b523c3" hidden="1">#REF!</definedName>
    <definedName name="_57" hidden="1">{#N/A,#N/A,FALSE,"SCA";#N/A,#N/A,FALSE,"NCA";#N/A,#N/A,FALSE,"SAZ";#N/A,#N/A,FALSE,"CAZ";#N/A,#N/A,FALSE,"SNV";#N/A,#N/A,FALSE,"NNV";#N/A,#N/A,FALSE,"PP";#N/A,#N/A,FALSE,"SA"}</definedName>
    <definedName name="_576a0b6a9e254074bf4c225350b1a62d" hidden="1">#REF!</definedName>
    <definedName name="_58" hidden="1">{#N/A,#N/A,FALSE,"SCA";#N/A,#N/A,FALSE,"NCA";#N/A,#N/A,FALSE,"SAZ";#N/A,#N/A,FALSE,"CAZ";#N/A,#N/A,FALSE,"SNV";#N/A,#N/A,FALSE,"NNV";#N/A,#N/A,FALSE,"PP";#N/A,#N/A,FALSE,"SA"}</definedName>
    <definedName name="_59" hidden="1">{"ARK_JURIS_FAC",#N/A,FALSE,"Ark_Fuel&amp;Rev"}</definedName>
    <definedName name="_5994758ded2540b9a438e940a1bad138" hidden="1">#REF!</definedName>
    <definedName name="_5a378563593941a9898d5186cb877d45" hidden="1">#REF!</definedName>
    <definedName name="_5a6b9eefc366491c926aaf0d6fa4aef7" hidden="1">#REF!</definedName>
    <definedName name="_5af1406e929c45f68fe9a75ee65d5daf" hidden="1">#REF!</definedName>
    <definedName name="_5bca94ec39b84da8a2a42fe628bc535c" hidden="1">#REF!</definedName>
    <definedName name="_5c22f5d49132467283755ae8324e84dd" hidden="1">#REF!</definedName>
    <definedName name="_5ca0b72c4e5b4e5d87c417267d1d377d" hidden="1">#REF!</definedName>
    <definedName name="_5d038c950fe24706b46b8793090100be" hidden="1">#REF!</definedName>
    <definedName name="_5d340844f8b34131b058cec36258fdac" hidden="1">#REF!</definedName>
    <definedName name="_5e3bc71dc0a24709a4c7359d5c4bf3b3" hidden="1">#REF!</definedName>
    <definedName name="_5e48246ad2b3475d84a4cd7624472bbf" hidden="1">#REF!</definedName>
    <definedName name="_5e64eac292ca4a45927072879ca9a2a4" hidden="1">#REF!</definedName>
    <definedName name="_5fd46b6c2c7b4067be23966fdd2c4276" hidden="1">#REF!</definedName>
    <definedName name="_6" hidden="1">{#N/A,#N/A,FALSE,"SCA";#N/A,#N/A,FALSE,"NCA";#N/A,#N/A,FALSE,"SAZ";#N/A,#N/A,FALSE,"CAZ";#N/A,#N/A,FALSE,"SNV";#N/A,#N/A,FALSE,"NNV";#N/A,#N/A,FALSE,"PP";#N/A,#N/A,FALSE,"SA"}</definedName>
    <definedName name="_6__123Graph_ACHART_16" hidden="1">'[10]summ graf'!$D$34:$HK$34</definedName>
    <definedName name="_6__123Graph_ACHART_3" hidden="1">[9]Data!$R$30:$R$228</definedName>
    <definedName name="_6__123Graph_ACHART_6" hidden="1">[9]Data!$E$30:$E$229</definedName>
    <definedName name="_60" hidden="1">{"ARK_JURIS_FUEL",#N/A,FALSE,"Ark_Fuel&amp;Rev"}</definedName>
    <definedName name="_6027e102adac48daa869ef79a0499d4b" hidden="1">#REF!</definedName>
    <definedName name="_60377df385d142e6bde01db4e84e3638" hidden="1">#REF!</definedName>
    <definedName name="_61" hidden="1">{"ATOKA_FAC",#N/A,FALSE,"Atoka"}</definedName>
    <definedName name="_6152f1ec597747c18e27b1afb1241aac" hidden="1">#REF!</definedName>
    <definedName name="_61e68fbbbb24414cbc08105af25996c4" hidden="1">#REF!</definedName>
    <definedName name="_62" hidden="1">{"Benefits Summary",#N/A,FALSE,"Benefits Info without WC Amount";"Medical and Dental Costs",#N/A,FALSE,"Benefits Info without WC Amount";"Workers' Compensation",#N/A,FALSE,"Benefits Info without WC Amount"}</definedName>
    <definedName name="_62d5114135ec4137a1affdd67b5ea209" hidden="1">#REF!</definedName>
    <definedName name="_63" hidden="1">{#N/A,#N/A,FALSE,"Rev Seg Taxes";#N/A,#N/A,FALSE,"BookRev Seg";#N/A,#N/A,FALSE,"Supp Adj Seg";#N/A,#N/A,FALSE,"outside prov seg taxes"}</definedName>
    <definedName name="_63__123Graph_ACHART_3" hidden="1">[13]Data!$R$30:$R$228</definedName>
    <definedName name="_63571fa017c94154b8119cffa56f33fa" hidden="1">#REF!</definedName>
    <definedName name="_64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_6415aec0098f4260a9615dbe50b40cca" hidden="1">#REF!</definedName>
    <definedName name="_647c58ba255b4057b48e6aa2355ffae4" hidden="1">#REF!</definedName>
    <definedName name="_65" hidden="1">{#N/A,#N/A,FALSE,"GLDwnLoad"}</definedName>
    <definedName name="_65554bf427254c6eb22cd719ff3d4be4" hidden="1">#REF!</definedName>
    <definedName name="_659cd7f5f4574e9ca2ce16b5739ba62b" hidden="1">#REF!</definedName>
    <definedName name="_66" hidden="1">{#N/A,#N/A,FALSE,"OTHERINPUTS";#N/A,#N/A,FALSE,"DITRATEINPUTS";#N/A,#N/A,FALSE,"SUPPLIEDADJINPUT";#N/A,#N/A,FALSE,"BR&amp;SUPADJ."}</definedName>
    <definedName name="_662bf2f3c5f141eba3ca7ff03ad1d231" hidden="1">#REF!</definedName>
    <definedName name="_67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_68" hidden="1">{"CONOCO_FAC",#N/A,FALSE,"Conoco FAC"}</definedName>
    <definedName name="_68__123Graph_ACHART_4" hidden="1">[9]Data!$E$30:$E$233</definedName>
    <definedName name="_687cf64e91a2413380a1266e264b8981" hidden="1">#REF!</definedName>
    <definedName name="_68eb2308afd94e3eaa081dbb44300f3e" hidden="1">#REF!</definedName>
    <definedName name="_69" hidden="1">{#N/A,#N/A,FALSE,"GLDwnLoad"}</definedName>
    <definedName name="_694249487fb149aeb9acbefd7f44dae9" hidden="1">#REF!</definedName>
    <definedName name="_69bf37c5d2a44d468e81863a77a44ac8" hidden="1">#REF!</definedName>
    <definedName name="_6a1c561f605843ecab41b6541c2655a9" hidden="1">#REF!</definedName>
    <definedName name="_6a6a9afc1623457386e00fbf42c5b20e" hidden="1">#REF!</definedName>
    <definedName name="_6a94ea440bf34140a6842a1b85964fbd" hidden="1">#REF!</definedName>
    <definedName name="_6b08f5ba27d94c06b289b97b7aad2c74" hidden="1">#REF!</definedName>
    <definedName name="_6b0cdea088f644eb974de5c6798835f0" hidden="1">#REF!</definedName>
    <definedName name="_6bffb8a8a3ee496d9fb1de4ae57d0eba" hidden="1">#REF!</definedName>
    <definedName name="_6cb97cbfb4194d50af4f6fac80082d96" hidden="1">#REF!</definedName>
    <definedName name="_6cf0ca1176df4a6c9a6ec4366e0dd13f" hidden="1">#REF!</definedName>
    <definedName name="_6d2e3fa46c3d431c88f6e3bc9efbf891" hidden="1">#REF!</definedName>
    <definedName name="_6f79ee797175416e90666a96062e136f" hidden="1">#REF!</definedName>
    <definedName name="_6fa268ca37544bf88b85d879e6a16320" hidden="1">#REF!</definedName>
    <definedName name="_7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7__123Graph_ACHART_17" hidden="1">'[10]summ graf'!$D$14:$HK$14</definedName>
    <definedName name="_7__123Graph_BCHART_5" hidden="1">[9]Data!$P$30:$P$229</definedName>
    <definedName name="_70" hidden="1">{#N/A,#N/A,FALSE,"OTHERINPUTS";#N/A,#N/A,FALSE,"DITRATEINPUTS";#N/A,#N/A,FALSE,"SUPPLIEDADJINPUT";#N/A,#N/A,FALSE,"TIMINGDIFFINPUTS";#N/A,#N/A,FALSE,"COSSINPUT";#N/A,#N/A,FALSE,"BR&amp;SUPADJ."}</definedName>
    <definedName name="_70__123Graph_ACHART_5" hidden="1">[14]Data!$O$30:$O$226</definedName>
    <definedName name="_70096ba3f693421d8e1fc1e43504f30b" hidden="1">#REF!</definedName>
    <definedName name="_71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_711fdacd4fd34877a2c475a81e14f2b4" hidden="1">#REF!</definedName>
    <definedName name="_7141883a8a6347a3ba80b2900ba70af0" hidden="1">#REF!</definedName>
    <definedName name="_718b7b8a62fc44378e41dccd343e4c24" hidden="1">#REF!</definedName>
    <definedName name="_7195139a78fa46cd81549765280e802b" hidden="1">#REF!</definedName>
    <definedName name="_71be3719582b4c5b912c1bfdfd7a236b" hidden="1">#REF!</definedName>
    <definedName name="_71bf78affdfa4d0e9cd63e93a3e8463f" hidden="1">#REF!</definedName>
    <definedName name="_72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_72__123Graph_ACHART_4" hidden="1">[9]Data!$E$30:$E$233</definedName>
    <definedName name="_73" hidden="1">{"FAC_SUMMARY",#N/A,FALSE,"Summaries"}</definedName>
    <definedName name="_733ed5eae54649918133af93459dbf64" hidden="1">#REF!</definedName>
    <definedName name="_734e6914283c437b8bd2a34b01b9913b" hidden="1">#REF!</definedName>
    <definedName name="_74" hidden="1">{"FERC_FAC",#N/A,FALSE,"FERC_Fuel&amp;Rev"}</definedName>
    <definedName name="_7433f55c6a354dde85f1f1f6bf1a55f1" hidden="1">#REF!</definedName>
    <definedName name="_74809490c9614a72bf543927fd19dd8c" hidden="1">#REF!</definedName>
    <definedName name="_74e69eaf68e845a78ff851ca3062c13f" hidden="1">#REF!</definedName>
    <definedName name="_75" hidden="1">{"FERC_WEATHER_AND_FUEL",#N/A,FALSE,"FERC_Fuel&amp;Rev"}</definedName>
    <definedName name="_754bfbc46284402dad020bcf83952467" hidden="1">#REF!</definedName>
    <definedName name="_76" hidden="1">{"wp_h4.2",#N/A,FALSE,"WP_H4.2";"wp_h4.3",#N/A,FALSE,"WP_H4.3"}</definedName>
    <definedName name="_7643761255e443c9bd1661cff63e252e" hidden="1">#REF!</definedName>
    <definedName name="_76bd36b2940845b1bd04728552ae63a5" hidden="1">#REF!</definedName>
    <definedName name="_77" hidden="1">{#N/A,#N/A,FALSE,"GLDwnLoad"}</definedName>
    <definedName name="_77b4a4d48dd9436ba373ccad0dbca791" hidden="1">#REF!</definedName>
    <definedName name="_78" hidden="1">{#N/A,#N/A,FALSE,"OTHERINPUTS";#N/A,#N/A,FALSE,"SUPPLIEDADJINPUT";#N/A,#N/A,FALSE,"BR&amp;SUPADJ."}</definedName>
    <definedName name="_78180998cca3436582017dcbf8b23431" hidden="1">#REF!</definedName>
    <definedName name="_79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_7969efa71b0d4376854f33dd5c3beb46" hidden="1">#REF!</definedName>
    <definedName name="_7982307689cf4e8b96e55291a59d42f2" hidden="1">#REF!</definedName>
    <definedName name="_79835bb231f54a30b300373d1f84d86c" hidden="1">#REF!</definedName>
    <definedName name="_79a6c11e3741492bac6d4db3ee16ff16" hidden="1">#REF!</definedName>
    <definedName name="_79ec0646502443109198144712a4e8b5" hidden="1">#REF!</definedName>
    <definedName name="_7a2d9238fce94a66be8c856e6b7a1d7c" hidden="1">#REF!</definedName>
    <definedName name="_7a6a12a998434d448b7b5e8eb5263a48" hidden="1">#REF!</definedName>
    <definedName name="_7ab4310304e84ae29f65d3d0cfbbc74e" hidden="1">#REF!</definedName>
    <definedName name="_7abf3d2bfa7149fea6f2c03c0f90df9b" hidden="1">#REF!</definedName>
    <definedName name="_7c495be5bada41629f5ee4fe85ad65ac" hidden="1">#REF!</definedName>
    <definedName name="_7c76ed21180242ac949f7bc6b18a7d44" hidden="1">#REF!</definedName>
    <definedName name="_7d2056753fa2462c970859f857dca895" hidden="1">#REF!</definedName>
    <definedName name="_7f23aa520ab7430f87dc049945b22e56" hidden="1">#REF!</definedName>
    <definedName name="_7fcfee9394834e61bdaeca4d0057d559" hidden="1">#REF!</definedName>
    <definedName name="_8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8__123Graph_ACHART_18" hidden="1">'[10]summ graf'!$D$46:$HK$46</definedName>
    <definedName name="_8__123Graph_ACHART_4" hidden="1">[9]Data!$E$30:$E$233</definedName>
    <definedName name="_8__123Graph_BCHART_6" hidden="1">[9]Data!#REF!</definedName>
    <definedName name="_8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05bc57538f04f7eae217ec97a7d9491" hidden="1">#REF!</definedName>
    <definedName name="_80deda74fc3745dbb2e2cffafe71bead" hidden="1">#REF!</definedName>
    <definedName name="_8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_8115e868dd9d43619d228e62d16ade94" hidden="1">#REF!</definedName>
    <definedName name="_811d812f709f4bd88a9045601f3f8b9f" hidden="1">#REF!</definedName>
    <definedName name="_815e3a59771c49f58e82715647cb615b" hidden="1">#REF!</definedName>
    <definedName name="_8198a2bc465a4ae9958ee212447fe07a" hidden="1">#REF!</definedName>
    <definedName name="_8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22e25759c4949e3a39fed51129b7e81" hidden="1">#REF!</definedName>
    <definedName name="_82dcb8417db341658d82784bb829286f" hidden="1">#REF!</definedName>
    <definedName name="_8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831c1dfaaf904b54885f528612880861" hidden="1">#REF!</definedName>
    <definedName name="_831ef068081f494aabe6774ec5d84782" hidden="1">#REF!</definedName>
    <definedName name="_83dbd5314750496e8c1898df6492ab7a" hidden="1">#REF!</definedName>
    <definedName name="_84" hidden="1">{"OK_FUEL_COMPARISON",#N/A,FALSE,"Ok_Fuel&amp;Rev"}</definedName>
    <definedName name="_84__123Graph_ACHART_4" hidden="1">[13]Data!$E$30:$E$233</definedName>
    <definedName name="_84__123Graph_ACHART_6" hidden="1">[14]Data!$E$30:$E$229</definedName>
    <definedName name="_84f4415d531348198bdc3b3bb0ee25cc" hidden="1">#REF!</definedName>
    <definedName name="_85" hidden="1">{"OK_JURIS_FAC",#N/A,FALSE,"Ok_Fuel&amp;Rev"}</definedName>
    <definedName name="_85__123Graph_ACHART_5" hidden="1">[9]Data!$O$30:$O$226</definedName>
    <definedName name="_854bb1d796ec493980f4bc79d97fab5a" hidden="1">#REF!</definedName>
    <definedName name="_86" hidden="1">{"OK_JURIS_FUEL",#N/A,FALSE,"Ok_Fuel&amp;Rev"}</definedName>
    <definedName name="_861711791a1f4858944cb6e72792396e" hidden="1">#REF!</definedName>
    <definedName name="_8626898cd6664f26990cd9aecc343d71" hidden="1">#REF!</definedName>
    <definedName name="_862fd40d6407411f91ff79fd4ae5fea5" hidden="1">#REF!</definedName>
    <definedName name="_86eda2616d5143ef9200c51b8051c565" hidden="1">#REF!</definedName>
    <definedName name="_87" hidden="1">{"OK_PRO_FORMA_FUEL",#N/A,FALSE,"Ok_Fuel&amp;Rev"}</definedName>
    <definedName name="_879f0415335d44c982b6a34abfe6082b" hidden="1">#REF!</definedName>
    <definedName name="_87d2a407ef244a8191f4f3c3efad1ddc" hidden="1">#REF!</definedName>
    <definedName name="_87feda5370494d0ebb859f68f9ffc6d6" hidden="1">#REF!</definedName>
    <definedName name="_88" hidden="1">{"PF",#N/A,FALSE,"Sheet4";"PG",#N/A,FALSE,"Sheet4";"PH",#N/A,FALSE,"Sheet4";"PI",#N/A,FALSE,"Sheet4";"PJ",#N/A,FALSE,"Sheet4"}</definedName>
    <definedName name="_883143a85de04636bbce56632d873e42" hidden="1">#REF!</definedName>
    <definedName name="_89" hidden="1">{"OMPA_FAC",#N/A,FALSE,"OMPA FAC"}</definedName>
    <definedName name="_8a7fdb2e0f3049cb860038989dce5644" hidden="1">#REF!</definedName>
    <definedName name="_8ae71aa7884b4882836c818acf7651ee" hidden="1">#REF!</definedName>
    <definedName name="_8b1e5bddb6374add8440807606d69e40" hidden="1">#REF!</definedName>
    <definedName name="_8b68e0cad98041b49c178dfe2434a0c2" hidden="1">#REF!</definedName>
    <definedName name="_8bf9a64d7a0f4405bee760349a34597a" hidden="1">#REF!</definedName>
    <definedName name="_8c5874770c5e412898a6ba867bed7cfc" hidden="1">#REF!</definedName>
    <definedName name="_8c6fff2326844365bedc5511401cc0f3" hidden="1">#REF!</definedName>
    <definedName name="_8e57774b1cfb4615a74f80d4045d1dba" hidden="1">#REF!</definedName>
    <definedName name="_8eceaa38973b40c38142fb0d864fd8ba" hidden="1">#REF!</definedName>
    <definedName name="_8efccedbcc794e089ce75981c3d91e9e" hidden="1">#REF!</definedName>
    <definedName name="_8f2eb137694d4dbd9acd49229947a082" hidden="1">#REF!</definedName>
    <definedName name="_8ff894c38c6d4181a4537a4d33c6b808" hidden="1">#REF!</definedName>
    <definedName name="_9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__123Graph_BCHART_13" hidden="1">'[10]summ graf'!$D$20:$BM$20</definedName>
    <definedName name="_9__123Graph_CCHART_4" hidden="1">[9]Data!$C$30:$C$233</definedName>
    <definedName name="_90" hidden="1">{"OTHER_DATA",#N/A,FALSE,"Ok_Fuel&amp;Rev"}</definedName>
    <definedName name="_90__123Graph_ACHART_5" hidden="1">[9]Data!$O$30:$O$226</definedName>
    <definedName name="_90a7ac5f0fb44feb93a208af979dd0c2" hidden="1">#REF!</definedName>
    <definedName name="_90b9fcffef2d44d28c337a7e289aadd3" hidden="1">#REF!</definedName>
    <definedName name="_90dfc80888414869a6fe435ce2fe6160" hidden="1">#REF!</definedName>
    <definedName name="_9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_9148376c1eba49bcbc4515d7a548ca4b" hidden="1">#REF!</definedName>
    <definedName name="_91cd539b6ca3407d88d09588b066934c" hidden="1">#REF!</definedName>
    <definedName name="_92" hidden="1">{"summary",#N/A,TRUE,"E93ADJ";"detail",#N/A,TRUE,"E93ADJ"}</definedName>
    <definedName name="_924fde007a1441cda56af8b0b69b8a0c" hidden="1">#REF!</definedName>
    <definedName name="_92726773ecc64e45be2d279ffe08f4d6" hidden="1">#REF!</definedName>
    <definedName name="_93" hidden="1">{"print1",#N/A,FALSE,"D21CUSTS"}</definedName>
    <definedName name="_93ec00620c8d493496d1a9ac35337062" hidden="1">#REF!</definedName>
    <definedName name="_94" hidden="1">{"print2",#N/A,FALSE,"D21CUSTS"}</definedName>
    <definedName name="_942c231e56534426871ca16c4a1a4736" hidden="1">#REF!</definedName>
    <definedName name="_9450ded83da742d1a711122720a38b79" hidden="1">#REF!</definedName>
    <definedName name="_9473de2b58074b22b6ef3bbb7709c4ea" hidden="1">#REF!</definedName>
    <definedName name="_94998ba687c64718ab4996f7d4390715" hidden="1">#REF!</definedName>
    <definedName name="_949e076d02a043ef990d0c568ceb7e5a" hidden="1">#REF!</definedName>
    <definedName name="_94a54fc8b7da4d70ae01edf290751204" hidden="1">#REF!</definedName>
    <definedName name="_94ac9c7bc3b548f5ab3abfd663105113" hidden="1">#REF!</definedName>
    <definedName name="_95" hidden="1">{"print3",#N/A,FALSE,"D21CUSTS"}</definedName>
    <definedName name="_96" hidden="1">{"print4",#N/A,FALSE,"D21CUSTS"}</definedName>
    <definedName name="_960eef84dea64439be250b7d7e001fe7" hidden="1">#REF!</definedName>
    <definedName name="_97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979fa9e16e26483db61b623971253abb" hidden="1">#REF!</definedName>
    <definedName name="_98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98__123Graph_BCHART_5" hidden="1">[14]Data!$P$30:$P$229</definedName>
    <definedName name="_980625e3f6ee483188e39042866d03e8" hidden="1">#REF!</definedName>
    <definedName name="_98e3bc2f065547969fddb31946bbf59f" hidden="1">#REF!</definedName>
    <definedName name="_99" hidden="1">{#N/A,#N/A,FALSE,"GLDwnLoad"}</definedName>
    <definedName name="_99c3d55ff5464c9a807c6bfff13016ba" hidden="1">#REF!</definedName>
    <definedName name="_9a25549e1c7e4e649dd42d3e1731b004" hidden="1">#REF!</definedName>
    <definedName name="_9aaa63f0181249c388562663590a4e6a" hidden="1">#REF!</definedName>
    <definedName name="_9ab2b112e87148dd9429ffc8c8ba0051" hidden="1">#REF!</definedName>
    <definedName name="_9ad716affce44f72bb62e80033024c2d" hidden="1">#REF!</definedName>
    <definedName name="_9ba212adb70143918c3b11f012a5d9ca" hidden="1">#REF!</definedName>
    <definedName name="_9c5194326e614d0598bcfe0f0e86b3bc" hidden="1">#REF!</definedName>
    <definedName name="_9d685bf8f83b48d8b69557fcd0288006" hidden="1">#REF!</definedName>
    <definedName name="_9f12cd6850544577a66eebdd595846d6" hidden="1">#REF!</definedName>
    <definedName name="_9fc6fdac0aa64a649cbbe2104d0b9504" hidden="1">#REF!</definedName>
    <definedName name="_a04d758897a849528312d9479eafa9ad" hidden="1">#REF!</definedName>
    <definedName name="_a070cf9aa0d74dda86b5d3f9ae563143" hidden="1">#REF!</definedName>
    <definedName name="_a07b3a48f2d54570910d871e4310aaa1" hidden="1">#REF!</definedName>
    <definedName name="_a3dbd79e5f714ef0b7eba5c3f9a91dda" hidden="1">#REF!</definedName>
    <definedName name="_a450824aa9874100b1ad8bd5fc6d6124" hidden="1">#REF!</definedName>
    <definedName name="_a4789f9156a446c3b0f1b6439c7e60a5" hidden="1">#REF!</definedName>
    <definedName name="_a59ea606ae624ac2ad71d5df7da7d626" hidden="1">#REF!</definedName>
    <definedName name="_a5b208e153694ee0a45c61c17857942b" hidden="1">#REF!</definedName>
    <definedName name="_a5d7de8ab8b747bc92415779205fcd76" hidden="1">#REF!</definedName>
    <definedName name="_a73a5eb357aa4234b1d3faba413ababe" hidden="1">#REF!</definedName>
    <definedName name="_a7fd4178251744338aba7eeddb4e0a35" hidden="1">#REF!</definedName>
    <definedName name="_a80e26cbefb34943874a415c98b3b7f4" hidden="1">#REF!</definedName>
    <definedName name="_a95aa8eeae9140568c957e021188f071" hidden="1">#REF!</definedName>
    <definedName name="_a986f566f5d941f291a96249da9141f9" hidden="1">#REF!</definedName>
    <definedName name="_aa04631cf2ff4484bcdeaceac9837fbc" hidden="1">#REF!</definedName>
    <definedName name="_aa578c965fc94604b51a1439d7e4b80c" hidden="1">#REF!</definedName>
    <definedName name="_ac4114c0f25a4570a79dce33c7bf8741" hidden="1">#REF!</definedName>
    <definedName name="_ac8e78753f274c53b300298e3b1b0d89" hidden="1">#REF!</definedName>
    <definedName name="_adc150fb19e54cc1ab775d621abd66dc" hidden="1">#REF!</definedName>
    <definedName name="_adcc540031b34f28a6fd308e282871aa" hidden="1">#REF!</definedName>
    <definedName name="_ae427b406d2f499aa46a680351155065" hidden="1">#REF!</definedName>
    <definedName name="_ae7ab2916f64406e931ec6c075c21083" hidden="1">#REF!</definedName>
    <definedName name="_aff11467332d4c7b82031050734cd97f" hidden="1">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GoalSeekTargetValue" hidden="1">0</definedName>
    <definedName name="_AtRisk_SimSetting_LiveUpdate" hidden="1">TRUE</definedName>
    <definedName name="_AtRisk_SimSetting_LiveUpdatePeriod" hidden="1">-1</definedName>
    <definedName name="_AtRisk_SimSetting_MacroMode" hidden="1">0</definedName>
    <definedName name="_AtRisk_SimSetting_MacroRecalculationBehavior" hidden="1">0</definedName>
    <definedName name="_AtRisk_SimSetting_MultipleCPUManualCount" hidden="1">8</definedName>
    <definedName name="_AtRisk_SimSetting_MultipleCPUMode" hidden="1">0</definedName>
    <definedName name="_AtRisk_SimSetting_RandomNumberGenerator" hidden="1">0</definedName>
    <definedName name="_AtRisk_SimSetting_ReportOptionCustomItemsCount" hidden="1">0</definedName>
    <definedName name="_AtRisk_SimSetting_ReportOptionDataMode" hidden="1">1</definedName>
    <definedName name="_AtRisk_SimSetting_ReportOptionReportMultiSimType" hidden="1">1</definedName>
    <definedName name="_AtRisk_SimSetting_ReportOptionReportPlacement" hidden="1">1</definedName>
    <definedName name="_AtRisk_SimSetting_ReportOptionReportSelection" hidden="1">0</definedName>
    <definedName name="_AtRisk_SimSetting_ReportOptionReportsFileType" hidden="1">1</definedName>
    <definedName name="_AtRisk_SimSetting_ReportOptionReportStyle" hidden="1">1</definedName>
    <definedName name="_AtRisk_SimSetting_ReportOptionSelectiveQR" hidden="1">FALSE</definedName>
    <definedName name="_AtRisk_SimSetting_ReportsList" hidden="1">0</definedName>
    <definedName name="_AtRisk_SimSetting_ShowSimulationProgressWindow" hidden="1">TRUE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ActiveSimulationNumber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b" hidden="1">{#N/A,#N/A,FALSE,"SCA";#N/A,#N/A,FALSE,"NCA";#N/A,#N/A,FALSE,"SAZ";#N/A,#N/A,FALSE,"CAZ";#N/A,#N/A,FALSE,"SNV";#N/A,#N/A,FALSE,"NNV";#N/A,#N/A,FALSE,"PP";#N/A,#N/A,FALSE,"SA"}</definedName>
    <definedName name="_b1083a9a5045403c9df4d60b4f296f6f" hidden="1">#REF!</definedName>
    <definedName name="_b10e1e5625e74945887bd5585754b986" hidden="1">#REF!</definedName>
    <definedName name="_b1e6bcd3eefa4d409878baebe24d2b3b" hidden="1">#REF!</definedName>
    <definedName name="_b2520e21ec8f419b87fc8b5ebb952c48" hidden="1">#REF!</definedName>
    <definedName name="_b2a40a48be564a07ab3fd8f364391e6d" hidden="1">#REF!</definedName>
    <definedName name="_b2a85ecfcffe43cd82d8344e46e3b0ba" hidden="1">#REF!</definedName>
    <definedName name="_b2ab8ebe30674d379f8241287efbd10b" hidden="1">#REF!</definedName>
    <definedName name="_b31f61700bea4149808b337fa70cabf1" hidden="1">#REF!</definedName>
    <definedName name="_b4275efc232c41ba95fb6cc869ab783e" hidden="1">#REF!</definedName>
    <definedName name="_b4e69a08688048df90d0168366076061" hidden="1">#REF!</definedName>
    <definedName name="_b56f2a35e014461584c1cb947a4d033e" hidden="1">#REF!</definedName>
    <definedName name="_b58c425a9b7e46ec995738e4213a5127" hidden="1">#REF!</definedName>
    <definedName name="_b655e9704a2f40bfba1e9cb042c4bb49" hidden="1">#REF!</definedName>
    <definedName name="_b6b87b78c6574a6e8d96e7f65c0dd1c1" hidden="1">#REF!</definedName>
    <definedName name="_b8e9930cb7e74ab39fceb0f84c4a9c15" hidden="1">#REF!</definedName>
    <definedName name="_b8fa34e093aa4b6e8c03ca47ace7c292" hidden="1">#REF!</definedName>
    <definedName name="_bb700908b938460cb595bdc9bf8085f1" hidden="1">#REF!</definedName>
    <definedName name="_bc370232c88c401a9ebecb89f4615127" hidden="1">#REF!</definedName>
    <definedName name="_bc784353881f4100845c18c1855ce343" hidden="1">#REF!</definedName>
    <definedName name="_bdm.0291A1646F1441D7AC944D0E5EFE3283.edm" hidden="1">#REF!</definedName>
    <definedName name="_bdm.4DE531A3AAE1459EA607D86D30555044.edm" hidden="1">#REF!</definedName>
    <definedName name="_bdm.61ECA6B5D6964E25B194F839DA09F1DE.edm" hidden="1">#REF!</definedName>
    <definedName name="_bdm.EF8E132A659C430387D12CF4C0897727.edm" hidden="1">#REF!</definedName>
    <definedName name="_be0439d162ad4a038b539d388a8e354a" hidden="1">#REF!</definedName>
    <definedName name="_be2eceee96b84a2ea81054158db1e1cd" hidden="1">#REF!</definedName>
    <definedName name="_be8ca54646294dab9be1fbe38f625eaf" hidden="1">#REF!</definedName>
    <definedName name="_bea046ba7b574aa294648544807ee9ee" hidden="1">#REF!</definedName>
    <definedName name="_bedaaf4ddfaa48cb96d495084fc92c17" hidden="1">#REF!</definedName>
    <definedName name="_bef6d939c6864d2d9c1abebfb71071f4" hidden="1">#REF!</definedName>
    <definedName name="_bfb5a14d3a7a495e8fc3cd77dc81f7a0" hidden="1">#REF!</definedName>
    <definedName name="_bfb62a18f6454b53b82ae9c108fa997a" hidden="1">#REF!</definedName>
    <definedName name="_c057f1f50f3d470f8cf624c0904c4185" hidden="1">#REF!</definedName>
    <definedName name="_c0731fc1bd8c4f9eb782cdc9ae278975" hidden="1">#REF!</definedName>
    <definedName name="_c0801459411b4ba390cfda507a6af92a" hidden="1">#REF!</definedName>
    <definedName name="_c0b6eba7ec0f49ad9eef721d6e39d88b" hidden="1">#REF!</definedName>
    <definedName name="_c46fbfbe69004dd590a3a7b5a40fa2cb" hidden="1">#REF!</definedName>
    <definedName name="_c5441f51ff6647c891c8c965ae72ff73" hidden="1">#REF!</definedName>
    <definedName name="_c6c79325b22f484eab206ec0a890ad9e" hidden="1">#REF!</definedName>
    <definedName name="_c7a3a73e35254c638808ec5069f341a3" hidden="1">#REF!</definedName>
    <definedName name="_c81fdc75b82148dc9381a35a0e6d1fcc" hidden="1">#REF!</definedName>
    <definedName name="_c84f8dd7ab6548cd8aec1c5a279ea8c2" hidden="1">#REF!</definedName>
    <definedName name="_c93729c28dec4819ab4a1c7ab150b5eb" hidden="1">#REF!</definedName>
    <definedName name="_c9a6a26901824a14a409325784b3064f" hidden="1">#REF!</definedName>
    <definedName name="_cada6de06575466fa39f97bd83d22551" hidden="1">#REF!</definedName>
    <definedName name="_cb1f8d1b8f74444ab8160ebb067319cb" hidden="1">#REF!</definedName>
    <definedName name="_cd1c95442d964baaa6b4232a60716a19" hidden="1">#REF!</definedName>
    <definedName name="_cd810b31ef224d76ac7f4f217d68ce3c" hidden="1">#REF!</definedName>
    <definedName name="_cdf3d92cdcd34ed5a09a2dc062239878" hidden="1">#REF!</definedName>
    <definedName name="_con4050" hidden="1">{#N/A,"Anonymous",FALSE,"30 30k Table";#N/A,#N/A,FALSE,"30 50k Table";#N/A,#N/A,FALSE,"40 100k Table"}</definedName>
    <definedName name="_d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d0df5a86aea14389bc71f0cddeb48baf" hidden="1">#REF!</definedName>
    <definedName name="_d12aebc0483a4668993aba4a89fa0040" hidden="1">#REF!</definedName>
    <definedName name="_d38f1522cbca4e6caf450f04ff55d97d" hidden="1">#REF!</definedName>
    <definedName name="_d3938f3ee5b947d294e6e073ba83f160" hidden="1">#REF!</definedName>
    <definedName name="_d5bfb4b0ff7c4dc7865e6fae873e343a" hidden="1">#REF!</definedName>
    <definedName name="_d688ec4b270f4837acdf1dcaea2ea20c" hidden="1">#REF!</definedName>
    <definedName name="_d6d5e1f09f2140ed9fa5e57d9157f499" hidden="1">#REF!</definedName>
    <definedName name="_d794fbd04f1e4ffead6d8bf54539c9e4" hidden="1">#REF!</definedName>
    <definedName name="_d7f2f975cafc4cc68bc51e3774305123" hidden="1">#REF!</definedName>
    <definedName name="_d8b689147f3246d9a0448155ff1e530a" hidden="1">#REF!</definedName>
    <definedName name="_d8cb2ce085154c159cdc9bb27463976d" hidden="1">#REF!</definedName>
    <definedName name="_d974087b79ac458f8c2174bd6027bf25" hidden="1">#REF!</definedName>
    <definedName name="_d9c160d1ec624feaa3a75779473ef85a" hidden="1">#REF!</definedName>
    <definedName name="_db7815f98f3045b8a00a699401d4b90c" hidden="1">#REF!</definedName>
    <definedName name="_dcbccbe370a14434a762685b40a8020c" hidden="1">#REF!</definedName>
    <definedName name="_dd5e99ba8f1c4604811eedfb1a499087" hidden="1">#REF!</definedName>
    <definedName name="_dd6a4981e5a64f4bafc361ad73821d61" hidden="1">#REF!</definedName>
    <definedName name="_de68e056b1614614865dbc354e96cdc2" hidden="1">#REF!</definedName>
    <definedName name="_deac3aeb8a42440bbf4267ec8cd82366" hidden="1">#REF!</definedName>
    <definedName name="_decf7bc21f264e4ca92e6db6e822f3c4" hidden="1">#REF!</definedName>
    <definedName name="_e0845d67829f465b84f3a9555187f812" hidden="1">#REF!</definedName>
    <definedName name="_e0b47f33123a456a9e2b069d5ea1c482" hidden="1">#REF!</definedName>
    <definedName name="_e0c56f71003a409cb2206efc7c2fbccd" hidden="1">#REF!</definedName>
    <definedName name="_e17fcfc67d9642c7a60a39e07be80d69" hidden="1">#REF!</definedName>
    <definedName name="_e19386165b284ad3864be288e5ce4f96" hidden="1">#REF!</definedName>
    <definedName name="_e25d978761ef4584b4d7f87e61438e2a" hidden="1">#REF!</definedName>
    <definedName name="_e2f7818a6ca4477d90bd43e81e87a1e0" hidden="1">#REF!</definedName>
    <definedName name="_e49a7727df434094961a059f53242387" hidden="1">#REF!</definedName>
    <definedName name="_e5662f814de84e978fbe8083c1e05828" hidden="1">#REF!</definedName>
    <definedName name="_e57104900d954eb58b62559662ee1c8e" hidden="1">#REF!</definedName>
    <definedName name="_e57bccc99260421bb9f37f9ec1e0f7ae" hidden="1">#REF!</definedName>
    <definedName name="_e6b29343316e441fa05369a24d57548b" hidden="1">#REF!</definedName>
    <definedName name="_e6c9cab62dbd4878b5264759273285a2" hidden="1">#REF!</definedName>
    <definedName name="_e77d207cacdf4490b3821fe2acbaa25e" hidden="1">#REF!</definedName>
    <definedName name="_e7b55daba7c041fba4afa400b520d8bf" hidden="1">#REF!</definedName>
    <definedName name="_e7e044a329804598b73f1cfba61817a8" hidden="1">#REF!</definedName>
    <definedName name="_e7e54baf00934e8baf74c1c227cb0133" hidden="1">#REF!</definedName>
    <definedName name="_e7fd00972f584803a324f034e21d75e3" hidden="1">#REF!</definedName>
    <definedName name="_e89e870e5fef4206b28268cdbafa2407" hidden="1">#REF!</definedName>
    <definedName name="_e8b0b59affef4047acf9974507f51ff3" hidden="1">#REF!</definedName>
    <definedName name="_e90f3323dd43424e9d26291b52c3015c" hidden="1">#REF!</definedName>
    <definedName name="_e9e3c1a7d0e440b5881e714dc749c8f8" hidden="1">#REF!</definedName>
    <definedName name="_ea6175ba5d5d43629f3456dd2979291e" hidden="1">#REF!</definedName>
    <definedName name="_eabcb9f7c9ca4060a8ac6d71ad540831" hidden="1">#REF!</definedName>
    <definedName name="_ebf72ea6d241435bbe972c8117a82b29" hidden="1">#REF!</definedName>
    <definedName name="_ed9441cef3704d119e0381186f10beb3" hidden="1">#REF!</definedName>
    <definedName name="_edae55da6c1d49d0bb6ca47fd9b095a3" hidden="1">#REF!</definedName>
    <definedName name="_eeca260ecabf4904b8596e43b9d93827" hidden="1">#REF!</definedName>
    <definedName name="_ef0d3fc2c19042fc992ca34dad6bef3d" hidden="1">#REF!</definedName>
    <definedName name="_ef456c42eb254bfc9eaeb377369f09ba" hidden="1">#REF!</definedName>
    <definedName name="_f08d4630fee14b5eb3c6498363ee6526" hidden="1">#REF!</definedName>
    <definedName name="_f126ca4fca17462a94aacdb0a151502b" hidden="1">#REF!</definedName>
    <definedName name="_f12b25ba7b11444f8a1e0eabeba25eb2" hidden="1">#REF!</definedName>
    <definedName name="_f3bf441becd04aeb8c2aa744fd32a26d" hidden="1">#REF!</definedName>
    <definedName name="_f40bc2b93c8f4ef9a55f485ce90b37bd" hidden="1">#REF!</definedName>
    <definedName name="_f40f18516f064572849361e26498c319" hidden="1">#REF!</definedName>
    <definedName name="_f46628e7b62b46daadb9934336453274" hidden="1">#REF!</definedName>
    <definedName name="_f4db9849c36f460fb912a866b4c9553e" hidden="1">#REF!</definedName>
    <definedName name="_f5d79fba72db43798f77a4243dbdf774" hidden="1">#REF!</definedName>
    <definedName name="_f6a768d7a9564efda0fa80223b70ba76" hidden="1">#REF!</definedName>
    <definedName name="_f87e2c9dc90d4911a07b58d9dfbaeb0d" hidden="1">#REF!</definedName>
    <definedName name="_f8aecff3066c44a29d05e4d2b964a020" hidden="1">#REF!</definedName>
    <definedName name="_fa172dbe2485497191d8dbee94a4e9c5" hidden="1">#REF!</definedName>
    <definedName name="_fb49b1f1a4b345aab2a8f02cfaf6a8fe" hidden="1">#REF!</definedName>
    <definedName name="_fcfc7eb515b24b09bcf29125590ca082" hidden="1">#REF!</definedName>
    <definedName name="_fd3fa61b4f4941f2ab1738930d8eb73c" hidden="1">#REF!</definedName>
    <definedName name="_fd5d23a43e454842a4f28fb778f5d770" hidden="1">#REF!</definedName>
    <definedName name="_fd8421870471440db88d8f348f124999" hidden="1">#REF!</definedName>
    <definedName name="_fdcbdb7eb4944f6daad7f087f97ea01d" hidden="1">#REF!</definedName>
    <definedName name="_fe75248a33e74847a0e7de5423593ff3" hidden="1">#REF!</definedName>
    <definedName name="_feb0da36ee83477b9f0c0b903a37f6ed" hidden="1">#REF!</definedName>
    <definedName name="_feff5f907eda4b1eb803c87a171176c1" hidden="1">#REF!</definedName>
    <definedName name="_Fill" hidden="1">#REF!</definedName>
    <definedName name="_KA2" hidden="1">#REF!</definedName>
    <definedName name="_KA3" hidden="1">#REF!</definedName>
    <definedName name="_KA4" hidden="1">#REF!</definedName>
    <definedName name="_KA5" hidden="1">#REF!</definedName>
    <definedName name="_KA6" hidden="1">#REF!</definedName>
    <definedName name="_KA7" hidden="1">#REF!</definedName>
    <definedName name="_KA8" hidden="1">#REF!</definedName>
    <definedName name="_KA9" hidden="1">#REF!</definedName>
    <definedName name="_Key1" hidden="1">#REF!</definedName>
    <definedName name="_Key11" hidden="1">#REF!</definedName>
    <definedName name="_key2" hidden="1">#REF!</definedName>
    <definedName name="_lslkdjf" hidden="1">#REF!</definedName>
    <definedName name="_MatInverse_In" hidden="1">#REF!</definedName>
    <definedName name="_MatInverse_Out" hidden="1">#REF!</definedName>
    <definedName name="_MatMult_A" hidden="1">'[18]Fall 2008 Forecast'!#REF!</definedName>
    <definedName name="_new22" hidden="1">{#N/A,#N/A,FALSE,"SCA";#N/A,#N/A,FALSE,"NCA";#N/A,#N/A,FALSE,"SAZ";#N/A,#N/A,FALSE,"CAZ";#N/A,#N/A,FALSE,"SNV";#N/A,#N/A,FALSE,"NNV";#N/A,#N/A,FALSE,"PP";#N/A,#N/A,FALSE,"SA"}</definedName>
    <definedName name="_new23" hidden="1">{#N/A,#N/A,FALSE,"SCA";#N/A,#N/A,FALSE,"NCA";#N/A,#N/A,FALSE,"SAZ";#N/A,#N/A,FALSE,"CAZ";#N/A,#N/A,FALSE,"SNV";#N/A,#N/A,FALSE,"NNV";#N/A,#N/A,FALSE,"PP";#N/A,#N/A,FALSE,"SA"}</definedName>
    <definedName name="_new23_1" hidden="1">{#N/A,#N/A,FALSE,"SCA";#N/A,#N/A,FALSE,"NCA";#N/A,#N/A,FALSE,"SAZ";#N/A,#N/A,FALSE,"CAZ";#N/A,#N/A,FALSE,"SNV";#N/A,#N/A,FALSE,"NNV";#N/A,#N/A,FALSE,"PP";#N/A,#N/A,FALSE,"SA"}</definedName>
    <definedName name="_new23_2" hidden="1">{#N/A,#N/A,FALSE,"SCA";#N/A,#N/A,FALSE,"NCA";#N/A,#N/A,FALSE,"SAZ";#N/A,#N/A,FALSE,"CAZ";#N/A,#N/A,FALSE,"SNV";#N/A,#N/A,FALSE,"NNV";#N/A,#N/A,FALSE,"PP";#N/A,#N/A,FALSE,"SA"}</definedName>
    <definedName name="_new37" hidden="1">{#N/A,#N/A,FALSE,"SCA";#N/A,#N/A,FALSE,"NCA";#N/A,#N/A,FALSE,"SAZ";#N/A,#N/A,FALSE,"CAZ";#N/A,#N/A,FALSE,"SNV";#N/A,#N/A,FALSE,"NNV";#N/A,#N/A,FALSE,"PP";#N/A,#N/A,FALSE,"SA"}</definedName>
    <definedName name="_new37_1" hidden="1">{#N/A,#N/A,FALSE,"SCA";#N/A,#N/A,FALSE,"NCA";#N/A,#N/A,FALSE,"SAZ";#N/A,#N/A,FALSE,"CAZ";#N/A,#N/A,FALSE,"SNV";#N/A,#N/A,FALSE,"NNV";#N/A,#N/A,FALSE,"PP";#N/A,#N/A,FALSE,"SA"}</definedName>
    <definedName name="_new37_2" hidden="1">{#N/A,#N/A,FALSE,"SCA";#N/A,#N/A,FALSE,"NCA";#N/A,#N/A,FALSE,"SAZ";#N/A,#N/A,FALSE,"CAZ";#N/A,#N/A,FALSE,"SNV";#N/A,#N/A,FALSE,"NNV";#N/A,#N/A,FALSE,"PP";#N/A,#N/A,FALSE,"SA"}</definedName>
    <definedName name="_new4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_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1_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43" hidden="1">{#N/A,#N/A,FALSE,"SCA";#N/A,#N/A,FALSE,"NCA";#N/A,#N/A,FALSE,"SAZ";#N/A,#N/A,FALSE,"CAZ";#N/A,#N/A,FALSE,"SNV";#N/A,#N/A,FALSE,"NNV";#N/A,#N/A,FALSE,"PP";#N/A,#N/A,FALSE,"SA"}</definedName>
    <definedName name="_new43_1" hidden="1">{#N/A,#N/A,FALSE,"SCA";#N/A,#N/A,FALSE,"NCA";#N/A,#N/A,FALSE,"SAZ";#N/A,#N/A,FALSE,"CAZ";#N/A,#N/A,FALSE,"SNV";#N/A,#N/A,FALSE,"NNV";#N/A,#N/A,FALSE,"PP";#N/A,#N/A,FALSE,"SA"}</definedName>
    <definedName name="_new43_2" hidden="1">{#N/A,#N/A,FALSE,"SCA";#N/A,#N/A,FALSE,"NCA";#N/A,#N/A,FALSE,"SAZ";#N/A,#N/A,FALSE,"CAZ";#N/A,#N/A,FALSE,"SNV";#N/A,#N/A,FALSE,"NNV";#N/A,#N/A,FALSE,"PP";#N/A,#N/A,FALSE,"SA"}</definedName>
    <definedName name="_new57" hidden="1">{#N/A,#N/A,FALSE,"SCA";#N/A,#N/A,FALSE,"NCA";#N/A,#N/A,FALSE,"SAZ";#N/A,#N/A,FALSE,"CAZ";#N/A,#N/A,FALSE,"SNV";#N/A,#N/A,FALSE,"NNV";#N/A,#N/A,FALSE,"PP";#N/A,#N/A,FALSE,"SA"}</definedName>
    <definedName name="_new57_1" hidden="1">{#N/A,#N/A,FALSE,"SCA";#N/A,#N/A,FALSE,"NCA";#N/A,#N/A,FALSE,"SAZ";#N/A,#N/A,FALSE,"CAZ";#N/A,#N/A,FALSE,"SNV";#N/A,#N/A,FALSE,"NNV";#N/A,#N/A,FALSE,"PP";#N/A,#N/A,FALSE,"SA"}</definedName>
    <definedName name="_new57_2" hidden="1">{#N/A,#N/A,FALSE,"SCA";#N/A,#N/A,FALSE,"NCA";#N/A,#N/A,FALSE,"SAZ";#N/A,#N/A,FALSE,"CAZ";#N/A,#N/A,FALSE,"SNV";#N/A,#N/A,FALSE,"NNV";#N/A,#N/A,FALSE,"PP";#N/A,#N/A,FALSE,"SA"}</definedName>
    <definedName name="_new58" hidden="1">{#N/A,#N/A,FALSE,"SCA";#N/A,#N/A,FALSE,"NCA";#N/A,#N/A,FALSE,"SAZ";#N/A,#N/A,FALSE,"CAZ";#N/A,#N/A,FALSE,"SNV";#N/A,#N/A,FALSE,"NNV";#N/A,#N/A,FALSE,"PP";#N/A,#N/A,FALSE,"SA"}</definedName>
    <definedName name="_new58_1" hidden="1">{#N/A,#N/A,FALSE,"SCA";#N/A,#N/A,FALSE,"NCA";#N/A,#N/A,FALSE,"SAZ";#N/A,#N/A,FALSE,"CAZ";#N/A,#N/A,FALSE,"SNV";#N/A,#N/A,FALSE,"NNV";#N/A,#N/A,FALSE,"PP";#N/A,#N/A,FALSE,"SA"}</definedName>
    <definedName name="_new58_2" hidden="1">{#N/A,#N/A,FALSE,"SCA";#N/A,#N/A,FALSE,"NCA";#N/A,#N/A,FALSE,"SAZ";#N/A,#N/A,FALSE,"CAZ";#N/A,#N/A,FALSE,"SNV";#N/A,#N/A,FALSE,"NNV";#N/A,#N/A,FALSE,"PP";#N/A,#N/A,FALSE,"SA"}</definedName>
    <definedName name="_new6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_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61_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1" hidden="1">{#N/A,#N/A,FALSE,"SCA";#N/A,#N/A,FALSE,"NCA";#N/A,#N/A,FALSE,"SAZ";#N/A,#N/A,FALSE,"CAZ";#N/A,#N/A,FALSE,"SNV";#N/A,#N/A,FALSE,"NNV";#N/A,#N/A,FALSE,"PP";#N/A,#N/A,FALSE,"SA"}</definedName>
    <definedName name="_new71_1" hidden="1">{#N/A,#N/A,FALSE,"SCA";#N/A,#N/A,FALSE,"NCA";#N/A,#N/A,FALSE,"SAZ";#N/A,#N/A,FALSE,"CAZ";#N/A,#N/A,FALSE,"SNV";#N/A,#N/A,FALSE,"NNV";#N/A,#N/A,FALSE,"PP";#N/A,#N/A,FALSE,"SA"}</definedName>
    <definedName name="_new71_2" hidden="1">{#N/A,#N/A,FALSE,"SCA";#N/A,#N/A,FALSE,"NCA";#N/A,#N/A,FALSE,"SAZ";#N/A,#N/A,FALSE,"CAZ";#N/A,#N/A,FALSE,"SNV";#N/A,#N/A,FALSE,"NNV";#N/A,#N/A,FALSE,"PP";#N/A,#N/A,FALSE,"SA"}</definedName>
    <definedName name="_new72" hidden="1">{#N/A,#N/A,FALSE,"SCA";#N/A,#N/A,FALSE,"NCA";#N/A,#N/A,FALSE,"SAZ";#N/A,#N/A,FALSE,"CAZ";#N/A,#N/A,FALSE,"SNV";#N/A,#N/A,FALSE,"NNV";#N/A,#N/A,FALSE,"PP";#N/A,#N/A,FALSE,"SA"}</definedName>
    <definedName name="_new72_1" hidden="1">{#N/A,#N/A,FALSE,"SCA";#N/A,#N/A,FALSE,"NCA";#N/A,#N/A,FALSE,"SAZ";#N/A,#N/A,FALSE,"CAZ";#N/A,#N/A,FALSE,"SNV";#N/A,#N/A,FALSE,"NNV";#N/A,#N/A,FALSE,"PP";#N/A,#N/A,FALSE,"SA"}</definedName>
    <definedName name="_new72_2" hidden="1">{#N/A,#N/A,FALSE,"SCA";#N/A,#N/A,FALSE,"NCA";#N/A,#N/A,FALSE,"SAZ";#N/A,#N/A,FALSE,"CAZ";#N/A,#N/A,FALSE,"SNV";#N/A,#N/A,FALSE,"NNV";#N/A,#N/A,FALSE,"PP";#N/A,#N/A,FALSE,"SA"}</definedName>
    <definedName name="_new73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_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3_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_new74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_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4_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_new75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_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new75_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_Order1" hidden="1">255</definedName>
    <definedName name="_Order2" hidden="1">255</definedName>
    <definedName name="_pb1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pb2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_pb3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RIV005c2ee721d345ed8951036c75152377" hidden="1">#REF!</definedName>
    <definedName name="_RIV0072b721ae484643890a89dab5ad0d2d" hidden="1">'[19]Com.StkHldr''s Equity'!#REF!</definedName>
    <definedName name="_RIV0074229f1fcb4931886d2c288885b54e" hidden="1">#REF!</definedName>
    <definedName name="_RIV00e0be4f1a704f84aae8cb831f6f29b3" hidden="1">#REF!</definedName>
    <definedName name="_RIV0106a807759a4054ae84476159ee4b75" hidden="1">#REF!</definedName>
    <definedName name="_RIV017a0405f28748659b44f4a4c6f71b98" hidden="1">#REF!</definedName>
    <definedName name="_RIV020234cf8b2e4c57a85120102e5d629f" hidden="1">[20]Pension!#REF!</definedName>
    <definedName name="_RIV02272a84deef4fa98df388b738c16668" hidden="1">'[21]Options Expense'!#REF!</definedName>
    <definedName name="_RIV0246791984604ff28973000e62f818b8" hidden="1">'[19]Comprehensive Income'!#REF!</definedName>
    <definedName name="_RIV0247d986dbda4cf886ac107c91078d35" hidden="1">#REF!</definedName>
    <definedName name="_RIV024c7763e12a4981968ec738d99a6034" hidden="1">#REF!</definedName>
    <definedName name="_RIV02943894958e4e2b9a21df506fea2243" hidden="1">'[19]5YrDebt'!#REF!</definedName>
    <definedName name="_RIV02c78606da8948659e7b07310f833004" hidden="1">#REF!</definedName>
    <definedName name="_RIV0314eecdaf1c478a8fc3ce795c7517e6" hidden="1">#REF!</definedName>
    <definedName name="_RIV031717f7a6a0472ea2a9f0efe1559eb7" hidden="1">#REF!</definedName>
    <definedName name="_RIV0331d7df9bd84afc9d236c998aa3dde1" hidden="1">[19]Commitments!#REF!</definedName>
    <definedName name="_RIV034c6ed9831b4ba690f152d56e2a8864" hidden="1">[20]conbalancesheet!#REF!</definedName>
    <definedName name="_RIV0365f9a135b14ac6a7a2bd73fb0a5ac4" hidden="1">'[21]RS Expense'!#REF!</definedName>
    <definedName name="_RIV038e06b263b8462a892a4f895898eb16" hidden="1">[19]Costs!#REF!</definedName>
    <definedName name="_RIV03f434e8e05942269d4a868a9ed6eb63" hidden="1">[19]RspActivity!#REF!</definedName>
    <definedName name="_RIV04141b8288294b269f22deb1eeacc563" hidden="1">[19]Assumptions_B!#REF!</definedName>
    <definedName name="_RIV0473d84780984041ade1ff57c4ce058c" hidden="1">'[20]RSU Expense'!#REF!</definedName>
    <definedName name="_RIV04e6f4012622471b9ee840ebbb6dad1d" hidden="1">#REF!</definedName>
    <definedName name="_RIV05a38102687042e0b4553e2cbf1d8a71" hidden="1">#REF!</definedName>
    <definedName name="_RIV065fb6f51f934e00bb8cf945ff9c890a" hidden="1">#REF!</definedName>
    <definedName name="_RIV069f966e0d5342938cf53e767d9bf6cb" hidden="1">#REF!</definedName>
    <definedName name="_RIV06d9cf3d7ac841059582ef3a956bc356" hidden="1">#REF!</definedName>
    <definedName name="_RIV0729ab1f51bf43e5a3fe9c551329387f" hidden="1">'[19]Operating Results'!#REF!</definedName>
    <definedName name="_RIV07336fbe72694af3a9aba9b2ef19388a" hidden="1">#REF!</definedName>
    <definedName name="_RIV07556d25a3c4482fa9c6a8b78acf919b" hidden="1">'[21]DISCO FN (IS)'!#REF!</definedName>
    <definedName name="_RIV07869ba3c1564e8d8a734e829530d3a5" hidden="1">'[19]Parent STD'!#REF!</definedName>
    <definedName name="_RIV08937f491d734abc942414ef87badc3c" hidden="1">#REF!</definedName>
    <definedName name="_RIV089bea914be04286be25a83e16c30dac" hidden="1">#REF!</definedName>
    <definedName name="_RIV08b82a24bba24494b53fc41a5366b754" hidden="1">'[19]Parent BS'!#REF!</definedName>
    <definedName name="_RIV0a26822515784658aa40f8a7f1c849ae" hidden="1">'[22]PSU FV '!#REF!</definedName>
    <definedName name="_RIV0a3395109e3543d799678478e3b840d5" hidden="1">#REF!</definedName>
    <definedName name="_RIV0a8a6336b235432ba69c137c78aba477" hidden="1">[19]FedIncomeTax!#REF!</definedName>
    <definedName name="_RIV0aa00ff039ff491697fea89bedac4342" hidden="1">#REF!</definedName>
    <definedName name="_RIV0ad6339c692a4a388d3ec3d7876da152" hidden="1">'[23]2014'!#REF!</definedName>
    <definedName name="_RIV0b00b6a900c34960a1a1347c298c653c" hidden="1">#REF!</definedName>
    <definedName name="_RIV0b39b90660344f8b8e4c2ca2d33dd388" hidden="1">'[19]PSU RF'!#REF!</definedName>
    <definedName name="_RIV0bb4d70edb124a29a17ec73d5426c71a" hidden="1">#REF!</definedName>
    <definedName name="_RIV0ce6f8c4abcf4d90bb1832b4757c4ae0" hidden="1">[19]Assumptions_B!#REF!</definedName>
    <definedName name="_RIV0cfd949b8c0b4956a46f2fc5e95e5b1f" hidden="1">#REF!</definedName>
    <definedName name="_RIV0de7af89b26c42c1a8be926e87f33b99" hidden="1">#REF!</definedName>
    <definedName name="_RIV0e6d8ac2c8554cbdaab4f883686e0f49" hidden="1">#REF!</definedName>
    <definedName name="_RIV0ea23125c96346f487377cb3aecde561" hidden="1">[19]OtherTaxes!#REF!</definedName>
    <definedName name="_RIV0eb66df48f20415da19e27ec56de9ffd" hidden="1">[20]PSUs!#REF!</definedName>
    <definedName name="_RIV0f50b1e5f9b9449f9b6abd6420123db3" hidden="1">[19]ChangesInAOCI!#REF!</definedName>
    <definedName name="_RIV0f81cf37828c44688a44b2c03aa6e2a3" hidden="1">'[19]Fourth Quarter'!#REF!</definedName>
    <definedName name="_RIV0fc550eb2f8f4b62982033694d9262a8" hidden="1">'[19]Operating Results'!#REF!</definedName>
    <definedName name="_RIV0ffcdadc69bb47f7b810ac12fcea368a" hidden="1">'[19]Comprehensive Income'!#REF!</definedName>
    <definedName name="_RIV105d82b5cc3a46b4b0abb4688c978809" hidden="1">#REF!</definedName>
    <definedName name="_RIV1068379457fb49f7a54c0f34a13c58e8" hidden="1">'[20]CONINCOME YTD'!#REF!</definedName>
    <definedName name="_RIV1069bd215b154bcab5a14ff8643c28ff" hidden="1">'[20]Option summary'!#REF!</definedName>
    <definedName name="_RIV10a2e3a91ed741ce85c3da7e5b10b6fb" hidden="1">#REF!</definedName>
    <definedName name="_RIV10c8c5bd7c644f49adce89bfcb000bd3" hidden="1">'[19]Com.StkHldr''s Equity'!#REF!</definedName>
    <definedName name="_RIV114de26eecc246bb9296b2bbf5f81231" hidden="1">'[19]DISCO FN (IS)'!#REF!</definedName>
    <definedName name="_RIV116a6ef5e4e7415aa5bdd5e4e0f6fed2" hidden="1">#REF!</definedName>
    <definedName name="_RIV118c1006496f42a5ae4f32b6ed155361" hidden="1">[19]ContractualObligs!#REF!</definedName>
    <definedName name="_RIV11a144c372fe4081931774a7634c5765" hidden="1">'[19]Stmt of Capitalization'!#REF!</definedName>
    <definedName name="_RIV11cea7f26afd413da7e789df8fbccde0" hidden="1">[19]Commitments!#REF!</definedName>
    <definedName name="_RIV1242967815ea4a31b446096abe9da624" hidden="1">'[20]segments assets'!#REF!</definedName>
    <definedName name="_RIV12fbcc62c59e4e4da5ebc326293670fd" hidden="1">#REF!</definedName>
    <definedName name="_RIV131d087c4e6d4997bec164d49303f84c" hidden="1">#REF!</definedName>
    <definedName name="_RIV13213fb8163d42f4a707f6a8c88b79e2" hidden="1">'[19]RSUs RF'!#REF!</definedName>
    <definedName name="_RIV134e9357d3ef4287820c7dab33a205e5" hidden="1">[19]Assumptions_B!#REF!</definedName>
    <definedName name="_RIV139591a25a894ca6a51776629f7b90ac" hidden="1">[19]ContractualObligs!#REF!</definedName>
    <definedName name="_RIV13b1cca9430d467088d0a202abd2e343" hidden="1">'[19]Comprehensive Income'!#REF!</definedName>
    <definedName name="_RIV13ee3e1cc4e843bfa08432d2f993c71d" hidden="1">'[19]Comprehensive Income'!#REF!</definedName>
    <definedName name="_RIV1464ff6444e94049836e58400b013e9b" hidden="1">#REF!</definedName>
    <definedName name="_RIV146f10e780cd4172b729baaf62a1430c" hidden="1">#REF!</definedName>
    <definedName name="_RIV1499e471d5e34e5fb0fcaa606bfeeff3" hidden="1">#REF!</definedName>
    <definedName name="_RIV14b0a2534f4a47ca857e4c23be7ca0f8" hidden="1">[19]Costs!#REF!</definedName>
    <definedName name="_RIV14bd32581a1441f58c58c3db0dd66027" hidden="1">#REF!</definedName>
    <definedName name="_RIV14f8627731004846925731ec7c754454" hidden="1">#REF!</definedName>
    <definedName name="_RIV15047361f415423a93062cb08f47f518" hidden="1">'[20]Equity Purchases'!#REF!</definedName>
    <definedName name="_RIV15761c6e11b04c1db786f8a1c72210d6" hidden="1">[19]AcctsReceiv!#REF!</definedName>
    <definedName name="_RIV15b2c4f4890a416e89e7ecf7625b7d5b" hidden="1">#REF!</definedName>
    <definedName name="_RIV16413a826bf240858af5a52c8e33da8c" hidden="1">'[21]Equity Purchases'!#REF!</definedName>
    <definedName name="_RIV167912725a424320a4467a0696b733d6" hidden="1">#REF!</definedName>
    <definedName name="_RIV16bc0f26b2774be7ad25b7e6e5294b0c" hidden="1">'[19]Options RF'!#REF!</definedName>
    <definedName name="_RIV171ccc7276374fdfb3c049892fc42641" hidden="1">'[19]PSU RF'!#REF!</definedName>
    <definedName name="_RIV172495b896c645218d0f4e6a0dfbd3b7" hidden="1">#REF!</definedName>
    <definedName name="_RIV17505b3aac904df9a4ec1626e8b12383" hidden="1">'[19]Regulatory Assets'!#REF!</definedName>
    <definedName name="_RIV18028246d6f24c6eb42cc92bb7a60053" hidden="1">#REF!</definedName>
    <definedName name="_RIV1815bddd08fb46d3bbb21fb7cd4f9ebf" hidden="1">'[19]Options RF'!#REF!</definedName>
    <definedName name="_RIV1843a74b18514405b18eff1060682c1b" hidden="1">'[19]Com.StkHldr''s Equity'!#REF!</definedName>
    <definedName name="_RIV18734e55109447019d699dba2f007c09" hidden="1">#REF!</definedName>
    <definedName name="_RIV192c7d0ffb0a47eaa688ced01485eb78" hidden="1">#REF!</definedName>
    <definedName name="_RIV193c1ac41ce44150bd4e691f6bdb9657" hidden="1">'[19]Parent CF'!#REF!</definedName>
    <definedName name="_RIV193d3e1c0a8f40328efe062674ebb365" hidden="1">[20]segments!#REF!</definedName>
    <definedName name="_RIV195a64dff3e54a8cb482c1359e24e384" hidden="1">#REF!</definedName>
    <definedName name="_RIV197842b63f494c44b41a49334a609f7a" hidden="1">'[19]Balance Sheet'!#REF!</definedName>
    <definedName name="_RIV1a305115292b4a4dbf0f097bcf56dbe2" hidden="1">[21]CONINCOME!#REF!</definedName>
    <definedName name="_RIV1a8483df38e04c9a97482ab4065d0d7a" hidden="1">#REF!</definedName>
    <definedName name="_RIV1b27932389154ae89a5f94738a7a2f9f" hidden="1">'[21]DISCO FN (IS)'!#REF!</definedName>
    <definedName name="_RIV1b3899dd421e41399424225926cecf7f" hidden="1">[19]DeferAssetLiab!#REF!</definedName>
    <definedName name="_RIV1b40bbc13ed04122934750d898b10d8b" hidden="1">'[19]Balance Sheet'!#REF!</definedName>
    <definedName name="_RIV1bb05b52a1e84c3588a1b1ef9bd95225" hidden="1">'[20]DISCO FN (BS)'!#REF!</definedName>
    <definedName name="_RIV1bd8ddfd530244e5bd5c4e0d696bd1b2" hidden="1">#REF!</definedName>
    <definedName name="_RIV1bea44b7b43143d48bc175914465e5ea" hidden="1">'[19]Com.StkHldr''s Equity'!#REF!</definedName>
    <definedName name="_RIV1c07d234922b49c6b9a8220c631bad7f" hidden="1">#REF!</definedName>
    <definedName name="_RIV1c22ff0c068b46118e2ed42a4b8a5bd3" hidden="1">#REF!</definedName>
    <definedName name="_RIV1c618ddbf7f24534b412fe1da58ab7a1" hidden="1">'[19]Stmt of Capitalization'!#REF!</definedName>
    <definedName name="_RIV1ccb1ca05307462385f6bb1b9fbbbd13" hidden="1">'[19]Parent IS'!#REF!</definedName>
    <definedName name="_RIV1ccc4f42748f4a67a8c22cfd5851cc7f" hidden="1">[19]Summary!#REF!</definedName>
    <definedName name="_RIV1cefb27e1cf94c2895b7cbd373170d3b" hidden="1">'[22]PSU FV '!#REF!</definedName>
    <definedName name="_RIV1cffb39fd6eb4136ab2fffb44ce5bbcf" hidden="1">'[19]Balance Sheet'!#REF!</definedName>
    <definedName name="_RIV1d1292f53a4b433a93cd157fdbd783fc" hidden="1">[19]SelectedQtrFinData!#REF!</definedName>
    <definedName name="_RIV1d50c4d6e8d741dcb8fec91fcedfba69" hidden="1">'[20]Options Expense'!#REF!</definedName>
    <definedName name="_RIV1d5b48a7ee59407d95767f4acafb176c" hidden="1">#REF!</definedName>
    <definedName name="_RIV1de105a8655245f9ae37c0d91665c102" hidden="1">#REF!</definedName>
    <definedName name="_RIV1dec0486ee394345a3156147f0482333" hidden="1">[20]Pension!#REF!</definedName>
    <definedName name="_RIV1e29db6a008b42d48c19a46ce71f9443" hidden="1">'[19]Com.StkHldr''s Equity'!#REF!</definedName>
    <definedName name="_RIV1e4ca969982840efb5b4db3d990a9f37" hidden="1">'[20]Restricted Stk'!#REF!</definedName>
    <definedName name="_RIV1e6374a1573849d9a4f349e42db0ec8a" hidden="1">'[20]PSU Expense'!#REF!</definedName>
    <definedName name="_RIV1e6535baa0b94ef9a1e6c8f3f99f008b" hidden="1">'[19]FV_Prior Year'!#REF!</definedName>
    <definedName name="_RIV1ebe04143779401e9fd1c869dd598649" hidden="1">'[19]Operating Results'!#REF!</definedName>
    <definedName name="_RIV1ee2dfeb622f4480991dae04af61bd94" hidden="1">[19]PensOPEBObligations!#REF!</definedName>
    <definedName name="_RIV1f660c6bacf4497892b2bebaa9c10451" hidden="1">#REF!</definedName>
    <definedName name="_RIV1fea2ce5d7ea4c65ab21b095c2091bed" hidden="1">'[19]PBO - ABO'!#REF!</definedName>
    <definedName name="_RIV2078aab5ce484917808084a9325cf08f" hidden="1">'[19]Com.StkHldr''s Equity'!#REF!</definedName>
    <definedName name="_RIV2084a7a9843244c2b8d657bd760c2dc3" hidden="1">'[19]Stmt of Capitalization'!#REF!</definedName>
    <definedName name="_RIV209490ce5efc406f9302185eda8a64ff" hidden="1">'[19]Operating Results'!#REF!</definedName>
    <definedName name="_RIV20a70d16e96e45579f1aa6c6a6078335" hidden="1">'[19]Comprehensive Income'!#REF!</definedName>
    <definedName name="_RIV20d23c676352415eb460fdfa8a636bed" hidden="1">[19]ContractualObligs!#REF!</definedName>
    <definedName name="_RIV2102dcc0947f4edca7ba0807772b15a1" hidden="1">'[21]other taxes'!#REF!</definedName>
    <definedName name="_RIV21be14891b0441e3a3f4c649a756bf6c" hidden="1">#REF!</definedName>
    <definedName name="_RIV21d54ebaae294d58934f401f4c856a5e" hidden="1">'[19]Operating Results'!#REF!</definedName>
    <definedName name="_RIV21f77659bc234bfabfbb60d55fdf8100" hidden="1">#REF!</definedName>
    <definedName name="_RIV22dc0b0b27604a2380d4fdb11cda42ce" hidden="1">'[19]Com.StkHldr''s Equity'!#REF!</definedName>
    <definedName name="_RIV2476222797e8400dad247788ca9dde32" hidden="1">#REF!</definedName>
    <definedName name="_RIV24897cd807a349b891dbe0b2c55b3482" hidden="1">#REF!</definedName>
    <definedName name="_RIV2543013897bc4cfcbb2736db05a729d3" hidden="1">[19]OptionsExOS!#REF!</definedName>
    <definedName name="_RIV25c127887d7f467181402edb608ad668" hidden="1">'[19]Income Stmt'!#REF!</definedName>
    <definedName name="_RIV25fe518ae9dd4e848da41639a902bfb1" hidden="1">#REF!</definedName>
    <definedName name="_RIV2615e93416074c46a2ff4aa278907970" hidden="1">#REF!</definedName>
    <definedName name="_RIV2622475cd6144a9c8e14ec51ebc60e59" hidden="1">'[21]Comprehensive Income'!#REF!</definedName>
    <definedName name="_RIV265c23f4a50e4581914b29b736642a87" hidden="1">'[19]Parent IS'!#REF!</definedName>
    <definedName name="_RIV266c16e5f0884dba9dd58530643f1650" hidden="1">#REF!</definedName>
    <definedName name="_RIV26907cbb267b46b499fcf401a66e17b9" hidden="1">#REF!</definedName>
    <definedName name="_RIV26d54fad898f432f82df2322cf7c1554" hidden="1">[19]OtherTaxes!#REF!</definedName>
    <definedName name="_RIV272f7cc0fecf4195b1ec242f8d363ab2" hidden="1">'[21]CONINCOME YTD'!#REF!</definedName>
    <definedName name="_RIV275c18401de2444fa751cdbe68e7db61" hidden="1">'[19]Com.StkHldr''s Equity'!#REF!</definedName>
    <definedName name="_RIV27759c36718942269de1eae19941bf7a" hidden="1">'[19]PBO - ABO'!#REF!</definedName>
    <definedName name="_RIV277c8a9b9ace41008a661f40afd8318d" hidden="1">#REF!</definedName>
    <definedName name="_RIV281e8d94bef14a619d83847fd4f86bc1" hidden="1">[19]Summary!#REF!</definedName>
    <definedName name="_RIV287616a15d0349568ac04d2b3dd899f7" hidden="1">'[19]Com.StkHldr''s Equity'!#REF!</definedName>
    <definedName name="_RIV28e3f842824f42ef98a7ad8e2eaa57d5" hidden="1">[19]FedIncomeTax!#REF!</definedName>
    <definedName name="_RIV28f7d4aedbbf4888b2395a1a6a94cae6" hidden="1">#REF!</definedName>
    <definedName name="_RIV2924c1beafa6453f86ab2eae32fbad6b" hidden="1">#REF!</definedName>
    <definedName name="_RIV294de77fd4be437d990fbe5506649110" hidden="1">#REF!</definedName>
    <definedName name="_RIV2951abbac6dd4464b2876b4ed7eb6678" hidden="1">#REF!</definedName>
    <definedName name="_RIV2964c871a4d842199ad811b4e5179134" hidden="1">#REF!</definedName>
    <definedName name="_RIV299a7543d1d64a27a68e751caba934d9" hidden="1">#REF!</definedName>
    <definedName name="_RIV2a13406b35a342f5b1eedc6b741f5839" hidden="1">'[19] Assumptions_A'!#REF!</definedName>
    <definedName name="_RIV2a479e01fdd64414b7ff84f58ad43ee7" hidden="1">#REF!</definedName>
    <definedName name="_RIV2a8c8c5ae6aa467ea3328de67b1d61f6" hidden="1">#REF!</definedName>
    <definedName name="_RIV2afc485cd5c8413f8c2db7fbd0235f75" hidden="1">#REF!</definedName>
    <definedName name="_RIV2b158ad5d842475c9ef86824698ce04b" hidden="1">#REF!</definedName>
    <definedName name="_RIV2b7fa20ce4c94b41a9394539e6364db3" hidden="1">#REF!</definedName>
    <definedName name="_RIV2ba750a1f6f2472583cf597b4f0a4598" hidden="1">[19]Commitments!#REF!</definedName>
    <definedName name="_RIV2bc29b2c5c184f9182f146ade0130703" hidden="1">'[19]Com.StkHldr''s Equity'!#REF!</definedName>
    <definedName name="_RIV2be733d9f1ea4019a11a55a67508ca1f" hidden="1">[19]SelectedQtrFinData!#REF!</definedName>
    <definedName name="_RIV2bf41afdb5974cd0a357ad4e9bdfd651" hidden="1">[19]Assumptions_B!#REF!</definedName>
    <definedName name="_RIV2c168ca0ffa34280be8c482a5905cef6" hidden="1">#REF!</definedName>
    <definedName name="_RIV2c178580573d49bebb8b5ec398c88128" hidden="1">[19]Goodwill!#REF!</definedName>
    <definedName name="_RIV2c297c0349554a66975e402916a2310b" hidden="1">#REF!</definedName>
    <definedName name="_RIV2c7471a8be164382ae48c26734e0c06c" hidden="1">[20]concapital!#REF!</definedName>
    <definedName name="_RIV2c9154aec2124235add530a407997dcf" hidden="1">#REF!</definedName>
    <definedName name="_RIV2cae327b708340bcb8662fb44f9f958f" hidden="1">[19]PensOPEBObligations!#REF!</definedName>
    <definedName name="_RIV2d2ac2302e4e4b14b62fce0577cac0d8" hidden="1">#REF!</definedName>
    <definedName name="_RIV2e7107e56b064214ad53eb59f9ff2ab1" hidden="1">'[19]FV_Prior Year'!#REF!</definedName>
    <definedName name="_RIV2e7a8e40b4f447bea98af6b357e303b4" hidden="1">#REF!</definedName>
    <definedName name="_RIV2eaf3693b18b43f8aaedff2ebc33cd9b" hidden="1">'[19]Income Stmt'!#REF!</definedName>
    <definedName name="_RIV2ec8f26e7b884e29ac96781b9c5a6dac" hidden="1">[21]RSUs!#REF!</definedName>
    <definedName name="_RIV2f051ecf24d340beafefd50ab4b1340e" hidden="1">#REF!</definedName>
    <definedName name="_RIV2f56e58564984005bb02b0b9039dc006" hidden="1">#REF!</definedName>
    <definedName name="_RIV2f7075f352124edf82c02ec5b79c3954" hidden="1">'[19]Parent IS'!#REF!</definedName>
    <definedName name="_RIV2f77067e5ea7404f8e2fdfab57b50c68" hidden="1">'[19]Com.StkHldr''s Equity'!#REF!</definedName>
    <definedName name="_RIV2f9d6bf9eb354704bb58c873747382a6" hidden="1">#REF!</definedName>
    <definedName name="_RIV2fb2d7d66a3d4dfb9a87cc6568268b1d" hidden="1">#REF!</definedName>
    <definedName name="_RIV2fb601e416d249a798fddd939602d222" hidden="1">#REF!</definedName>
    <definedName name="_RIV2fdad1aa2a07426e9a3b3f19f94bb229" hidden="1">'[19]Options RF'!#REF!</definedName>
    <definedName name="_RIV300125dc4c274baa805165478c69fa02" hidden="1">[20]CONCASHFLOW!#REF!</definedName>
    <definedName name="_RIV300b9128aa1c47d488c9e9baeea0bf93" hidden="1">[19]OptionsExOS!#REF!</definedName>
    <definedName name="_RIV3027809eff204a33bc4c10068968ce06" hidden="1">'[19]Balance Sheet'!#REF!</definedName>
    <definedName name="_RIV3144878d28d4445f9cd19ddbe566f8c3" hidden="1">'[21]EPS FOOTNOTE'!#REF!</definedName>
    <definedName name="_RIV314738a2fe3449d3ac90b1780d404398" hidden="1">'[19]PBO - ABO'!#REF!</definedName>
    <definedName name="_RIV31cb21cc73cb4eaa8d1986fd98d04cac" hidden="1">#REF!</definedName>
    <definedName name="_RIV31d63e1539d349f1a93ddc5926154a5b" hidden="1">#REF!</definedName>
    <definedName name="_RIV3215378318c74099b19f881b45481f9f" hidden="1">[19]SelectedQtrFinData!#REF!</definedName>
    <definedName name="_RIV32775149b6a548d09a88be0b2c7b5b34" hidden="1">'[19]Comprehensive Income'!#REF!</definedName>
    <definedName name="_RIV3280d28dfd1243e4ba0116c764cda9a3" hidden="1">#REF!</definedName>
    <definedName name="_RIV32ca6bacf6ea44a8b1c317a30724d1ca" hidden="1">'[20]other taxes'!#REF!</definedName>
    <definedName name="_RIV33590c8c1f5347f39d7c922f77354895" hidden="1">#REF!</definedName>
    <definedName name="_RIV336a8bac8ea747aeb83c54a4217cfc2e" hidden="1">#REF!</definedName>
    <definedName name="_RIV339b965a24de4939a53f693581ee4b6b" hidden="1">[19]Commitments!#REF!</definedName>
    <definedName name="_RIV33aed2e2156346eda3c549e7f6d70162" hidden="1">#REF!</definedName>
    <definedName name="_RIV3427f08cf2bc46e1b419a9c34053476c" hidden="1">#REF!</definedName>
    <definedName name="_RIV3436864ffcad48b5ba02247c68aca29f" hidden="1">#REF!</definedName>
    <definedName name="_RIV345a103947a74838b52ee11c046d81e0" hidden="1">[19]ContractualObligs!#REF!</definedName>
    <definedName name="_RIV3482a8d59d0046e8a656c7736ad46827" hidden="1">'[19]Comprehensive Income'!#REF!</definedName>
    <definedName name="_RIV3545ffdc05fb40699a6c4864934c60dd" hidden="1">'[19]Parent CF'!#REF!</definedName>
    <definedName name="_RIV3552778135ec4471ae97a455f910ae36" hidden="1">'[19]Comprehensive Income'!#REF!</definedName>
    <definedName name="_RIV361d41f2631b401eb5e93da74cadc293" hidden="1">'[19]DISCO FN (IS)'!#REF!</definedName>
    <definedName name="_RIV367a90a0265f4791b0f4bce9474e3527" hidden="1">#REF!</definedName>
    <definedName name="_RIV36d592bf1d8c43f580e4efca84060e4b" hidden="1">#REF!</definedName>
    <definedName name="_RIV37e229ec17c24bb78f67f9ff7f73418f" hidden="1">#REF!</definedName>
    <definedName name="_RIV381f81b4d1844dc1b52c2301614113f7" hidden="1">'[19]Com.StkHldr''s Equity'!#REF!</definedName>
    <definedName name="_RIV382e52036c5346fc8c3cd597a00e5ac3" hidden="1">#REF!</definedName>
    <definedName name="_RIV38318a373d3d41a0bb8059fdc5406948" hidden="1">[19]RspActivity!#REF!</definedName>
    <definedName name="_RIV38c6a2914b854e228e4a25a9afaff861" hidden="1">'[21]ST EQUITY'!#REF!</definedName>
    <definedName name="_RIV38da16d3bc5548b085867e17adb0b6f6" hidden="1">#REF!</definedName>
    <definedName name="_RIV392a6f371f8c4db2bd566f409e73b38c" hidden="1">#REF!</definedName>
    <definedName name="_RIV3969368d02464467bb255a6d96948638" hidden="1">#REF!</definedName>
    <definedName name="_RIV39d9c23e2b1643fca9713fa6d5baf529" hidden="1">#REF!</definedName>
    <definedName name="_RIV3a3e66fe5e634d91a809a0dffe57ad57" hidden="1">'[19]Com.StkHldr''s Equity'!#REF!</definedName>
    <definedName name="_RIV3a93edb879154e318e4aecc18fb3ce54" hidden="1">[21]segments!#REF!</definedName>
    <definedName name="_RIV3ad2db1cb0aa4fcf832aef3c55ec095d" hidden="1">#REF!</definedName>
    <definedName name="_RIV3b79ca8948994e29818c39241790ee30" hidden="1">#REF!</definedName>
    <definedName name="_RIV3cb3587859e74f55ad27a1ccc98839b6" hidden="1">#REF!</definedName>
    <definedName name="_RIV3d2abcdbbf5c48d58b5d563697c99ef0" hidden="1">#REF!</definedName>
    <definedName name="_RIV3dcc3314278d461f8e0a1fb2cb4cd87b" hidden="1">#REF!</definedName>
    <definedName name="_RIV3ecb19de126c4844b44a158f90c1d156" hidden="1">'[19]Com.StkHldr''s Equity'!#REF!</definedName>
    <definedName name="_RIV3f4f2ee7a78049fdb3204815afac6962" hidden="1">#REF!</definedName>
    <definedName name="_RIV3f812a39c0fb4d458e2755eb93d89c08" hidden="1">[19]TrendRates!#REF!</definedName>
    <definedName name="_RIV3f9ead2714d44095a11f190dd64804e5" hidden="1">'[22]options FV'!#REF!</definedName>
    <definedName name="_RIV405bc31710e5492ca906e861a6ccf67e" hidden="1">[19]TrendRates!#REF!</definedName>
    <definedName name="_RIV406da5338ad449b99af059d78f7e653c" hidden="1">'[19]Com.StkHldr''s Equity'!#REF!</definedName>
    <definedName name="_RIV40ecef0bb91f465eab767d371ad285ad" hidden="1">[19]OptionsExOS!#REF!</definedName>
    <definedName name="_RIV413b618983d94d858123897391e8e864" hidden="1">'[20]EPS FOOTNOTE'!#REF!</definedName>
    <definedName name="_RIV4194c8a7a0e3490a8f5d4ba8f9ee5ca1" hidden="1">'[19]Comprehensive Income'!#REF!</definedName>
    <definedName name="_RIV41b22e67f250490e9408fe5da0199632" hidden="1">#REF!</definedName>
    <definedName name="_RIV41b48cc9b1474817ab1b56d3c1a4984b" hidden="1">#REF!</definedName>
    <definedName name="_RIV41f6945be6194191b6be0dbf89149c70" hidden="1">'[19] Assumptions_A'!#REF!</definedName>
    <definedName name="_RIV4318c75fdbf4444e87f4d9ccdcd3282b" hidden="1">#REF!</definedName>
    <definedName name="_RIV4362035f6e8245b6817abdbb53b474c0" hidden="1">[19]PensOPEBObligations!#REF!</definedName>
    <definedName name="_RIV436c1a56ff504dc7b7d52163f6a85443" hidden="1">[19]Prop_Plant_Equip!#REF!</definedName>
    <definedName name="_RIV438cded9530f415f92b1a8435134614b" hidden="1">'[19]Stmt of Capitalization'!#REF!</definedName>
    <definedName name="_RIV441c2378049248778fd02e6404303334" hidden="1">'[19]Com.StkHldr''s Equity'!#REF!</definedName>
    <definedName name="_RIV443c187246f24ad39178c4e698d95d71" hidden="1">#REF!</definedName>
    <definedName name="_RIV446c82f17664476d8a5e02717f9d539a" hidden="1">'[20]DISCO FN (IS)'!#REF!</definedName>
    <definedName name="_RIV4499d8175a1b478c8fb004b12fb9e360" hidden="1">#REF!</definedName>
    <definedName name="_RIV44fa1e31746d435d95fe22c1f8a79ac0" hidden="1">'[19]Fourth Quarter'!#REF!</definedName>
    <definedName name="_RIV4518686699794c66b5198cc6febae60a" hidden="1">#REF!</definedName>
    <definedName name="_RIV45d3e82417f946b3971f335985b862da" hidden="1">'[19]Cash Flow Stmt'!#REF!</definedName>
    <definedName name="_RIV45f66a5f89944ff8ace5b21aa4d431f0" hidden="1">#REF!</definedName>
    <definedName name="_RIV463d0b4906e049fcb17af350d610c665" hidden="1">[19]Prop_Plant_Equip!#REF!</definedName>
    <definedName name="_RIV464351cafd424c7db742ec76255f6c5d" hidden="1">'[19]RSP Intrinsic FV'!#REF!</definedName>
    <definedName name="_RIV464a73d0eef44291b3f5991c45156b0a" hidden="1">#REF!</definedName>
    <definedName name="_RIV4657df6912f642d09dd1e42673c2621b" hidden="1">#REF!</definedName>
    <definedName name="_RIV47195a64a20944fa984e99e06af6cb0b" hidden="1">'[20]DISCO FN (BS)'!#REF!</definedName>
    <definedName name="_RIV472716d1a5f448c0926fece7ec3641b3" hidden="1">'[21]DISCO FN (IS)'!#REF!</definedName>
    <definedName name="_RIV476fe9c7c7d24c648320b433f4440c21" hidden="1">[19]PensOPEBObligations!#REF!</definedName>
    <definedName name="_RIV47cd8a6f4d3342eebbae021878bf8059" hidden="1">#REF!</definedName>
    <definedName name="_RIV47cf520ba5e141978f679bac9f92c943" hidden="1">#REF!</definedName>
    <definedName name="_RIV4806e25bfe284159ad94b2fd791167d6" hidden="1">#REF!</definedName>
    <definedName name="_RIV485ddb54534947c0bd7f41b0ad6dffc4" hidden="1">#REF!</definedName>
    <definedName name="_RIV48780b2707ab43f7ad564b0d98716c15" hidden="1">[19]Commitments!#REF!</definedName>
    <definedName name="_RIV4895ea7d063d49c6bf997b64afbfbb83" hidden="1">#REF!</definedName>
    <definedName name="_RIV489fa61441d843f8b181563533ee8b95" hidden="1">'[19]DISCO FN (BS)'!#REF!</definedName>
    <definedName name="_RIV48b7a2ff1cac4d409859b8c7d63bbda6" hidden="1">'[19]Parent IS'!#REF!</definedName>
    <definedName name="_RIV48ea9c5f9fa7478e8b768af17890b0bd" hidden="1">[19]OptionsExOS!#REF!</definedName>
    <definedName name="_RIV497985c8378a4bc6a12d052521bd0c9b" hidden="1">#REF!</definedName>
    <definedName name="_RIV49e233401f5a4ed583bb75af1f1f3c9d" hidden="1">#REF!</definedName>
    <definedName name="_RIV4a1ab312ca41415aa804ef43de5d3004" hidden="1">#REF!</definedName>
    <definedName name="_RIV4a61fd11c8f54b698767906711143d17" hidden="1">#REF!</definedName>
    <definedName name="_RIV4a9c5f0e09c9458c8dc5149432b183e3" hidden="1">[20]segments!#REF!</definedName>
    <definedName name="_RIV4aac63c7c8f3428db5e5ebad5865af55" hidden="1">#REF!</definedName>
    <definedName name="_RIV4af35e26358f46c395f80b0629015475" hidden="1">#REF!</definedName>
    <definedName name="_RIV4b1d55d3eb504a63b65aa16e12b92e5b" hidden="1">'[19]DISCO FN (BS)'!#REF!</definedName>
    <definedName name="_RIV4b780e5909a84e6fb6bcd290ba71cae9" hidden="1">'[19] Assumptions_A'!#REF!</definedName>
    <definedName name="_RIV4d8480ad91c54f87b7c237f3f13f17e9" hidden="1">[19]FairValue!#REF!</definedName>
    <definedName name="_RIV4da46942b2e04bd39119a4b80dd7fda0" hidden="1">#REF!</definedName>
    <definedName name="_RIV4ea7d679656f4fc4bde9bee80518d40c" hidden="1">#REF!</definedName>
    <definedName name="_RIV4ec989ba5f9f4c84b9702fa7e54a4b9d" hidden="1">'[20]DISCO FN (BS)'!#REF!</definedName>
    <definedName name="_RIV4f09240df6fa4dfe81461297624e3a12" hidden="1">#REF!</definedName>
    <definedName name="_RIV4f0da480ae8d4a39896e238207abe0f5" hidden="1">[19]Prop_Plant_Equip!#REF!</definedName>
    <definedName name="_RIV4f1efb2bb18d4fd3b7592441e51a48d3" hidden="1">#REF!</definedName>
    <definedName name="_RIV4f517fbb5edb43e88c000fd62928e662" hidden="1">'[19]Com.StkHldr''s Equity'!#REF!</definedName>
    <definedName name="_RIV4f83b14b27284199a066cce7a7987e50" hidden="1">[20]CONCASHFLOW!#REF!</definedName>
    <definedName name="_RIV4f98fd71338542729e962f9110e3e0cc" hidden="1">[19]Goodwill!#REF!</definedName>
    <definedName name="_RIV4fa18d66aa8a49e68cacfb317196f487" hidden="1">'[19]Comprehensive Income'!#REF!</definedName>
    <definedName name="_RIV4fe1f0bc23ab48c5ac85ba0f0b8f9dd8" hidden="1">#REF!</definedName>
    <definedName name="_RIV4fe2aed6c1b44785abea66e385f734a8" hidden="1">'[19]Comprehensive Income'!#REF!</definedName>
    <definedName name="_RIV501344dd9cbd4c1b959cf913c1ec6a71" hidden="1">[19]OptionsExOS!#REF!</definedName>
    <definedName name="_RIV505818b25d2740d08d389a467709f17c" hidden="1">#REF!</definedName>
    <definedName name="_RIV509fd498a5174263bb09538dde532813" hidden="1">'[19]Com.StkHldr''s Equity'!#REF!</definedName>
    <definedName name="_RIV50d0a778d35e4b899bb98b77215e26c1" hidden="1">'[19]Parent LTD'!#REF!</definedName>
    <definedName name="_RIV50f0185da5e14107a5d6e5ec6a6ddfe0" hidden="1">'[19]PSU RF'!#REF!</definedName>
    <definedName name="_RIV51243b75f71147c389ab2db39453b5a9" hidden="1">#REF!</definedName>
    <definedName name="_RIV5199b555fc00476c8443bc95b9632038" hidden="1">#REF!</definedName>
    <definedName name="_RIV51bfd0fd081540bdb6dfc40498a5c4eb" hidden="1">#REF!</definedName>
    <definedName name="_RIV51ccf7ef230546d09d3f6cf4f1623da4" hidden="1">#REF!</definedName>
    <definedName name="_RIV521f916f697d49b7926be186e2c4d41d" hidden="1">#REF!</definedName>
    <definedName name="_RIV5270d8665be44ff293e23d7454cfc3ef" hidden="1">#REF!</definedName>
    <definedName name="_RIV52a6c5a77e9e4b668638e94c337e8266" hidden="1">#REF!</definedName>
    <definedName name="_RIV5316649e755942d681f63b733a66ed60" hidden="1">'[19] Assumptions_A'!#REF!</definedName>
    <definedName name="_RIV531c28aa20c847fc899971d3a9da74b5" hidden="1">'[19] Assumptions_A'!#REF!</definedName>
    <definedName name="_RIV53a76f4dbf1841aca937f65190cc072b" hidden="1">#REF!</definedName>
    <definedName name="_RIV53d94b8563f446798e5dd1c9cf4159b9" hidden="1">'[19]Parent IS'!#REF!</definedName>
    <definedName name="_RIV54791486da3940049761c017b6ae037c" hidden="1">'[19]Stmt of Capitalization'!#REF!</definedName>
    <definedName name="_RIV547a7658ea8f4640a129efa3e30998a9" hidden="1">#REF!</definedName>
    <definedName name="_RIV54be2dc91534437c9202dcba2358c40e" hidden="1">#REF!</definedName>
    <definedName name="_RIV54f0e6e95459454f8dd0c5ac3f4f0f34" hidden="1">[19]Segments!#REF!</definedName>
    <definedName name="_RIV55c337e9b2c2432e9d0c6505eb4d4da2" hidden="1">#REF!</definedName>
    <definedName name="_RIV55eaf181475947289b4b252a8cb53194" hidden="1">'[19]PBO - ABO'!#REF!</definedName>
    <definedName name="_RIV57147e1173c2488f9bbb8feb927394ec" hidden="1">[19]OptionsExOS!#REF!</definedName>
    <definedName name="_RIV5756861148d846ce8cff9097d9a267de" hidden="1">[19]Costs!#REF!</definedName>
    <definedName name="_RIV57e56e11d0504d2cab8804acb3dcf621" hidden="1">[19]Costs!#REF!</definedName>
    <definedName name="_RIV58444ceed7bf42d796c85a36dfc0a8c6" hidden="1">#REF!</definedName>
    <definedName name="_RIV594de52d88ec4507a22b5f2253642b29" hidden="1">[19]OptionsExOS!#REF!</definedName>
    <definedName name="_RIV5a36afdf3c3640df9a7439cdba17279d" hidden="1">'[19]Com.StkHldr''s Equity'!#REF!</definedName>
    <definedName name="_RIV5ab0012d595346f998a8b1de55f48171" hidden="1">[21]Pension!#REF!</definedName>
    <definedName name="_RIV5ae8dfc6d0a041e783ef13d319ccfbff" hidden="1">'[19]Com.StkHldr''s Equity'!#REF!</definedName>
    <definedName name="_RIV5b0d1e889da947e29cc1c9431439ab24" hidden="1">#REF!</definedName>
    <definedName name="_RIV5b2b18d429fc4e04a8c2cef863be827f" hidden="1">#REF!</definedName>
    <definedName name="_RIV5b6b07ae2a8c4c15b1a12dfa77349cb6" hidden="1">#REF!</definedName>
    <definedName name="_RIV5b98b294799a4a25bb23a401a7aab0b0" hidden="1">#REF!</definedName>
    <definedName name="_RIV5b9974c0f2d14e64bd42be2dca75d006" hidden="1">'[20]FV of Debt'!#REF!</definedName>
    <definedName name="_RIV5bc30b84081944d2a1391a56fae5db5e" hidden="1">'[24]Non-GAAP DISCO'!#REF!</definedName>
    <definedName name="_RIV5c1acbbac7e943dc85d676776eae2672" hidden="1">#REF!</definedName>
    <definedName name="_RIV5c32515bab2744d9b364b1b6ce07d6c7" hidden="1">'[19]Stmt of Capitalization'!#REF!</definedName>
    <definedName name="_RIV5ccb4a2d351d4cd9875e691d07aaecd1" hidden="1">'[19]Parent IS'!#REF!</definedName>
    <definedName name="_RIV5d787ebdba7044e7950cc15f1a5f0590" hidden="1">'[19]PBO - ABO'!#REF!</definedName>
    <definedName name="_RIV5d90497ff84b4f3c80966c3598cd3d53" hidden="1">#REF!</definedName>
    <definedName name="_RIV5df2035194644d7fbaf4bfcfe2f4aafa" hidden="1">#REF!</definedName>
    <definedName name="_RIV5e22b6a618f94200a1532f3f2120697c" hidden="1">#REF!</definedName>
    <definedName name="_RIV5e2bec4accb5460780b774ad4658226f" hidden="1">#REF!</definedName>
    <definedName name="_RIV5ee95be43234409fa8ab2ba6ddb48b45" hidden="1">[19]ContractualObligs!#REF!</definedName>
    <definedName name="_RIV5ef2268e97b946b28ca56726b950f2d4" hidden="1">#REF!</definedName>
    <definedName name="_RIV5f36850d0ffa46bc84d665765f400f59" hidden="1">#REF!</definedName>
    <definedName name="_RIV5f385278bcf648faa6d4e020309a8d10" hidden="1">#REF!</definedName>
    <definedName name="_RIV5f75d47e3c4b40b68e60de19c43aa6df" hidden="1">#REF!</definedName>
    <definedName name="_RIV5fdfe715a6a14ec6af75296d23b591ba" hidden="1">'[19]Com.StkHldr''s Equity'!#REF!</definedName>
    <definedName name="_RIV5ffd51f4c4a84f86a8f79b6c04e636d6" hidden="1">'[19]Stmt of Capitalization'!#REF!</definedName>
    <definedName name="_RIV601e0ba9404e4af7bba0bf3b23d2e58d" hidden="1">[19]AssetMix!#REF!</definedName>
    <definedName name="_RIV60534517e2b34b2cbfc812a40950f13e" hidden="1">'[19]XBRL ONLY LINKING'!#REF!</definedName>
    <definedName name="_RIV606b0533e80c4ce887b54304c928787b" hidden="1">'[19]Parent IS'!#REF!</definedName>
    <definedName name="_RIV6125afc3edfd42d09ec47aa5c14fc3d8" hidden="1">#REF!</definedName>
    <definedName name="_RIV615eb972f9054518a02ff44ac571f7b5" hidden="1">[21]conbalancesheet!#REF!</definedName>
    <definedName name="_RIV61e4da9b81a441ec8cb1f1d1d27254f3" hidden="1">'[19]Com.StkHldr''s Equity'!#REF!</definedName>
    <definedName name="_RIV61e809a223774161b8388223eda97ce5" hidden="1">#REF!</definedName>
    <definedName name="_RIV620951b976d14959bfe13c4fede77134" hidden="1">[19]Assumptions_B!#REF!</definedName>
    <definedName name="_RIV625e66ffd6d04df2926da4d1573561da" hidden="1">#REF!</definedName>
    <definedName name="_RIV62c8c8c5fd204424bd24d649fe85770f" hidden="1">[19]OtherTaxes!#REF!</definedName>
    <definedName name="_RIV62d0704e9c2844889c0fb8fb86bbb281" hidden="1">'[19]5 Yr CF_Div_CapEx_Acq'!#REF!</definedName>
    <definedName name="_RIV62e401246dd24d9d80341572e1edb30e" hidden="1">[19]TrendRates!#REF!</definedName>
    <definedName name="_RIV630068675b854335b1bd3daa04c109c5" hidden="1">'[19]Balance Sheet'!#REF!</definedName>
    <definedName name="_RIV63db91d279704bc08442a1dffe54c611" hidden="1">[19]Commitments!#REF!</definedName>
    <definedName name="_RIV63e36ec4a4bd4dc88872e6a09094ed5b" hidden="1">[19]DeferAssetLiab!#REF!</definedName>
    <definedName name="_RIV63ea3b070ace4540a17f0ad372d132f8" hidden="1">#REF!</definedName>
    <definedName name="_RIV6420fc4a02c94e46a27c1536fa181062" hidden="1">#REF!</definedName>
    <definedName name="_RIV643b4f42c91a48c8ac278882c73c0fd3" hidden="1">#REF!</definedName>
    <definedName name="_RIV652dab62ea8d4b5fa6797aa079f32ea5" hidden="1">'[19]Comprehensive Income'!#REF!</definedName>
    <definedName name="_RIV659af03bf5174c18ba51fd4c55adf866" hidden="1">'[19]Stmt of Capitalization'!#REF!</definedName>
    <definedName name="_RIV66dc188583194dc4a94bce5cfadfb11b" hidden="1">[20]Pension!#REF!</definedName>
    <definedName name="_RIV66f9e5a1814042e1801892d0ccad4323" hidden="1">#REF!</definedName>
    <definedName name="_RIV67089da41a5e4f42b09c7f7a747f9585" hidden="1">#REF!</definedName>
    <definedName name="_RIV67466837a55547099445322a99d339bc" hidden="1">'[19]Parent CF'!#REF!</definedName>
    <definedName name="_RIV6776b380e6bc4c7bb393c13a4e120f2e" hidden="1">[19]BalsheetPension!#REF!</definedName>
    <definedName name="_RIV67f0aef19a2e4a82b408561d0f9429c6" hidden="1">#REF!</definedName>
    <definedName name="_RIV682062cad83f472bae9247853dee3e55" hidden="1">#REF!</definedName>
    <definedName name="_RIV6867cb27b54047519e2a4ef323512829" hidden="1">#REF!</definedName>
    <definedName name="_RIV690cf2203a654fe9ab5b8d9a35fc0106" hidden="1">[19]Prop_Plant_Equip!#REF!</definedName>
    <definedName name="_RIV6991a594a95c43438879380cd2361814" hidden="1">'[19] Assumptions_A'!#REF!</definedName>
    <definedName name="_RIV69c270dd6b554dbf9d0f80aa7b62bea5" hidden="1">[21]concapital!#REF!</definedName>
    <definedName name="_RIV6a568938dcdc42e4a69fa202c6b84c6f" hidden="1">#REF!</definedName>
    <definedName name="_RIV6b0236b993d34b129683379f8777c4e2" hidden="1">#REF!</definedName>
    <definedName name="_RIV6b65944783794361997256f030f6a73e" hidden="1">#REF!</definedName>
    <definedName name="_RIV6b727908bb404535af3139698dc584e3" hidden="1">'[19]PBO - ABO'!#REF!</definedName>
    <definedName name="_RIV6bf2271a9c6b40b69ef4a81b1f1d9c52" hidden="1">'[19]5 Yr CF_Div_CapEx_Acq'!#REF!</definedName>
    <definedName name="_RIV6c66c372caef4ad7b25d684465c34f44" hidden="1">[19]AcctsReceiv!#REF!</definedName>
    <definedName name="_RIV6cee09a16c57483484111357b5384daa" hidden="1">#REF!</definedName>
    <definedName name="_RIV6d5d535d83554f1abb5eed3b42dc344a" hidden="1">'[19]Com.StkHldr''s Equity'!#REF!</definedName>
    <definedName name="_RIV6dcf99b8f9a4446db490c90418a7742c" hidden="1">#REF!</definedName>
    <definedName name="_RIV6dd9434af1e94a7b988e2d2d14a74aa7" hidden="1">#REF!</definedName>
    <definedName name="_RIV6e02e2430c124eddad78301c42f00f5f" hidden="1">#REF!</definedName>
    <definedName name="_RIV6e387948dccd482097ef776a4abffd02" hidden="1">'[19]Parent IS'!#REF!</definedName>
    <definedName name="_RIV6e5672f77b2f4f50a89d969d3058c67c" hidden="1">#REF!</definedName>
    <definedName name="_RIV6e8a7cd0e6e3458fbaa452667dd3eb17" hidden="1">#REF!</definedName>
    <definedName name="_RIV6ed229c50f024a9e9a1641ce648aed6b" hidden="1">#REF!</definedName>
    <definedName name="_RIV6ef50bbc5f8941f6b6405cb5aed54e03" hidden="1">'[19]Operating Results'!#REF!</definedName>
    <definedName name="_RIV6fb39f77e9df422d98cb12150dedce64" hidden="1">#REF!</definedName>
    <definedName name="_RIV6fdc7d305a434fc39e1c1afdb5c89944" hidden="1">'[19]DISCO FN (IS)'!#REF!</definedName>
    <definedName name="_RIV703c07c576a944409e039fb1f3ed4ab7" hidden="1">#REF!</definedName>
    <definedName name="_RIV708f6894232d4646bdc7821c38f36a33" hidden="1">'[19]Com.StkHldr''s Equity'!#REF!</definedName>
    <definedName name="_RIV70a6de546146449a976ecefa900e262c" hidden="1">#REF!</definedName>
    <definedName name="_RIV711b687ef9604c5ebd5c6e196572f631" hidden="1">'[21]Non-GAAP'!#REF!</definedName>
    <definedName name="_RIV711e3ff4c8e54abcbba381acd7a58b7d" hidden="1">#REF!</definedName>
    <definedName name="_RIV714e5344451c49dfb7cad530216c2dd6" hidden="1">#REF!</definedName>
    <definedName name="_RIV717deeda0cc04627a234c67447102e77" hidden="1">#REF!</definedName>
    <definedName name="_RIV71cd6f60a46843f5a1190108c3313070" hidden="1">#REF!</definedName>
    <definedName name="_RIV723cbb467f484b79b37d82110ad93675" hidden="1">[19]DeferAssetLiab!#REF!</definedName>
    <definedName name="_RIV7315ad9825504c6c956f9acc829a00c3" hidden="1">#REF!</definedName>
    <definedName name="_RIV73186c7fd67e4931b707a748eec6ba94" hidden="1">#REF!</definedName>
    <definedName name="_RIV732b8be71da745328c779f31c73372b5" hidden="1">'[19]Comprehensive Income'!#REF!</definedName>
    <definedName name="_RIV733739c49fdf47929842e7cef378d0ee" hidden="1">#REF!</definedName>
    <definedName name="_RIV73542e393a0b4f19bc07427731d93dc7" hidden="1">'[19] Assumptions_A'!#REF!</definedName>
    <definedName name="_RIV73984a91ace948d59a8d76ac72b5b1ab" hidden="1">[20]concapital!#REF!</definedName>
    <definedName name="_RIV73a520414f914dd085f78bbd86d6ccbe" hidden="1">[19]ContractualObligs!#REF!</definedName>
    <definedName name="_RIV73c728b5d9474fe8a1807ff34bd1c666" hidden="1">#REF!</definedName>
    <definedName name="_RIV75aa6f794df3444f9d561a92715e5a8f" hidden="1">#REF!</definedName>
    <definedName name="_RIV761d1261a1ed4a7bbe4b85f674f9ca3e" hidden="1">#REF!</definedName>
    <definedName name="_RIV7653299fc28744b386ad2764c45926b4" hidden="1">#REF!</definedName>
    <definedName name="_RIV7669b0f4944c4d8aa88282d19af974f2" hidden="1">'[19]Options Expense'!#REF!</definedName>
    <definedName name="_RIV767d2f8a65814d2e81bb057cac1e47b2" hidden="1">#REF!</definedName>
    <definedName name="_RIV768a929c03ce43a6a5b7017d9fdcf8bb" hidden="1">'[19]Balance Sheet'!#REF!</definedName>
    <definedName name="_RIV76fdd1af7c8e43a1bd685f314119197b" hidden="1">#REF!</definedName>
    <definedName name="_RIV771b8c5481e54cb18a45b198c7849389" hidden="1">#REF!</definedName>
    <definedName name="_RIV7761466bf5294670ab9c0241ff1d42a0" hidden="1">'[19]Comprehensive Income'!#REF!</definedName>
    <definedName name="_RIV777cd8d540be4c2a8cb3363175816cb8" hidden="1">#REF!</definedName>
    <definedName name="_RIV779ca5143c2f4556b9ca3ca2aa34bc45" hidden="1">#REF!</definedName>
    <definedName name="_RIV77a8bda6c87943bca8b7e220cdaa877a" hidden="1">#REF!</definedName>
    <definedName name="_RIV77be0da0b69e4f2bb0908a96f54b1062" hidden="1">#REF!</definedName>
    <definedName name="_RIV7810b3d1bc0c4c94aa195cddb72f7ba9" hidden="1">#REF!</definedName>
    <definedName name="_RIV787deb7f27934ac5a59149d5076a6023" hidden="1">#REF!</definedName>
    <definedName name="_RIV78915e7c76be46918659c860bb9dbe1a" hidden="1">[19]Segments!#REF!</definedName>
    <definedName name="_RIV78bde9f3fe644127b6c7a64f1e54d4a3" hidden="1">'[19]RSUs RF'!#REF!</definedName>
    <definedName name="_RIV791effe2ad2b451aae1bdb507f7f0847" hidden="1">'[19]Stmt of Capitalization'!#REF!</definedName>
    <definedName name="_RIV796763bcde5f4c95a8bc0bc56b2befc8" hidden="1">'[19] Assumptions_A'!#REF!</definedName>
    <definedName name="_RIV79696be18ebc4dbc9947ba52c3216c30" hidden="1">#REF!</definedName>
    <definedName name="_RIV79855cab95e04c559d975e93a8d76705" hidden="1">#REF!</definedName>
    <definedName name="_RIV798cf74a93c84b8797bfa9d62361c735" hidden="1">#REF!</definedName>
    <definedName name="_RIV79a8a81db2bd4c468c003172a98ea5a2" hidden="1">#REF!</definedName>
    <definedName name="_RIV7a29a49a283d4e15981e6c5f6c06ce14" hidden="1">#REF!</definedName>
    <definedName name="_RIV7a9a0584fc1b470f954172491cd36385" hidden="1">[20]Pension!#REF!</definedName>
    <definedName name="_RIV7acb35e2d83c4a1e9868f93208145bdc" hidden="1">'[19]RSUs RF'!#REF!</definedName>
    <definedName name="_RIV7acf6d7381034df28525885b9dffef22" hidden="1">#REF!</definedName>
    <definedName name="_RIV7b786c9b4944499d88a9a75f9765cfdf" hidden="1">'[19]Com.StkHldr''s Equity'!#REF!</definedName>
    <definedName name="_RIV7b85360c00444bcbb4b3394437380015" hidden="1">#REF!</definedName>
    <definedName name="_RIV7bdfa5a6f5a7401aab3c398a292ac8b0" hidden="1">[19]Goodwill!#REF!</definedName>
    <definedName name="_RIV7beb9e484ca34cb5a1fbc6207b0a6c03" hidden="1">'[21]Equity Purchases'!#REF!</definedName>
    <definedName name="_RIV7cc20503875e441887146b512eada7e9" hidden="1">[20]Pension!#REF!</definedName>
    <definedName name="_RIV7cf1da9e187a4b4d94ae99694b02cd26" hidden="1">#REF!</definedName>
    <definedName name="_RIV7d1b4ad5b0444dba9c9d5eb8ecec47bc" hidden="1">#REF!</definedName>
    <definedName name="_RIV7d985bdf5ab94a7683cc86ebd1fe8318" hidden="1">[21]PSUs!#REF!</definedName>
    <definedName name="_RIV7da52168a5384b758653899eb1958fed" hidden="1">[19]NetIncomePerCommonShare!#REF!</definedName>
    <definedName name="_RIV7dec908a8d474350b4c41d54a6b47731" hidden="1">#REF!</definedName>
    <definedName name="_RIV7e246fa71aab492ea40cd442560c2078" hidden="1">#REF!</definedName>
    <definedName name="_RIV7e262832f9ab432fac27039d22697682" hidden="1">#REF!</definedName>
    <definedName name="_RIV7e313b3f2bbb4d059ec1b1425a55a5cb" hidden="1">#REF!</definedName>
    <definedName name="_RIV7e6c18fb2dac4a3ea5a29a19f1f5bb08" hidden="1">'[19]Parent BS'!#REF!</definedName>
    <definedName name="_RIV7edae84ad2434494ab3bcb834263c3c1" hidden="1">'[19]PBO - ABO'!#REF!</definedName>
    <definedName name="_RIV80029e5f27a74bcbb4e2bcd7aba0c3df" hidden="1">#REF!</definedName>
    <definedName name="_RIV8042108eb2d140e9b73ed5b34fa4c495" hidden="1">'[19]Com.StkHldr''s Equity'!#REF!</definedName>
    <definedName name="_RIV8077abf9df1240f4830bd33ab5bcbcb0" hidden="1">[19]Costs!#REF!</definedName>
    <definedName name="_RIV80b5ecb7c11b4ae899f818be21b7ca42" hidden="1">#REF!</definedName>
    <definedName name="_RIV8151892a55b9420aaa1cd6f81d1f8470" hidden="1">[19]FedIncomeTax!#REF!</definedName>
    <definedName name="_RIV8159dc6928024e19be0aa9b5f3e651e9" hidden="1">#REF!</definedName>
    <definedName name="_RIV816e230a379d4b558674a96c34c1703d" hidden="1">#REF!</definedName>
    <definedName name="_RIV81e581b7b5b24fb2bcffc1132db05a30" hidden="1">#REF!</definedName>
    <definedName name="_RIV81fd50abeb6d4281acbfd9cd682d1f14" hidden="1">'[19]Operating Results'!#REF!</definedName>
    <definedName name="_RIV8246452a8a9c447881edbaf0e4a457dd" hidden="1">'[19]Fourth Quarter'!#REF!</definedName>
    <definedName name="_RIV8259fe1d3e284bb69673858e06225f3d" hidden="1">'[19] Assumptions_A'!#REF!</definedName>
    <definedName name="_RIV827157a1e1024ef2929e647bae198865" hidden="1">#REF!</definedName>
    <definedName name="_RIV82935313f5194305a1683c0b5a7fc9bc" hidden="1">'[21]CONINCOME YTD'!#REF!</definedName>
    <definedName name="_RIV8297a2ca577e452789f16faf165e6b33" hidden="1">'[24]Non-GAAP DISCO'!#REF!</definedName>
    <definedName name="_RIV82e05fa76b9f4749a5e7d7f4aef37e54" hidden="1">'[19]RSUs RF'!#REF!</definedName>
    <definedName name="_RIV82e7800310db4d9e880b70c2379faad7" hidden="1">#REF!</definedName>
    <definedName name="_RIV82fac5d0c69e4dd0a48e792f9dda6120" hidden="1">'[20]DISCO FN (IS)'!#REF!</definedName>
    <definedName name="_RIV831a958f64cf48888cabe1afe4cbbaa6" hidden="1">[20]Pension!#REF!</definedName>
    <definedName name="_RIV833fc3ec41414cd09c0841223fd1eba2" hidden="1">#REF!</definedName>
    <definedName name="_RIV8381868131df4269b71fcf09337281dd" hidden="1">'[19]Com.StkHldr''s Equity'!#REF!</definedName>
    <definedName name="_RIV83ebe5856f6d40e2a1b555de0c91884b" hidden="1">[21]CONINCOME!#REF!</definedName>
    <definedName name="_RIV83ec62bcb0a248f29f891b385ff2b630" hidden="1">#REF!</definedName>
    <definedName name="_RIV8430c5d7e3494bfa88884ef01505a09c" hidden="1">#REF!</definedName>
    <definedName name="_RIV8441a57bcc35408c8c0e969e5bc24152" hidden="1">#REF!</definedName>
    <definedName name="_RIV8476e0357bdb4d5a95371afdde95159c" hidden="1">'[19]DISCO FN (IS)'!#REF!</definedName>
    <definedName name="_RIV852b0db8251f41d6b3bea7e25e5e5b72" hidden="1">[19]TrendRates!#REF!</definedName>
    <definedName name="_RIV8543f825f3714621aa458ab1f2daa736" hidden="1">[19]AcctsReceiv!#REF!</definedName>
    <definedName name="_RIV854d1ea8d6644b3b927cb3e06a0e4f42" hidden="1">#REF!</definedName>
    <definedName name="_RIV861b3d3a73cb4ab8b269d92cfa0851a4" hidden="1">#REF!</definedName>
    <definedName name="_RIV864048c8610d446cb5ba9c1488a3ebb0" hidden="1">'[19]Options RF'!#REF!</definedName>
    <definedName name="_RIV8644274d05b144a1986f977d2b28b3a8" hidden="1">#REF!</definedName>
    <definedName name="_RIV86566fef55364598974cc2ecf74ddf9f" hidden="1">'[19]Options RF'!#REF!</definedName>
    <definedName name="_RIV86651567302f4c67a72fe75dea3f6afd" hidden="1">#REF!</definedName>
    <definedName name="_RIV86b7e3e16ecb42c7900a268737dea825" hidden="1">'[19]Regulatory Assets'!#REF!</definedName>
    <definedName name="_RIV86bd0adb31724f24a8d568754396d4ac" hidden="1">'[19]Balance Sheet'!#REF!</definedName>
    <definedName name="_RIV86e3ff4a694d4ce5971b52144ede13cb" hidden="1">'[19]Stmt of Capitalization'!#REF!</definedName>
    <definedName name="_RIV870448b7199d4913b566a3483e41ff56" hidden="1">'[19]RS Expense'!#REF!</definedName>
    <definedName name="_RIV8715712f687a4edca9080ca71460f957" hidden="1">'[19]5 Yr CF_Div_CapEx_Acq'!#REF!</definedName>
    <definedName name="_RIV873f69b0110e4bc0bafa987de6390878" hidden="1">#REF!</definedName>
    <definedName name="_RIV876addf1cfba4e7698161ea0fb63ff13" hidden="1">#REF!</definedName>
    <definedName name="_RIV8847caca6a544793a2a9f080b5bc1beb" hidden="1">#REF!</definedName>
    <definedName name="_RIV887af7c149e34b63b6a1ce6785b3fffa" hidden="1">'[19]DISCO FN (BS)'!#REF!</definedName>
    <definedName name="_RIV8896b3f786194b86b5f91f84e0d77826" hidden="1">'[19]Com.StkHldr''s Equity'!#REF!</definedName>
    <definedName name="_RIV889dc14315024db6a3c14ecdf9e3bd68" hidden="1">[19]ContractualObligs!#REF!</definedName>
    <definedName name="_RIV88c0339ba5f74c1996aa605717bc2572" hidden="1">[19]PensOPEBObligations!#REF!</definedName>
    <definedName name="_RIV8909943956154732ac756999484de070" hidden="1">#REF!</definedName>
    <definedName name="_RIV89267e9aba004cf4af2349baafb5a79a" hidden="1">#REF!</definedName>
    <definedName name="_RIV89a1af7e26364bfd945546f11a14e757" hidden="1">'[19]Com.StkHldr''s Equity'!#REF!</definedName>
    <definedName name="_RIV89ccbaee53304247b046fe487cfc1287" hidden="1">#REF!</definedName>
    <definedName name="_RIV89f1078fbd484941a68450f166c966f8" hidden="1">[21]conbalancesheet!#REF!</definedName>
    <definedName name="_RIV8a56908d263147d18d5a0472b231f681" hidden="1">#REF!</definedName>
    <definedName name="_RIV8a6e8eb7d51e44528d44b9eae44b226f" hidden="1">'[20]Comprehensive Income'!#REF!</definedName>
    <definedName name="_RIV8a81d3c7d6a6423f826c5c2282c971c3" hidden="1">#REF!</definedName>
    <definedName name="_RIV8ac289db912940f69ae581c253ccf8e8" hidden="1">#REF!</definedName>
    <definedName name="_RIV8b073bcd606b4020b894da5141fd9aab" hidden="1">[19]Goodwill!#REF!</definedName>
    <definedName name="_RIV8b097c31b89d4098b06e535fa6f2633c" hidden="1">#REF!</definedName>
    <definedName name="_RIV8b25bf2c20df4d89a836980f51d96495" hidden="1">#REF!</definedName>
    <definedName name="_RIV8b6d6ba6fccb4abba73c0c693df7ddcc" hidden="1">#REF!</definedName>
    <definedName name="_RIV8b91da3f677045e0a5ff22b4f352c6bf" hidden="1">'[19]Com.StkHldr''s Equity'!#REF!</definedName>
    <definedName name="_RIV8bb8da63d6924666ae9120886023e1e6" hidden="1">#REF!</definedName>
    <definedName name="_RIV8c273eaa135c469da14709c8a8681acf" hidden="1">[20]goodwill!#REF!</definedName>
    <definedName name="_RIV8c370a43f5f5465eb5a270f442adb5c6" hidden="1">'[19]Cash Flow Stmt'!#REF!</definedName>
    <definedName name="_RIV8cb137af7ea3414bae0b4b91ca154a64" hidden="1">[19]DeferAssetLiab!#REF!</definedName>
    <definedName name="_RIV8ccfafbbf9df402bbec6332c37f5ba73" hidden="1">#REF!</definedName>
    <definedName name="_RIV8cd1d28307fa45c686f0854b28240ff6" hidden="1">#REF!</definedName>
    <definedName name="_RIV8cdaa99b04804ea19ab592d87db33b21" hidden="1">#REF!</definedName>
    <definedName name="_RIV8cee9b2e402b4c90a66fe89893a18ef2" hidden="1">#REF!</definedName>
    <definedName name="_RIV8d7a4b9bad6347f4b59db580a5b630c8" hidden="1">#REF!</definedName>
    <definedName name="_RIV8da51cfc1c8a47a1ab9f2feba3ec2b32" hidden="1">'[19]Com.StkHldr''s Equity'!#REF!</definedName>
    <definedName name="_RIV8ea12f67a9b1417fa0129f8eeac855f2" hidden="1">'[22]options FV'!#REF!</definedName>
    <definedName name="_RIV8eb38b07b1384398955292064a76c78c" hidden="1">#REF!</definedName>
    <definedName name="_RIV8f0c74f414fe4390b6ceed8c465a5b1e" hidden="1">#REF!</definedName>
    <definedName name="_RIV8f160461103847719e0857a08c1cedd6" hidden="1">#REF!</definedName>
    <definedName name="_RIV8f601255e81e457d9da42ecba78df2f8" hidden="1">'[19]DISCO FN (IS)'!#REF!</definedName>
    <definedName name="_RIV8f7a3671c2c94f7688e37b559de4f4b2" hidden="1">#REF!</definedName>
    <definedName name="_RIV8fbb72fda8d84e2ca08f922d4285ba27" hidden="1">[19]DeferAssetLiab!#REF!</definedName>
    <definedName name="_RIV8fe9d025aa1a4de4ae29fdd475930fb6" hidden="1">#REF!</definedName>
    <definedName name="_RIV90408f7aa3d6450aaeaa4969e8d8af3b" hidden="1">#REF!</definedName>
    <definedName name="_RIV90acc768e09d4c82825f78bd00875d9c" hidden="1">[19]ContractualObligs!#REF!</definedName>
    <definedName name="_RIV90ecc94b05df42b59802167341dbbace" hidden="1">#REF!</definedName>
    <definedName name="_RIV919fe4531b9c42d493cd0af784cc309c" hidden="1">#REF!</definedName>
    <definedName name="_RIV924803e7bf2941bfbec184b3f7d3b17f" hidden="1">#REF!</definedName>
    <definedName name="_RIV9277fe7023764cabb666467968d5a708" hidden="1">'[19]Com.StkHldr''s Equity'!#REF!</definedName>
    <definedName name="_RIV928747b46eca4b1e96858ee1eea9230a" hidden="1">[19]SelectedQtrFinData!#REF!</definedName>
    <definedName name="_RIV9317ef742a2f413fb9b93e109274555b" hidden="1">#REF!</definedName>
    <definedName name="_RIV933fc1feb08b4263ae85c96e2d892866" hidden="1">'[19]Benefit Payments'!#REF!</definedName>
    <definedName name="_RIV93bfe6261d7e444581d5533377c2d64d" hidden="1">#REF!</definedName>
    <definedName name="_RIV9431895009bc44aeb46b744675cd5ecc" hidden="1">'[19]Stmt of Capitalization'!#REF!</definedName>
    <definedName name="_RIV943eb9ff139b4e7f9ee3ec42c1cde245" hidden="1">'[19]Com.StkHldr''s Equity'!#REF!</definedName>
    <definedName name="_RIV946f8480d14b455ab85094ca81d756d8" hidden="1">#REF!</definedName>
    <definedName name="_RIV9572aa4e56bd4e258ca9d4e9945669f4" hidden="1">#REF!</definedName>
    <definedName name="_RIV9573edf8891a42cead45257b12a893ca" hidden="1">'[21]Option summary'!#REF!</definedName>
    <definedName name="_RIV9591da7e3c5140f59e2cc49446793b73" hidden="1">#REF!</definedName>
    <definedName name="_RIV9627b6208ce74e7bbfb8ebcef067349f" hidden="1">'[19]Stmt of Capitalization'!#REF!</definedName>
    <definedName name="_RIV964de0f465624fc88895bc887157bfeb" hidden="1">'[19] Assumptions_A'!#REF!</definedName>
    <definedName name="_RIV965f2d56228140b18f08e1d713deb683" hidden="1">#REF!</definedName>
    <definedName name="_RIV9701286e58fa4f0fa7bcd244557f99f4" hidden="1">#REF!</definedName>
    <definedName name="_RIV9779f5c544104ed69fbf4b16558c90d5" hidden="1">'[19]Stmt of Capitalization'!#REF!</definedName>
    <definedName name="_RIV97b4f72fbfca433ebeb7ed4077d7c97b" hidden="1">#REF!</definedName>
    <definedName name="_RIV980d6fe6816d464a90cab49551b79814" hidden="1">'[19]Parent IS'!#REF!</definedName>
    <definedName name="_RIV9853b0e910804833ad8c2c82c1bbcf77" hidden="1">#REF!</definedName>
    <definedName name="_RIV996305142c0b4d53aef562a14ada5f8e" hidden="1">[19]ChangesInAOCI!#REF!</definedName>
    <definedName name="_RIV997509bdb1894b9da4525234a988f2bf" hidden="1">#REF!</definedName>
    <definedName name="_RIV99f6de3298574507b9e4b8c6c0826f50" hidden="1">#REF!</definedName>
    <definedName name="_RIV9a893dd1a99c447f84eb893157becbc5" hidden="1">'[19]Balance Sheet'!#REF!</definedName>
    <definedName name="_RIV9accec5e22f44ec5a81342b435ba4296" hidden="1">#REF!</definedName>
    <definedName name="_RIV9ace8043e0e04e21a8a7e504436c56d7" hidden="1">'[19]Regulatory Assets'!#REF!</definedName>
    <definedName name="_RIV9aeb3e59afc944db97f01a886e246b9f" hidden="1">#REF!</definedName>
    <definedName name="_RIV9b33fe6a8a784620a7cc7d0a30575c66" hidden="1">#REF!</definedName>
    <definedName name="_RIV9b3f1e7599284ed5b779a8ed2d1bdc6c" hidden="1">'[19] Assumptions_A'!#REF!</definedName>
    <definedName name="_RIV9b476ad4d9784a5aa8ab9eb1f0f99928" hidden="1">'[19]Operating Results'!#REF!</definedName>
    <definedName name="_RIV9c144dc037ca4658be42817dba978c13" hidden="1">#REF!</definedName>
    <definedName name="_RIV9c31785789854a68ab2f5253aaa40e0e" hidden="1">#REF!</definedName>
    <definedName name="_RIV9c400cbb87f445c4822d9ecb0fc12135" hidden="1">#REF!</definedName>
    <definedName name="_RIV9c96906427c94309825b11d997879f17" hidden="1">#REF!</definedName>
    <definedName name="_RIV9ca5389e132343febeb4167f6f925f7e" hidden="1">#REF!</definedName>
    <definedName name="_RIV9d24ff45587c455e81596ae9cc04727a" hidden="1">'[19]DISCO FN (BS)'!#REF!</definedName>
    <definedName name="_RIV9d8e76aab9b642cc88e57cefddd31e6d" hidden="1">[20]segments!#REF!</definedName>
    <definedName name="_RIV9db2e839e1194493b08bf76c1683ecc2" hidden="1">'[19]Operating Results'!#REF!</definedName>
    <definedName name="_RIV9dc0acd7de4147e89f57ffcc24c1d364" hidden="1">'[19] Assumptions_A'!#REF!</definedName>
    <definedName name="_RIV9e25fa0b9dd74805b74a9f4fce5b8080" hidden="1">#REF!</definedName>
    <definedName name="_RIV9e4b93bc57c04cf996faf68cf4ae5931" hidden="1">#REF!</definedName>
    <definedName name="_RIV9f32d3055b1843b5bd86f9814127e6c0" hidden="1">#REF!</definedName>
    <definedName name="_RIV9f34847b6b5e4e8f83c5a7432200e767" hidden="1">'[19]Com.StkHldr''s Equity'!#REF!</definedName>
    <definedName name="_RIV9f397e7195a148df8c9cbb325fabe50d" hidden="1">'[19]Intrinsic and FV'!#REF!</definedName>
    <definedName name="_RIV9f52146a93084b82a188725a06cbb79a" hidden="1">'[19]OH Acquisition'!#REF!</definedName>
    <definedName name="_RIV9f69309accc247b4a8a627efbd9c37cc" hidden="1">'[21]segments assets'!#REF!</definedName>
    <definedName name="_RIV9fb39411ef1640159a520a0bb96b6ec9" hidden="1">[19]FedIncomeTax!#REF!</definedName>
    <definedName name="_RIV9fba925180a5416e887305790416337b" hidden="1">#REF!</definedName>
    <definedName name="_RIV9fd8cca1e00e4bbc856e40293a646945" hidden="1">'[19]Regulatory Assets'!#REF!</definedName>
    <definedName name="_RIV9fe8e610b97a4d9b84e690f402a5d8c6" hidden="1">'[19]DISCO FN (BS)'!#REF!</definedName>
    <definedName name="_RIV9fe9962dbb5b4a68a782a60cdd0cb206" hidden="1">'[19]Parent BS'!#REF!</definedName>
    <definedName name="_RIVa022bb18fa9b4ba78580a9f152bcdfa1" hidden="1">#REF!</definedName>
    <definedName name="_RIVa04393ad3a754c528c334be1fc8ac00b" hidden="1">'[20]CONINCOME QTR'!#REF!</definedName>
    <definedName name="_RIVa0a94f99ebbf47fe8ac5f3b113d5689a" hidden="1">#REF!</definedName>
    <definedName name="_RIVa0ca3c79bfed421d89a203ca4ba88fa8" hidden="1">#REF!</definedName>
    <definedName name="_RIVa101ffa085af406a9f2675e6c15e74b5" hidden="1">#REF!</definedName>
    <definedName name="_RIVa10754523962478281bd224823ee9770" hidden="1">#REF!</definedName>
    <definedName name="_RIVa10c182da5654a0ca4ac7ff82814058e" hidden="1">'[20]other taxes'!#REF!</definedName>
    <definedName name="_RIVa149ceb602164c65944d0cacbfffc168" hidden="1">#REF!</definedName>
    <definedName name="_RIVa1bd4268cc1b41e08461240ebfed254d" hidden="1">#REF!</definedName>
    <definedName name="_RIVa24378e2351c4c53a99e21795b0fae0f" hidden="1">'[19]Com.StkHldr''s Equity'!#REF!</definedName>
    <definedName name="_RIVa250eb6bb57848209591795ce0c9eec1" hidden="1">#REF!</definedName>
    <definedName name="_RIVa2af396868d64b79aec35c50bebf4f58" hidden="1">#REF!</definedName>
    <definedName name="_RIVa2dc755e027d41949758fdfa16018b75" hidden="1">'[19]Com.StkHldr''s Equity'!#REF!</definedName>
    <definedName name="_RIVa34b8d4bbae5441391d32a7d1cdc5821" hidden="1">'[19]Com.StkHldr''s Equity'!#REF!</definedName>
    <definedName name="_RIVa356a11ab4754b6cac905851982544c3" hidden="1">[19]AcctsReceiv!#REF!</definedName>
    <definedName name="_RIVa36c53e2c1c24b92975c3158965bd3f4" hidden="1">#REF!</definedName>
    <definedName name="_RIVa3a048c3478343389dc80062f5032c7c" hidden="1">#REF!</definedName>
    <definedName name="_RIVa3a9cc03508f4a338513aa55bb4e2b37" hidden="1">#REF!</definedName>
    <definedName name="_RIVa3f20c43478e4cab9c84477648e246d1" hidden="1">#REF!</definedName>
    <definedName name="_RIVa4c9da3990ce406f818dc3ab49b144f2" hidden="1">'[20]DISCO FN (IS)'!#REF!</definedName>
    <definedName name="_RIVa51d1a94d2c24bc0b80274ddf514ae15" hidden="1">'[21]PSU Expense'!#REF!</definedName>
    <definedName name="_RIVa5235f35b796475483fcf97bd1af6491" hidden="1">'[19]RSU Expense'!#REF!</definedName>
    <definedName name="_RIVa52a7414478e4826a3869cd77667a6ea" hidden="1">'[19]Com.StkHldr''s Equity'!#REF!</definedName>
    <definedName name="_RIVa52db28c7b564469953470dd4cbcea87" hidden="1">'[19]Com.StkHldr''s Equity'!#REF!</definedName>
    <definedName name="_RIVa5836306fb7647eea52fbf1775cf718a" hidden="1">'[20]Option summary'!#REF!</definedName>
    <definedName name="_RIVa606d1efaabb4f4c8d69371200730e7c" hidden="1">#REF!</definedName>
    <definedName name="_RIVa684b217ccd34328b5dc919f973d0702" hidden="1">[19]ChangesInAOCI!#REF!</definedName>
    <definedName name="_RIVa68c973e3d0d40d7b2b07d75f379f92b" hidden="1">#REF!</definedName>
    <definedName name="_RIVa6e6bddd9238407dac3e9085492fc9eb" hidden="1">[19]Costs!#REF!</definedName>
    <definedName name="_RIVa70c6c02a03a464ab621abe83194faf8" hidden="1">'[19]Com.StkHldr''s Equity'!#REF!</definedName>
    <definedName name="_RIVa750cd8e333e42e0b92e3efb143c77c1" hidden="1">#REF!</definedName>
    <definedName name="_RIVa77e20d1c0bb4af6bca02577c8c06632" hidden="1">#REF!</definedName>
    <definedName name="_RIVa788ed746eb949cca4f53afbe0d6334b" hidden="1">#REF!</definedName>
    <definedName name="_RIVa7a353c939344c9ea61696f9b14d31da" hidden="1">[20]conbalancesheet!#REF!</definedName>
    <definedName name="_RIVa81bc9de470f498faee24a0be0c2fb2c" hidden="1">#REF!</definedName>
    <definedName name="_RIVa8730e098017444bab3811c6749b3ccb" hidden="1">'[20]RSU Expense'!#REF!</definedName>
    <definedName name="_RIVa8c28ae6fedb4798993ca4050048c2a7" hidden="1">[19]Assumptions_B!#REF!</definedName>
    <definedName name="_RIVa8d7081e9e114e4caac445d77ff6b78f" hidden="1">#REF!</definedName>
    <definedName name="_RIVa911427624cb452c98f40a470c7a3da3" hidden="1">#REF!</definedName>
    <definedName name="_RIVa971a7c702d9425a9b5a07bf412257f0" hidden="1">#REF!</definedName>
    <definedName name="_RIVa9c3713941974bd6bcd3621bafad195f" hidden="1">[20]Pension!#REF!</definedName>
    <definedName name="_RIVa9dc208763ae4d86ad2b731105a9d3f1" hidden="1">#REF!</definedName>
    <definedName name="_RIVa9f378f1dae74cd1b5afbcdac3da1561" hidden="1">#REF!</definedName>
    <definedName name="_RIVa9ffcf5af9ef46919219ce861747f809" hidden="1">#REF!</definedName>
    <definedName name="_RIVaa01f8767f0245f8aeea9b962b9aa12c" hidden="1">#REF!</definedName>
    <definedName name="_RIVab25769ad4e04257b20a3016e46cac4b" hidden="1">#REF!</definedName>
    <definedName name="_RIVab9ec757758d44eaabdeb5bcc16c95ec" hidden="1">#REF!</definedName>
    <definedName name="_RIVabd5893993714aaf8c4df67cf20257a6" hidden="1">#REF!</definedName>
    <definedName name="_RIVac60602ba15a4f52a8529d09d066ed63" hidden="1">#REF!</definedName>
    <definedName name="_RIVacbb362510c04e2da8019ba87fc54316" hidden="1">#REF!</definedName>
    <definedName name="_RIVacda3641a09146a99644bc4a381bad80" hidden="1">#REF!</definedName>
    <definedName name="_RIVace9ddf0076645fc9c66b04601cd0939" hidden="1">#REF!</definedName>
    <definedName name="_RIVad51c60c9a534b7fb952d72903931f71" hidden="1">[19]PensOPEBObligations!#REF!</definedName>
    <definedName name="_RIVad7ed0f2c035453b863f6255229029c1" hidden="1">'[20]Comprehensive Income'!#REF!</definedName>
    <definedName name="_RIVad8ab960857141288a11397456142695" hidden="1">'[19]Com.StkHldr''s Equity'!#REF!</definedName>
    <definedName name="_RIVadb7cc7ca63d45d6b20be902e58a70c7" hidden="1">#REF!</definedName>
    <definedName name="_RIVadd41d91df8e4942b42a0450b1e4ddfa" hidden="1">#REF!</definedName>
    <definedName name="_RIVadfc3e286c424c4cb60af82bffe90d62" hidden="1">'[19] Assumptions_A'!#REF!</definedName>
    <definedName name="_RIVadfe29a7bc854f14ad4f0a5e527c6c67" hidden="1">#REF!</definedName>
    <definedName name="_RIVae4851813f714c9ba44f8726d6052185" hidden="1">'[20]Option summary'!#REF!</definedName>
    <definedName name="_RIVae5aedbd36804dabae40aefc8d469252" hidden="1">#REF!</definedName>
    <definedName name="_RIVae77c14ae4cd49f089bc4be0dfc76e2f" hidden="1">#REF!</definedName>
    <definedName name="_RIVaeaea7b2b37c49e994686e22f0efec1b" hidden="1">[19]TrendRates!#REF!</definedName>
    <definedName name="_RIVaed53e2ca9c543f7bffeaac8885f1b91" hidden="1">#REF!</definedName>
    <definedName name="_RIVaf4047977885496f9cd6a6d886199773" hidden="1">#REF!</definedName>
    <definedName name="_RIVaf63eb6e9f974be3aa367b1d51bd90a6" hidden="1">#REF!</definedName>
    <definedName name="_RIVaf700a8072ee454f8197a61c71e9a563" hidden="1">#REF!</definedName>
    <definedName name="_RIVaf76a6926ae047a88cf4622cb2c0191e" hidden="1">[21]CONCASHFLOW!#REF!</definedName>
    <definedName name="_RIVaf82ce1785244ed8bc15689922098c0c" hidden="1">[19]Costs!#REF!</definedName>
    <definedName name="_RIVafb6a6b6319c4e1d912af83fada90427" hidden="1">'[19] Assumptions_A'!#REF!</definedName>
    <definedName name="_RIVb06c4db7cfd84f08ba76493ee83d66bd" hidden="1">'[24]Non-GAAP DISCO'!#REF!</definedName>
    <definedName name="_RIVb0f7d036dbc943c4bcfb0e3cb31f685a" hidden="1">#REF!</definedName>
    <definedName name="_RIVb107283ae89644f8803fa980bcf5668b" hidden="1">#REF!</definedName>
    <definedName name="_RIVb171974230dd4b219b4c7fed499f975d" hidden="1">#REF!</definedName>
    <definedName name="_RIVb1a174af64b14084a27bba78ad7026cb" hidden="1">'[19]FV_Current Year'!#REF!</definedName>
    <definedName name="_RIVb2224f635b8942808cee2dd1207d3f00" hidden="1">'[19]Com.StkHldr''s Equity'!#REF!</definedName>
    <definedName name="_RIVb247af785c6f43d1b5389db45061525b" hidden="1">[20]concapital!#REF!</definedName>
    <definedName name="_RIVb291916ab6a445fa9ea768de429d0954" hidden="1">'[19]Com.StkHldr''s Equity'!#REF!</definedName>
    <definedName name="_RIVb3547a6e87f14b40b25a6267953843f0" hidden="1">'[20]EPS FOOTNOTE'!#REF!</definedName>
    <definedName name="_RIVb3b1474682be4f61b9502777ad87c8b8" hidden="1">'[19] Assumptions_A'!#REF!</definedName>
    <definedName name="_RIVb3b23861d0704315afbd42449da85708" hidden="1">#REF!</definedName>
    <definedName name="_RIVb3ee631217824025a52a90f4275fb205" hidden="1">#REF!</definedName>
    <definedName name="_RIVb3f23bcfe3c84e77a8bec4207eddff2b" hidden="1">'[23]2014'!#REF!</definedName>
    <definedName name="_RIVb3fe12931e504ed1aa30870c1a2a8e3f" hidden="1">'[19]Parent CF'!#REF!</definedName>
    <definedName name="_RIVb484ecb4cb2e4b2eb385e1f8dfb4978a" hidden="1">#REF!</definedName>
    <definedName name="_RIVb54d697ab6894de7a6a2a793d875cae5" hidden="1">[19]ChangesInAOCI!#REF!</definedName>
    <definedName name="_RIVb556f14c8f044def84c4ea0c55b75246" hidden="1">'[19]Operating Results'!#REF!</definedName>
    <definedName name="_RIVb58c48041e6d4d35b63d7f482ad18d52" hidden="1">#REF!</definedName>
    <definedName name="_RIVb6068ccf2fb24e4dad5e158d681fb6b7" hidden="1">#REF!</definedName>
    <definedName name="_RIVb60c1444e0c84aa292facb8d3b3bdb96" hidden="1">#REF!</definedName>
    <definedName name="_RIVb64972d3f6f740c0a8b2960384f75b10" hidden="1">'[24]Non-GAAP DISCO'!#REF!</definedName>
    <definedName name="_RIVb6571e4befba4111b3d50851fd4376d7" hidden="1">[19]PensOPEBObligations!#REF!</definedName>
    <definedName name="_RIVb6701ee113d249cb8bd6645c25c93513" hidden="1">#REF!</definedName>
    <definedName name="_RIVb7fefaf556d64c7394f26fa223de8972" hidden="1">'[19]Com.StkHldr''s Equity'!#REF!</definedName>
    <definedName name="_RIVb86c4fc86fc44cb59dbc6a608c640b9f" hidden="1">#REF!</definedName>
    <definedName name="_RIVb88cc63e07414a81a82cf5214dc8ab16" hidden="1">#REF!</definedName>
    <definedName name="_RIVb8996358957a43578ff9c6cab1c82b0b" hidden="1">[19]OptionsExOS!#REF!</definedName>
    <definedName name="_RIVb8dda21561b34c79abe7a29928b7b134" hidden="1">'[19]Comprehensive Income'!#REF!</definedName>
    <definedName name="_RIVb8eb75c2769d4ca9aeecc9377fb8743e" hidden="1">[19]PensOPEBObligations!#REF!</definedName>
    <definedName name="_RIVb9218bf3b85c400b9539e4cc3071fdd6" hidden="1">#REF!</definedName>
    <definedName name="_RIVb9d539305074451ebf1c6f034b76b213" hidden="1">'[19]Com.StkHldr''s Equity'!#REF!</definedName>
    <definedName name="_RIVb9d6151547464a2e8ba572ffbb15a093" hidden="1">#REF!</definedName>
    <definedName name="_RIVb9de59142a094aca8babbec2ad00c5ef" hidden="1">#REF!</definedName>
    <definedName name="_RIVbb8bd70671324ddd89fae8af1eaf5b2e" hidden="1">#REF!</definedName>
    <definedName name="_RIVbd0416e9b5344acbaf0d000bc5306005" hidden="1">#REF!</definedName>
    <definedName name="_RIVbd33b0ddd48548e98d36f1a012e26346" hidden="1">#REF!</definedName>
    <definedName name="_RIVbd7177a154814a68af308aa890458127" hidden="1">'[19] Assumptions_A'!#REF!</definedName>
    <definedName name="_RIVbdbd66e1d0324b63b538e6b4fd984ff7" hidden="1">#REF!</definedName>
    <definedName name="_RIVbdfab4b1ca494bcbb4c1d52b3d373e67" hidden="1">#REF!</definedName>
    <definedName name="_RIVbe5f2b44b741494dbd0bf8944b458851" hidden="1">#REF!</definedName>
    <definedName name="_RIVbe65de48535a4dcc8e33954f31e9a931" hidden="1">'[19]RSU FV'!#REF!</definedName>
    <definedName name="_RIVbf7af6d9ae4e41d1a68a4afb47e9b7e3" hidden="1">#REF!</definedName>
    <definedName name="_RIVbf9eada262414c3b929bb58cfd27f929" hidden="1">[19]Costs!#REF!</definedName>
    <definedName name="_RIVc157123d7a72483995ec8a4e0a0535f6" hidden="1">#REF!</definedName>
    <definedName name="_RIVc18c20bab09a4def913142c2663e4e1b" hidden="1">#REF!</definedName>
    <definedName name="_RIVc216a7b4209e4383a69f82736b86f30b" hidden="1">#REF!</definedName>
    <definedName name="_RIVc216e36dd04941a2bc3ca7012127ab92" hidden="1">[19]SelectedQtrFinData!#REF!</definedName>
    <definedName name="_RIVc299c8efc706438690f77228039beae7" hidden="1">[19]PensOPEBObligations!#REF!</definedName>
    <definedName name="_RIVc316e1a9ab5b46fda02ff262b35fc8a5" hidden="1">'[19]5 Yr CF_Div_CapEx_Acq'!#REF!</definedName>
    <definedName name="_RIVc33d7148038442dc9b0d83bb6718f0d0" hidden="1">'[19]Fourth Quarter'!#REF!</definedName>
    <definedName name="_RIVc355ce82284c4fe297b92fd7905dcef0" hidden="1">#REF!</definedName>
    <definedName name="_RIVc37ac0879fb1430484e69ab4c31e1341" hidden="1">#REF!</definedName>
    <definedName name="_RIVc3bfcbb8d68c416f8179867f010b9067" hidden="1">[20]Pension!#REF!</definedName>
    <definedName name="_RIVc3f21cf6479841098c05e1e2cd3d78e0" hidden="1">'[19]Regulatory Assets'!#REF!</definedName>
    <definedName name="_RIVc4d6ee8096d9484da47f7bcdf5944710" hidden="1">#REF!</definedName>
    <definedName name="_RIVc4d9ff1a81bf44e8a59799770974d097" hidden="1">'[19]Com.StkHldr''s Equity'!#REF!</definedName>
    <definedName name="_RIVc55d7dc23ebc401da67fd5d985c2f2f0" hidden="1">'[19]FV_Current Year'!#REF!</definedName>
    <definedName name="_RIVc578e1b3a8ad439db076c80cbafd0e00" hidden="1">'[21]OH Acquisition'!#REF!</definedName>
    <definedName name="_RIVc5b2946714884accb2bcc739ab9e8783" hidden="1">[19]Costs!#REF!</definedName>
    <definedName name="_RIVc5bdd66b32204c86a2ea53242f2e970a" hidden="1">'[19]Com.StkHldr''s Equity'!#REF!</definedName>
    <definedName name="_RIVc5dfe0e3e5304ba38b9e3853c91f299c" hidden="1">#REF!</definedName>
    <definedName name="_RIVc618da38ce5a43578b6243c319b202c9" hidden="1">#REF!</definedName>
    <definedName name="_RIVc68fa98335274d0b8af8dbcdcfe95b77" hidden="1">'[19]Com.StkHldr''s Equity'!#REF!</definedName>
    <definedName name="_RIVc6c239888930483da8a1215318ab2309" hidden="1">#REF!</definedName>
    <definedName name="_RIVc6d46faa734e4aeba64222ec66c6f36b" hidden="1">[19]UTP!#REF!</definedName>
    <definedName name="_RIVc78e2f0b21b340629fde5f0c90b6d923" hidden="1">#REF!</definedName>
    <definedName name="_RIVc7a8c4608e164adda6b8eb2c919836fe" hidden="1">#REF!</definedName>
    <definedName name="_RIVc7c3839df67e46a58697dc7e719ef6ec" hidden="1">'[19]XBRL ONLY LINKING'!#REF!</definedName>
    <definedName name="_RIVc81e310280044789892f4da90b5b4793" hidden="1">#REF!</definedName>
    <definedName name="_RIVc8361f557fd643958dafb62d77021cda" hidden="1">'[19]Parent IS'!#REF!</definedName>
    <definedName name="_RIVc892de51658b4e929c1a3030154b76e5" hidden="1">#REF!</definedName>
    <definedName name="_RIVc89782df04074319af6afc5e72da72c3" hidden="1">'[21]DISCO FN (BS)'!#REF!</definedName>
    <definedName name="_RIVc8e7a54d479b47a48d9be430b660a60a" hidden="1">[22]AssetMix!#REF!</definedName>
    <definedName name="_RIVc906200eb152433bae902fb5edc8bc71" hidden="1">#REF!</definedName>
    <definedName name="_RIVc95a18338bf342c289dfaf1fb7146587" hidden="1">'[19]Com.StkHldr''s Equity'!#REF!</definedName>
    <definedName name="_RIVc9748056aade402dbbe731311527343f" hidden="1">#REF!</definedName>
    <definedName name="_RIVc9a4c0656f2f4780acee7fd960f81890" hidden="1">#REF!</definedName>
    <definedName name="_RIVcaae0cda4072488ea4dc99298b1e3055" hidden="1">'[19]Parent CF'!#REF!</definedName>
    <definedName name="_RIVcacd89ed8c66425384548eaa68cd9e7c" hidden="1">'[19]FV_Current Year'!#REF!</definedName>
    <definedName name="_RIVcb2955f9f4144644a55ddb018fe0e656" hidden="1">'[19]Options RF'!#REF!</definedName>
    <definedName name="_RIVcb75bdb6dd604458b61f03659d1cc8fd" hidden="1">'[19]Stmt of Capitalization'!#REF!</definedName>
    <definedName name="_RIVcb8193a234da42559c11ef3155fb894a" hidden="1">'[19]Options Expense'!#REF!</definedName>
    <definedName name="_RIVccca5524f2c34ebb8cf77a959a9987ad" hidden="1">[19]BalsheetPension!#REF!</definedName>
    <definedName name="_RIVccd5c82f9eb842f38a225734749b2ed0" hidden="1">#REF!</definedName>
    <definedName name="_RIVcd03ec5866ec4c4b9d5ad142dc9cf37f" hidden="1">#REF!</definedName>
    <definedName name="_RIVcd54c2bd76a343d7807fc724df7b2ed0" hidden="1">'[19]Fourth Quarter'!#REF!</definedName>
    <definedName name="_RIVcd9528b0efba4557b8b4debb8cfc59b0" hidden="1">'[19]Parent CF'!#REF!</definedName>
    <definedName name="_RIVce3099fd96544cc9829beb03235b5b4c" hidden="1">'[19]Benefit Payments'!#REF!</definedName>
    <definedName name="_RIVce4bf5cd078e46358bcf32b1fbf7986f" hidden="1">'[20]EPS FOOTNOTE'!#REF!</definedName>
    <definedName name="_RIVce70794be80045689b179f27cc65dd8f" hidden="1">#REF!</definedName>
    <definedName name="_RIVce893a619bf64d62a7f9b73f8e78e182" hidden="1">#REF!</definedName>
    <definedName name="_RIVcf1cfabf858f45d48fb371920ad15e07" hidden="1">#REF!</definedName>
    <definedName name="_RIVcf43b9ee2d5241258629765432b71d01" hidden="1">'[21]FV of Debt'!#REF!</definedName>
    <definedName name="_RIVcf44030df91c4a389fa21c13ca51a9b7" hidden="1">#REF!</definedName>
    <definedName name="_RIVcf835584ad7e4b7da94fceed35b45bd0" hidden="1">#REF!</definedName>
    <definedName name="_RIVcfcba899f5684801a080389851940492" hidden="1">#REF!</definedName>
    <definedName name="_RIVd032ef22eb6a4faeae3010a02030e80b" hidden="1">#REF!</definedName>
    <definedName name="_RIVd03e4179511f45a9a6620c7b867bf500" hidden="1">[19]Segments!#REF!</definedName>
    <definedName name="_RIVd0d7e0d1b942466cb25c90a78b579203" hidden="1">[19]AcctsReceiv!#REF!</definedName>
    <definedName name="_RIVd0f1b5c2b4274a908d6afbba16c17512" hidden="1">'[19] Assumptions_A'!#REF!</definedName>
    <definedName name="_RIVd11ddc0adcf045b790f83532eef515d9" hidden="1">#REF!</definedName>
    <definedName name="_RIVd135beb3912742bea67914915ebeb75e" hidden="1">'[19]Comprehensive Income'!#REF!</definedName>
    <definedName name="_RIVd1d503c2674d4697bd828ccc403295e8" hidden="1">'[19]Parent IS'!#REF!</definedName>
    <definedName name="_RIVd1fe381dae4c4b31b668c4111df32a10" hidden="1">#REF!</definedName>
    <definedName name="_RIVd20af0ed450a4715afc08ae0397a8040" hidden="1">'[19]5 Yr CF_Div_CapEx_Acq'!#REF!</definedName>
    <definedName name="_RIVd21eadf67e01467380e11126eb78ba25" hidden="1">'[20]other taxes'!#REF!</definedName>
    <definedName name="_RIVd28da2767d064350a423935efe529683" hidden="1">#REF!</definedName>
    <definedName name="_RIVd29d570a36ca4121af3c3ca746023628" hidden="1">'[19]S-E'!#REF!</definedName>
    <definedName name="_RIVd37a13119d8e481c9c9c2194004eff74" hidden="1">'[20]RS Expense'!#REF!</definedName>
    <definedName name="_RIVd387e197244c482cbe751f0407979bb8" hidden="1">#REF!</definedName>
    <definedName name="_RIVd4231e98a2404de885581b91ffcdc2f8" hidden="1">#REF!</definedName>
    <definedName name="_RIVd4957a1e75624e2bac30b1f0284b20d7" hidden="1">[20]concapital!#REF!</definedName>
    <definedName name="_RIVd4a0a3b6fc114b6cb2fdc89eb36b4a65" hidden="1">#REF!</definedName>
    <definedName name="_RIVd4cab306baaf4169b6326e11f60f36df" hidden="1">'[19]Fourth Quarter'!#REF!</definedName>
    <definedName name="_RIVd54733d25af14efc9b0199b939af195b" hidden="1">'[19]Operating Results'!#REF!</definedName>
    <definedName name="_RIVd548ccc6ad634a0f81e63d11a13adb53" hidden="1">'[19]Parent IS'!#REF!</definedName>
    <definedName name="_RIVd54eb252c0af4993974b46c42e2395d6" hidden="1">'[19]Balance Sheet'!#REF!</definedName>
    <definedName name="_RIVd5f1ea3c72f441ba8452e454f243039f" hidden="1">[19]DeferAssetLiab!#REF!</definedName>
    <definedName name="_RIVd6038fbed22440ef847eb83c72918bbd" hidden="1">'[19] Assumptions_A'!#REF!</definedName>
    <definedName name="_RIVd6817ae86c784136a84227e8cbc62b70" hidden="1">#REF!</definedName>
    <definedName name="_RIVd6a818bf87884fb28b2b52d703773b94" hidden="1">'[19] Assumptions_A'!#REF!</definedName>
    <definedName name="_RIVd72120c485b64533a3be9594b28045d7" hidden="1">[19]OptionsExOS!#REF!</definedName>
    <definedName name="_RIVd72aedb6482b46ceb8b08df6ca4edb73" hidden="1">[20]goodwill!#REF!</definedName>
    <definedName name="_RIVd75535de125249c8900cbca7ee833abf" hidden="1">'[19]Com.StkHldr''s Equity'!#REF!</definedName>
    <definedName name="_RIVd7d393f41698456a9f36ee1a2fe7ebc7" hidden="1">'[19] Assumptions_A'!#REF!</definedName>
    <definedName name="_RIVd7dbb7640ada494f85223a52f911d03a" hidden="1">#REF!</definedName>
    <definedName name="_RIVd81da973b898405bb989a48c913f11cb" hidden="1">'[19] Assumptions_A'!#REF!</definedName>
    <definedName name="_RIVd8232b2ac9b64e5aa929cc574396f463" hidden="1">#REF!</definedName>
    <definedName name="_RIVd831e6e611054362acc89e9443094141" hidden="1">'[20]PSU Expense'!#REF!</definedName>
    <definedName name="_RIVd87f6456ffea484c84e82a0f3eb29402" hidden="1">'[21]RSU Expense'!#REF!</definedName>
    <definedName name="_RIVd891c5ea65cf403ba71bc46fded7197e" hidden="1">#REF!</definedName>
    <definedName name="_RIVd8a2cbe5c9af4c36a46c8d3873d14805" hidden="1">'[19]Market Risk'!#REF!</definedName>
    <definedName name="_RIVd8de934cdec74509adf32c7d8082575d" hidden="1">#REF!</definedName>
    <definedName name="_RIVd91ab0bade65446bae5b4c636070f7e4" hidden="1">#REF!</definedName>
    <definedName name="_RIVd9294ec1bd464edf9e22e68874884412" hidden="1">'[19]Comprehensive Income'!#REF!</definedName>
    <definedName name="_RIVd96ee0acd3d44b27a995bbff23a656ed" hidden="1">[20]STEQUITY!#REF!</definedName>
    <definedName name="_RIVd99fd2f20d164225a04a2c7a76d0bcfd" hidden="1">#REF!</definedName>
    <definedName name="_RIVda81c854f42f4bb893a831fee09a8638" hidden="1">'[21]Restricted Stk'!#REF!</definedName>
    <definedName name="_RIVdad8e39e60e444d6adcd8378464b959a" hidden="1">'[19]Parent IS'!#REF!</definedName>
    <definedName name="_RIVdadffbeaf3914d7b8f0c52ce7e7423de" hidden="1">#REF!</definedName>
    <definedName name="_RIVdb57500130a34a26847d744f1c23276c" hidden="1">'[19]Operating Results'!#REF!</definedName>
    <definedName name="_RIVdb832088188943f994943806c9effda5" hidden="1">#REF!</definedName>
    <definedName name="_RIVdb8847b766ba4baeab59b6e5d0d0f8c5" hidden="1">'[19]Options RF'!#REF!</definedName>
    <definedName name="_RIVdbf1fd85073f420ab3392eee31c14591" hidden="1">#REF!</definedName>
    <definedName name="_RIVdbfffcc287e54851a38e3d64b9df18ca" hidden="1">#REF!</definedName>
    <definedName name="_RIVdc1e4e4d449b4eefb697c959f125d732" hidden="1">#REF!</definedName>
    <definedName name="_RIVdc4201d784ca42cda9fbf51a475ebf60" hidden="1">#REF!</definedName>
    <definedName name="_RIVdcdea021014a497f95f239d9b42089fe" hidden="1">[19]AcctsReceiv!#REF!</definedName>
    <definedName name="_RIVdcee59b97e6b417f85f28bc52f064f51" hidden="1">#REF!</definedName>
    <definedName name="_RIVdd5f6fdfba5848b9b363243f73a0e8f0" hidden="1">'[19]PBO - ABO'!#REF!</definedName>
    <definedName name="_RIVdd8ff3ae909441f8a869c1f44c3b19de" hidden="1">[19]Prop_Plant_Equip!#REF!</definedName>
    <definedName name="_RIVddd53e11f7154cbe94571ba5632345ce" hidden="1">#REF!</definedName>
    <definedName name="_RIVde204a3fd7d24f95be9f98be45fbb345" hidden="1">#REF!</definedName>
    <definedName name="_RIVde399215bc4e47e1901aadb563ee77d9" hidden="1">'[19]Com.StkHldr''s Equity'!#REF!</definedName>
    <definedName name="_RIVde5d681709c04a36bcc88e22be842a3b" hidden="1">[22]AssetMix!#REF!</definedName>
    <definedName name="_RIVde97b9a6d1ad4eb5aa2b5184f028eb02" hidden="1">[19]Costs!#REF!</definedName>
    <definedName name="_RIVdeaa3e362ada4f14ab2cdc51951f72bf" hidden="1">#REF!</definedName>
    <definedName name="_RIVdecc93965f7f45719d4ba21459890d3a" hidden="1">#REF!</definedName>
    <definedName name="_RIVdf3c6b276a2c45eb802340a97ca9d332" hidden="1">#REF!</definedName>
    <definedName name="_RIVdf5e900a5c694b90a7eaa22dd6ce1f92" hidden="1">#REF!</definedName>
    <definedName name="_RIVdf5ec524301d47d4ad3da38ca915abbf" hidden="1">#REF!</definedName>
    <definedName name="_RIVdfeaa361364a4684bc0d47987364ea69" hidden="1">#REF!</definedName>
    <definedName name="_RIVe02d498089674d2a86d20b93c44c1794" hidden="1">#REF!</definedName>
    <definedName name="_RIVe034a4fb9e024930a064b87bd99e15f0" hidden="1">#REF!</definedName>
    <definedName name="_RIVe0c4d09988f640aa84cd67f7277bb975" hidden="1">#REF!</definedName>
    <definedName name="_RIVe1377167f86142fbace247fd8159252b" hidden="1">#REF!</definedName>
    <definedName name="_RIVe1847e9a27f84e3baefbe247080f8363" hidden="1">#REF!</definedName>
    <definedName name="_RIVe1caabd2481f471a990e0c188866a344" hidden="1">'[22]PSU FV '!#REF!</definedName>
    <definedName name="_RIVe1ccb5aaf9fa44209c73015a09817c1d" hidden="1">#REF!</definedName>
    <definedName name="_RIVe21c4b6dcba642a2b43e94f9d40795e9" hidden="1">'[19]Debt to Equity'!#REF!</definedName>
    <definedName name="_RIVe26e2cc2852c4fe5a4ea52e1789fabec" hidden="1">[19]TrendRates!#REF!</definedName>
    <definedName name="_RIVe276d2e5ea104dbbbd5391aa47a2c166" hidden="1">#REF!</definedName>
    <definedName name="_RIVe2931e2eb0894691908b8d7bfa0cf060" hidden="1">'[19]Market Risk'!#REF!</definedName>
    <definedName name="_RIVe2c283bc8ddb4a31856bcfb50d9c3bb6" hidden="1">'[19]Com.StkHldr''s Equity'!#REF!</definedName>
    <definedName name="_RIVe3ab18d31fcc4067ae0b51ad97931a41" hidden="1">'[19]Debt to Equity'!#REF!</definedName>
    <definedName name="_RIVe3fa096d54f444d0a6c4e99120335e69" hidden="1">'[19]Options Expense'!#REF!</definedName>
    <definedName name="_RIVe437007c202a419ea1e582d0f72de258" hidden="1">#REF!</definedName>
    <definedName name="_RIVe45b8fecaa994a169ad943d8100fb9c3" hidden="1">[20]Pension!#REF!</definedName>
    <definedName name="_RIVe47f9ada9b194f8393257f0b69f8077b" hidden="1">'[19]Parent CF'!#REF!</definedName>
    <definedName name="_RIVe4de1c58f5bf4567924589441abeb5c9" hidden="1">[19]Assumptions_B!#REF!</definedName>
    <definedName name="_RIVe55d9542be2f4ba996621991983dc75a" hidden="1">'[19]Com.StkHldr''s Equity'!#REF!</definedName>
    <definedName name="_RIVe579ef562fd94121865dd35e530cf247" hidden="1">'[19]Com.StkHldr''s Equity'!#REF!</definedName>
    <definedName name="_RIVe5fa41bcfd39484f9c0c7e38c92e41ed" hidden="1">'[20]Option summary'!#REF!</definedName>
    <definedName name="_RIVe79b3d7550cb4bd4a5cc2cdee5d07498" hidden="1">#REF!</definedName>
    <definedName name="_RIVe809a0acfb90407bbaf2928fca74bbc4" hidden="1">#REF!</definedName>
    <definedName name="_RIVe8146ebcacdf49debd23a44f9d5cbe5c" hidden="1">#REF!</definedName>
    <definedName name="_RIVe872db75858442328d3f4342713a8a80" hidden="1">'[19]Com.StkHldr''s Equity'!#REF!</definedName>
    <definedName name="_RIVe8b35db3fda94382b6d3aa4f4754d9f5" hidden="1">[19]OptionsExOS!#REF!</definedName>
    <definedName name="_RIVe8c02d54baee4159a0c544186f9936b6" hidden="1">#REF!</definedName>
    <definedName name="_RIVe8c6b6e680a54332a0c360a872fefa0f" hidden="1">#REF!</definedName>
    <definedName name="_RIVe8f508c5eeae4c48b4257c609ac40c25" hidden="1">[19]AcctsReceiv!#REF!</definedName>
    <definedName name="_RIVe99a0f1cc6774fe28e38c42df2ed8e63" hidden="1">#REF!</definedName>
    <definedName name="_RIVea066953af7c46f59ef034b083bc76f9" hidden="1">'[19]Balance Sheet'!#REF!</definedName>
    <definedName name="_RIVea2e85ddcb3f4fe1b67828a21725a47d" hidden="1">#REF!</definedName>
    <definedName name="_RIVea4ade29864b460f8775673c4ba7d7d5" hidden="1">[19]Prop_Plant_Equip!#REF!</definedName>
    <definedName name="_RIVea50a7a035fc4752bbb0c33ee930a350" hidden="1">#REF!</definedName>
    <definedName name="_RIVea8e2a7ce398428aaa66364dd9f383ec" hidden="1">#REF!</definedName>
    <definedName name="_RIVeaf0a87bd5184254b8d16ef36e53b6f9" hidden="1">#REF!</definedName>
    <definedName name="_RIVeb7c858cfd8b47009c23f6c69e31c324" hidden="1">#REF!</definedName>
    <definedName name="_RIVeb8cdc34f11a440c86751b530f4e0cd6" hidden="1">#REF!</definedName>
    <definedName name="_RIVebc222859bc244cfb7fc93b4f9b9f4b6" hidden="1">[19]Prop_Plant_Equip!#REF!</definedName>
    <definedName name="_RIVebd019a6811141fd8a6ba2b64c691957" hidden="1">#REF!</definedName>
    <definedName name="_RIVebfbee59989d4f398c5276969b45771c" hidden="1">#REF!</definedName>
    <definedName name="_RIVec73f704265d48a49b3a11c932750756" hidden="1">'[19]Com.StkHldr''s Equity'!#REF!</definedName>
    <definedName name="_RIVecab69c41fbc4022ac76ba7d5ebad3ce" hidden="1">[19]DeferAssetLiab!#REF!</definedName>
    <definedName name="_RIVed559fa5720145809ebfcb57b3c1a569" hidden="1">#REF!</definedName>
    <definedName name="_RIVed8ead0d12594bbcb025acc403fa933d" hidden="1">#REF!</definedName>
    <definedName name="_RIVeda5a2f6482d4b508a24741cf3bac8d0" hidden="1">#REF!</definedName>
    <definedName name="_RIVee11dd49c8f045d9acbc69ca176f696c" hidden="1">'[19]Com.StkHldr''s Equity'!#REF!</definedName>
    <definedName name="_RIVee33344f11664c83b314899f61c8bb29" hidden="1">'[19]Fourth Quarter'!#REF!</definedName>
    <definedName name="_RIVeeadafbde44242e5af2b7e1bf3a0cf25" hidden="1">#REF!</definedName>
    <definedName name="_RIVeee7e26bc0114fde9a3db65f7afcabe5" hidden="1">#REF!</definedName>
    <definedName name="_RIVeeeb853b85824567a230b51050fa64e4" hidden="1">#REF!</definedName>
    <definedName name="_RIVef632ab3c8b646e5b7b30ba6eed172d7" hidden="1">#REF!</definedName>
    <definedName name="_RIVefb27b9e066443c59dc48c6441f20074" hidden="1">'[19]PBO - ABO'!#REF!</definedName>
    <definedName name="_RIVf040a7c0080d47cc86afbfb0e192d26f" hidden="1">#REF!</definedName>
    <definedName name="_RIVf0b47c03c18d4b50a70cbab88c273abf" hidden="1">#REF!</definedName>
    <definedName name="_RIVf13f24f7d15a4d5b9e665abcadacd76b" hidden="1">#REF!</definedName>
    <definedName name="_RIVf1e3aab550064dc79737090b2f5e3949" hidden="1">#REF!</definedName>
    <definedName name="_RIVf1fae9463455438fa63bf8f12b6e0a14" hidden="1">#REF!</definedName>
    <definedName name="_RIVf249bb0797c24e4493cc7b7a66f6ba61" hidden="1">[19]Costs!#REF!</definedName>
    <definedName name="_RIVf25837f477574da99568cfbc71b2adbb" hidden="1">[20]CONCASHFLOW!#REF!</definedName>
    <definedName name="_RIVf260f7cdfbd94a46b2b2ab5cce98bbd4" hidden="1">'[19]Parent IS'!#REF!</definedName>
    <definedName name="_RIVf29da43d1ecc40499ff4ec8030108973" hidden="1">'[19]Com.StkHldr''s Equity'!#REF!</definedName>
    <definedName name="_RIVf2c20ab630c746cd855ebfa9d02e795c" hidden="1">[19]Segments!#REF!</definedName>
    <definedName name="_RIVf375d76ff5bf4b79964251c41157a068" hidden="1">'[19]FV_Prior Year'!#REF!</definedName>
    <definedName name="_RIVf39681cbbe334cacb0734906205f64f2" hidden="1">[21]goodwill!#REF!</definedName>
    <definedName name="_RIVf3a16316868543738e346bc711e966cb" hidden="1">[19]SelectedQtrFinData!#REF!</definedName>
    <definedName name="_RIVf3b01b0d66664411b5de6ef4b3fe6235" hidden="1">#REF!</definedName>
    <definedName name="_RIVf3b7e4c1cd5e4534b62a92a31b0be9fa" hidden="1">'[19]Com.StkHldr''s Equity'!#REF!</definedName>
    <definedName name="_RIVf3c8bbeb78a7499aa7f9edafb75dc24e" hidden="1">#REF!</definedName>
    <definedName name="_RIVf422539f087444b5b751ff49386daa93" hidden="1">'[19]RSUs RF'!#REF!</definedName>
    <definedName name="_RIVf434c8863db0480b8460c7b1a3e02e89" hidden="1">#REF!</definedName>
    <definedName name="_RIVf436bf53d0e4469aabdb1c4feccc278d" hidden="1">#REF!</definedName>
    <definedName name="_RIVf4e30ed3293047b992a34b5a799af60f" hidden="1">[19]Costs!#REF!</definedName>
    <definedName name="_RIVf4f5069d671547a2ace143ed8c1f300a" hidden="1">[19]Commitments!#REF!</definedName>
    <definedName name="_RIVf58ee1647ab541f0aa946d27b7eab689" hidden="1">[20]segments!#REF!</definedName>
    <definedName name="_RIVf5a1edf1ca954ffbaa2f9da4b5afa423" hidden="1">[19]Commitments!#REF!</definedName>
    <definedName name="_RIVf63280da86d84dba9cda5081ce4b3c7c" hidden="1">'[19]XBRL ONLY LINKING'!#REF!</definedName>
    <definedName name="_RIVf66635d55b8a4eb7af744a5040657ed8" hidden="1">#REF!</definedName>
    <definedName name="_RIVf6c93e9f3fc34553962e21c944c19f28" hidden="1">'[19]Debt to Equity'!#REF!</definedName>
    <definedName name="_RIVf74df88b92c740e89acbb6e7d2ad76a4" hidden="1">#REF!</definedName>
    <definedName name="_RIVf77562ddd5da4cbebb58b9560d7588b8" hidden="1">#REF!</definedName>
    <definedName name="_RIVf7cf529624cd463cb609cf0acd111d21" hidden="1">#REF!</definedName>
    <definedName name="_RIVf7dfcb2ec544476a8711e05619bed2a9" hidden="1">#REF!</definedName>
    <definedName name="_RIVf7ea91f7cc6b4af3852e196e61f63975" hidden="1">[19]DeferAssetLiab!#REF!</definedName>
    <definedName name="_RIVf7eb866bfe24437fa0d06e449f51f0a0" hidden="1">[19]AssetMix!#REF!</definedName>
    <definedName name="_RIVf82ffbbbfde9476184e6fc2a2df6095e" hidden="1">#REF!</definedName>
    <definedName name="_RIVf877c2e624dd44b2bd140bb3da2cf8f7" hidden="1">#REF!</definedName>
    <definedName name="_RIVf8ed9384b3504d8181643003f280ecae" hidden="1">#REF!</definedName>
    <definedName name="_RIVf93332fa6a254471874f1a8fa4b9edf9" hidden="1">[19]DeferAssetLiab!#REF!</definedName>
    <definedName name="_RIVf94a710f43f64c61ac879816850c12cc" hidden="1">#REF!</definedName>
    <definedName name="_RIVf98fa183ec294c6daa4ad03db307b4ea" hidden="1">[19]DeferAssetLiab!#REF!</definedName>
    <definedName name="_RIVfa46d78984334d1d8821840366f10798" hidden="1">#REF!</definedName>
    <definedName name="_RIVfa9dc0d95b3f423dbfb31036ffae7b1c" hidden="1">#REF!</definedName>
    <definedName name="_RIVfafc0c423de14fbc98ff8447c4ce264c" hidden="1">#REF!</definedName>
    <definedName name="_RIVfb8233ae9a5e4201ab8e8a90fd0d3cd9" hidden="1">[20]RSUs!#REF!</definedName>
    <definedName name="_RIVfbf71a0a181b462297e2a01c378d51d7" hidden="1">[19]Goodwill!#REF!</definedName>
    <definedName name="_RIVfc29f44f64ed471f9fcd73a01416ff0a" hidden="1">'[19]Benefit Payments'!#REF!</definedName>
    <definedName name="_RIVfc466ce2b6044a21931eab68a18a72c4" hidden="1">#REF!</definedName>
    <definedName name="_RIVfc76c9d659bc409e8a194455abb4dc32" hidden="1">#REF!</definedName>
    <definedName name="_RIVfc7ccd3e928c405d970f19453a575838" hidden="1">#REF!</definedName>
    <definedName name="_RIVfd2288a3111f4b479ce1c7967c465c20" hidden="1">#REF!</definedName>
    <definedName name="_RIVfdba6834b16a40a1a45080b7d2c35b08" hidden="1">#REF!</definedName>
    <definedName name="_RIVfe055cee25b041ee95851acb1e40cd71" hidden="1">[20]segments!#REF!</definedName>
    <definedName name="_RIVfe16d3d371764a43bd5cf3caa4e8b375" hidden="1">'[19]Com.StkHldr''s Equity'!#REF!</definedName>
    <definedName name="_RIVfe41e06decc148c0b3dda54debcd293d" hidden="1">#REF!</definedName>
    <definedName name="_RIVfe7c8cd1182c4ad4b241ef1b953750bc" hidden="1">[19]SelectedQtrFinData!#REF!</definedName>
    <definedName name="_RIVfeaad414846d417eb83126387f52c7b9" hidden="1">#REF!</definedName>
    <definedName name="_RIVff901118cbe946fab221e55f825be393" hidden="1">#REF!</definedName>
    <definedName name="_RIVffcdd6b4b13b4e50ad6e2d552607d0da" hidden="1">[19]FedIncomeTax!#REF!</definedName>
    <definedName name="_RIVfff4187d65c942509f00d974f9aa86bf" hidden="1">'[19] Assumptions_A'!#REF!</definedName>
    <definedName name="_RIVfffb62ca4b04464cb7dc564224f74df6" hidden="1">#REF!</definedName>
    <definedName name="_Sort" hidden="1">#REF!</definedName>
    <definedName name="_sort2" hidden="1">#REF!</definedName>
    <definedName name="_Table1_In1" hidden="1">#REF!</definedName>
    <definedName name="_Table1_Out" hidden="1">#REF!</definedName>
    <definedName name="_Table2_Out" hidden="1">#REF!</definedName>
    <definedName name="_x" hidden="1">#REF!</definedName>
    <definedName name="A" hidden="1">#REF!</definedName>
    <definedName name="aa" hidden="1">{"FAC_SUMMARY",#N/A,FALSE,"Summaries"}</definedName>
    <definedName name="aa_1" hidden="1">{"FAC_SUMMARY",#N/A,FALSE,"Summaries"}</definedName>
    <definedName name="aa_2" hidden="1">{"FAC_SUMMARY",#N/A,FALSE,"Summaries"}</definedName>
    <definedName name="AAA_DOCTOPS" hidden="1">"AAA_SET"</definedName>
    <definedName name="AAA_duser" hidden="1">"OFF"</definedName>
    <definedName name="aaa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aaaaaa" hidden="1">{#N/A,#N/A,FALSE,"SCA";#N/A,#N/A,FALSE,"NCA";#N/A,#N/A,FALSE,"SAZ";#N/A,#N/A,FALSE,"CAZ";#N/A,#N/A,FALSE,"SNV";#N/A,#N/A,FALSE,"NNV";#N/A,#N/A,FALSE,"PP";#N/A,#N/A,FALSE,"SA"}</definedName>
    <definedName name="aaaaaaa" hidden="1">{#N/A,#N/A,FALSE,"SCA";#N/A,#N/A,FALSE,"NCA";#N/A,#N/A,FALSE,"SAZ";#N/A,#N/A,FALSE,"CAZ";#N/A,#N/A,FALSE,"SNV";#N/A,#N/A,FALSE,"NNV";#N/A,#N/A,FALSE,"PP";#N/A,#N/A,FALSE,"SA"}</definedName>
    <definedName name="aaaaaaaa" hidden="1">{#N/A,#N/A,FALSE,"SCA";#N/A,#N/A,FALSE,"NCA";#N/A,#N/A,FALSE,"SAZ";#N/A,#N/A,FALSE,"CAZ";#N/A,#N/A,FALSE,"SNV";#N/A,#N/A,FALSE,"NNV";#N/A,#N/A,FALSE,"PP";#N/A,#N/A,FALSE,"SA"}</definedName>
    <definedName name="aaaaaaaaaaaaaaa" hidden="1">{#N/A,#N/A,FALSE,"O&amp;M by processes";#N/A,#N/A,FALSE,"Elec Act vs Bud";#N/A,#N/A,FALSE,"G&amp;A";#N/A,#N/A,FALSE,"BGS";#N/A,#N/A,FALSE,"Res Cost"}</definedName>
    <definedName name="aaaaaaag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AAB_Addin5" hidden="1">"AAB_Description for addin 5,Description for addin 5,Description for addin 5,Description for addin 5,Description for addin 5,Description for addin 5"</definedName>
    <definedName name="abc" hidden="1">{#N/A,#N/A,TRUE,"1990";#N/A,#N/A,TRUE,"1991";#N/A,#N/A,TRUE,"1992";#N/A,#N/A,TRUE,"1993"}</definedName>
    <definedName name="abcd" hidden="1">{#N/A,#N/A,TRUE,"1990";#N/A,#N/A,TRUE,"1991";#N/A,#N/A,TRUE,"1992";#N/A,#N/A,TRUE,"1993"}</definedName>
    <definedName name="abcde" hidden="1">{"summary",#N/A,TRUE,"E93ADJ";"detail",#N/A,TRUE,"E93ADJ"}</definedName>
    <definedName name="abcdef" hidden="1">{"summary",#N/A,TRUE,"E93ADJ";"detail",#N/A,TRUE,"E93ADJ"}</definedName>
    <definedName name="ACwvd.allyears." hidden="1">#REF!</definedName>
    <definedName name="ACwvu.allyears." hidden="1">'[25]2010 Shares Budget'!#REF!</definedName>
    <definedName name="acwvu.allyears1." hidden="1">#REF!</definedName>
    <definedName name="ACwvu.DATABASE." hidden="1">[26]DATABASE!#REF!</definedName>
    <definedName name="ACwvu.OP." hidden="1">#REF!</definedName>
    <definedName name="ACwvu.yr1fullrpt." hidden="1">'[25]2010 Shares Budget'!#REF!</definedName>
    <definedName name="adfadfdfadsfdsa" hidden="1">'[2]Chart Data'!$K$30:$K$228</definedName>
    <definedName name="aedf" hidden="1">#REF!</definedName>
    <definedName name="aewc12" hidden="1">#REF!</definedName>
    <definedName name="afd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_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_1_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_1_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_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_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afddafadfs" hidden="1">'[2]Chart Data'!$B$30:$B$222</definedName>
    <definedName name="afddfadfdsfafdas" hidden="1">'[2]Chart Data'!$O$30:$O$226</definedName>
    <definedName name="ajw2n" hidden="1">#REF!</definedName>
    <definedName name="anscount" hidden="1">1</definedName>
    <definedName name="ap" hidden="1">#REF!</definedName>
    <definedName name="as" hidden="1">{"Summary",#N/A,FALSE,"Options "}</definedName>
    <definedName name="AS2DocOpenMode" hidden="1">"AS2DocumentEdit"</definedName>
    <definedName name="AS2NamedRange" hidden="1">7</definedName>
    <definedName name="asd" hidden="1">#REF!</definedName>
    <definedName name="asdf" hidden="1">#REF!</definedName>
    <definedName name="asdij" hidden="1">#REF!</definedName>
    <definedName name="asf" hidden="1">#REF!</definedName>
    <definedName name="ashwin" hidden="1">{#N/A,"Anonymous",FALSE,"30 30k Table";#N/A,#N/A,FALSE,"30 50k Table";#N/A,#N/A,FALSE,"40 100k Table"}</definedName>
    <definedName name="aspd" hidden="1">#REF!</definedName>
    <definedName name="asr" hidden="1">#REF!</definedName>
    <definedName name="Assessment_FooterType" hidden="1">"NONE"</definedName>
    <definedName name="Assessments_FooterType" hidden="1">"NONE"</definedName>
    <definedName name="aswac" hidden="1">#REF!</definedName>
    <definedName name="aswc" hidden="1">#REF!</definedName>
    <definedName name="avbc" hidden="1">{#N/A,#N/A,TRUE,"Highlights";#N/A,#N/A,TRUE,"Vectren Consolidated";#N/A,#N/A,TRUE,"Consolidated by Portfolio";#N/A,#N/A,TRUE,"Projected by Portfolio YTD";#N/A,#N/A,TRUE,"Power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Delivery";#N/A,#N/A,TRUE,"Annual";#N/A,#N/A,TRUE,"Weather";#N/A,#N/A,TRUE,"WPM";#N/A,#N/A,TRUE,"WPM Projection";#N/A,#N/A,TRUE,"O&amp;M YTD Recon";#N/A,#N/A,TRUE,"Projected O&amp;M Recon";#N/A,#N/A,TRUE,"Labor";#N/A,#N/A,TRUE,"Other";#N/A,#N/A,TRUE,"Total";#N/A,#N/A,TRUE,"Headcount"}</definedName>
    <definedName name="aw3dq" hidden="1">#REF!</definedName>
    <definedName name="awd" hidden="1">#REF!</definedName>
    <definedName name="awef" hidden="1">#REF!</definedName>
    <definedName name="AWS" hidden="1">#REF!</definedName>
    <definedName name="az" hidden="1">#REF!</definedName>
    <definedName name="b" hidden="1">{#N/A,#N/A,TRUE,"SLDE";#N/A,#N/A,TRUE,"Concession Summary"}</definedName>
    <definedName name="badger" hidden="1">{"TOT_QTR_TO_PREV",#N/A,FALSE,"Site Sum"}</definedName>
    <definedName name="badger1" hidden="1">{"TOT_QTR_TO_PREV",#N/A,FALSE,"Site Sum"}</definedName>
    <definedName name="BB" hidden="1">#REF!</definedName>
    <definedName name="bb_mdm" hidden="1">#REF!</definedName>
    <definedName name="bb_MDMyNTU0NDRBODY1NDVEQz" hidden="1">#REF!</definedName>
    <definedName name="bbbb" hidden="1">#REF!</definedName>
    <definedName name="bbbbb" hidden="1">{#N/A,#N/A,FALSE,"O&amp;M by processes";#N/A,#N/A,FALSE,"Elec Act vs Bud";#N/A,#N/A,FALSE,"G&amp;A";#N/A,#N/A,FALSE,"BGS";#N/A,#N/A,FALSE,"Res Cost"}</definedName>
    <definedName name="bbc" hidden="1">{#N/A,#N/A,FALSE,"O&amp;M by processes";#N/A,#N/A,FALSE,"Elec Act vs Bud";#N/A,#N/A,FALSE,"G&amp;A";#N/A,#N/A,FALSE,"BGS";#N/A,#N/A,FALSE,"Res Cost"}</definedName>
    <definedName name="bcd" hidden="1">{#N/A,#N/A,TRUE,"1990";#N/A,#N/A,TRUE,"1991";#N/A,#N/A,TRUE,"1992";#N/A,#N/A,TRUE,"1993"}</definedName>
    <definedName name="bcde" hidden="1">{"summary",#N/A,TRUE,"E93ADJ";"detail",#N/A,TRUE,"E93ADJ"}</definedName>
    <definedName name="begretre" hidden="1">{#N/A,#N/A,FALSE,"OTHERINPUTS";#N/A,#N/A,FALSE,"DITRATEINPUTS";#N/A,#N/A,FALSE,"SUPPLIEDADJINPUT";#N/A,#N/A,FALSE,"TIMINGDIFFINPUTS";#N/A,#N/A,FALSE,"BR&amp;SUPADJ."}</definedName>
    <definedName name="bl" hidden="1">#REF!</definedName>
    <definedName name="Blank" hidden="1">{"ARK_JURIS_FUEL",#N/A,FALSE,"Ark_Fuel&amp;Rev"}</definedName>
    <definedName name="Blank_1" hidden="1">{"ARK_JURIS_FUEL",#N/A,FALSE,"Ark_Fuel&amp;Rev"}</definedName>
    <definedName name="Blank_2" hidden="1">{"ARK_JURIS_FUEL",#N/A,FALSE,"Ark_Fuel&amp;Rev"}</definedName>
    <definedName name="BLPH2" hidden="1">'[27]Commercial Paper'!#REF!</definedName>
    <definedName name="BLPH3" hidden="1">'[27]Commercial Paper'!#REF!</definedName>
    <definedName name="BLPH4" hidden="1">'[27]Commercial Paper'!#REF!</definedName>
    <definedName name="BLPH5" hidden="1">'[27]Commercial Paper'!#REF!</definedName>
    <definedName name="BLPH6" hidden="1">'[27]Commercial Paper'!#REF!</definedName>
    <definedName name="bnca" hidden="1">#REF!</definedName>
    <definedName name="bned" hidden="1">#REF!</definedName>
    <definedName name="borst" hidden="1">#REF!</definedName>
    <definedName name="Bruce" hidden="1">{#N/A,#N/A,FALSE,"SCA";#N/A,#N/A,FALSE,"NCA";#N/A,#N/A,FALSE,"SAZ";#N/A,#N/A,FALSE,"CAZ";#N/A,#N/A,FALSE,"SNV";#N/A,#N/A,FALSE,"NNV";#N/A,#N/A,FALSE,"PP";#N/A,#N/A,FALSE,"SA"}</definedName>
    <definedName name="Bruce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bvvrr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c.LTMYear" hidden="1">#REF!</definedName>
    <definedName name="ca" hidden="1">#REF!</definedName>
    <definedName name="can" hidden="1">{#N/A,#N/A,FALSE,"O&amp;M by processes";#N/A,#N/A,FALSE,"Elec Act vs Bud";#N/A,#N/A,FALSE,"G&amp;A";#N/A,#N/A,FALSE,"BGS";#N/A,#N/A,FALSE,"Res Cost"}</definedName>
    <definedName name="cbwe" hidden="1">#REF!</definedName>
    <definedName name="CBWorkbookPriority" hidden="1">-1523877792</definedName>
    <definedName name="cccc" hidden="1">{#N/A,#N/A,FALSE,"O&amp;M by processes";#N/A,#N/A,FALSE,"Elec Act vs Bud";#N/A,#N/A,FALSE,"G&amp;A";#N/A,#N/A,FALSE,"BGS";#N/A,#N/A,FALSE,"Res Cost"}</definedName>
    <definedName name="chj" hidden="1">#REF!</definedName>
    <definedName name="CIQANR_396b6700a05b4c1f83e63dcb3d1292c2" hidden="1">'[28]Chart 7 Weekly US Beta'!#REF!</definedName>
    <definedName name="CIQANR_54746e34064d474d99f979470604f0cb" hidden="1">#REF!</definedName>
    <definedName name="CIQANR_58b3b805b9c44ac79d3eb17d77a7617a" hidden="1">#REF!</definedName>
    <definedName name="CIQANR_9170e773fe574b34ba3f8c73c13a53ef" hidden="1">'[29]8.1R Reg Mechanisms'!#REF!</definedName>
    <definedName name="CIQWBGuid" hidden="1">"0a162ba8-f85b-49e3-88c3-69ce2b8033eb"</definedName>
    <definedName name="CIQWBInfo" hidden="1">"{ ""CIQVersion"":""9.45.614.5792"" }"</definedName>
    <definedName name="Common" hidden="1">{#N/A,#N/A,FALSE,"SCA";#N/A,#N/A,FALSE,"NCA";#N/A,#N/A,FALSE,"SAZ";#N/A,#N/A,FALSE,"CAZ";#N/A,#N/A,FALSE,"SNV";#N/A,#N/A,FALSE,"NNV";#N/A,#N/A,FALSE,"PP";#N/A,#N/A,FALSE,"SA"}</definedName>
    <definedName name="Common_1" hidden="1">{#N/A,#N/A,FALSE,"SCA";#N/A,#N/A,FALSE,"NCA";#N/A,#N/A,FALSE,"SAZ";#N/A,#N/A,FALSE,"CAZ";#N/A,#N/A,FALSE,"SNV";#N/A,#N/A,FALSE,"NNV";#N/A,#N/A,FALSE,"PP";#N/A,#N/A,FALSE,"SA"}</definedName>
    <definedName name="Common_2" hidden="1">{#N/A,#N/A,FALSE,"SCA";#N/A,#N/A,FALSE,"NCA";#N/A,#N/A,FALSE,"SAZ";#N/A,#N/A,FALSE,"CAZ";#N/A,#N/A,FALSE,"SNV";#N/A,#N/A,FALSE,"NNV";#N/A,#N/A,FALSE,"PP";#N/A,#N/A,FALSE,"SA"}</definedName>
    <definedName name="con00" hidden="1">{#N/A,"Anonymous",FALSE,"30 30k Table";#N/A,#N/A,FALSE,"30 50k Table";#N/A,#N/A,FALSE,"40 100k Table"}</definedName>
    <definedName name="conflic40100k" hidden="1">{#N/A,"Anonymous",FALSE,"30 30k Table";#N/A,#N/A,FALSE,"30 50k Table";#N/A,#N/A,FALSE,"40 100k Table"}</definedName>
    <definedName name="conflict" hidden="1">{#N/A,"Anonymous",FALSE,"30 30k Table";#N/A,#N/A,FALSE,"30 50k Table";#N/A,#N/A,FALSE,"40 100k Table"}</definedName>
    <definedName name="conflict3" hidden="1">{#N/A,"Anonymous",FALSE,"30 30k Table";#N/A,#N/A,FALSE,"30 50k Table";#N/A,#N/A,FALSE,"40 100k Table"}</definedName>
    <definedName name="conflict40100k" hidden="1">{#N/A,"Anonymous",FALSE,"30 30k Table";#N/A,#N/A,FALSE,"30 50k Table";#N/A,#N/A,FALSE,"40 100k Table"}</definedName>
    <definedName name="conflict404050k" hidden="1">{#N/A,"Anonymous",FALSE,"30 30k Table";#N/A,#N/A,FALSE,"30 50k Table";#N/A,#N/A,FALSE,"40 100k Table"}</definedName>
    <definedName name="conflict4050k" hidden="1">{#N/A,"Anonymous",FALSE,"30 30k Table";#N/A,#N/A,FALSE,"30 50k Table";#N/A,#N/A,FALSE,"40 100k Table"}</definedName>
    <definedName name="conflict4050kkk" hidden="1">{#N/A,"Anonymous",FALSE,"30 30k Table";#N/A,#N/A,FALSE,"30 50k Table";#N/A,#N/A,FALSE,"40 100k Table"}</definedName>
    <definedName name="conflt40100k" hidden="1">{#N/A,"Anonymous",FALSE,"30 30k Table";#N/A,#N/A,FALSE,"30 50k Table";#N/A,#N/A,FALSE,"40 100k Table"}</definedName>
    <definedName name="Consolid" hidden="1">{#N/A,#N/A,FALSE,"O&amp;M by processes";#N/A,#N/A,FALSE,"Elec Act vs Bud";#N/A,#N/A,FALSE,"G&amp;A";#N/A,#N/A,FALSE,"BGS";#N/A,#N/A,FALSE,"Res Cost"}</definedName>
    <definedName name="Consolidated" hidden="1">{#N/A,#N/A,FALSE,"O&amp;M by processes";#N/A,#N/A,FALSE,"Elec Act vs Bud";#N/A,#N/A,FALSE,"G&amp;A";#N/A,#N/A,FALSE,"BGS";#N/A,#N/A,FALSE,"Res Cost"}</definedName>
    <definedName name="cover" hidden="1">#REF!</definedName>
    <definedName name="cvdsza" hidden="1">#REF!</definedName>
    <definedName name="CWIP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_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_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CWIP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_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CWIP2_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d" hidden="1">#REF!</definedName>
    <definedName name="da" hidden="1">{#N/A,#N/A,FALSE,"O&amp;M by processes";#N/A,#N/A,FALSE,"Elec Act vs Bud";#N/A,#N/A,FALSE,"G&amp;A";#N/A,#N/A,FALSE,"BGS";#N/A,#N/A,FALSE,"Res Cost"}</definedName>
    <definedName name="da3a" hidden="1">#REF!</definedName>
    <definedName name="dada" hidden="1">{#N/A,#N/A,FALSE,"O&amp;M by processes";#N/A,#N/A,FALSE,"Elec Act vs Bud";#N/A,#N/A,FALSE,"G&amp;A";#N/A,#N/A,FALSE,"BGS";#N/A,#N/A,FALSE,"Res Cost"}</definedName>
    <definedName name="dadffadfa" hidden="1">'[2]Chart Data'!#REF!</definedName>
    <definedName name="dataorgin2" hidden="1">'[30]05 Network'!#REF!</definedName>
    <definedName name="DataOrigin" hidden="1">#REF!</definedName>
    <definedName name="db" hidden="1">#REF!</definedName>
    <definedName name="dd" hidden="1">{"Print_Detail",#N/A,FALSE,"Redemption_Maturity Extract"}</definedName>
    <definedName name="ddd" hidden="1">{"Full",#N/A,FALSE,"Sec MTN B Summary"}</definedName>
    <definedName name="dddd" hidden="1">{"RedPrem_InitRed View",#N/A,FALSE,"Sec MTN B Summary"}</definedName>
    <definedName name="dddddd" hidden="1">{"Pivot1",#N/A,FALSE,"Redemption_Maturity Extract"}</definedName>
    <definedName name="dddddddd" hidden="1">{"Pivot2",#N/A,FALSE,"Redemption_Maturity Extract"}</definedName>
    <definedName name="ddrfef" hidden="1">{"'Sheet1'!$A$1:$O$40"}</definedName>
    <definedName name="delete" hidden="1">{#N/A,#N/A,FALSE,"CURRENT"}</definedName>
    <definedName name="dfghj" hidden="1">#REF!</definedName>
    <definedName name="dfjhdbfhdbf" hidden="1">#REF!</definedName>
    <definedName name="dfl" hidden="1">#REF!</definedName>
    <definedName name="dfsdfsdfsdf" hidden="1">'[31]COST OF SERVICE'!#REF!</definedName>
    <definedName name="dggfgdgdg" hidden="1">{#N/A,#N/A,FALSE,"RORMEMO";#N/A,#N/A,FALSE,"RORSUMMARY";#N/A,#N/A,FALSE,"RORDETAIL"}</definedName>
    <definedName name="Discount" hidden="1">'[2]Chart Data'!$O$30:$O$226</definedName>
    <definedName name="discount2" hidden="1">'[2]Chart Data'!$C$30:$C$233</definedName>
    <definedName name="distr" hidden="1">{"wp_h4.2",#N/A,FALSE,"WP_H4.2";"wp_h4.3",#N/A,FALSE,"WP_H4.3"}</definedName>
    <definedName name="distr_1" hidden="1">{"wp_h4.2",#N/A,FALSE,"WP_H4.2";"wp_h4.3",#N/A,FALSE,"WP_H4.3"}</definedName>
    <definedName name="distr_2" hidden="1">{"wp_h4.2",#N/A,FALSE,"WP_H4.2";"wp_h4.3",#N/A,FALSE,"WP_H4.3"}</definedName>
    <definedName name="dkfdkd" hidden="1">#REF!</definedName>
    <definedName name="dle" hidden="1">#REF!</definedName>
    <definedName name="dp" hidden="1">#REF!</definedName>
    <definedName name="dsac" hidden="1">#REF!</definedName>
    <definedName name="dslakfjk" hidden="1">#REF!</definedName>
    <definedName name="dsld" hidden="1">#REF!</definedName>
    <definedName name="dud" hidden="1">{#N/A,#N/A,TRUE,"1990";#N/A,#N/A,TRUE,"1991";#N/A,#N/A,TRUE,"1992";#N/A,#N/A,TRUE,"1993"}</definedName>
    <definedName name="e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ebereg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ecao" hidden="1">#REF!</definedName>
    <definedName name="ecsaop" hidden="1">#REF!</definedName>
    <definedName name="edd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eddc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edf" hidden="1">{#N/A,"Anonymous",FALSE,"30 30k Table";#N/A,#N/A,FALSE,"30 50k Table";#N/A,#N/A,FALSE,"40 100k Table"}</definedName>
    <definedName name="EEEE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_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EE_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eegfdbbdgre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EntityComboCacheDate" hidden="1">39099</definedName>
    <definedName name="EntityComboCacheTestDate" hidden="1">39099</definedName>
    <definedName name="eq" hidden="1">#REF!</definedName>
    <definedName name="er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ergfdgeg" hidden="1">{"print2",#N/A,FALSE,"D21CUSTS"}</definedName>
    <definedName name="ert" hidden="1">#REF!</definedName>
    <definedName name="ertertertet" hidden="1">{#N/A,#N/A,FALSE,"GLDwnLoad"}</definedName>
    <definedName name="ertyu" hidden="1">#REF!</definedName>
    <definedName name="etertretee" hidden="1">{#N/A,#N/A,FALSE,"GLDwnLoad"}</definedName>
    <definedName name="etretete" hidden="1">{"print3",#N/A,FALSE,"D21CUSTS"}</definedName>
    <definedName name="etretrtehdhe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etretwretrete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ETRorig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etrtertet" hidden="1">{#N/A,#N/A,FALSE,"OTHERINPUTS";#N/A,#N/A,FALSE,"DITRATEINPUTS";#N/A,#N/A,FALSE,"SUPPLIEDADJINPUT";#N/A,#N/A,FALSE,"TIMINGDIFFINPUTS";#N/A,#N/A,FALSE,"COSSINPUT";#N/A,#N/A,FALSE,"BR&amp;SUPADJ."}</definedName>
    <definedName name="etrtete" hidden="1">{#N/A,#N/A,FALSE,"OTHERINPUTS";#N/A,#N/A,FALSE,"SUPPLIEDADJINPUT";#N/A,#N/A,FALSE,"BR&amp;SUPADJ."}</definedName>
    <definedName name="ev.Calculation" hidden="1">-4105</definedName>
    <definedName name="ev.Initialized" hidden="1">FALSE</definedName>
    <definedName name="EV__ALLOWSTOPEXPAND__" hidden="1">1</definedName>
    <definedName name="EV__EVCOM_OPTIONS__" hidden="1">8</definedName>
    <definedName name="EV__EXPOPTIONS__" hidden="1">1</definedName>
    <definedName name="EV__LASTREFTIME__" hidden="1">39198.5712152778</definedName>
    <definedName name="EV__LOCKEDCVW__BGE_FP" hidden="1">"INCOMESTATEMENT,ACTUAL,ALL_COMPANIES,NO_ORG,TOTALADJ,2002.TOTAL,PERIODIC,"</definedName>
    <definedName name="EV__LOCKEDCVW__CAPITAL" hidden="1">"ACTUAL,3XXXXX,CAPITAL_EXP_TYPES,MAJOR_CATEGORY,FACTORS,TOTAL_PORTFOLIO,2002.TOTAL,PERIODIC,"</definedName>
    <definedName name="EV__LOCKEDCVW__CPA" hidden="1">"O_M,ALL_ACTIVITIES,ACTUAL,ALL_SPENDERS,ALL_EXPTYPES,ALL_PROCESSES,OM_MAJOR_CATEGORY,2005.TOTAL,PERIODIC,"</definedName>
    <definedName name="EV__LOCKEDCVW__SLR" hidden="1">"2005_ORIGBUDGET,ALL_EXPTYPES,IN_UNIT,ALL_COMPANIES,ALL_EMPLOYEES,ALL_SPENDERS,2006.TOTAL,PERIODIC,"</definedName>
    <definedName name="EV__LOCKEDCVW__STAFF_PLANNING" hidden="1">"ALL_STAT_ACCOUNTS,ACTUAL,BGE_CC,ALL_EXP_RESOURCES,ALL_RESOURCES,2002.TOTAL,PERIODIC,"</definedName>
    <definedName name="EV__LOCKSTATUS__" hidden="1">1</definedName>
    <definedName name="EV__MAXEXPCOLS__" hidden="1">100</definedName>
    <definedName name="EV__MAXEXPROWS__" hidden="1">20000</definedName>
    <definedName name="EV__MEMORYCVW__" hidden="1">0</definedName>
    <definedName name="EV__WBEVMODE__" hidden="1">0</definedName>
    <definedName name="EV__WBREFOPTIONS__" hidden="1">134217799</definedName>
    <definedName name="EV__WBVERSION__" hidden="1">0</definedName>
    <definedName name="ewqwe" hidden="1">#REF!</definedName>
    <definedName name="f" hidden="1">#REF!</definedName>
    <definedName name="fdafafdfdafdfafds" hidden="1">'[2]Chart Data'!$I$30:$I$228</definedName>
    <definedName name="fdv" hidden="1">#REF!</definedName>
    <definedName name="fdv_1" hidden="1">{"quarterly",#N/A,FALSE,"Income Statement";#N/A,#N/A,FALSE,"print segment";#N/A,#N/A,FALSE,"Balance Sheet";#N/A,#N/A,FALSE,"Annl Inc";#N/A,#N/A,FALSE,"Cash Flow"}</definedName>
    <definedName name="fdv_1_1" hidden="1">{"quarterly",#N/A,FALSE,"Income Statement";#N/A,#N/A,FALSE,"print segment";#N/A,#N/A,FALSE,"Balance Sheet";#N/A,#N/A,FALSE,"Annl Inc";#N/A,#N/A,FALSE,"Cash Flow"}</definedName>
    <definedName name="fdv_1_2" hidden="1">{"quarterly",#N/A,FALSE,"Income Statement";#N/A,#N/A,FALSE,"print segment";#N/A,#N/A,FALSE,"Balance Sheet";#N/A,#N/A,FALSE,"Annl Inc";#N/A,#N/A,FALSE,"Cash Flow"}</definedName>
    <definedName name="fdv_2" hidden="1">{"quarterly",#N/A,FALSE,"Income Statement";#N/A,#N/A,FALSE,"print segment";#N/A,#N/A,FALSE,"Balance Sheet";#N/A,#N/A,FALSE,"Annl Inc";#N/A,#N/A,FALSE,"Cash Flow"}</definedName>
    <definedName name="fdv_3" hidden="1">{"quarterly",#N/A,FALSE,"Income Statement";#N/A,#N/A,FALSE,"print segment";#N/A,#N/A,FALSE,"Balance Sheet";#N/A,#N/A,FALSE,"Annl Inc";#N/A,#N/A,FALSE,"Cash Flow"}</definedName>
    <definedName name="ff" hidden="1">#REF!</definedName>
    <definedName name="fff" hidden="1">#REF!</definedName>
    <definedName name="fff\\\\" hidden="1">'[25]2010 Shares Budget'!#REF!</definedName>
    <definedName name="fffff" hidden="1">#REF!</definedName>
    <definedName name="ffffff" hidden="1">#REF!</definedName>
    <definedName name="fffffffffffffffffffff" hidden="1">#REF!</definedName>
    <definedName name="ffggfgfgf" hidden="1">{#N/A,#N/A,FALSE,"SCA";#N/A,#N/A,FALSE,"NCA";#N/A,#N/A,FALSE,"SAZ";#N/A,#N/A,FALSE,"CAZ";#N/A,#N/A,FALSE,"SNV";#N/A,#N/A,FALSE,"NNV";#N/A,#N/A,FALSE,"PP";#N/A,#N/A,FALSE,"SA"}</definedName>
    <definedName name="ffkf" hidden="1">#REF!</definedName>
    <definedName name="fhjmyuu" hidden="1">{"print1",#N/A,FALSE,"D21CUSTS";"print2",#N/A,FALSE,"D21CUSTS";"print3",#N/A,FALSE,"D21CUSTS";"print4",#N/A,FALSE,"D21CUSTS"}</definedName>
    <definedName name="First.Conflict" hidden="1">{#N/A,#N/A,TRUE,"1 (2)";#N/A,#N/A,TRUE,"2";#N/A,#N/A,TRUE,"3"}</definedName>
    <definedName name="First.conflict2" hidden="1">{#N/A,#N/A,TRUE,"1 (2)";#N/A,#N/A,TRUE,"2";#N/A,#N/A,TRUE,"3"}</definedName>
    <definedName name="First.Conflict2006" hidden="1">{#N/A,#N/A,TRUE,"1 (2)";#N/A,#N/A,TRUE,"2";#N/A,#N/A,TRUE,"3"}</definedName>
    <definedName name="fkfkf" hidden="1">#REF!</definedName>
    <definedName name="fpfl" hidden="1">#REF!</definedName>
    <definedName name="fuckioff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FuelCycle" hidden="1">{#N/A,#N/A,FALSE,"AltFuel"}</definedName>
    <definedName name="FuelCycle_1" hidden="1">{#N/A,#N/A,FALSE,"AltFuel"}</definedName>
    <definedName name="FuelCycle_1_1" hidden="1">{#N/A,#N/A,FALSE,"AltFuel"}</definedName>
    <definedName name="FuelCycle_1_2" hidden="1">{#N/A,#N/A,FALSE,"AltFuel"}</definedName>
    <definedName name="FuelCycle_2" hidden="1">{#N/A,#N/A,FALSE,"AltFuel"}</definedName>
    <definedName name="FuelCycle_3" hidden="1">{#N/A,#N/A,FALSE,"AltFuel"}</definedName>
    <definedName name="fvgbn" hidden="1">#REF!</definedName>
    <definedName name="g" hidden="1">{#N/A,#N/A,FALSE,"O&amp;M by processes";#N/A,#N/A,FALSE,"Elec Act vs Bud";#N/A,#N/A,FALSE,"G&amp;A";#N/A,#N/A,FALSE,"BGS";#N/A,#N/A,FALSE,"Res Cost"}</definedName>
    <definedName name="Gas.calc" hidden="1">{"ARK_JURIS_FAC",#N/A,FALSE,"Ark_Fuel&amp;Rev"}</definedName>
    <definedName name="Gas.calc_1" hidden="1">{"ARK_JURIS_FAC",#N/A,FALSE,"Ark_Fuel&amp;Rev"}</definedName>
    <definedName name="Gas.calc_2" hidden="1">{"ARK_JURIS_FAC",#N/A,FALSE,"Ark_Fuel&amp;Rev"}</definedName>
    <definedName name="gegerrtetetr" hidden="1">{#N/A,#N/A,FALSE,"GLDwnLoad"}</definedName>
    <definedName name="gfgfgf" hidden="1">{"pb",#N/A,FALSE,"Sheet3";"pd",#N/A,FALSE,"Sheet3";"pe",#N/A,FALSE,"Sheet3"}</definedName>
    <definedName name="gfhj" hidden="1">#REF!</definedName>
    <definedName name="gggggg" hidden="1">#REF!</definedName>
    <definedName name="ghjk" hidden="1">#REF!</definedName>
    <definedName name="gita" hidden="1">{#N/A,#N/A,FALSE,"O&amp;M by processes";#N/A,#N/A,FALSE,"Elec Act vs Bud";#N/A,#N/A,FALSE,"G&amp;A";#N/A,#N/A,FALSE,"BGS";#N/A,#N/A,FALSE,"Res Cost"}</definedName>
    <definedName name="gitah" hidden="1">{#N/A,#N/A,FALSE,"O&amp;M by processes";#N/A,#N/A,FALSE,"Elec Act vs Bud";#N/A,#N/A,FALSE,"G&amp;A";#N/A,#N/A,FALSE,"BGS";#N/A,#N/A,FALSE,"Res Cost"}</definedName>
    <definedName name="goaway" hidden="1">{#N/A,#N/A,TRUE,"TAXPROV";#N/A,#N/A,TRUE,"FLOWTHRU";#N/A,#N/A,TRUE,"SCHEDULE M'S";#N/A,#N/A,TRUE,"PLANT M'S";#N/A,#N/A,TRUE,"TAXJE"}</definedName>
    <definedName name="got" hidden="1">#REF!</definedName>
    <definedName name="haha" hidden="1">{"OMPA_FAC",#N/A,FALSE,"OMPA FAC"}</definedName>
    <definedName name="haha_1" hidden="1">{"OMPA_FAC",#N/A,FALSE,"OMPA FAC"}</definedName>
    <definedName name="haha_2" hidden="1">{"OMPA_FAC",#N/A,FALSE,"OMPA FAC"}</definedName>
    <definedName name="hhhdffg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hhhhh" hidden="1">#REF!</definedName>
    <definedName name="HMMM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_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MMM_2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hn._I006" hidden="1">#REF!</definedName>
    <definedName name="hn._I018" hidden="1">#REF!</definedName>
    <definedName name="hn._I024" hidden="1">#REF!</definedName>
    <definedName name="hn._I028" hidden="1">#REF!</definedName>
    <definedName name="hn._I029" hidden="1">#REF!</definedName>
    <definedName name="hn._I030" hidden="1">#REF!</definedName>
    <definedName name="hn._I031" hidden="1">#REF!</definedName>
    <definedName name="hn._I059" hidden="1">#REF!</definedName>
    <definedName name="hn._I071" hidden="1">#REF!</definedName>
    <definedName name="hn._I075" hidden="1">#REF!</definedName>
    <definedName name="hn._I083" hidden="1">#REF!</definedName>
    <definedName name="hn._I085" hidden="1">#REF!</definedName>
    <definedName name="hn._P001" hidden="1">#REF!</definedName>
    <definedName name="hn._P004" hidden="1">#REF!</definedName>
    <definedName name="hn._P014" hidden="1">#REF!</definedName>
    <definedName name="hn._P016" hidden="1">#REF!</definedName>
    <definedName name="hn._P021" hidden="1">#REF!</definedName>
    <definedName name="hn._P024" hidden="1">#REF!</definedName>
    <definedName name="hn.Add015" hidden="1">#REF!</definedName>
    <definedName name="hn.Delete015" hidden="1">#REF!,#REF!,#REF!,#REF!,#REF!</definedName>
    <definedName name="hn.ModelVersion" hidden="1">1</definedName>
    <definedName name="hn.NoUpload" hidden="1">0</definedName>
    <definedName name="hn.PrivateLTMYear" hidden="1">#REF!</definedName>
    <definedName name="hrehehr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HTML_CodePage" hidden="1">1252</definedName>
    <definedName name="HTML_Control" hidden="1">{"'Sheet1'!$A$1:$O$40"}</definedName>
    <definedName name="HTML_Control_1" hidden="1">{"'Sheet1'!$A$1:$O$40"}</definedName>
    <definedName name="HTML_Control_1_1" hidden="1">{"'Sheet1'!$A$1:$O$40"}</definedName>
    <definedName name="HTML_Control_1_2" hidden="1">{"'Sheet1'!$A$1:$O$40"}</definedName>
    <definedName name="HTML_Control_2" hidden="1">{"'Sheet1'!$A$1:$O$40"}</definedName>
    <definedName name="HTML_Control_3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2_1" hidden="1">"[histret.xls]Sheet1!$A$1:$G$85"</definedName>
    <definedName name="HTML2_10" hidden="1">""</definedName>
    <definedName name="HTML2_11" hidden="1">1</definedName>
    <definedName name="HTML2_12" hidden="1">"Macintosh HD:New_Home_Page:datafile:histret.html"</definedName>
    <definedName name="HTML2_2" hidden="1">1</definedName>
    <definedName name="HTML2_3" hidden="1">"Historical Returns"</definedName>
    <definedName name="HTML2_4" hidden="1">"Historical Returns on Stocks, Bonds and Bills"</definedName>
    <definedName name="HTML2_5" hidden="1">""</definedName>
    <definedName name="HTML2_6" hidden="1">1</definedName>
    <definedName name="HTML2_7" hidden="1">1</definedName>
    <definedName name="HTML2_8" hidden="1">"2/3/98"</definedName>
    <definedName name="HTML2_9" hidden="1">"Aswath Damodaran"</definedName>
    <definedName name="HTMLCount" hidden="1">1</definedName>
    <definedName name="ifch" hidden="1">#REF!</definedName>
    <definedName name="IncomeStatement" hidden="1">{#N/A,#N/A,FALSE,"FinStateUS"}</definedName>
    <definedName name="IncomeStatement_1" hidden="1">{#N/A,#N/A,FALSE,"FinStateUS"}</definedName>
    <definedName name="IncomeStatement_1_1" hidden="1">{#N/A,#N/A,FALSE,"FinStateUS"}</definedName>
    <definedName name="IncomeStatement_1_2" hidden="1">{#N/A,#N/A,FALSE,"FinStateUS"}</definedName>
    <definedName name="IncomeStatement_2" hidden="1">{#N/A,#N/A,FALSE,"FinStateUS"}</definedName>
    <definedName name="IncomeStatement_3" hidden="1">{#N/A,#N/A,FALSE,"FinStateUS"}</definedName>
    <definedName name="IncomeStatement6Years" hidden="1">{"IncStatement 6 years",#N/A,FALSE,"FinStateUS"}</definedName>
    <definedName name="IncomeStatement6Years_1" hidden="1">{"IncStatement 6 years",#N/A,FALSE,"FinStateUS"}</definedName>
    <definedName name="IncomeStatement6Years_1_1" hidden="1">{"IncStatement 6 years",#N/A,FALSE,"FinStateUS"}</definedName>
    <definedName name="IncomeStatement6Years_1_2" hidden="1">{"IncStatement 6 years",#N/A,FALSE,"FinStateUS"}</definedName>
    <definedName name="IncomeStatement6Years_2" hidden="1">{"IncStatement 6 years",#N/A,FALSE,"FinStateUS"}</definedName>
    <definedName name="IncomeStatement6Years_3" hidden="1">{"IncStatement 6 years",#N/A,FALSE,"FinStateUS"}</definedName>
    <definedName name="Inflation" hidden="1">[15]Data!$C$30:$C$233</definedName>
    <definedName name="ipowAC" hidden="1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ILY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NTM" hidden="1">700000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EQ_INC" hidden="1">"c3498"</definedName>
    <definedName name="IQ_EBIT_EQ_INC_EXCL_SBC" hidden="1">"c3502"</definedName>
    <definedName name="IQ_EBIT_EST" hidden="1">"c1681"</definedName>
    <definedName name="IQ_EBIT_EXCL_SBC" hidden="1">"c3082"</definedName>
    <definedName name="IQ_EBIT_GW_ACT_OR_EST" hidden="1">"c4306"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_STDDEV_EST" hidden="1">"c1686"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EST" hidden="1">"c399"</definedName>
    <definedName name="IQ_EPS_EST_REUT" hidden="1">"c5453"</definedName>
    <definedName name="IQ_EPS_GW_ACT_OR_EST" hidden="1">"c2223"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_ACT_OR_EST" hidden="1">"c2224"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1YR_REUT" hidden="1">"c3646"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REUT" hidden="1">"c3633"</definedName>
    <definedName name="IQ_EST_EPS_GROWTH_5YR_STDDEV" hidden="1">"c1660"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PAYOUT_RATIO" hidden="1">"c3492"</definedName>
    <definedName name="IQ_FFO_SHARE_ACT_OR_EST" hidden="1">"c4446"</definedName>
    <definedName name="IQ_FFO_STDDEV_EST" hidden="1">"c422"</definedName>
    <definedName name="IQ_FH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>2000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NTH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TD" hidden="1">800000</definedName>
    <definedName name="IQ_MULTIFAMILY_RESIDENTIAL_LOANS_FDIC" hidden="1">"c6311"</definedName>
    <definedName name="IQ_NAMES_REVISION_DATE_" hidden="1">40164.5046875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BC_ACT_OR_EST" hidden="1">"c4474"</definedName>
    <definedName name="IQ_NI_SBC_GW_ACT_OR_EST" hidden="1">"c4478"</definedName>
    <definedName name="IQ_NI_SFAS" hidden="1">"c795"</definedName>
    <definedName name="IQ_NI_STDDEV_EST" hidden="1">"c1721"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" hidden="1">"c6240"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ETAX_RETURN_ASSETS_FDIC" hidden="1">"c6731"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TD" hidden="1">750000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>50000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uy" hidden="1">#REF!</definedName>
    <definedName name="iuyt" hidden="1">#REF!</definedName>
    <definedName name="j" hidden="1">#REF!</definedName>
    <definedName name="jdn" hidden="1">#REF!</definedName>
    <definedName name="je" hidden="1">{#N/A,#N/A,FALSE,"SCA";#N/A,#N/A,FALSE,"NCA";#N/A,#N/A,FALSE,"SAZ";#N/A,#N/A,FALSE,"CAZ";#N/A,#N/A,FALSE,"SNV";#N/A,#N/A,FALSE,"NNV";#N/A,#N/A,FALSE,"PP";#N/A,#N/A,FALSE,"SA"}</definedName>
    <definedName name="je_1" hidden="1">{#N/A,#N/A,FALSE,"SCA";#N/A,#N/A,FALSE,"NCA";#N/A,#N/A,FALSE,"SAZ";#N/A,#N/A,FALSE,"CAZ";#N/A,#N/A,FALSE,"SNV";#N/A,#N/A,FALSE,"NNV";#N/A,#N/A,FALSE,"PP";#N/A,#N/A,FALSE,"SA"}</definedName>
    <definedName name="je_2" hidden="1">{#N/A,#N/A,FALSE,"SCA";#N/A,#N/A,FALSE,"NCA";#N/A,#N/A,FALSE,"SAZ";#N/A,#N/A,FALSE,"CAZ";#N/A,#N/A,FALSE,"SNV";#N/A,#N/A,FALSE,"NNV";#N/A,#N/A,FALSE,"PP";#N/A,#N/A,FALSE,"SA"}</definedName>
    <definedName name="jhlkqFL" hidden="1">{"'Sheet1'!$A$1:$O$40"}</definedName>
    <definedName name="jhlkqFL_1" hidden="1">{"'Sheet1'!$A$1:$O$40"}</definedName>
    <definedName name="jhlkqFL_1_1" hidden="1">{"'Sheet1'!$A$1:$O$40"}</definedName>
    <definedName name="jhlkqFL_1_2" hidden="1">{"'Sheet1'!$A$1:$O$40"}</definedName>
    <definedName name="jhlkqFL_2" hidden="1">{"'Sheet1'!$A$1:$O$40"}</definedName>
    <definedName name="jhlkqFL_3" hidden="1">{"'Sheet1'!$A$1:$O$40"}</definedName>
    <definedName name="jj" hidden="1">'[32]Shares 5 Year Plan'!#REF!</definedName>
    <definedName name="jkdf" hidden="1">#REF!</definedName>
    <definedName name="jkdsac" hidden="1">#REF!</definedName>
    <definedName name="jkfoo" hidden="1">#REF!</definedName>
    <definedName name="jkrhtr" hidden="1">{"print1",#N/A,FALSE,"D21CUSTS"}</definedName>
    <definedName name="jktrjhjhjh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jrththtr" hidden="1">{#N/A,#N/A,FALSE,"OTHERINPUTS";#N/A,#N/A,FALSE,"SUPPLIEDADJINPUT";#N/A,#N/A,FALSE,"BR&amp;SUPADJ."}</definedName>
    <definedName name="jseqf" hidden="1">#REF!</definedName>
    <definedName name="jz" hidden="1">#REF!</definedName>
    <definedName name="jzs" hidden="1">#REF!</definedName>
    <definedName name="k" hidden="1">#REF!</definedName>
    <definedName name="K2_WBEVMODE" hidden="1">0</definedName>
    <definedName name="kal" hidden="1">#REF!</definedName>
    <definedName name="kaw" hidden="1">#REF!</definedName>
    <definedName name="kdkd" hidden="1">#REF!</definedName>
    <definedName name="kdkjrt" hidden="1">#REF!</definedName>
    <definedName name="kdsfj" hidden="1">#REF!</definedName>
    <definedName name="kfdlsg" hidden="1">#REF!</definedName>
    <definedName name="kfkf" hidden="1">#REF!</definedName>
    <definedName name="kfkfkf" hidden="1">#REF!</definedName>
    <definedName name="kfkfkfkf" hidden="1">#REF!</definedName>
    <definedName name="kfkfkfl" hidden="1">#REF!</definedName>
    <definedName name="kfkfksm" hidden="1">#REF!</definedName>
    <definedName name="KI" hidden="1">#REF!,#REF!</definedName>
    <definedName name="kiujh" hidden="1">#REF!</definedName>
    <definedName name="kjfdjfei" hidden="1">{#N/A,#N/A,FALSE,"OTHERINPUTS";#N/A,#N/A,FALSE,"DITRATEINPUTS";#N/A,#N/A,FALSE,"SUPPLIEDADJINPUT";#N/A,#N/A,FALSE,"TIMINGDIFFINPUTS";#N/A,#N/A,FALSE,"BR&amp;SUPADJ."}</definedName>
    <definedName name="kjfjffnnf" hidden="1">#REF!</definedName>
    <definedName name="kjhg" hidden="1">#REF!</definedName>
    <definedName name="kjhgf" hidden="1">#REF!</definedName>
    <definedName name="kjk" hidden="1">'[1]Plant in Ser'!#REF!</definedName>
    <definedName name="kjzd" hidden="1">#REF!</definedName>
    <definedName name="kk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kkk" hidden="1">'[25]2010 Shares Budget'!#REF!</definedName>
    <definedName name="kkkkk" hidden="1">#REF!</definedName>
    <definedName name="kkkkkk" hidden="1">#REF!</definedName>
    <definedName name="KL" hidden="1">#REF!</definedName>
    <definedName name="kldk" hidden="1">#REF!</definedName>
    <definedName name="klfeqw" hidden="1">#REF!</definedName>
    <definedName name="kqwh" hidden="1">#REF!</definedName>
    <definedName name="ksadfl" hidden="1">#REF!</definedName>
    <definedName name="ku" hidden="1">{#N/A,#N/A,FALSE,"SCA";#N/A,#N/A,FALSE,"NCA";#N/A,#N/A,FALSE,"SAZ";#N/A,#N/A,FALSE,"CAZ";#N/A,#N/A,FALSE,"SNV";#N/A,#N/A,FALSE,"NNV";#N/A,#N/A,FALSE,"PP";#N/A,#N/A,FALSE,"SA"}</definedName>
    <definedName name="kw" hidden="1">#REF!</definedName>
    <definedName name="kz" hidden="1">#REF!</definedName>
    <definedName name="l" hidden="1">#REF!</definedName>
    <definedName name="lfkfjnn" hidden="1">#REF!</definedName>
    <definedName name="limcount" hidden="1">1</definedName>
    <definedName name="ListOffset" hidden="1">1</definedName>
    <definedName name="lkajsdfg" hidden="1">#REF!</definedName>
    <definedName name="lkjh" hidden="1">#REF!</definedName>
    <definedName name="lkjkju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lkohsvd" hidden="1">#REF!</definedName>
    <definedName name="llllllllll" hidden="1">#REF!</definedName>
    <definedName name="loke" hidden="1">#REF!</definedName>
    <definedName name="lpoicea" hidden="1">#REF!</definedName>
    <definedName name="ls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MB_PCH_Assessment_FooterType" hidden="1">"NONE"</definedName>
    <definedName name="MB_PCH_Gen_Ind_FooterType" hidden="1">"NONE"</definedName>
    <definedName name="MB_PCH_Sector_Specific_FooterType" hidden="1">"NONE"</definedName>
    <definedName name="misc" hidden="1">#REF!</definedName>
    <definedName name="mlaw" hidden="1">#REF!</definedName>
    <definedName name="mnbv" hidden="1">#REF!</definedName>
    <definedName name="mnkp" hidden="1">#REF!</definedName>
    <definedName name="mo" hidden="1">#REF!</definedName>
    <definedName name="mol" hidden="1">#REF!</definedName>
    <definedName name="molp" hidden="1">#REF!</definedName>
    <definedName name="myty" hidden="1">{#N/A,#N/A,FALSE,"GLDwnLoad"}</definedName>
    <definedName name="myuyj" hidden="1">{#N/A,#N/A,FALSE,"GLDwnLoad"}</definedName>
    <definedName name="n" hidden="1">{"Assumption-Description",#N/A,FALSE,"Assumptions"}</definedName>
    <definedName name="NADA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_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DA_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name2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amefield" hidden="1">#REF!</definedName>
    <definedName name="naow" hidden="1">#REF!</definedName>
    <definedName name="nbeo" hidden="1">#REF!</definedName>
    <definedName name="nbw" hidden="1">#REF!</definedName>
    <definedName name="new" hidden="1">{"Summary",#N/A,FALSE,"Options "}</definedName>
    <definedName name="niPO" hidden="1">#REF!</definedName>
    <definedName name="nipxre" hidden="1">#REF!</definedName>
    <definedName name="nixre" hidden="1">#REF!</definedName>
    <definedName name="nk" hidden="1">#REF!</definedName>
    <definedName name="nki" hidden="1">#REF!</definedName>
    <definedName name="nkiw" hidden="1">#REF!</definedName>
    <definedName name="nKLqw" hidden="1">#REF!</definedName>
    <definedName name="nkse" hidden="1">#REF!</definedName>
    <definedName name="nkw" hidden="1">#REF!</definedName>
    <definedName name="NMB_Gen_Industry_FooterType" hidden="1">"NONE"</definedName>
    <definedName name="NMB_PCH_Assessment_FooterType" hidden="1">"NONE"</definedName>
    <definedName name="NMB_Sector_Specific_Assessment_FooterType" hidden="1">"NONE"</definedName>
    <definedName name="NMB_Sector_Specific_FooterType" hidden="1">"NONE"</definedName>
    <definedName name="NMN" hidden="1">#REF!</definedName>
    <definedName name="nmop" hidden="1">#REF!</definedName>
    <definedName name="nmwqi" hidden="1">#REF!</definedName>
    <definedName name="nnnnnnn" hidden="1">#REF!</definedName>
    <definedName name="no" hidden="1">#REF!</definedName>
    <definedName name="noip" hidden="1">#REF!</definedName>
    <definedName name="noipx" hidden="1">#REF!</definedName>
    <definedName name="no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ONE" hidden="1">{#N/A,#N/A,FALSE,"SCA";#N/A,#N/A,FALSE,"NCA";#N/A,#N/A,FALSE,"SAZ";#N/A,#N/A,FALSE,"CAZ";#N/A,#N/A,FALSE,"SNV";#N/A,#N/A,FALSE,"NNV";#N/A,#N/A,FALSE,"PP";#N/A,#N/A,FALSE,"SA"}</definedName>
    <definedName name="NONE_1" hidden="1">{#N/A,#N/A,FALSE,"SCA";#N/A,#N/A,FALSE,"NCA";#N/A,#N/A,FALSE,"SAZ";#N/A,#N/A,FALSE,"CAZ";#N/A,#N/A,FALSE,"SNV";#N/A,#N/A,FALSE,"NNV";#N/A,#N/A,FALSE,"PP";#N/A,#N/A,FALSE,"SA"}</definedName>
    <definedName name="NONE_2" hidden="1">{#N/A,#N/A,FALSE,"SCA";#N/A,#N/A,FALSE,"NCA";#N/A,#N/A,FALSE,"SAZ";#N/A,#N/A,FALSE,"CAZ";#N/A,#N/A,FALSE,"SNV";#N/A,#N/A,FALSE,"NNV";#N/A,#N/A,FALSE,"PP";#N/A,#N/A,FALSE,"SA"}</definedName>
    <definedName name="nop" hidden="1">#REF!</definedName>
    <definedName name="nope" hidden="1">#REF!</definedName>
    <definedName name="noper" hidden="1">#REF!</definedName>
    <definedName name="now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nsz" hidden="1">#REF!</definedName>
    <definedName name="ntgt" hidden="1">{"'Sheet1'!$A$1:$O$40"}</definedName>
    <definedName name="num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o" hidden="1">#REF!</definedName>
    <definedName name="ocq" hidden="1">#REF!</definedName>
    <definedName name="odezscv" hidden="1">#REF!</definedName>
    <definedName name="ofooooo" hidden="1">#REF!</definedName>
    <definedName name="oia" hidden="1">#REF!</definedName>
    <definedName name="oiacew" hidden="1">#REF!</definedName>
    <definedName name="oicw" hidden="1">#REF!</definedName>
    <definedName name="oieac" hidden="1">#REF!</definedName>
    <definedName name="oiewq" hidden="1">#REF!</definedName>
    <definedName name="oihyecv" hidden="1">#REF!</definedName>
    <definedName name="oips" hidden="1">#REF!</definedName>
    <definedName name="ok" hidden="1">#REF!</definedName>
    <definedName name="okey" hidden="1">#REF!</definedName>
    <definedName name="okeydokey" hidden="1">#REF!</definedName>
    <definedName name="oklpwa" hidden="1">#REF!</definedName>
    <definedName name="olpuwce" hidden="1">#REF!</definedName>
    <definedName name="oluw" hidden="1">#REF!</definedName>
    <definedName name="oooofp" hidden="1">#REF!</definedName>
    <definedName name="opec" hidden="1">#REF!</definedName>
    <definedName name="opewqr" hidden="1">#REF!</definedName>
    <definedName name="opicaew" hidden="1">#REF!</definedName>
    <definedName name="opiecv" hidden="1">#REF!</definedName>
    <definedName name="opiyu" hidden="1">#REF!</definedName>
    <definedName name="oplpp" hidden="1">#REF!</definedName>
    <definedName name="opp" hidden="1">#REF!</definedName>
    <definedName name="opuafw" hidden="1">#REF!</definedName>
    <definedName name="opuc3e" hidden="1">#REF!</definedName>
    <definedName name="opueac" hidden="1">#REF!</definedName>
    <definedName name="opufw" hidden="1">#REF!</definedName>
    <definedName name="opuwa" hidden="1">#REF!</definedName>
    <definedName name="opvs" hidden="1">#REF!</definedName>
    <definedName name="os" hidden="1">#REF!</definedName>
    <definedName name="oupc" hidden="1">#REF!</definedName>
    <definedName name="ovwe" hidden="1">#REF!</definedName>
    <definedName name="p" hidden="1">{"Support/Rev Op Inc=Total revenue + OIBT",#N/A,FALSE,"Rev-Op Inc"}</definedName>
    <definedName name="Pal_Workbook_GUID" hidden="1">"2L986F145WYGX229IDPE7YKM"</definedName>
    <definedName name="pb" hidden="1">{#N/A,#N/A,FALSE,"04 Target Calc.";#N/A,#N/A,FALSE,"03 Projection Calc"}</definedName>
    <definedName name="Pepco" hidden="1">{#N/A,#N/A,FALSE,"O&amp;M by processes";#N/A,#N/A,FALSE,"Elec Act vs Bud";#N/A,#N/A,FALSE,"G&amp;A";#N/A,#N/A,FALSE,"BGS";#N/A,#N/A,FALSE,"Res Cost"}</definedName>
    <definedName name="peqafd" hidden="1">#REF!</definedName>
    <definedName name="PERO" hidden="1">{#N/A,#N/A,FALSE,"SCA";#N/A,#N/A,FALSE,"NCA";#N/A,#N/A,FALSE,"SAZ";#N/A,#N/A,FALSE,"CAZ";#N/A,#N/A,FALSE,"SNV";#N/A,#N/A,FALSE,"NNV";#N/A,#N/A,FALSE,"PP";#N/A,#N/A,FALSE,"SA"}</definedName>
    <definedName name="PERO_1" hidden="1">{#N/A,#N/A,FALSE,"SCA";#N/A,#N/A,FALSE,"NCA";#N/A,#N/A,FALSE,"SAZ";#N/A,#N/A,FALSE,"CAZ";#N/A,#N/A,FALSE,"SNV";#N/A,#N/A,FALSE,"NNV";#N/A,#N/A,FALSE,"PP";#N/A,#N/A,FALSE,"SA"}</definedName>
    <definedName name="PERO_2" hidden="1">{#N/A,#N/A,FALSE,"SCA";#N/A,#N/A,FALSE,"NCA";#N/A,#N/A,FALSE,"SAZ";#N/A,#N/A,FALSE,"CAZ";#N/A,#N/A,FALSE,"SNV";#N/A,#N/A,FALSE,"NNV";#N/A,#N/A,FALSE,"PP";#N/A,#N/A,FALSE,"SA"}</definedName>
    <definedName name="pert" hidden="1">#REF!</definedName>
    <definedName name="plk" hidden="1">#REF!</definedName>
    <definedName name="plo" hidden="1">#REF!</definedName>
    <definedName name="plvsanj" hidden="1">#REF!</definedName>
    <definedName name="pocq" hidden="1">#REF!</definedName>
    <definedName name="poe" hidden="1">#REF!</definedName>
    <definedName name="poeac" hidden="1">#REF!</definedName>
    <definedName name="poec" hidden="1">#REF!</definedName>
    <definedName name="poeca" hidden="1">#REF!</definedName>
    <definedName name="poert" hidden="1">#REF!</definedName>
    <definedName name="poi" hidden="1">#REF!</definedName>
    <definedName name="poica" hidden="1">#REF!</definedName>
    <definedName name="poiea" hidden="1">#REF!</definedName>
    <definedName name="poiv" hidden="1">#REF!</definedName>
    <definedName name="poiy" hidden="1">#REF!</definedName>
    <definedName name="poiyw" hidden="1">#REF!</definedName>
    <definedName name="PopCache_GL_INTERFACE_REFERENCE7" hidden="1">[33]PopCache!$A$1:$A$2</definedName>
    <definedName name="pouac" hidden="1">#REF!</definedName>
    <definedName name="pouce" hidden="1">#REF!</definedName>
    <definedName name="povrs" hidden="1">#REF!</definedName>
    <definedName name="pp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pppp" hidden="1">{"'Sheet1'!$A$1:$O$40"}</definedName>
    <definedName name="ppppp" hidden="1">{#N/A,#N/A,FALSE,"SCA";#N/A,#N/A,FALSE,"NCA";#N/A,#N/A,FALSE,"SAZ";#N/A,#N/A,FALSE,"CAZ";#N/A,#N/A,FALSE,"SNV";#N/A,#N/A,FALSE,"NNV";#N/A,#N/A,FALSE,"PP";#N/A,#N/A,FALSE,"SA"}</definedName>
    <definedName name="pppppppp" hidden="1">#REF!</definedName>
    <definedName name="pppppppppp" hidden="1">{"'Sheet1'!$A$1:$O$40"}</definedName>
    <definedName name="_xlnm.Print_Area" localSheetId="0">'3.1 DCF Summary'!$B$1:$AA$61</definedName>
    <definedName name="printing_probelm2_2006" hidden="1">{"CONSOL_UWNJ_ISV",#N/A,FALSE,"Sheet1";"CONSOL_UWNJ_SAV",#N/A,FALSE,"Sheet1";"CONSOL_UWNJ_BSV",#N/A,FALSE,"Sheet1";"CONSOL_UWNJ_SFDV",#N/A,FALSE,"Sheet1"}</definedName>
    <definedName name="printing_Problem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2" hidden="1">{"CONSOL_UWNJ_ISV",#N/A,FALSE,"Sheet1";"CONSOL_UWNJ_SAV",#N/A,FALSE,"Sheet1";"CONSOL_UWNJ_BSV",#N/A,FALSE,"Sheet1";"CONSOL_UWNJ_SFDV",#N/A,FALSE,"Sheet1"}</definedName>
    <definedName name="printing_Problem2006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printing_problem3" hidden="1">{"CONSOL_WO_ISV",#N/A,FALSE,"Sheet1";"CONSOL_WO_SAV",#N/A,FALSE,"Sheet1";"CONSOL_WO_BSV",#N/A,FALSE,"Sheet1";"CONSOL_WO_SFDV",#N/A,FALSE,"Sheet1"}</definedName>
    <definedName name="printing_problem3_2006" hidden="1">{"CONSOL_WO_ISV",#N/A,FALSE,"Sheet1";"CONSOL_WO_SAV",#N/A,FALSE,"Sheet1";"CONSOL_WO_BSV",#N/A,FALSE,"Sheet1";"CONSOL_WO_SFDV",#N/A,FALSE,"Sheet1"}</definedName>
    <definedName name="printing_problem4" hidden="1">{"ELIM_CWO_ISV",#N/A,FALSE,"Sheet1";"ELIM_CWO_SAV",#N/A,FALSE,"Sheet1";"ELIM_CWO_BSV",#N/A,FALSE,"Sheet1";"ELIM_CWO_SFDV",#N/A,FALSE,"Sheet1"}</definedName>
    <definedName name="printing_problem4_2006" hidden="1">{"ELIM_CWO_ISV",#N/A,FALSE,"Sheet1";"ELIM_CWO_SAV",#N/A,FALSE,"Sheet1";"ELIM_CWO_BSV",#N/A,FALSE,"Sheet1";"ELIM_CWO_SFDV",#N/A,FALSE,"Sheet1"}</definedName>
    <definedName name="printing_problem5" hidden="1">{"ELIM_UWNJ_UWNY_ISV",#N/A,FALSE,"Sheet1";"ELIM_UWNJ_UWNY_SAV",#N/A,FALSE,"Sheet1";"ELIM_UWNJ_UWNY_BSV",#N/A,FALSE,"Sheet1";"ELIM_UWNJ_UWNY_SFDV",#N/A,FALSE,"Sheet1"}</definedName>
    <definedName name="printingproblem6" hidden="1">{"UWMACISV",#N/A,FALSE,"Sheet1";"UWMACSAV",#N/A,FALSE,"Sheet1";"UWMACBSV",#N/A,FALSE,"Sheet1";"UWMACSFDV",#N/A,FALSE,"Sheet1"}</definedName>
    <definedName name="printingproblem7" hidden="1">{"UWNYISV",#N/A,FALSE,"Sheet1";"UWNYSAV",#N/A,FALSE,"Sheet1";"UWNYBSV",#N/A,FALSE,"Sheet1";"UWNYSFDV",#N/A,FALSE,"Sheet1"}</definedName>
    <definedName name="printingproblem8" hidden="1">{"UWWISV",#N/A,FALSE,"Sheet1";"UWWSAV",#N/A,FALSE,"Sheet1";"UWWBSV",#N/A,FALSE,"Sheet1";"UWWSFDV",#N/A,FALSE,"Sheet1"}</definedName>
    <definedName name="pslf" hidden="1">#REF!</definedName>
    <definedName name="psrfdgl" hidden="1">#REF!</definedName>
    <definedName name="pwe" hidden="1">#REF!</definedName>
    <definedName name="qaw" hidden="1">#REF!</definedName>
    <definedName name="qqa" hidden="1">{"ARK_JURIS_FUEL",#N/A,FALSE,"Ark_Fuel&amp;Rev"}</definedName>
    <definedName name="qqa_1" hidden="1">{"ARK_JURIS_FUEL",#N/A,FALSE,"Ark_Fuel&amp;Rev"}</definedName>
    <definedName name="qqa_2" hidden="1">{"ARK_JURIS_FUEL",#N/A,FALSE,"Ark_Fuel&amp;Rev"}</definedName>
    <definedName name="qwr" hidden="1">#REF!</definedName>
    <definedName name="regfdgdgr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epeat" hidden="1">#REF!</definedName>
    <definedName name="replacement1" hidden="1">#REF!</definedName>
    <definedName name="replacement2" hidden="1">#REF!</definedName>
    <definedName name="reterger" hidden="1">{"print4",#N/A,FALSE,"D21CUSTS"}</definedName>
    <definedName name="retrghrehrh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IsInput" hidden="1">_xll.RiskCellHasTokens(262144+512+524288)</definedName>
    <definedName name="RiskIsOptimization" hidden="1">FALSE</definedName>
    <definedName name="RiskIsOutput" hidden="1">_xll.RiskCellHasTokens(1024)</definedName>
    <definedName name="RiskIsStatistics" hidden="1">_xll.RiskCellHasTokens(4096+32768+65536)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rk" hidden="1">{#N/A,#N/A,FALSE,"SCA";#N/A,#N/A,FALSE,"NCA";#N/A,#N/A,FALSE,"SAZ";#N/A,#N/A,FALSE,"CAZ";#N/A,#N/A,FALSE,"SNV";#N/A,#N/A,FALSE,"NNV";#N/A,#N/A,FALSE,"PP";#N/A,#N/A,FALSE,"SA"}</definedName>
    <definedName name="rk_1" hidden="1">{#N/A,#N/A,FALSE,"SCA";#N/A,#N/A,FALSE,"NCA";#N/A,#N/A,FALSE,"SAZ";#N/A,#N/A,FALSE,"CAZ";#N/A,#N/A,FALSE,"SNV";#N/A,#N/A,FALSE,"NNV";#N/A,#N/A,FALSE,"PP";#N/A,#N/A,FALSE,"SA"}</definedName>
    <definedName name="rk_2" hidden="1">{#N/A,#N/A,FALSE,"SCA";#N/A,#N/A,FALSE,"NCA";#N/A,#N/A,FALSE,"SAZ";#N/A,#N/A,FALSE,"CAZ";#N/A,#N/A,FALSE,"SNV";#N/A,#N/A,FALSE,"NNV";#N/A,#N/A,FALSE,"PP";#N/A,#N/A,FALSE,"SA"}</definedName>
    <definedName name="rrrr" hidden="1">{#N/A,#N/A,FALSE,"O&amp;M by processes";#N/A,#N/A,FALSE,"Elec Act vs Bud";#N/A,#N/A,FALSE,"G&amp;A";#N/A,#N/A,FALSE,"BGS";#N/A,#N/A,FALSE,"Res Cost"}</definedName>
    <definedName name="rtertrte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rtetetrete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rtrtrgfgrfgr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rtrtrtrr" hidden="1">{#N/A,#N/A,FALSE,"SCA";#N/A,#N/A,FALSE,"NCA";#N/A,#N/A,FALSE,"SAZ";#N/A,#N/A,FALSE,"CAZ";#N/A,#N/A,FALSE,"SNV";#N/A,#N/A,FALSE,"NNV";#N/A,#N/A,FALSE,"PP";#N/A,#N/A,FALSE,"SA"}</definedName>
    <definedName name="rtrtrtrtrrh" hidden="1">{#N/A,#N/A,FALSE,"Rev Seg Taxes";#N/A,#N/A,FALSE,"BookRev Seg";#N/A,#N/A,FALSE,"Supp Adj Seg";#N/A,#N/A,FALSE,"outside prov seg taxes"}</definedName>
    <definedName name="rtyui" hidden="1">#REF!</definedName>
    <definedName name="rtyuiop" hidden="1">#REF!</definedName>
    <definedName name="Rwvu.allyears." hidden="1">'[25]2010 Shares Budget'!$D$1:$S$65536,'[25]2010 Shares Budget'!#REF!,'[25]2010 Shares Budget'!#REF!,'[25]2010 Shares Budget'!#REF!,'[25]2010 Shares Budget'!#REF!</definedName>
    <definedName name="Rwvu.yr1quarter." hidden="1">'[25]2010 Shares Budget'!$D$1:$F$65536,'[25]2010 Shares Budget'!$H$1:$J$65536,'[25]2010 Shares Budget'!$L$1:$N$65536,'[25]2010 Shares Budget'!$P$1:$R$65536</definedName>
    <definedName name="sac" hidden="1">#REF!</definedName>
    <definedName name="sadf" hidden="1">#REF!</definedName>
    <definedName name="sadfdfafdsfasf" hidden="1">'[2]Chart Data'!$P$30:$P$229</definedName>
    <definedName name="sadfkj" hidden="1">#REF!</definedName>
    <definedName name="SAPBEXdnldView" hidden="1">"D3AGMWPPTUYDCJTDZ8WJR9VSG"</definedName>
    <definedName name="SAPBEXrevision" hidden="1">41</definedName>
    <definedName name="SAPBEXsysID" hidden="1">"PBW"</definedName>
    <definedName name="SAPBEXwbID" hidden="1">"3TD2FVG7ME7U056LVECBWI4A2"</definedName>
    <definedName name="scrap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sd" hidden="1">#REF!</definedName>
    <definedName name="sdf" hidden="1">#REF!</definedName>
    <definedName name="sdfgfdgdger" hidden="1">{#N/A,#N/A,FALSE,"GLDwnLoad"}</definedName>
    <definedName name="sdfp" hidden="1">#REF!</definedName>
    <definedName name="sdklofj" hidden="1">#REF!</definedName>
    <definedName name="sdld" hidden="1">#REF!</definedName>
    <definedName name="sdljgfj" hidden="1">#REF!</definedName>
    <definedName name="sdop" hidden="1">#REF!</definedName>
    <definedName name="sdsdl" hidden="1">#REF!</definedName>
    <definedName name="sdv" hidden="1">#REF!</definedName>
    <definedName name="sedf" hidden="1">#REF!</definedName>
    <definedName name="sencount" hidden="1">1</definedName>
    <definedName name="sevw" hidden="1">#REF!</definedName>
    <definedName name="sfdv" hidden="1">#REF!</definedName>
    <definedName name="shee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Sheet1_FooterType" hidden="1">"NONE"</definedName>
    <definedName name="sheet11" hidden="1">'[25]2010 Shares Budget'!#REF!</definedName>
    <definedName name="Sheet2_FooterType" hidden="1">"NONE"</definedName>
    <definedName name="shit" hidden="1">{#N/A,#N/A,TRUE,"1990";#N/A,#N/A,TRUE,"1991";#N/A,#N/A,TRUE,"1992";#N/A,#N/A,TRUE,"1993"}</definedName>
    <definedName name="shit2" hidden="1">{"summary",#N/A,TRUE,"E93ADJ";"detail",#N/A,TRUE,"E93ADJ"}</definedName>
    <definedName name="shiva" hidden="1">{#N/A,#N/A,FALSE,"O&amp;M by processes";#N/A,#N/A,FALSE,"Elec Act vs Bud";#N/A,#N/A,FALSE,"G&amp;A";#N/A,#N/A,FALSE,"BGS";#N/A,#N/A,FALSE,"Res Cost"}</definedName>
    <definedName name="SI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_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I_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slkd" hidden="1">#REF!</definedName>
    <definedName name="SpreadsheetBuilder_1" hidden="1">#REF!</definedName>
    <definedName name="SpreadsheetBuilder_10" hidden="1">#REF!</definedName>
    <definedName name="SpreadsheetBuilder_12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#REF!</definedName>
    <definedName name="SpreadsheetBuilder_18" hidden="1">#REF!</definedName>
    <definedName name="SpreadsheetBuilder_19" hidden="1">#REF!</definedName>
    <definedName name="SpreadsheetBuilder_2" hidden="1">#REF!</definedName>
    <definedName name="SpreadsheetBuilder_20" hidden="1">#REF!</definedName>
    <definedName name="SpreadsheetBuilder_21" hidden="1">#REF!</definedName>
    <definedName name="SpreadsheetBuilder_22" hidden="1">#REF!</definedName>
    <definedName name="SpreadsheetBuilder_23" hidden="1">#REF!</definedName>
    <definedName name="SpreadsheetBuilder_24" hidden="1">#REF!</definedName>
    <definedName name="SpreadsheetBuilder_25" hidden="1">#REF!</definedName>
    <definedName name="SpreadsheetBuilder_27" hidden="1">#REF!</definedName>
    <definedName name="SpreadsheetBuilder_28" hidden="1">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rg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_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rg_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2";#N/A,#N/A,FALSE,"WP_C4";#N/A,#N/A,FALSE,"WP_C4a";#N/A,#N/A,FALSE,"WP_C4.1";#N/A,#N/A,FALSE,"WP_C4.2";#N/A,#N/A,FALSE,"WP_C4.3";#N/A,#N/A,FALSE,"WP_C5";#N/A,#N/A,FALSE,"WP_C6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D2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ss" hidden="1">'[25]2010 Shares Budget'!#REF!</definedName>
    <definedName name="ssdo" hidden="1">#REF!</definedName>
    <definedName name="sssset" hidden="1">#REF!</definedName>
    <definedName name="statsrevised" hidden="1">{#N/A,#N/A,FALSE,"O&amp;M by processes";#N/A,#N/A,FALSE,"Elec Act vs Bud";#N/A,#N/A,FALSE,"G&amp;A";#N/A,#N/A,FALSE,"BGS";#N/A,#N/A,FALSE,"Res Cost"}</definedName>
    <definedName name="STWBD_StatToolsBoxPlot_DefaultDataFormat" hidden="1">" 0"</definedName>
    <definedName name="STWBD_StatToolsBoxPlot_HasDefaultInfo" hidden="1">"TRUE"</definedName>
    <definedName name="STWBD_StatToolsBoxPlot_IncludeKey" hidden="1">"FALSE"</definedName>
    <definedName name="STWBD_StatToolsBoxPlot_VariableList" hidden="1">1</definedName>
    <definedName name="STWBD_StatToolsBoxPlot_VariableList_1" hidden="1">"U_x0001_VG27AE830F_x0001_"</definedName>
    <definedName name="STWBD_StatToolsBoxPlot_VarSelectorDefaultDataSet" hidden="1">"DG2C9ED946"</definedName>
    <definedName name="STWBD_StatToolsHistogram_BinMaximum" hidden="1">" 1.01E+300"</definedName>
    <definedName name="STWBD_StatToolsHistogram_BinMinimum" hidden="1">" 1.01E+300"</definedName>
    <definedName name="STWBD_StatToolsHistogram_DefaultDataFormat" hidden="1">" 0"</definedName>
    <definedName name="STWBD_StatToolsHistogram_HasDefaultInfo" hidden="1">"TRUE"</definedName>
    <definedName name="STWBD_StatToolsHistogram_NumBins" hidden="1">"-32767"</definedName>
    <definedName name="STWBD_StatToolsHistogram_VariableList" hidden="1">1</definedName>
    <definedName name="STWBD_StatToolsHistogram_VariableList_1" hidden="1">"U_x0001_VG27AE830F_x0001_"</definedName>
    <definedName name="STWBD_StatToolsHistogram_VarSelectorDefaultDataSet" hidden="1">"DG2C9ED946"</definedName>
    <definedName name="STWBD_StatToolsHistogram_XAxisStyle" hidden="1">" 0"</definedName>
    <definedName name="STWBD_StatToolsHistogram_YAxisStyle" hidden="1">" 0"</definedName>
    <definedName name="STWBD_StatToolsOneVarSummary_Count" hidden="1">"TRUE"</definedName>
    <definedName name="STWBD_StatToolsOneVarSummary_DefaultDataFormat" hidden="1">" 0"</definedName>
    <definedName name="STWBD_StatToolsOneVarSummary_FirstQuartile" hidden="1">"TRUE"</definedName>
    <definedName name="STWBD_StatToolsOneVarSummary_HasDefaultInfo" hidden="1">"TRUE"</definedName>
    <definedName name="STWBD_StatToolsOneVarSummary_InterQuartileRange" hidden="1">"TRUE"</definedName>
    <definedName name="STWBD_StatToolsOneVarSummary_Kurtosis" hidden="1">"TRUE"</definedName>
    <definedName name="STWBD_StatToolsOneVarSummary_Maximum" hidden="1">"TRUE"</definedName>
    <definedName name="STWBD_StatToolsOneVarSummary_Mean" hidden="1">"TRUE"</definedName>
    <definedName name="STWBD_StatToolsOneVarSummary_MeanAbsDeviation" hidden="1">"TRUE"</definedName>
    <definedName name="STWBD_StatToolsOneVarSummary_Median" hidden="1">"TRUE"</definedName>
    <definedName name="STWBD_StatToolsOneVarSummary_Minimum" hidden="1">"TRUE"</definedName>
    <definedName name="STWBD_StatToolsOneVarSummary_OtherPercentiles" hidden="1">"TRUE"</definedName>
    <definedName name="STWBD_StatToolsOneVarSummary_PercentileList" hidden="1">" .01, .025, .05, .1, .2, .8, .9, .95, .975, .99"</definedName>
    <definedName name="STWBD_StatToolsOneVarSummary_Range" hidden="1">"TRUE"</definedName>
    <definedName name="STWBD_StatToolsOneVarSummary_Skewness" hidden="1">"TRUE"</definedName>
    <definedName name="STWBD_StatToolsOneVarSummary_StandardDeviation" hidden="1">"TRUE"</definedName>
    <definedName name="STWBD_StatToolsOneVarSummary_Sum" hidden="1">"TRUE"</definedName>
    <definedName name="STWBD_StatToolsOneVarSummary_ThirdQuartile" hidden="1">"TRUE"</definedName>
    <definedName name="STWBD_StatToolsOneVarSummary_VariableList" hidden="1">1</definedName>
    <definedName name="STWBD_StatToolsOneVarSummary_VariableList_1" hidden="1">"U_x0001_VG27AE830F_x0001_"</definedName>
    <definedName name="STWBD_StatToolsOneVarSummary_Variance" hidden="1">"TRUE"</definedName>
    <definedName name="STWBD_StatToolsOneVarSummary_VarSelectorDefaultDataSet" hidden="1">"DG2C9ED946"</definedName>
    <definedName name="supporti" hidden="1">{#N/A,#N/A,FALSE,"O&amp;M by processes";#N/A,#N/A,FALSE,"Elec Act vs Bud";#N/A,#N/A,FALSE,"G&amp;A";#N/A,#N/A,FALSE,"BGS";#N/A,#N/A,FALSE,"Res Cost"}</definedName>
    <definedName name="sv" hidden="1">#REF!</definedName>
    <definedName name="svfdv" hidden="1">#REF!</definedName>
    <definedName name="swae" hidden="1">#REF!</definedName>
    <definedName name="Swvu.allyears." hidden="1">'[25]2010 Shares Budget'!#REF!</definedName>
    <definedName name="Swvu.DATABASE." hidden="1">[26]DATABASE!#REF!</definedName>
    <definedName name="Swvu.OP." hidden="1">#REF!</definedName>
    <definedName name="Swvu.yr1fullrpt." hidden="1">'[25]2010 Shares Budget'!#REF!</definedName>
    <definedName name="swvu.yr1fullrpt1" hidden="1">#REF!</definedName>
    <definedName name="TEFRA" hidden="1">{"summary",#N/A,TRUE,"E93ADJ";"detail",#N/A,TRUE,"E93ADJ"}</definedName>
    <definedName name="Temp" hidden="1">{"ARK_JURIS_FUEL",#N/A,FALSE,"Ark_Fuel&amp;Rev"}</definedName>
    <definedName name="Temp_1" hidden="1">{"ARK_JURIS_FUEL",#N/A,FALSE,"Ark_Fuel&amp;Rev"}</definedName>
    <definedName name="Temp_2" hidden="1">{"ARK_JURIS_FUEL",#N/A,FALSE,"Ark_Fuel&amp;Rev"}</definedName>
    <definedName name="test" hidden="1">[34]TOPrs!#REF!</definedName>
    <definedName name="test_1" hidden="1">{"ARK_JURIS_FUEL",#N/A,FALSE,"Ark_Fuel&amp;Rev"}</definedName>
    <definedName name="test_2" hidden="1">{"ARK_JURIS_FUEL",#N/A,FALSE,"Ark_Fuel&amp;Rev"}</definedName>
    <definedName name="test1" hidden="1">{#N/A,#N/A,TRUE,"Bill Comp - 60";#N/A,#N/A,TRUE,"Bill Comp - 70";#N/A,#N/A,TRUE,"Bill Comp - 71";#N/A,#N/A,TRUE,"Bill Comp- 85"}</definedName>
    <definedName name="test11" hidden="1">{#N/A,"Anonymous",FALSE,"30 30k Table";#N/A,#N/A,FALSE,"30 50k Table";#N/A,#N/A,FALSE,"40 100k Table"}</definedName>
    <definedName name="test3" hidden="1">#REF!</definedName>
    <definedName name="test4" hidden="1">#REF!</definedName>
    <definedName name="testing" hidden="1">{#N/A,"Anonymous",FALSE,"30 30k Table";#N/A,#N/A,FALSE,"30 50k Table";#N/A,#N/A,FALSE,"40 100k Table"}</definedName>
    <definedName name="to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TP_Footer_Path" hidden="1">"S:\75886\03WELF\WS\2004 contributions\"</definedName>
    <definedName name="tp_footer_path2" hidden="1">"S:\00270\06ret\othsys\TEAM\12-31-2005 Disclosure (FAS)\"</definedName>
    <definedName name="tp_footer_path3" hidden="1">"S:\00270\06ret\othsys\TEAM\Etown\"</definedName>
    <definedName name="TP_Footer_User" hidden="1">"northc"</definedName>
    <definedName name="tp_footer_user2" hidden="1">"PEREZM"</definedName>
    <definedName name="tp_footer_user3" hidden="1">"DECRISS"</definedName>
    <definedName name="TP_Footer_Version" hidden="1">"v3.00"</definedName>
    <definedName name="tran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_1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an_2" hidden="1">{#N/A,#N/A,FALSE,"SCH_B1";#N/A,#N/A,FALSE,"SCH_B2";#N/A,#N/A,FALSE,"SCH_B2.1";#N/A,#N/A,FALSE,"SCH_B2.2";#N/A,#N/A,FALSE,"SCH_B2.3";#N/A,#N/A,FALSE,"SCH_B3";#N/A,#N/A,FALSE,"SCH_B3.1";#N/A,#N/A,FALSE,"SCH_C1-a";#N/A,#N/A,FALSE,"SCH_C2";#N/A,#N/A,FALSE,"SCH_C2.1";#N/A,#N/A,FALSE,"SCH_D1A";#N/A,#N/A,FALSE,"SCH_D2";#N/A,#N/A,FALSE,"SCH_D2.1";#N/A,#N/A,FALSE,"SCH_E1";#N/A,#N/A,FALSE,"SCH_E1.1";#N/A,#N/A,FALSE,"SCH_F1";#N/A,#N/A,FALSE,"SCH_H1";#N/A,#N/A,FALSE,"SCH_H2";#N/A,#N/A,FALSE,"SCH_H2.1";#N/A,#N/A,FALSE,"SCH_I1";#N/A,#N/A,FALSE,"SCH_I1a";#N/A,#N/A,FALSE,"SCH_J1"}</definedName>
    <definedName name="trehhjrgjr" hidden="1">{"PF",#N/A,FALSE,"Sheet4";"PG",#N/A,FALSE,"Sheet4";"PH",#N/A,FALSE,"Sheet4";"PI",#N/A,FALSE,"Sheet4";"PJ",#N/A,FALSE,"Sheet4"}</definedName>
    <definedName name="TRNR_41ad8fa87297493db7c800d7f7353bfc_12_2" hidden="1">'[35]EPS Median LTG'!#REF!</definedName>
    <definedName name="trtrtrtrtrtrt" hidden="1">{#N/A,#N/A,FALSE,"OTHERINPUTS";#N/A,#N/A,FALSE,"DITRATEINPUTS";#N/A,#N/A,FALSE,"SUPPLIEDADJINPUT";#N/A,#N/A,FALSE,"BR&amp;SUPADJ."}</definedName>
    <definedName name="tt" hidden="1">{#N/A,#N/A,TRUE,"TAXPROV";#N/A,#N/A,TRUE,"FLOWTHRU";#N/A,#N/A,TRUE,"SCHEDULE M'S";#N/A,#N/A,TRUE,"PLANT M'S";#N/A,#N/A,TRUE,"TAXJE"}</definedName>
    <definedName name="ttrtrfgf" hidden="1">{#N/A,#N/A,FALSE,"GLDwnLoad"}</definedName>
    <definedName name="tttt" hidden="1">#REF!</definedName>
    <definedName name="Turnerabc" hidden="1">{#N/A,#N/A,TRUE,"1990";#N/A,#N/A,TRUE,"1991";#N/A,#N/A,TRUE,"1992";#N/A,#N/A,TRUE,"1993"}</definedName>
    <definedName name="Turnerabcd" hidden="1">{#N/A,#N/A,TRUE,"1990";#N/A,#N/A,TRUE,"1991";#N/A,#N/A,TRUE,"1992";#N/A,#N/A,TRUE,"1993"}</definedName>
    <definedName name="Turnerabcde" hidden="1">{"summary",#N/A,TRUE,"E93ADJ";"detail",#N/A,TRUE,"E93ADJ"}</definedName>
    <definedName name="Turnerabcdef" hidden="1">{"summary",#N/A,TRUE,"E93ADJ";"detail",#N/A,TRUE,"E93ADJ"}</definedName>
    <definedName name="Turnerbcd" hidden="1">{#N/A,#N/A,TRUE,"1990";#N/A,#N/A,TRUE,"1991";#N/A,#N/A,TRUE,"1992";#N/A,#N/A,TRUE,"1993"}</definedName>
    <definedName name="Turnerbcde" hidden="1">{"summary",#N/A,TRUE,"E93ADJ";"detail",#N/A,TRUE,"E93ADJ"}</definedName>
    <definedName name="Turnerdud" hidden="1">{#N/A,#N/A,TRUE,"1990";#N/A,#N/A,TRUE,"1991";#N/A,#N/A,TRUE,"1992";#N/A,#N/A,TRUE,"1993"}</definedName>
    <definedName name="Turnershit" hidden="1">{#N/A,#N/A,TRUE,"1990";#N/A,#N/A,TRUE,"1991";#N/A,#N/A,TRUE,"1992";#N/A,#N/A,TRUE,"1993"}</definedName>
    <definedName name="Turnershit2" hidden="1">{"summary",#N/A,TRUE,"E93ADJ";"detail",#N/A,TRUE,"E93ADJ"}</definedName>
    <definedName name="TurnerTEFRA" hidden="1">{"summary",#N/A,TRUE,"E93ADJ";"detail",#N/A,TRUE,"E93ADJ"}</definedName>
    <definedName name="Turnerwrn.ALL" hidden="1">{#N/A,#N/A,TRUE,"1990";#N/A,#N/A,TRUE,"1991";#N/A,#N/A,TRUE,"1992";#N/A,#N/A,TRUE,"1993"}</definedName>
    <definedName name="Turnerwrn.PRINT_ALL" hidden="1">{"summary",#N/A,TRUE,"E93ADJ";"detail",#N/A,TRUE,"E93ADJ"}</definedName>
    <definedName name="tw" hidden="1">#REF!</definedName>
    <definedName name="U" hidden="1">[9]Data!#REF!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NIFORMANCES13R100C7" hidden="1">'[36]DCS Input Data'!$G$100:$M$100</definedName>
    <definedName name="UNIFORMANCES13R101C7" hidden="1">'[36]DCS Input Data'!$G$101:$M$101</definedName>
    <definedName name="UNIFORMANCES13R102C7" hidden="1">'[36]DCS Input Data'!$G$102:$M$102</definedName>
    <definedName name="UNIFORMANCES13R103C7" hidden="1">'[36]DCS Input Data'!$G$103:$M$103</definedName>
    <definedName name="UNIFORMANCES13R104C7" hidden="1">'[36]DCS Input Data'!$G$104:$M$104</definedName>
    <definedName name="UNIFORMANCES13R105C7" hidden="1">'[36]DCS Input Data'!$G$105:$M$105</definedName>
    <definedName name="UNIFORMANCES13R106C7" hidden="1">'[36]DCS Input Data'!$G$106:$M$106</definedName>
    <definedName name="UNIFORMANCES13R107C7" hidden="1">'[36]DCS Input Data'!$G$107:$M$107</definedName>
    <definedName name="UNIFORMANCES13R108C7" hidden="1">'[36]DCS Input Data'!$G$108:$M$108</definedName>
    <definedName name="UNIFORMANCES13R109C7" hidden="1">'[36]DCS Input Data'!$G$109:$M$109</definedName>
    <definedName name="UNIFORMANCES13R10C7" hidden="1">'[36]DCS Input Data'!$G$10:$M$10</definedName>
    <definedName name="UNIFORMANCES13R110C7" hidden="1">'[36]DCS Input Data'!$G$110:$M$110</definedName>
    <definedName name="UNIFORMANCES13R111C7" hidden="1">'[36]DCS Input Data'!$G$111:$M$111</definedName>
    <definedName name="UNIFORMANCES13R112C7" hidden="1">'[36]DCS Input Data'!$G$112:$M$112</definedName>
    <definedName name="UNIFORMANCES13R113C7" hidden="1">'[36]DCS Input Data'!$G$113:$M$113</definedName>
    <definedName name="UNIFORMANCES13R114C7" hidden="1">'[36]DCS Input Data'!$G$114:$M$114</definedName>
    <definedName name="UNIFORMANCES13R115C7" hidden="1">'[36]DCS Input Data'!$G$115:$M$115</definedName>
    <definedName name="UNIFORMANCES13R116C7" hidden="1">'[36]DCS Input Data'!$G$116:$M$116</definedName>
    <definedName name="UNIFORMANCES13R117C7" hidden="1">'[36]DCS Input Data'!$G$117:$M$117</definedName>
    <definedName name="UNIFORMANCES13R118C7" hidden="1">'[36]DCS Input Data'!$G$118:$M$118</definedName>
    <definedName name="UNIFORMANCES13R119C7" hidden="1">'[36]DCS Input Data'!$G$119:$M$119</definedName>
    <definedName name="UNIFORMANCES13R11C7" hidden="1">'[36]DCS Input Data'!$G$11:$M$11</definedName>
    <definedName name="UNIFORMANCES13R120C7" hidden="1">'[36]DCS Input Data'!$G$120:$M$120</definedName>
    <definedName name="UNIFORMANCES13R121C7" hidden="1">'[36]DCS Input Data'!$G$121:$M$121</definedName>
    <definedName name="UNIFORMANCES13R122C7" hidden="1">'[36]DCS Input Data'!$G$122:$M$122</definedName>
    <definedName name="UNIFORMANCES13R123C7" hidden="1">'[36]DCS Input Data'!$G$123:$M$123</definedName>
    <definedName name="UNIFORMANCES13R124C7" hidden="1">'[36]DCS Input Data'!$G$124:$M$124</definedName>
    <definedName name="UNIFORMANCES13R125C7" hidden="1">'[36]DCS Input Data'!$G$125:$M$125</definedName>
    <definedName name="UNIFORMANCES13R126C7" hidden="1">'[36]DCS Input Data'!$G$126:$M$126</definedName>
    <definedName name="UNIFORMANCES13R127C7" hidden="1">'[36]DCS Input Data'!$G$127:$M$127</definedName>
    <definedName name="UNIFORMANCES13R128C7" hidden="1">'[36]DCS Input Data'!$G$128:$M$128</definedName>
    <definedName name="UNIFORMANCES13R129C7" hidden="1">'[36]DCS Input Data'!$G$129:$M$129</definedName>
    <definedName name="UNIFORMANCES13R12C7" hidden="1">'[36]DCS Input Data'!$G$12:$M$12</definedName>
    <definedName name="UNIFORMANCES13R130C7" hidden="1">'[36]DCS Input Data'!$G$130:$M$130</definedName>
    <definedName name="UNIFORMANCES13R132C7" hidden="1">'[36]DCS Input Data'!$G$132:$M$132</definedName>
    <definedName name="UNIFORMANCES13R133C7" hidden="1">'[36]DCS Input Data'!$G$133:$M$133</definedName>
    <definedName name="UNIFORMANCES13R134C7" hidden="1">'[36]DCS Input Data'!$G$134:$M$134</definedName>
    <definedName name="UNIFORMANCES13R135C7" hidden="1">'[36]DCS Input Data'!$G$135:$M$135</definedName>
    <definedName name="UNIFORMANCES13R136C7" hidden="1">'[36]DCS Input Data'!$G$136:$M$136</definedName>
    <definedName name="UNIFORMANCES13R137C7" hidden="1">'[36]DCS Input Data'!$G$137:$M$137</definedName>
    <definedName name="UNIFORMANCES13R138C7" hidden="1">'[36]DCS Input Data'!$G$138:$M$138</definedName>
    <definedName name="UNIFORMANCES13R139C7" hidden="1">'[36]DCS Input Data'!$G$139:$M$139</definedName>
    <definedName name="UNIFORMANCES13R13C7" hidden="1">'[36]DCS Input Data'!$G$13:$M$13</definedName>
    <definedName name="UNIFORMANCES13R140C7" hidden="1">'[36]DCS Input Data'!$G$140:$M$140</definedName>
    <definedName name="UNIFORMANCES13R141C7" hidden="1">'[36]DCS Input Data'!$G$141:$M$141</definedName>
    <definedName name="UNIFORMANCES13R142C7" hidden="1">'[36]DCS Input Data'!$G$142:$M$142</definedName>
    <definedName name="UNIFORMANCES13R143C7" hidden="1">'[36]DCS Input Data'!$G$143:$M$143</definedName>
    <definedName name="UNIFORMANCES13R144C7" hidden="1">'[36]DCS Input Data'!$G$144:$M$144</definedName>
    <definedName name="UNIFORMANCES13R145C7" hidden="1">'[36]DCS Input Data'!$G$145:$M$145</definedName>
    <definedName name="UNIFORMANCES13R146C7" hidden="1">'[36]DCS Input Data'!$G$146:$M$146</definedName>
    <definedName name="UNIFORMANCES13R147C7" hidden="1">'[36]DCS Input Data'!$G$147:$M$147</definedName>
    <definedName name="UNIFORMANCES13R148C7" hidden="1">'[36]DCS Input Data'!$G$148:$M$148</definedName>
    <definedName name="UNIFORMANCES13R14C7" hidden="1">'[36]DCS Input Data'!$G$14:$M$14</definedName>
    <definedName name="UNIFORMANCES13R15C7" hidden="1">'[36]DCS Input Data'!$G$15:$M$15</definedName>
    <definedName name="UNIFORMANCES13R16C7" hidden="1">'[36]DCS Input Data'!$G$16:$M$16</definedName>
    <definedName name="UNIFORMANCES13R17C7" hidden="1">'[36]DCS Input Data'!$G$17:$M$17</definedName>
    <definedName name="UNIFORMANCES13R18C7" hidden="1">'[36]DCS Input Data'!$G$18:$M$18</definedName>
    <definedName name="UNIFORMANCES13R19C7" hidden="1">'[36]DCS Input Data'!$G$19:$M$19</definedName>
    <definedName name="UNIFORMANCES13R20C7" hidden="1">'[36]DCS Input Data'!$G$20:$M$20</definedName>
    <definedName name="UNIFORMANCES13R21C7" hidden="1">'[36]DCS Input Data'!$G$21:$M$21</definedName>
    <definedName name="UNIFORMANCES13R22C7" hidden="1">'[36]DCS Input Data'!$G$22:$M$22</definedName>
    <definedName name="UNIFORMANCES13R23C7" hidden="1">'[36]DCS Input Data'!$G$23:$M$23</definedName>
    <definedName name="UNIFORMANCES13R24C7" hidden="1">'[36]DCS Input Data'!$G$24:$M$24</definedName>
    <definedName name="UNIFORMANCES13R25C7" hidden="1">'[36]DCS Input Data'!$G$25:$M$25</definedName>
    <definedName name="UNIFORMANCES13R26C7" hidden="1">'[36]DCS Input Data'!$G$26:$M$26</definedName>
    <definedName name="UNIFORMANCES13R27C7" hidden="1">'[36]DCS Input Data'!$G$27:$M$27</definedName>
    <definedName name="UNIFORMANCES13R28C7" hidden="1">'[36]DCS Input Data'!$G$28:$M$28</definedName>
    <definedName name="UNIFORMANCES13R29C7" hidden="1">'[36]DCS Input Data'!$G$29:$M$29</definedName>
    <definedName name="UNIFORMANCES13R30C7" hidden="1">'[36]DCS Input Data'!$G$30:$M$30</definedName>
    <definedName name="UNIFORMANCES13R31C7" hidden="1">'[36]DCS Input Data'!$G$31:$M$31</definedName>
    <definedName name="UNIFORMANCES13R32C7" hidden="1">'[36]DCS Input Data'!$G$32:$M$32</definedName>
    <definedName name="UNIFORMANCES13R33C7" hidden="1">'[36]DCS Input Data'!$G$33:$M$33</definedName>
    <definedName name="UNIFORMANCES13R34C7" hidden="1">'[36]DCS Input Data'!$G$34:$M$34</definedName>
    <definedName name="UNIFORMANCES13R35C7" hidden="1">'[36]DCS Input Data'!$G$35:$M$35</definedName>
    <definedName name="UNIFORMANCES13R36C7" hidden="1">'[36]DCS Input Data'!$G$36:$M$36</definedName>
    <definedName name="UNIFORMANCES13R37C7" hidden="1">'[36]DCS Input Data'!$G$37:$M$37</definedName>
    <definedName name="UNIFORMANCES13R38C7" hidden="1">'[36]DCS Input Data'!$G$38:$M$38</definedName>
    <definedName name="UNIFORMANCES13R39C7" hidden="1">'[36]DCS Input Data'!$G$39:$M$39</definedName>
    <definedName name="UNIFORMANCES13R40C7" hidden="1">'[36]DCS Input Data'!$G$40:$M$40</definedName>
    <definedName name="UNIFORMANCES13R41C7" hidden="1">'[36]DCS Input Data'!$G$41:$M$41</definedName>
    <definedName name="UNIFORMANCES13R42C7" hidden="1">'[36]DCS Input Data'!$G$42:$M$42</definedName>
    <definedName name="UNIFORMANCES13R43C7" hidden="1">'[36]DCS Input Data'!$G$43:$M$43</definedName>
    <definedName name="UNIFORMANCES13R45C7" hidden="1">'[36]DCS Input Data'!$G$45:$M$45</definedName>
    <definedName name="UNIFORMANCES13R46C7" hidden="1">'[36]DCS Input Data'!$G$46:$M$46</definedName>
    <definedName name="UNIFORMANCES13R47C7" hidden="1">'[36]DCS Input Data'!$G$47:$M$47</definedName>
    <definedName name="UNIFORMANCES13R48C7" hidden="1">'[36]DCS Input Data'!$G$48:$M$48</definedName>
    <definedName name="UNIFORMANCES13R49C7" hidden="1">'[36]DCS Input Data'!$G$49:$M$49</definedName>
    <definedName name="UNIFORMANCES13R4C7" hidden="1">'[36]DCS Input Data'!$G$4:$M$4</definedName>
    <definedName name="UNIFORMANCES13R50C7" hidden="1">'[36]DCS Input Data'!$G$50:$M$50</definedName>
    <definedName name="UNIFORMANCES13R51C7" hidden="1">'[36]DCS Input Data'!$G$51:$M$51</definedName>
    <definedName name="UNIFORMANCES13R52C7" hidden="1">'[36]DCS Input Data'!$G$52:$M$52</definedName>
    <definedName name="UNIFORMANCES13R53C7" hidden="1">'[36]DCS Input Data'!$G$53:$M$53</definedName>
    <definedName name="UNIFORMANCES13R54C7" hidden="1">'[36]DCS Input Data'!$G$54:$M$54</definedName>
    <definedName name="UNIFORMANCES13R55C7" hidden="1">'[36]DCS Input Data'!$G$55:$M$55</definedName>
    <definedName name="UNIFORMANCES13R56C7" hidden="1">'[36]DCS Input Data'!$G$56:$M$56</definedName>
    <definedName name="UNIFORMANCES13R57C7" hidden="1">'[36]DCS Input Data'!$G$57:$M$57</definedName>
    <definedName name="UNIFORMANCES13R58C7" hidden="1">'[36]DCS Input Data'!$G$58:$M$58</definedName>
    <definedName name="UNIFORMANCES13R59C7" hidden="1">'[36]DCS Input Data'!$G$59:$M$59</definedName>
    <definedName name="UNIFORMANCES13R5C7" hidden="1">'[36]DCS Input Data'!$G$5:$M$5</definedName>
    <definedName name="UNIFORMANCES13R60C7" hidden="1">'[36]DCS Input Data'!$G$60:$M$60</definedName>
    <definedName name="UNIFORMANCES13R61C7" hidden="1">'[36]DCS Input Data'!$G$61:$M$61</definedName>
    <definedName name="UNIFORMANCES13R62C7" hidden="1">'[36]DCS Input Data'!$G$62:$M$62</definedName>
    <definedName name="UNIFORMANCES13R63C7" hidden="1">'[36]DCS Input Data'!$G$63:$M$63</definedName>
    <definedName name="UNIFORMANCES13R64C7" hidden="1">'[36]DCS Input Data'!$G$64:$M$64</definedName>
    <definedName name="UNIFORMANCES13R65C7" hidden="1">'[36]DCS Input Data'!$G$65:$M$65</definedName>
    <definedName name="UNIFORMANCES13R66C7" hidden="1">'[36]DCS Input Data'!$G$66:$M$66</definedName>
    <definedName name="UNIFORMANCES13R67C7" hidden="1">'[36]DCS Input Data'!$G$67:$M$67</definedName>
    <definedName name="UNIFORMANCES13R68C7" hidden="1">'[36]DCS Input Data'!$G$68:$M$68</definedName>
    <definedName name="UNIFORMANCES13R69C7" hidden="1">'[36]DCS Input Data'!$G$69:$M$69</definedName>
    <definedName name="UNIFORMANCES13R6C7" hidden="1">'[36]DCS Input Data'!$G$6:$M$6</definedName>
    <definedName name="UNIFORMANCES13R70C7" hidden="1">'[36]DCS Input Data'!$G$70:$M$70</definedName>
    <definedName name="UNIFORMANCES13R71C7" hidden="1">'[36]DCS Input Data'!$G$71:$M$71</definedName>
    <definedName name="UNIFORMANCES13R72C7" hidden="1">'[36]DCS Input Data'!$G$72:$M$72</definedName>
    <definedName name="UNIFORMANCES13R73C7" hidden="1">'[36]DCS Input Data'!$G$73:$M$73</definedName>
    <definedName name="UNIFORMANCES13R74C7" hidden="1">'[36]DCS Input Data'!$G$74:$M$74</definedName>
    <definedName name="UNIFORMANCES13R75C7" hidden="1">'[36]DCS Input Data'!$G$75:$M$75</definedName>
    <definedName name="UNIFORMANCES13R76C7" hidden="1">'[36]DCS Input Data'!$G$76:$M$76</definedName>
    <definedName name="UNIFORMANCES13R77C7" hidden="1">'[36]DCS Input Data'!$G$77:$M$77</definedName>
    <definedName name="UNIFORMANCES13R78C7" hidden="1">'[36]DCS Input Data'!$G$78:$M$78</definedName>
    <definedName name="UNIFORMANCES13R79C7" hidden="1">'[36]DCS Input Data'!$G$79:$M$79</definedName>
    <definedName name="UNIFORMANCES13R7C7" hidden="1">'[36]DCS Input Data'!$G$7:$M$7</definedName>
    <definedName name="UNIFORMANCES13R80C7" hidden="1">'[36]DCS Input Data'!$G$80:$M$80</definedName>
    <definedName name="UNIFORMANCES13R81C7" hidden="1">'[36]DCS Input Data'!$G$81:$M$81</definedName>
    <definedName name="UNIFORMANCES13R82C7" hidden="1">'[36]DCS Input Data'!$G$82:$M$82</definedName>
    <definedName name="UNIFORMANCES13R83C7" hidden="1">'[36]DCS Input Data'!$G$83:$M$83</definedName>
    <definedName name="UNIFORMANCES13R84C7" hidden="1">'[36]DCS Input Data'!$G$84:$M$84</definedName>
    <definedName name="UNIFORMANCES13R85C7" hidden="1">'[36]DCS Input Data'!$G$85:$M$85</definedName>
    <definedName name="UNIFORMANCES13R86C7" hidden="1">'[36]DCS Input Data'!$G$86:$M$86</definedName>
    <definedName name="UNIFORMANCES13R87C7" hidden="1">'[36]DCS Input Data'!$G$87:$M$87</definedName>
    <definedName name="UNIFORMANCES13R88C7" hidden="1">'[36]DCS Input Data'!$G$88:$M$88</definedName>
    <definedName name="UNIFORMANCES13R89C7" hidden="1">'[36]DCS Input Data'!$G$89:$M$89</definedName>
    <definedName name="UNIFORMANCES13R8C7" hidden="1">'[36]DCS Input Data'!$G$8:$M$8</definedName>
    <definedName name="UNIFORMANCES13R91C7" hidden="1">'[36]DCS Input Data'!$G$91:$M$91</definedName>
    <definedName name="UNIFORMANCES13R92C7" hidden="1">'[36]DCS Input Data'!$G$92:$M$92</definedName>
    <definedName name="UNIFORMANCES13R93C7" hidden="1">'[36]DCS Input Data'!$G$93:$M$93</definedName>
    <definedName name="UNIFORMANCES13R94C7" hidden="1">'[36]DCS Input Data'!$G$94:$M$94</definedName>
    <definedName name="UNIFORMANCES13R95C7" hidden="1">'[36]DCS Input Data'!$G$95:$M$95</definedName>
    <definedName name="UNIFORMANCES13R98C7" hidden="1">'[36]DCS Input Data'!$G$98:$M$98</definedName>
    <definedName name="UNIFORMANCES13R99C7" hidden="1">'[36]DCS Input Data'!$G$99:$M$99</definedName>
    <definedName name="UNIFORMANCES13R9C7" hidden="1">'[36]DCS Input Data'!$G$9:$M$9</definedName>
    <definedName name="uu" hidden="1">{#N/A,#N/A,FALSE,"SCA";#N/A,#N/A,FALSE,"NCA";#N/A,#N/A,FALSE,"SAZ";#N/A,#N/A,FALSE,"CAZ";#N/A,#N/A,FALSE,"SNV";#N/A,#N/A,FALSE,"NNV";#N/A,#N/A,FALSE,"PP";#N/A,#N/A,FALSE,"SA"}</definedName>
    <definedName name="uuu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uuuu" hidden="1">{#N/A,#N/A,FALSE,"SCA";#N/A,#N/A,FALSE,"NCA";#N/A,#N/A,FALSE,"SAZ";#N/A,#N/A,FALSE,"CAZ";#N/A,#N/A,FALSE,"SNV";#N/A,#N/A,FALSE,"NNV";#N/A,#N/A,FALSE,"PP";#N/A,#N/A,FALSE,"SA"}</definedName>
    <definedName name="uuuuu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v" hidden="1">{"Overall Scorecard",#N/A,FALSE,"Overall Scorecard"}</definedName>
    <definedName name="VL_HTML_Control" hidden="1">{"'Sheet1'!$A$1:$O$40"}</definedName>
    <definedName name="VL_HTML_Control_1" hidden="1">{"'Sheet1'!$A$1:$O$40"}</definedName>
    <definedName name="VL_HTML_Control_1_1" hidden="1">{"'Sheet1'!$A$1:$O$40"}</definedName>
    <definedName name="VL_HTML_Control_1_2" hidden="1">{"'Sheet1'!$A$1:$O$40"}</definedName>
    <definedName name="VL_HTML_Control_2" hidden="1">{"'Sheet1'!$A$1:$O$40"}</definedName>
    <definedName name="VL_HTML_Control_3" hidden="1">{"'Sheet1'!$A$1:$O$40"}</definedName>
    <definedName name="VL_jhlkqFL" hidden="1">{"'Sheet1'!$A$1:$O$40"}</definedName>
    <definedName name="VL_jhlkqFL_1" hidden="1">{"'Sheet1'!$A$1:$O$40"}</definedName>
    <definedName name="VL_jhlkqFL_1_1" hidden="1">{"'Sheet1'!$A$1:$O$40"}</definedName>
    <definedName name="VL_jhlkqFL_1_2" hidden="1">{"'Sheet1'!$A$1:$O$40"}</definedName>
    <definedName name="VL_jhlkqFL_2" hidden="1">{"'Sheet1'!$A$1:$O$40"}</definedName>
    <definedName name="VL_jhlkqFL_3" hidden="1">{"'Sheet1'!$A$1:$O$40"}</definedName>
    <definedName name="VL_Key1" hidden="1">#REF!</definedName>
    <definedName name="VL_key2" hidden="1">#REF!</definedName>
    <definedName name="VL_Regression_Out" hidden="1">#REF!</definedName>
    <definedName name="VL_Regression_X" hidden="1">#REF!</definedName>
    <definedName name="VL_Regression_Y" hidden="1">#REF!</definedName>
    <definedName name="VL_Sort" hidden="1">#REF!</definedName>
    <definedName name="w" hidden="1">{"Points=O&amp;M per Customer + per Equiv Employee",#N/A,FALSE,"Points";"Points=Operating Ratio + Return on Net Plant",#N/A,FALSE,"Points";"Points=Revenue per Equivalent Employee",#N/A,FALSE,"Points"}</definedName>
    <definedName name="w_1" hidden="1">{"quarterly",#N/A,FALSE,"Income Statement";#N/A,#N/A,FALSE,"print segment";#N/A,#N/A,FALSE,"Balance Sheet";#N/A,#N/A,FALSE,"Annl Inc";#N/A,#N/A,FALSE,"Cash Flow"}</definedName>
    <definedName name="w_1_1" hidden="1">{"quarterly",#N/A,FALSE,"Income Statement";#N/A,#N/A,FALSE,"print segment";#N/A,#N/A,FALSE,"Balance Sheet";#N/A,#N/A,FALSE,"Annl Inc";#N/A,#N/A,FALSE,"Cash Flow"}</definedName>
    <definedName name="w_1_2" hidden="1">{"quarterly",#N/A,FALSE,"Income Statement";#N/A,#N/A,FALSE,"print segment";#N/A,#N/A,FALSE,"Balance Sheet";#N/A,#N/A,FALSE,"Annl Inc";#N/A,#N/A,FALSE,"Cash Flow"}</definedName>
    <definedName name="w_2" hidden="1">{"quarterly",#N/A,FALSE,"Income Statement";#N/A,#N/A,FALSE,"print segment";#N/A,#N/A,FALSE,"Balance Sheet";#N/A,#N/A,FALSE,"Annl Inc";#N/A,#N/A,FALSE,"Cash Flow"}</definedName>
    <definedName name="w_3" hidden="1">{"quarterly",#N/A,FALSE,"Income Statement";#N/A,#N/A,FALSE,"print segment";#N/A,#N/A,FALSE,"Balance Sheet";#N/A,#N/A,FALSE,"Annl Inc";#N/A,#N/A,FALSE,"Cash Flow"}</definedName>
    <definedName name="warn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arnst" hidden="1">{"Co1statements",#N/A,FALSE,"Cmpy1";"Co2statement",#N/A,FALSE,"Cmpy2";"co1pm",#N/A,FALSE,"Co1PM";"co2PM",#N/A,FALSE,"Co2PM";"value",#N/A,FALSE,"value";"opco",#N/A,FALSE,"NewSparkle";"adjusts",#N/A,FALSE,"Adjustments"}</definedName>
    <definedName name="wepfo" hidden="1">#REF!</definedName>
    <definedName name="wh" hidden="1">{#N/A,#N/A,FALSE,"O&amp;M by processes";#N/A,#N/A,FALSE,"Elec Act vs Bud";#N/A,#N/A,FALSE,"G&amp;A";#N/A,#N/A,FALSE,"BGS";#N/A,#N/A,FALSE,"Res Cost"}</definedName>
    <definedName name="what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hat1" hidden="1">{"TOT_QTR_TO_PREV",#N/A,FALSE,"Site Sum"}</definedName>
    <definedName name="what2" hidden="1">{"TOT_QTR_TO_PREV",#N/A,FALSE,"Site Sum"}</definedName>
    <definedName name="Whatwhat" hidden="1">{#N/A,#N/A,FALSE,"O&amp;M by processes";#N/A,#N/A,FALSE,"Elec Act vs Bud";#N/A,#N/A,FALSE,"G&amp;A";#N/A,#N/A,FALSE,"BGS";#N/A,#N/A,FALSE,"Res Cost"}</definedName>
    <definedName name="who" hidden="1">{#N/A,#N/A,FALSE,"O&amp;M by processes";#N/A,#N/A,FALSE,"Elec Act vs Bud";#N/A,#N/A,FALSE,"G&amp;A";#N/A,#N/A,FALSE,"BGS";#N/A,#N/A,FALSE,"Res Cost"}</definedName>
    <definedName name="whowho" hidden="1">{#N/A,#N/A,FALSE,"O&amp;M by processes";#N/A,#N/A,FALSE,"Elec Act vs Bud";#N/A,#N/A,FALSE,"G&amp;A";#N/A,#N/A,FALSE,"BGS";#N/A,#N/A,FALSE,"Res Cost"}</definedName>
    <definedName name="whwh" hidden="1">{#N/A,#N/A,FALSE,"O&amp;M by processes";#N/A,#N/A,FALSE,"Elec Act vs Bud";#N/A,#N/A,FALSE,"G&amp;A";#N/A,#N/A,FALSE,"BGS";#N/A,#N/A,FALSE,"Res Cost"}</definedName>
    <definedName name="willdo" hidden="1">#REF!</definedName>
    <definedName name="wrn" hidden="1">{#N/A,#N/A,FALSE,"O&amp;M by processes";#N/A,#N/A,FALSE,"Elec Act vs Bud";#N/A,#N/A,FALSE,"G&amp;A";#N/A,#N/A,FALSE,"BGS";#N/A,#N/A,FALSE,"Res Cost"}</definedName>
    <definedName name="wrn.04._.PM._.Rpt._.Draft." hidden="1">{#N/A,#N/A,TRUE,"Net Income Summary";#N/A,#N/A,TRUE,"VUHI Consolidated";#N/A,#N/A,TRUE,"Margins";#N/A,#N/A,TRUE,"Margin Recon";#N/A,#N/A,TRUE,"New 04 Margin Page";#N/A,#N/A,TRUE,"Reserve Analysis";#N/A,#N/A,TRUE,"Provision Analysis";#N/A,#N/A,TRUE,"WPM";#N/A,#N/A,TRUE,"Benkert O&amp;M Recon";#N/A,#N/A,TRUE,"Christian O&amp;M Recon";#N/A,#N/A,TRUE,"Doty O&amp;M Recon";#N/A,#N/A,TRUE,"All Other O&amp;M Recon";#N/A,#N/A,TRUE,"Clearings-Revised Format";#N/A,#N/A,TRUE,"03 Benefits Recon";#N/A,#N/A,TRUE,"Labor ";#N/A,#N/A,TRUE,"Headcount";#N/A,#N/A,TRUE,"Interest Detail";#N/A,#N/A,TRUE,"Capital Recon";#N/A,#N/A,TRUE,"Corporate &amp; Other";#N/A,#N/A,TRUE,"Enterprises (2)";#N/A,#N/A,TRUE,"Enterprises Cap Ex";#N/A,#N/A,TRUE,"VVV BS";#N/A,#N/A,TRUE,"Unrecov Gas Costs";#N/A,#N/A,TRUE,"Analysts";#N/A,#N/A,TRUE,"Annual";#N/A,#N/A,TRUE,"Weather Calc.";#N/A,#N/A,TRUE,"Daily Report";#N/A,#N/A,TRUE,"Budget Billing (Karl)"}</definedName>
    <definedName name="wrn.04._.Targets." hidden="1">{#N/A,#N/A,FALSE,"04 Target Calc.";#N/A,#N/A,FALSE,"03 Projection Calc"}</definedName>
    <definedName name="wrn.722." hidden="1">{#N/A,#N/A,FALSE,"CURRENT"}</definedName>
    <definedName name="wrn.ACC._.PROV." hidden="1">{"JURIS_ACC_PROV",#N/A,FALSE,"COSTSTUDY";"OKCLS_ACC_PROV",#N/A,FALSE,"COSTSTUDY"}</definedName>
    <definedName name="wrn.AFUDC." hidden="1">{#N/A,#N/A,FALSE,"COMPAPER";#N/A,#N/A,FALSE,"AFUDC";#N/A,#N/A,FALSE,"JE"}</definedName>
    <definedName name="wrn.agexpense." hidden="1">{"pb",#N/A,FALSE,"Sheet3";"pd",#N/A,FALSE,"Sheet3";"pe",#N/A,FALSE,"Sheet3"}</definedName>
    <definedName name="wrn.agexpense._1" hidden="1">{"pb",#N/A,FALSE,"Sheet3";"pd",#N/A,FALSE,"Sheet3";"pe",#N/A,FALSE,"Sheet3"}</definedName>
    <definedName name="wrn.agexpense._2" hidden="1">{"pb",#N/A,FALSE,"Sheet3";"pd",#N/A,FALSE,"Sheet3";"pe",#N/A,FALSE,"Sheet3"}</definedName>
    <definedName name="wrn.agexpense1" hidden="1">{"pb",#N/A,FALSE,"Sheet3";"pd",#N/A,FALSE,"Sheet3";"pe",#N/A,FALSE,"Sheet3"}</definedName>
    <definedName name="wrn.Aging._.and._.Trend._.Analysis." hidden="1">{#N/A,#N/A,FALSE,"Aging Summary";#N/A,#N/A,FALSE,"Ratio Analysis";#N/A,#N/A,FALSE,"Test 120 Day Accts";#N/A,#N/A,FALSE,"Tickmarks"}</definedName>
    <definedName name="wrn.AGT." hidden="1">{"AGT",#N/A,FALSE,"Revenue"}</definedName>
    <definedName name="wrn.ALL." hidden="1">{#N/A,#N/A,TRUE,"1990";#N/A,#N/A,TRUE,"1991";#N/A,#N/A,TRUE,"1992";#N/A,#N/A,TRUE,"1993"}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Sheets." hidden="1">{"IncSt",#N/A,FALSE,"IS";"BalSht",#N/A,FALSE,"BS";"IntCash",#N/A,FALSE,"Int. Cash";"Stats",#N/A,FALSE,"Stats"}</definedName>
    <definedName name="wrn.ALL_REPORTS." hidden="1">{"UWNJISV",#N/A,FALSE,"Sheet1";"UWNJSAV",#N/A,FALSE,"Sheet1";"UWNJBSV",#N/A,FALSE,"Sheet1";"UWNJSFDV",#N/A,FALSE,"Sheet1";"UWNYISV",#N/A,FALSE,"Sheet1";"UWNYSAV",#N/A,FALSE,"Sheet1";"UWNYBSV",#N/A,FALSE,"Sheet1";"UWNYSFDV",#N/A,FALSE,"Sheet1";"ELIM_UWNJ_UWNY_ISV",#N/A,FALSE,"Sheet1";"ELIM_UWNJ_UWNY_SAV",#N/A,FALSE,"Sheet1";"ELIM_UWNJ_UWNY_BSV",#N/A,FALSE,"Sheet1";"ELIM_UWNJ_UWNY_SFDV",#N/A,FALSE,"Sheet1";"CONSOL_UWNJ_ISV",#N/A,FALSE,"Sheet1";"CONSOL_UWNJ_SAV",#N/A,FALSE,"Sheet1";"CONSOL_UWNJ_BSV",#N/A,FALSE,"Sheet1";"CONSOL_UWNJ_SFDV",#N/A,FALSE,"Sheet1";"UWMACISV",#N/A,FALSE,"Sheet1";"UWMACSAV",#N/A,FALSE,"Sheet1";"UWMACBSV",#N/A,FALSE,"Sheet1";"UWMACSFDV",#N/A,FALSE,"Sheet1";"UWWISV",#N/A,FALSE,"Sheet1";"UWWSAV",#N/A,FALSE,"Sheet1";"UWWBSV",#N/A,FALSE,"Sheet1";"UWWSFDV",#N/A,FALSE,"Sheet1";"ELIM_CWO_ISV",#N/A,FALSE,"Sheet1";"ELIM_CWO_SAV",#N/A,FALSE,"Sheet1";"ELIM_CWO_BSV",#N/A,FALSE,"Sheet1";"ELIM_CWO_SFDV",#N/A,FALSE,"Sheet1";"CONSOL_WO_ISV",#N/A,FALSE,"Sheet1";"CONSOL_WO_SAV",#N/A,FALSE,"Sheet1";"CONSOL_WO_BSV",#N/A,FALSE,"Sheet1";"CONSOL_WO_SFDV",#N/A,FALSE,"Sheet1"}</definedName>
    <definedName name="wrn.AllRjs." hidden="1">{#N/A,#N/A,FALSE,"SCA";#N/A,#N/A,FALSE,"NCA";#N/A,#N/A,FALSE,"SAZ";#N/A,#N/A,FALSE,"CAZ";#N/A,#N/A,FALSE,"SNV";#N/A,#N/A,FALSE,"NNV";#N/A,#N/A,FALSE,"PP";#N/A,#N/A,FALSE,"SA"}</definedName>
    <definedName name="wrn.AllRjs._1" hidden="1">{#N/A,#N/A,FALSE,"SCA";#N/A,#N/A,FALSE,"NCA";#N/A,#N/A,FALSE,"SAZ";#N/A,#N/A,FALSE,"CAZ";#N/A,#N/A,FALSE,"SNV";#N/A,#N/A,FALSE,"NNV";#N/A,#N/A,FALSE,"PP";#N/A,#N/A,FALSE,"SA"}</definedName>
    <definedName name="wrn.AllRjs._2" hidden="1">{#N/A,#N/A,FALSE,"SCA";#N/A,#N/A,FALSE,"NCA";#N/A,#N/A,FALSE,"SAZ";#N/A,#N/A,FALSE,"CAZ";#N/A,#N/A,FALSE,"SNV";#N/A,#N/A,FALSE,"NNV";#N/A,#N/A,FALSE,"PP";#N/A,#N/A,FALSE,"SA"}</definedName>
    <definedName name="wrn.allyears." hidden="1">{"allyears",#N/A,FALSE}</definedName>
    <definedName name="wrn.alrjs." hidden="1">{#N/A,#N/A,FALSE,"SCA";#N/A,#N/A,FALSE,"NCA";#N/A,#N/A,FALSE,"SAZ";#N/A,#N/A,FALSE,"CAZ";#N/A,#N/A,FALSE,"SNV";#N/A,#N/A,FALSE,"NNV";#N/A,#N/A,FALSE,"PP";#N/A,#N/A,FALSE,"SA"}</definedName>
    <definedName name="wrn.alrjs._1" hidden="1">{#N/A,#N/A,FALSE,"SCA";#N/A,#N/A,FALSE,"NCA";#N/A,#N/A,FALSE,"SAZ";#N/A,#N/A,FALSE,"CAZ";#N/A,#N/A,FALSE,"SNV";#N/A,#N/A,FALSE,"NNV";#N/A,#N/A,FALSE,"PP";#N/A,#N/A,FALSE,"SA"}</definedName>
    <definedName name="wrn.alrjs._2" hidden="1">{#N/A,#N/A,FALSE,"SCA";#N/A,#N/A,FALSE,"NCA";#N/A,#N/A,FALSE,"SAZ";#N/A,#N/A,FALSE,"CAZ";#N/A,#N/A,FALSE,"SNV";#N/A,#N/A,FALSE,"NNV";#N/A,#N/A,FALSE,"PP";#N/A,#N/A,FALSE,"SA"}</definedName>
    <definedName name="wrn.ARK._.JURIS._.FAC._.CALC." hidden="1">{"ARK_JURIS_FAC",#N/A,FALSE,"Ark_Fuel&amp;Rev"}</definedName>
    <definedName name="wrn.ARK._.JURIS._.FAC._.CALC._1" hidden="1">{"ARK_JURIS_FAC",#N/A,FALSE,"Ark_Fuel&amp;Rev"}</definedName>
    <definedName name="wrn.ARK._.JURIS._.FAC._.CALC._2" hidden="1">{"ARK_JURIS_FAC",#N/A,FALSE,"Ark_Fuel&amp;Rev"}</definedName>
    <definedName name="wrn.ARK._.JURIS._.FUEL._.COST." hidden="1">{"ARK_JURIS_FUEL",#N/A,FALSE,"Ark_Fuel&amp;Rev"}</definedName>
    <definedName name="wrn.ARK._.JURIS._.FUEL._.COST._1" hidden="1">{"ARK_JURIS_FUEL",#N/A,FALSE,"Ark_Fuel&amp;Rev"}</definedName>
    <definedName name="wrn.ARK._.JURIS._.FUEL._.COST._2" hidden="1">{"ARK_JURIS_FUEL",#N/A,FALSE,"Ark_Fuel&amp;Rev"}</definedName>
    <definedName name="wrn.ATOKA._.FAC._.CALC." hidden="1">{"ATOKA_FAC",#N/A,FALSE,"Atoka"}</definedName>
    <definedName name="wrn.ATOKA._.FAC._.CALC._1" hidden="1">{"ATOKA_FAC",#N/A,FALSE,"Atoka"}</definedName>
    <definedName name="wrn.ATOKA._.FAC._.CALC._2" hidden="1">{"ATOKA_FAC",#N/A,FALSE,"Atoka"}</definedName>
    <definedName name="wrn.August._.1._.2003._.Rate._.Change." hidden="1">{"JFJ-1",#N/A,FALSE,"JFJ-1 Deferral Recovery Rate";"JFJ-2",#N/A,FALSE,"JFJ-2 NNC Rates";"JFJ-3",#N/A,FALSE,"JFJ-3 MTC Rate";"JFJ-4",#N/A,FALSE,"JFJ-4 CEP Rate";"JFJ-5",#N/A,FALSE,"JFJ-5 USF Rate";"JFJ-6",#N/A,FALSE,"JFJ-6 CRA Rate";"JFJ-7",#N/A,FALSE,"JFJ-7 2003 Rate Impact Summary";"JFJ-8",#N/A,FALSE,"ACE 25 Year Sales Forecast"}</definedName>
    <definedName name="wrn.August._.1._.Filing." hidden="1">{"2002 Scedule A Revenue Proof",#N/A,FALSE,"Schedule A";"2002 Rate Detail",#N/A,FALSE,"Schedule B";"2002 Light Rates Page 1",#N/A,FALSE,"Schedule B";"2002 Light Rates Page 2",#N/A,FALSE,"Schedule B";"Schedule C",#N/A,FALSE,"Schedule C"}</definedName>
    <definedName name="wrn.Basic." hidden="1">{#N/A,#N/A,FALSE,"O&amp;M by processes";#N/A,#N/A,FALSE,"Elec Act vs Bud";#N/A,#N/A,FALSE,"G&amp;A";#N/A,#N/A,FALSE,"BGS";#N/A,#N/A,FALSE,"Res Cost"}</definedName>
    <definedName name="wrn.Benefits." hidden="1">{"Benefits Summary",#N/A,FALSE,"Benefits Info without WC Amount";"Medical and Dental Costs",#N/A,FALSE,"Benefits Info without WC Amount";"Workers' Compensation",#N/A,FALSE,"Benefits Info without WC Amount"}</definedName>
    <definedName name="wrn.Bill._.Comparisons." hidden="1">{#N/A,#N/A,TRUE,"Bill Comp - 60";#N/A,#N/A,TRUE,"Bill Comp - 70";#N/A,#N/A,TRUE,"Bill Comp - 71";#N/A,#N/A,TRUE,"Bill Comp- 85"}</definedName>
    <definedName name="wrn.BOD._.QTR." hidden="1">{#N/A,#N/A,FALSE,"Cover";#N/A,#N/A,FALSE,"VECTREN IS SUMMARY";#N/A,#N/A,FALSE,"VUHI IS";#N/A,#N/A,FALSE,"VUHI IS SUMMARY";#N/A,#N/A,FALSE,"VUHI MARGIN VARIANCE";#N/A,#N/A,FALSE,"REGULATORY UPDATES";#N/A,#N/A,FALSE,"VUHI O&amp;M";#N/A,#N/A,FALSE,"VUHI OTHER MEASURES";#N/A,#N/A,FALSE,"VUHI CAPITAL";#N/A,#N/A,FALSE,"ENTERPRISES ERNGS";#N/A,#N/A,FALSE,"ENTERPRISES CAPITAL";#N/A,#N/A,FALSE,"VECTREN EPS";#N/A,#N/A,FALSE,"VECTREN CONDENSED BS";#N/A,#N/A,FALSE,"VECTREN PROJ EPS ";#N/A,#N/A,FALSE,"ANALYST PROJECTIONS";#N/A,#N/A,FALSE,"STOCK CHART";#N/A,#N/A,FALSE,"STOCK PRICE";#N/A,#N/A,FALSE,"INCENTIVE PAYOUT";#N/A,#N/A,FALSE,"VECTREN IS";#N/A,#N/A,FALSE,"VECTREN BS"}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CAPACITY._.ALLOC._.SUMMARY." hidden="1">{"CAP_ALLOC_SUMMARY",#N/A,FALSE,"Alloc Summary"}</definedName>
    <definedName name="wrn.ChartSet." hidden="1">{#N/A,#N/A,FALSE,"Elec Deliv";#N/A,#N/A,FALSE,"Atlantic Pie";#N/A,#N/A,FALSE,"Bay Pie";#N/A,#N/A,FALSE,"New Castle Pie";#N/A,#N/A,FALSE,"Transmission Pie"}</definedName>
    <definedName name="wrn.CLP._.SEG._.INPUTS." hidden="1">{#N/A,#N/A,FALSE,"Rev Seg Taxes";#N/A,#N/A,FALSE,"BookRev Seg";#N/A,#N/A,FALSE,"Supp Adj Seg";#N/A,#N/A,FALSE,"outside prov seg taxes"}</definedName>
    <definedName name="wrn.CLP._.SEG._.PROV." hidden="1">{#N/A,#N/A,FALSE,"Book Tax Inc Seg";#N/A,#N/A,FALSE,"CCBT Seg";#N/A,#N/A,FALSE,"Perm Diff Seg";#N/A,#N/A,FALSE,"Temp Diff Seg";#N/A,#N/A,FALSE,"Temp Diff Detail Op Seg";#N/A,#N/A,FALSE,"Def Tax Detail OP Seg";#N/A,#N/A,FALSE,"Temp Diff Detail NonOp Seg";#N/A,#N/A,FALSE,"Def Tax Detail NonOp Seg";#N/A,#N/A,FALSE,"Total Seg Taxes";#N/A,#N/A,FALSE,"SYSJRNLsegmented";#N/A,#N/A,FALSE,"ETR"}</definedName>
    <definedName name="wrn.CLP_GL." hidden="1">{#N/A,#N/A,FALSE,"GLDwnLoad"}</definedName>
    <definedName name="wrn.CLP_INPUTS." hidden="1">{#N/A,#N/A,FALSE,"OTHERINPUTS";#N/A,#N/A,FALSE,"DITRATEINPUTS";#N/A,#N/A,FALSE,"SUPPLIEDADJINPUT";#N/A,#N/A,FALSE,"BR&amp;SUPADJ."}</definedName>
    <definedName name="wrn.CLP_PROV." hidden="1">{#N/A,#N/A,FALSE,"TITLEPG";#N/A,#N/A,FALSE,"INDEX";#N/A,#N/A,FALSE,"BKTAXINCOME";#N/A,#N/A,FALSE,"INTERESTALLOC";#N/A,#N/A,FALSE,"FITCALC";#N/A,#N/A,FALSE,"CCBT";#N/A,#N/A,FALSE,"CGE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_SUMMARY"}</definedName>
    <definedName name="wrn.Config._.and._.Calcs." hidden="1">{#N/A,#N/A,FALSE,"Configuration";#N/A,#N/A,FALSE,"Summary of Transaction";#N/A,#N/A,FALSE,"Calculations"}</definedName>
    <definedName name="wrn.CONOCO._.FAC." hidden="1">{"CONOCO_FAC",#N/A,FALSE,"Conoco FAC"}</definedName>
    <definedName name="wrn.CONOCO._.FAC._1" hidden="1">{"CONOCO_FAC",#N/A,FALSE,"Conoco FAC"}</definedName>
    <definedName name="wrn.CONOCO._.FAC._2" hidden="1">{"CONOCO_FAC",#N/A,FALSE,"Conoco FAC"}</definedName>
    <definedName name="wrn.CONSOL_UWNJ_UWNY." hidden="1">{"CONSOL_UWNJ_ISV",#N/A,FALSE,"Sheet1";"CONSOL_UWNJ_SAV",#N/A,FALSE,"Sheet1";"CONSOL_UWNJ_BSV",#N/A,FALSE,"Sheet1";"CONSOL_UWNJ_SFDV",#N/A,FALSE,"Sheet1"}</definedName>
    <definedName name="wrn.CONSOL_WO." hidden="1">{"CONSOL_WO_ISV",#N/A,FALSE,"Sheet1";"CONSOL_WO_SAV",#N/A,FALSE,"Sheet1";"CONSOL_WO_BSV",#N/A,FALSE,"Sheet1";"CONSOL_WO_SFDV",#N/A,FALSE,"Sheet1"}</definedName>
    <definedName name="wrn.CUST._.REV._.ALLOC._.INPUT." hidden="1">{"SECTK_JURIS_CUSTREV",#N/A,FALSE,"COSTSTUDY";"SECTK_OKCLS_CUSTREV",#N/A,FALSE,"COSTSTUDY"}</definedName>
    <definedName name="wrn.CUSTOMER._.ALLOC._.RATIOS." hidden="1">{"JURIS_CUST_ALLOC_RATIOS",#N/A,FALSE,"COSTSTUDY";"OKCLS_CUST_ALLOC_RATIOS",#N/A,FALSE,"COSTSTUDY"}</definedName>
    <definedName name="wrn.CY_GL." hidden="1">{#N/A,#N/A,FALSE,"GLDwnLoad"}</definedName>
    <definedName name="wrn.CY_INPUTS." hidden="1">{#N/A,#N/A,FALSE,"OTHERINPUTS";#N/A,#N/A,FALSE,"DITRATEINPUTS";#N/A,#N/A,FALSE,"SUPPLIEDADJINPUT";#N/A,#N/A,FALSE,"TIMINGDIFFINPUTS";#N/A,#N/A,FALSE,"COSSINPUT";#N/A,#N/A,FALSE,"BR&amp;SUPADJ."}</definedName>
    <definedName name="wrn.CY_PROV." hidden="1">{#N/A,#N/A,FALSE,"TITLEPG";#N/A,#N/A,FALSE,"INDEX";#N/A,#N/A,FALSE,"PAGE7";#N/A,#N/A,FALSE,"COSS";#N/A,#N/A,FALSE,"Taxes FEED ";#N/A,#N/A,FALSE,"PRIOR MTH Taxes FD  ";#N/A,#N/A,FALSE,"FITCALC";#N/A,#N/A,FALSE,"CCBT";#N/A,#N/A,FALSE,"BKTAXINCOME";#N/A,#N/A,FALSE,"PERMDIFFEVENTS";#N/A,#N/A,FALSE,"TIMDIFFEVENTS";#N/A,#N/A,FALSE,"DEPREC";#N/A,#N/A,FALSE,"PERMDIFF";#N/A,#N/A,FALSE,"OPTIMDIFF";#N/A,#N/A,FALSE,"NONOPTIMDIFF";#N/A,#N/A,FALSE,"190CRMTH";#N/A,#N/A,FALSE,"190CRYTD";#N/A,#N/A,FALSE,"190PRYTD";#N/A,#N/A,FALSE,"282CRMTH";#N/A,#N/A,FALSE,"282CRYTD";#N/A,#N/A,FALSE,"282PRYTD";#N/A,#N/A,FALSE,"283CRMTH";#N/A,#N/A,FALSE,"283CRYTD";#N/A,#N/A,FALSE,"283PRYTD";#N/A,#N/A,FALSE,"DITSUM";#N/A,#N/A,FALSE,"CRYTDACREC";#N/A,#N/A,FALSE,"PRYTDACREC";#N/A,#N/A,FALSE,"SYSJRNL"}</definedName>
    <definedName name="wrn.CYFAS109." hidden="1">{#N/A,#N/A,FALSE,"FAS109 Summary";#N/A,#N/A,FALSE,"FAS109 OPER 190 ITC";#N/A,#N/A,FALSE,"FAS109 OPER 190 Other";#N/A,#N/A,FALSE,"FAS109 OPER 282";#N/A,#N/A,FALSE,"FAS109 OPER 283";#N/A,#N/A,FALSE,"FAS109 Non OPER 283 ";#N/A,#N/A,FALSE,"J.E.UPLOAD DATA"}</definedName>
    <definedName name="wrn.Data._.dump." hidden="1">{"Input Data",#N/A,FALSE,"Input";"Income and Cash Flow",#N/A,FALSE,"Calculations"}</definedName>
    <definedName name="wrn.Deferral._.Forecast." hidden="1">{"Summary Deferral Forecast",#N/A,FALSE,"Deferral Forecast";"BGS Deferral Forecast",#N/A,FALSE,"BGS Deferral";"NNC Deferral Forecast",#N/A,FALSE,"NNC Deferral";"MTCDeferralForecast",#N/A,FALSE,"MTC Deferral";"SBC Deferral Forecast",#N/A,FALSE,"SBC Deferral"}</definedName>
    <definedName name="wrn.DEMAND._.ENERGY._.RATIOS." hidden="1">{"JURIS_DMDENRGY_RATIOS",#N/A,FALSE,"COSTSTUDY";"OKCLS_DMDENRGY_RATIOS",#N/A,FALSE,"COSTSTUDY"}</definedName>
    <definedName name="wrn.DEPRECIATION._.EXPENSE." hidden="1">{"JURIS_DEPR_EXP",#N/A,FALSE,"COSTSTUDY";"OKCLS_DEPR_EXP",#N/A,FALSE,"COSTSTUDY"}</definedName>
    <definedName name="wrn.Description_._.Assumption." hidden="1">{"Assumption-Description",#N/A,FALSE,"Assumptions"}</definedName>
    <definedName name="wrn.Detail." hidden="1">{"Print_Detail",#N/A,FALSE,"Redemption_Maturity Extract"}</definedName>
    <definedName name="wrn.DEVLP._.LABOR._.ALLOC." hidden="1">{"JURIS_LAB_ALOC_DEVLP",#N/A,FALSE,"COSTSTUDY";"OKCLS_LAB_ALOC_DEVLP",#N/A,FALSE,"COSTSTUDY"}</definedName>
    <definedName name="wrn.Diane._.s._.Version." hidden="1">{"Full",#N/A,FALSE,"Sec MTN B Summary"}</definedName>
    <definedName name="wrn.Distribution._.Version." hidden="1">{"RedPrem_InitRed View",#N/A,FALSE,"Sec MTN B Summary"}</definedName>
    <definedName name="wrn.DMD._.ENERGY._.ALLOC._.INPUT." hidden="1">{"JURIS_DMDENRGY_AL_INPUT",#N/A,FALSE,"COSTSTUDY";"OKCLS_DMDENRGY_AL_INPUT",#N/A,FALSE,"COSTSTUDY"}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_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_1_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_1_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_2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_3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LIM_CWO." hidden="1">{"ELIM_CWO_ISV",#N/A,FALSE,"Sheet1";"ELIM_CWO_SAV",#N/A,FALSE,"Sheet1";"ELIM_CWO_BSV",#N/A,FALSE,"Sheet1";"ELIM_CWO_SFDV",#N/A,FALSE,"Sheet1"}</definedName>
    <definedName name="wrn.ELIM_UWNJ_UWNY." hidden="1">{"ELIM_UWNJ_UWNY_ISV",#N/A,FALSE,"Sheet1";"ELIM_UWNJ_UWNY_SAV",#N/A,FALSE,"Sheet1";"ELIM_UWNJ_UWNY_BSV",#N/A,FALSE,"Sheet1";"ELIM_UWNJ_UWNY_SFDV",#N/A,FALSE,"Sheet1"}</definedName>
    <definedName name="wrn.Exhibits." hidden="1">{#N/A,#N/A,FALSE,"Page 1 - 2005";#N/A,#N/A,FALSE,"Page 2 - 2004";#N/A,#N/A,FALSE,"Page 3 - 2003"}</definedName>
    <definedName name="wrn.Exhibits._.Clean." hidden="1">{"Exhibit 1",#N/A,FALSE,"MCMANEUS EXH 1";"Exhibit 5",#N/A,FALSE,"MCMANEUS EXH 5";"Exhibit 6",#N/A,FALSE,"MCMANEUS EXH 6";"Exhibit 7",#N/A,FALSE,"MCMANEUS EXH 7";"Exhibit 8",#N/A,FALSE,"MCMANEUS EXH 8";"Exhibit 9",#N/A,FALSE,"MCMANEUS EXH 9"}</definedName>
    <definedName name="wrn.FAC._.SUMMARY." hidden="1">{"FAC_SUMMARY",#N/A,FALSE,"Summaries"}</definedName>
    <definedName name="wrn.FAC._.SUMMARY._1" hidden="1">{"FAC_SUMMARY",#N/A,FALSE,"Summaries"}</definedName>
    <definedName name="wrn.FAC._.SUMMARY._2" hidden="1">{"FAC_SUMMARY",#N/A,FALSE,"Summaries"}</definedName>
    <definedName name="wrn.FAS109." hidden="1">{"ALL",#N/A,FALSE,"Tax Reconciliation Schedule";"TAXES",#N/A,FALSE,"Tax Reconciliation Schedule";"BS",#N/A,FALSE,"Bal Sheet";"FA",#N/A,FALSE,"Fixed Assets";"STD",#N/A,FALSE,"YE Tax WPs w M-Codes";"RTP",#N/A,FALSE,"RTP";"BONDS",#N/A,FALSE,"NY NJ bond disc temp";"M&amp;S",#N/A,FALSE,"M&amp;S";"SFA",#N/A,FALSE,"State FA";#N/A,#N/A,FALSE,"SRTP";"Federal Adjustments to be Booked",#N/A,FALSE,"Tax Reconciliation Schedule";"State Adjustments to be Booked",#N/A,FALSE,"Tax Reconciliation Schedule"}</definedName>
    <definedName name="wrn.Feb._.Senior._.Staff." hidden="1">{#N/A,#N/A,TRUE,"Highlights";#N/A,#N/A,TRUE,"Vectren Consolidated";#N/A,#N/A,TRUE,"Consolidated by Portfolio";#N/A,#N/A,TRUE,"Projected by Portfolio YTD";#N/A,#N/A,TRUE,"Power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Delivery";#N/A,#N/A,TRUE,"Annual";#N/A,#N/A,TRUE,"Weather";#N/A,#N/A,TRUE,"WPM";#N/A,#N/A,TRUE,"WPM Projection";#N/A,#N/A,TRUE,"O&amp;M YTD Recon";#N/A,#N/A,TRUE,"Projected O&amp;M Recon";#N/A,#N/A,TRUE,"Labor";#N/A,#N/A,TRUE,"Other";#N/A,#N/A,TRUE,"Total";#N/A,#N/A,TRUE,"Headcount"}</definedName>
    <definedName name="wrn.FERC._.FAC._.CALC." hidden="1">{"FERC_FAC",#N/A,FALSE,"FERC_Fuel&amp;Rev"}</definedName>
    <definedName name="wrn.FERC._.FAC._.CALC._1" hidden="1">{"FERC_FAC",#N/A,FALSE,"FERC_Fuel&amp;Rev"}</definedName>
    <definedName name="wrn.FERC._.FAC._.CALC._2" hidden="1">{"FERC_FAC",#N/A,FALSE,"FERC_Fuel&amp;Rev"}</definedName>
    <definedName name="wrn.FERC._.WEATHER._.and._.JURIS._.FUEL." hidden="1">{"FERC_WEATHER_AND_FUEL",#N/A,FALSE,"FERC_Fuel&amp;Rev"}</definedName>
    <definedName name="wrn.FERC._.WEATHER._.and._.JURIS._.FUEL._1" hidden="1">{"FERC_WEATHER_AND_FUEL",#N/A,FALSE,"FERC_Fuel&amp;Rev"}</definedName>
    <definedName name="wrn.FERC._.WEATHER._.and._.JURIS._.FUEL._2" hidden="1">{"FERC_WEATHER_AND_FUEL",#N/A,FALSE,"FERC_Fuel&amp;Rev"}</definedName>
    <definedName name="wrn.Filing." hidden="1">{#N/A,#N/A,FALSE,"Summary";#N/A,#N/A,FALSE,"Unbundled Revenue Summary ";#N/A,#N/A,FALSE,"Unbundled Rev Summary with Tax";"August Rates with Tax",#N/A,FALSE,"Rate Class Detail";"August Revenue with Tax",#N/A,FALSE,"Rate Class Detail";"August Rates wo Tax",#N/A,FALSE,"Rate Class Detail with Tax";"August Revenue wo Tax",#N/A,FALSE,"Rate Class Detail with Tax"}</definedName>
    <definedName name="wrn.Filing._.Update." hidden="1">{"JFJ-1a",#N/A,FALSE,"JFJ-1a UROR";"JFJ-1",#N/A,FALSE,"JFJ-1";"JFJ-2 RS",#N/A,FALSE,"JFJ-2 RS";"JFJ-2 MGS Sec",#N/A,FALSE,"JFJ-2 MGS Sec";"JFJ-2 MGS Pri",#N/A,FALSE,"JFJ-2 MGS Pri";"JFJ-2 AGS Sec",#N/A,FALSE,"JFJ-2 AGS Sec";"JFJ-2 AGS Pri",#N/A,FALSE,"JFJ-2 AGS Pri";"JFJ-2 TGS Sub",#N/A,FALSE,"JFJ-2 TGS Sub Trans";"JFJ-2 TGS Trans",#N/A,FALSE,"JFJ-2 TGS Trans";"JFJ-2 SPL",#N/A,FALSE,"JFJ-2 SPL CSL DDC";"JFJ-3",#N/A,FALSE,"JFJ-3 RARC";"JFJ-4",#N/A,FALSE,"JFJ-4 Stand By Rate"}</definedName>
    <definedName name="wrn.Fin_Book." hidden="1">{#N/A,#N/A,FALSE,"Summary_1_WO_drought";#N/A,#N/A,FALSE,"Adjust_1_WO_drought";#N/A,#N/A,FALSE,"Summary_2_WO_drought";#N/A,#N/A,FALSE,"Adjust_2_WO_drought";#N/A,#N/A,FALSE,"RegSeg_1";#N/A,#N/A,FALSE,"RegSeg_2";#N/A,#N/A,FALSE,"NonReg";#N/A,#N/A,FALSE,"NonCore_1";#N/A,#N/A,FALSE,"NonCore_2";#N/A,#N/A,FALSE,"New_Bus_Proj_USA";#N/A,#N/A,FALSE,"Canada_Exist";#N/A,#N/A,FALSE,"Canada_NonCore";#N/A,#N/A,FALSE,"New_Bus_Proj_Canada"}</definedName>
    <definedName name="wrn.For._.filling._.out._.assessments." hidden="1">{"Print Empty Template",#N/A,FALSE,"Input"}</definedName>
    <definedName name="wrn.Fuel._.Cycle." hidden="1">{#N/A,#N/A,FALSE,"AltFuel"}</definedName>
    <definedName name="wrn.Fuel._.Cycle._1" hidden="1">{#N/A,#N/A,FALSE,"AltFuel"}</definedName>
    <definedName name="wrn.Fuel._.Cycle._1_1" hidden="1">{#N/A,#N/A,FALSE,"AltFuel"}</definedName>
    <definedName name="wrn.Fuel._.Cycle._1_2" hidden="1">{#N/A,#N/A,FALSE,"AltFuel"}</definedName>
    <definedName name="wrn.Fuel._.Cycle._2" hidden="1">{#N/A,#N/A,FALSE,"AltFuel"}</definedName>
    <definedName name="wrn.Fuel._.Cycle._3" hidden="1">{#N/A,#N/A,FALSE,"AltFuel"}</definedName>
    <definedName name="wrn.go." hidden="1">{"wp_h4.2",#N/A,FALSE,"WP_H4.2";"wp_h4.3",#N/A,FALSE,"WP_H4.3"}</definedName>
    <definedName name="wrn.go._1" hidden="1">{"wp_h4.2",#N/A,FALSE,"WP_H4.2";"wp_h4.3",#N/A,FALSE,"WP_H4.3"}</definedName>
    <definedName name="wrn.go._2" hidden="1">{"wp_h4.2",#N/A,FALSE,"WP_H4.2";"wp_h4.3",#N/A,FALSE,"WP_H4.3"}</definedName>
    <definedName name="wrn.Graph._.SBU._.by._.Year._.1997_2000." hidden="1">{"Graph SBU by Year 1997_2000",#N/A,FALSE,"Strategic Business Lines"}</definedName>
    <definedName name="wrn.Graph._.SBU._.Contribution._.1997_2000." hidden="1">{"Graph_SBU_Contirbution 1991_2000",#N/A,FALSE,"Strategic Business Lines"}</definedName>
    <definedName name="wrn.handout." hidden="1">{"quarterly",#N/A,FALSE,"Income Statement";#N/A,#N/A,FALSE,"print segment";#N/A,#N/A,FALSE,"Balance Sheet";#N/A,#N/A,FALSE,"Annl Inc";#N/A,#N/A,FALSE,"Cash Flow"}</definedName>
    <definedName name="wrn.handout._1" hidden="1">{"quarterly",#N/A,FALSE,"Income Statement";#N/A,#N/A,FALSE,"print segment";#N/A,#N/A,FALSE,"Balance Sheet";#N/A,#N/A,FALSE,"Annl Inc";#N/A,#N/A,FALSE,"Cash Flow"}</definedName>
    <definedName name="wrn.handout._1_1" hidden="1">{"quarterly",#N/A,FALSE,"Income Statement";#N/A,#N/A,FALSE,"print segment";#N/A,#N/A,FALSE,"Balance Sheet";#N/A,#N/A,FALSE,"Annl Inc";#N/A,#N/A,FALSE,"Cash Flow"}</definedName>
    <definedName name="wrn.handout._1_2" hidden="1">{"quarterly",#N/A,FALSE,"Income Statement";#N/A,#N/A,FALSE,"print segment";#N/A,#N/A,FALSE,"Balance Sheet";#N/A,#N/A,FALSE,"Annl Inc";#N/A,#N/A,FALSE,"Cash Flow"}</definedName>
    <definedName name="wrn.handout._2" hidden="1">{"quarterly",#N/A,FALSE,"Income Statement";#N/A,#N/A,FALSE,"print segment";#N/A,#N/A,FALSE,"Balance Sheet";#N/A,#N/A,FALSE,"Annl Inc";#N/A,#N/A,FALSE,"Cash Flow"}</definedName>
    <definedName name="wrn.handout._3" hidden="1">{"quarterly",#N/A,FALSE,"Income Statement";#N/A,#N/A,FALSE,"print segment";#N/A,#N/A,FALSE,"Balance Sheet";#N/A,#N/A,FALSE,"Annl Inc";#N/A,#N/A,FALSE,"Cash Flow"}</definedName>
    <definedName name="wrn.HLP._.Detail." hidden="1">{"2002 - 2006 Detail Income Statement",#N/A,FALSE,"TUB Income Statement wo DW";"BGS Deferral",#N/A,FALSE,"BGS Deferral";"NNC Deferral",#N/A,FALSE,"NNC Deferral";"MTC Deferral",#N/A,FALSE,"MTC Deferral";#N/A,#N/A,FALSE,"Schedule D"}</definedName>
    <definedName name="wrn.HU_9697." hidden="1">{#N/A,#N/A,FALSE,"Exhibit";#N/A,#N/A,FALSE,"MPPayments";#N/A,#N/A,FALSE,"Capitation";#N/A,#N/A,FALSE,"Claims";#N/A,#N/A,FALSE,"ActualPymts"}</definedName>
    <definedName name="wrn.HWP_GL." hidden="1">{#N/A,#N/A,FALSE,"GLDwnLoad"}</definedName>
    <definedName name="wrn.HWP_INPUTS." hidden="1">{#N/A,#N/A,FALSE,"OTHERINPUTS";#N/A,#N/A,FALSE,"SUPPLIEDADJINPUT";#N/A,#N/A,FALSE,"BR&amp;SUPADJ."}</definedName>
    <definedName name="wrn.HWP_PROV." hidden="1">{#N/A,#N/A,FALSE,"Title Page";#N/A,#N/A,FALSE,"INDEX";#N/A,#N/A,FALSE,"BKTAXINCOME";#N/A,#N/A,FALSE,"INTERESTALLOC";#N/A,#N/A,FALSE,"FITCALC";#N/A,#N/A,FALSE,"CCBT";#N/A,#N/A,FALSE,"MET";#N/A,#N/A,FALSE,"PERMDIFFEVENTS";#N/A,#N/A,FALSE,"TIMDIFFEVENTS";#N/A,#N/A,FALSE,"DEPREC";#N/A,#N/A,FALSE,"PERMDIFF";#N/A,#N/A,FALSE,"OPTIMDIFF";#N/A,#N/A,FALSE,"NONOPTIMDIFF";#N/A,#N/A,FALSE,"190CRQTR";#N/A,#N/A,FALSE,"190CRYTD";#N/A,#N/A,FALSE,"190PRYTD";#N/A,#N/A,FALSE,"282CRQTR";#N/A,#N/A,FALSE,"282CRYTD";#N/A,#N/A,FALSE,"282PRYTD";#N/A,#N/A,FALSE,"283CRQTR";#N/A,#N/A,FALSE,"283CRYTD";#N/A,#N/A,FALSE,"283PRYTD";#N/A,#N/A,FALSE,"DITSUM";#N/A,#N/A,FALSE,"CRYTDACREC";#N/A,#N/A,FALSE,"PRYTDACREC";#N/A,#N/A,FALSE,"SYSJRNL"}</definedName>
    <definedName name="wrn.INCOME._.TAX._.CALCULATION." hidden="1">{"JURIS_INC_TAX_CALC",#N/A,FALSE,"COSTSTUDY";"OKCLS_INC_TAX_CALC",#N/A,FALSE,"COSTSTUDY"}</definedName>
    <definedName name="wrn.IncStatement._.15._.years." hidden="1">{#N/A,#N/A,FALSE,"FinStateUS"}</definedName>
    <definedName name="wrn.IncStatement._.15._.years._1" hidden="1">{#N/A,#N/A,FALSE,"FinStateUS"}</definedName>
    <definedName name="wrn.IncStatement._.15._.years._1_1" hidden="1">{#N/A,#N/A,FALSE,"FinStateUS"}</definedName>
    <definedName name="wrn.IncStatement._.15._.years._1_2" hidden="1">{#N/A,#N/A,FALSE,"FinStateUS"}</definedName>
    <definedName name="wrn.IncStatement._.15._.years._2" hidden="1">{#N/A,#N/A,FALSE,"FinStateUS"}</definedName>
    <definedName name="wrn.IncStatement._.15._.years._3" hidden="1">{#N/A,#N/A,FALSE,"FinStateUS"}</definedName>
    <definedName name="wrn.IncStatement._.6._.years." hidden="1">{"IncStatement 6 years",#N/A,FALSE,"FinStateUS"}</definedName>
    <definedName name="wrn.IncStatement._.6._.years._1" hidden="1">{"IncStatement 6 years",#N/A,FALSE,"FinStateUS"}</definedName>
    <definedName name="wrn.IncStatement._.6._.years._1_1" hidden="1">{"IncStatement 6 years",#N/A,FALSE,"FinStateUS"}</definedName>
    <definedName name="wrn.IncStatement._.6._.years._1_2" hidden="1">{"IncStatement 6 years",#N/A,FALSE,"FinStateUS"}</definedName>
    <definedName name="wrn.IncStatement._.6._.years._2" hidden="1">{"IncStatement 6 years",#N/A,FALSE,"FinStateUS"}</definedName>
    <definedName name="wrn.IncStatement._.6._.years._3" hidden="1">{"IncStatement 6 years",#N/A,FALSE,"FinStateUS"}</definedName>
    <definedName name="wrn.Initial." hidden="1">{#N/A,"Anonymous",FALSE,"30 30k Table";#N/A,#N/A,FALSE,"30 50k Table";#N/A,#N/A,FALSE,"40 100k Table"}</definedName>
    <definedName name="wrn.INTERNAL._.ALLOC._.INPUT." hidden="1">{"JURIS_INT_ALOC_AMTS",#N/A,FALSE,"COSTSTUDY";"OKCLS_INT_ALOC_AMTS",#N/A,FALSE,"COSTSTUDY"}</definedName>
    <definedName name="wrn.INTERNAL._.ALLOC._.RATIOS." hidden="1">{"JURIS_INTAL_RATIOS",#N/A,FALSE,"COSTSTUDY";"OKCLS_INTAL_RATIOS",#N/A,FALSE,"COSTSTUDY"}</definedName>
    <definedName name="wrn.InterSystem." hidden="1">{"Purchases",#N/A,TRUE,"Sheet1";"Sales",#N/A,TRUE,"Sheet1"}</definedName>
    <definedName name="wrn.MADCAPRM._.Report." hidden="1">{#N/A,#N/A,FALSE,"Documentation";#N/A,#N/A,FALSE,"Introduction";#N/A,#N/A,FALSE,"Input";#N/A,#N/A,FALSE,"PreMEA";#N/A,#N/A,FALSE,"PreMEA";#N/A,#N/A,FALSE,"PostMEA";#N/A,#N/A,FALSE,"AgeDist";#N/A,#N/A,FALSE,"IBUCalc"}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_1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_1_1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_1_2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_2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arket._.share._3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_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_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MFRENT.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_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._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_1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mmfrent2_2" hidden="1">{#N/A,#N/A,FALSE,"Page 1";#N/A,#N/A,FALSE,"Page 2";#N/A,#N/A,FALSE,"Page 3";#N/A,#N/A,FALSE,"Page 4";#N/A,#N/A,FALSE,"Page 5";#N/A,#N/A,FALSE,"Page 6";#N/A,#N/A,FALSE,"Page 7";#N/A,#N/A,FALSE,"Page 8";#N/A,#N/A,FALSE,"Page 9";#N/A,#N/A,FALSE,"PG8WP";#N/A,#N/A,FALSE,"PG9WP"}</definedName>
    <definedName name="wrn.ND._.Schedules._.Clean." hidden="1">{"ND2300a",#N/A,FALSE,"ND2300(a)";"ND2300b",#N/A,FALSE,"ND2300(b)";"ND2300c",#N/A,FALSE,"ND2300(c)";"ND2301",#N/A,FALSE,"ND2301";"ND2302a",#N/A,FALSE,"ND2302(a)";"ND2302b",#N/A,FALSE,"ND2302(b)";"ND2302c",#N/A,FALSE,"ND2302(c)";"ND2304",#N/A,FALSE,"ND2304";"ND2305",#N/A,FALSE,"ND2305";"ND2306",#N/A,FALSE,"ND2306";"ND2310a",#N/A,FALSE,"ND2310(a)";"ND2310b",#N/A,FALSE,"ND2310(b)";"ND2310c",#N/A,FALSE,"ND2310(c)";"ND2320",#N/A,FALSE,"ND2320";"ND2321",#N/A,FALSE,"ND2321";"ND2330a",#N/A,FALSE,"ND2330(a)";"ND2330b",#N/A,FALSE,"ND2330(b)";"ND2330c",#N/A,FALSE,"ND2330(c)";"ND2332",#N/A,FALSE,"ND2332";"ND2340",#N/A,FALSE,"ND2340";"ND2341",#N/A,FALSE,"ND2341";"ND2350a",#N/A,FALSE,"ND2350(a)";"ND2350b",#N/A,FALSE,"ND2350(b)";"ND2350c",#N/A,FALSE,"ND2350(c)";"ND2360",#N/A,FALSE,"ND2360";"ND2410",#N/A,FALSE,"ND2410"}</definedName>
    <definedName name="wrn.NonQuarter._.Financials." hidden="1">{#N/A,#N/A,TRUE,"Consolidated Inc Stmt";#N/A,#N/A,TRUE,"Consolidated Bal Sht";#N/A,#N/A,TRUE,"Consolidated Capitalization";#N/A,#N/A,TRUE,"Consolidated PIC on FS";#N/A,#N/A,TRUE,"Consolidated RE";#N/A,#N/A,TRUE,"Consolidated OCI";#N/A,#N/A,TRUE,"Consolidating Inc Stmt Month";#N/A,#N/A,TRUE,"Consolidating Inc Stmt YTD";#N/A,#N/A,TRUE,"Consolidating Bal Sht";#N/A,#N/A,TRUE,"Consolidating PIC Month";#N/A,#N/A,TRUE,"Consolidating PIC YTD";#N/A,#N/A,TRUE,"Consolidating OCI Month";#N/A,#N/A,TRUE,"Consolidating OCI YTD";#N/A,#N/A,TRUE,"Consolidating RE Month";#N/A,#N/A,TRUE,"Consolidating RE YTD";#N/A,#N/A,TRUE,"OEV Consding Inc Stmt Month";#N/A,#N/A,TRUE,"OEV Consding Inc Stmt YTD";#N/A,#N/A,TRUE,"OEV Consding Bal Sht";#N/A,#N/A,TRUE,"OEV Consding PIC Month";#N/A,#N/A,TRUE,"OEV Consding PIC YTD";#N/A,#N/A,TRUE,"OEV Consding OCI Month";#N/A,#N/A,TRUE,"OEV Consding OCI YTD";#N/A,#N/A,TRUE,"OEV Consding RE Month";#N/A,#N/A,TRUE,"OEV Consding RE YTD"}</definedName>
    <definedName name="wrn.OK._.FUEL._.COMPARISON." hidden="1">{"OK_FUEL_COMPARISON",#N/A,FALSE,"Ok_Fuel&amp;Rev"}</definedName>
    <definedName name="wrn.OK._.FUEL._.COMPARISON._1" hidden="1">{"OK_FUEL_COMPARISON",#N/A,FALSE,"Ok_Fuel&amp;Rev"}</definedName>
    <definedName name="wrn.OK._.FUEL._.COMPARISON._2" hidden="1">{"OK_FUEL_COMPARISON",#N/A,FALSE,"Ok_Fuel&amp;Rev"}</definedName>
    <definedName name="wrn.OK._.JURIS._.FAC._.CALCULATION." hidden="1">{"OK_JURIS_FAC",#N/A,FALSE,"Ok_Fuel&amp;Rev"}</definedName>
    <definedName name="wrn.OK._.JURIS._.FAC._.CALCULATION._1" hidden="1">{"OK_JURIS_FAC",#N/A,FALSE,"Ok_Fuel&amp;Rev"}</definedName>
    <definedName name="wrn.OK._.JURIS._.FAC._.CALCULATION._2" hidden="1">{"OK_JURIS_FAC",#N/A,FALSE,"Ok_Fuel&amp;Rev"}</definedName>
    <definedName name="wrn.OK._.JURIS._.FUEL._.COST." hidden="1">{"OK_JURIS_FUEL",#N/A,FALSE,"Ok_Fuel&amp;Rev"}</definedName>
    <definedName name="wrn.OK._.JURIS._.FUEL._.COST._1" hidden="1">{"OK_JURIS_FUEL",#N/A,FALSE,"Ok_Fuel&amp;Rev"}</definedName>
    <definedName name="wrn.OK._.JURIS._.FUEL._.COST._2" hidden="1">{"OK_JURIS_FUEL",#N/A,FALSE,"Ok_Fuel&amp;Rev"}</definedName>
    <definedName name="wrn.OKLA._.PRO._.FORMA._.FUEL." hidden="1">{"OK_PRO_FORMA_FUEL",#N/A,FALSE,"Ok_Fuel&amp;Rev"}</definedName>
    <definedName name="wrn.OKLA._.PRO._.FORMA._.FUEL._1" hidden="1">{"OK_PRO_FORMA_FUEL",#N/A,FALSE,"Ok_Fuel&amp;Rev"}</definedName>
    <definedName name="wrn.OKLA._.PRO._.FORMA._.FUEL._2" hidden="1">{"OK_PRO_FORMA_FUEL",#N/A,FALSE,"Ok_Fuel&amp;Rev"}</definedName>
    <definedName name="wrn.OM._.EXPENSES." hidden="1">{"JURIS_OM_EXP",#N/A,FALSE,"COSTSTUDY";"OKCLS_OM_EXP",#N/A,FALSE,"COSTSTUDY"}</definedName>
    <definedName name="wrn.OMEXPENSE." hidden="1">{"PF",#N/A,FALSE,"Sheet4";"PG",#N/A,FALSE,"Sheet4";"PH",#N/A,FALSE,"Sheet4";"PI",#N/A,FALSE,"Sheet4";"PJ",#N/A,FALSE,"Sheet4"}</definedName>
    <definedName name="wrn.OMEXPENSE._1" hidden="1">{"PF",#N/A,FALSE,"Sheet4";"PG",#N/A,FALSE,"Sheet4";"PH",#N/A,FALSE,"Sheet4";"PI",#N/A,FALSE,"Sheet4";"PJ",#N/A,FALSE,"Sheet4"}</definedName>
    <definedName name="wrn.OMEXPENSE._2" hidden="1">{"PF",#N/A,FALSE,"Sheet4";"PG",#N/A,FALSE,"Sheet4";"PH",#N/A,FALSE,"Sheet4";"PI",#N/A,FALSE,"Sheet4";"PJ",#N/A,FALSE,"Sheet4"}</definedName>
    <definedName name="wrn.OMEXPENSE1" hidden="1">{"PF",#N/A,FALSE,"Sheet4";"PG",#N/A,FALSE,"Sheet4";"PH",#N/A,FALSE,"Sheet4";"PI",#N/A,FALSE,"Sheet4";"PJ",#N/A,FALSE,"Sheet4"}</definedName>
    <definedName name="wrn.OMPA._.FAC." hidden="1">{"OMPA_FAC",#N/A,FALSE,"OMPA FAC"}</definedName>
    <definedName name="wrn.OMPA._.FAC._1" hidden="1">{"OMPA_FAC",#N/A,FALSE,"OMPA FAC"}</definedName>
    <definedName name="wrn.OMPA._.FAC._2" hidden="1">{"OMPA_FAC",#N/A,FALSE,"OMPA FAC"}</definedName>
    <definedName name="wrn.one." hidden="1">{"page1",#N/A,FALSE,"A";"page2",#N/A,FALSE,"A"}</definedName>
    <definedName name="wrn.one._1" hidden="1">{"page1",#N/A,FALSE,"A";"page2",#N/A,FALSE,"A"}</definedName>
    <definedName name="wrn.one._1_1" hidden="1">{"page1",#N/A,FALSE,"A";"page2",#N/A,FALSE,"A"}</definedName>
    <definedName name="wrn.one._1_2" hidden="1">{"page1",#N/A,FALSE,"A";"page2",#N/A,FALSE,"A"}</definedName>
    <definedName name="wrn.one._2" hidden="1">{"page1",#N/A,FALSE,"A";"page2",#N/A,FALSE,"A"}</definedName>
    <definedName name="wrn.one._3" hidden="1">{"page1",#N/A,FALSE,"A";"page2",#N/A,FALSE,"A"}</definedName>
    <definedName name="wrn.options." hidden="1">{"pg1",#N/A,FALSE,"Options";"pg2",#N/A,FALSE,"Options"}</definedName>
    <definedName name="wrn.OTHER._.DATA." hidden="1">{"OTHER_DATA",#N/A,FALSE,"Ok_Fuel&amp;Rev"}</definedName>
    <definedName name="wrn.OTHER._.DATA._1" hidden="1">{"OTHER_DATA",#N/A,FALSE,"Ok_Fuel&amp;Rev"}</definedName>
    <definedName name="wrn.OTHER._.DATA._2" hidden="1">{"OTHER_DATA",#N/A,FALSE,"Ok_Fuel&amp;Rev"}</definedName>
    <definedName name="wrn.Overall_Scorecard." hidden="1">{"Overall Scorecard",#N/A,FALSE,"Overall Scorecard"}</definedName>
    <definedName name="wrn.page1." hidden="1">{"page1",#N/A,FALSE,"260"}</definedName>
    <definedName name="wrn.Percent_of_Change." hidden="1">{"% of Change=O&amp;M per Customer+Equiv Employee",#N/A,FALSE,"% Change";"% o Change=OR + Rev per Equivalent Employee",#N/A,FALSE,"% Change"}</definedName>
    <definedName name="wrn.Percent_of_Goal." hidden="1">{"% of Goals=O&amp;M per Customer + Equiv Employee",#N/A,FALSE,"% of Goal";"% of Goals=Operating Ration + Return on Net Plnt",#N/A,FALSE,"% of Goal";"% of Goals=Revenue per Equivalent Employee",#N/A,FALSE,"% of Goal"}</definedName>
    <definedName name="wrn.Percentage." hidden="1">{"Summary",#N/A,FALSE,"Options "}</definedName>
    <definedName name="wrn.Pivot1." hidden="1">{"Pivot1",#N/A,FALSE,"Redemption_Maturity Extract"}</definedName>
    <definedName name="wrn.Pivot2." hidden="1">{"Pivot2",#N/A,FALSE,"Redemption_Maturity Extract"}</definedName>
    <definedName name="wrn.PLANT._.IN._.SERVICE." hidden="1">{"JURIS_PLT_IN_SERV",#N/A,FALSE,"COSTSTUDY";"OKCLS_PLT_IN_SERV",#N/A,FALSE,"COSTSTUDY"}</definedName>
    <definedName name="wrn.Points_Achieved." hidden="1">{"Points=O&amp;M per Customer + per Equiv Employee",#N/A,FALSE,"Points";"Points=Operating Ratio + Return on Net Plant",#N/A,FALSE,"Points";"Points=Revenue per Equivalent Employee",#N/A,FALSE,"Points"}</definedName>
    <definedName name="wrn.PPJOURNAL._.ENTRY." hidden="1">{"PPDEFERREDBAL",#N/A,FALSE,"PRIOR PERIOD ADJMT";#N/A,#N/A,FALSE,"PRIOR PERIOD ADJMT";"PPJOURNALENTRY",#N/A,FALSE,"PRIOR PERIOD ADJMT"}</definedName>
    <definedName name="wrn.print.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1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._2" hidden="1">{#N/A,#N/A,FALSE,"WP_B3.1";#N/A,#N/A,FALSE,"WP_B3.2";#N/A,#N/A,FALSE,"WP_B3.3";#N/A,#N/A,FALSE,"WP_B3.4";#N/A,#N/A,FALSE,"WP_B3.5";#N/A,#N/A,FALSE,"WP_B3.6";#N/A,#N/A,FALSE,"WP_B3.7";#N/A,#N/A,FALSE,"WP_B3.8";#N/A,#N/A,FALSE,"WPB3.9";#N/A,#N/A,FALSE,"WP_B3.10";#N/A,#N/A,FALSE,"WP_B3.11";#N/A,#N/A,FALSE,"WP_B3.12";#N/A,#N/A,FALSE,"WP_H2.12";#N/A,#N/A,FALSE,"WP_H2.13";#N/A,#N/A,FALSE,"WP_H2.14";#N/A,#N/A,FALSE,"WP_H2.15";#N/A,#N/A,FALSE,"WP_H2.16.1";#N/A,#N/A,FALSE,"WP_H2.16.2";#N/A,#N/A,FALSE,"WP_H2.16.3";#N/A,#N/A,FALSE,"WP_H2.17";#N/A,#N/A,FALSE,"WP_H2.18";#N/A,#N/A,FALSE,"WP_H2.19";#N/A,#N/A,FALSE,"WP_H2.20";#N/A,#N/A,FALSE,"WP_H2.21";#N/A,#N/A,FALSE,"WP_H2.22";#N/A,#N/A,FALSE,"WP-H2.23";#N/A,#N/A,FALSE,"WP_H2.24"}</definedName>
    <definedName name="wrn.PRINT_ALL." hidden="1">{"summary",#N/A,TRUE,"E93ADJ";"detail",#N/A,TRUE,"E93ADJ"}</definedName>
    <definedName name="wrn.printall." hidden="1">{#N/A,#N/A,FALSE,"PREFDIV";#N/A,#N/A,FALSE,"STINT";#N/A,#N/A,FALSE,"LTINT";#N/A,#N/A,FALSE,"BTL";#N/A,#N/A,FALSE,"AFC";#N/A,#N/A,FALSE,"OTHNET";#N/A,#N/A,FALSE,"ATL"}</definedName>
    <definedName name="wrn.PrintExhibits." hidden="1">{"EXHSPortrait1",#N/A,FALSE,"EXHIBITS";"EXHSLandscape",#N/A,FALSE,"EXHIBITS";"EXHSPortrait2",#N/A,FALSE,"EXHIBITS";"EXHSPortrait3",#N/A,FALSE,"EXHIBITS";"EXHSPortrait4",#N/A,FALSE,"EXHIBITS"}</definedName>
    <definedName name="wrn.printtable1." hidden="1">{"print1",#N/A,FALSE,"D21CUSTS"}</definedName>
    <definedName name="wrn.printtable1._1" hidden="1">{"print1",#N/A,FALSE,"D21CUSTS"}</definedName>
    <definedName name="wrn.printtable1._2" hidden="1">{"print1",#N/A,FALSE,"D21CUSTS"}</definedName>
    <definedName name="wrn.printtable2." hidden="1">{"print2",#N/A,FALSE,"D21CUSTS"}</definedName>
    <definedName name="wrn.printtable2._1" hidden="1">{"print2",#N/A,FALSE,"D21CUSTS"}</definedName>
    <definedName name="wrn.printtable2._2" hidden="1">{"print2",#N/A,FALSE,"D21CUSTS"}</definedName>
    <definedName name="wrn.printtable3." hidden="1">{"print3",#N/A,FALSE,"D21CUSTS"}</definedName>
    <definedName name="wrn.printtable3._1" hidden="1">{"print3",#N/A,FALSE,"D21CUSTS"}</definedName>
    <definedName name="wrn.printtable3._2" hidden="1">{"print3",#N/A,FALSE,"D21CUSTS"}</definedName>
    <definedName name="wrn.printtable4." hidden="1">{"print4",#N/A,FALSE,"D21CUSTS"}</definedName>
    <definedName name="wrn.printtable4._1" hidden="1">{"print4",#N/A,FALSE,"D21CUSTS"}</definedName>
    <definedName name="wrn.printtable4._2" hidden="1">{"print4",#N/A,FALSE,"D21CUSTS"}</definedName>
    <definedName name="wrn.PRIOR._.PERIOD._.ADJMT." hidden="1">{#N/A,#N/A,FALSE,"PRIOR PERIOD ADJMT"}</definedName>
    <definedName name="wrn.Productivity_Ratios." hidden="1">{"PR=O&amp;M per Customer",#N/A,FALSE,"Prod-Ratios";"PR=Customer per Equivalent Employee",#N/A,FALSE,"Prod-Ratios";"PR=Operating Ratio(OI to Revenue)",#N/A,FALSE,"Prod-Ratios";"PR=Return on Net Utility Plant",#N/A,FALSE,"Prod-Ratios";"PR=Revenue per Equivalent Employee",#N/A,FALSE,"Prod-Ratios"}</definedName>
    <definedName name="wrn.Productivity_Targets." hidden="1">{"PT=O&amp;M per Cust + Equiv Employee + OR",#N/A,FALSE,"1999 Targets";"PT=Return on Net Plant &amp; Rev per Customere",#N/A,FALSE,"1999 Targets"}</definedName>
    <definedName name="wrn.Proforma." hidden="1">{#N/A,#N/A,TRUE,"SLDE";#N/A,#N/A,TRUE,"Concession Summary"}</definedName>
    <definedName name="wrn.Projected._.Def._.Adjustments.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_1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._.Adjustments._2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wrn.Projected._.Defiency.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_1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rojected._.Defiency._2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wrn.PSNH_GL." hidden="1">{#N/A,#N/A,FALSE,"GLDwnLoad"}</definedName>
    <definedName name="wrn.PSNH_INPUTS." hidden="1">{#N/A,#N/A,FALSE,"OTHERINPUTS";#N/A,#N/A,FALSE,"DITRATEINPUTS";#N/A,#N/A,FALSE,"SUPPLIEDADJINPUT";#N/A,#N/A,FALSE,"TIMINGDIFFINPUTS";#N/A,#N/A,FALSE,"BR&amp;SUPADJ."}</definedName>
    <definedName name="wrn.PSNH_PROV." hidden="1">{#N/A,#N/A,FALSE,"TITLEPG";#N/A,#N/A,FALSE,"INDEX";#N/A,#N/A,FALSE,"BKTAXINCOME";#N/A,#N/A,FALSE,"INTERESTALLOC";#N/A,#N/A,FALSE,"FITCALC";#N/A,#N/A,FALSE,"NHBPT";#N/A,#N/A,FALSE,"CCBT";#N/A,#N/A,FALSE,"PERMDIFFEVENTS";#N/A,#N/A,FALSE,"OPTIMEVENTS";#N/A,#N/A,FALSE,"NONOPTIMEVENTS";#N/A,#N/A,FALSE,"DEPREC";#N/A,#N/A,FALSE,"PERMDIFF";#N/A,#N/A,FALSE,"OPTIMDIFF";#N/A,#N/A,FALSE,"NONOPTIMDIFF";#N/A,#N/A,FALSE,"OP190CRQTR";#N/A,#N/A,FALSE,"NONOP190CRQTR";#N/A,#N/A,FALSE,"OP190CRYTD";#N/A,#N/A,FALSE,"NONOP190CRYTD";#N/A,#N/A,FALSE,"OP190PRYTD";#N/A,#N/A,FALSE,"NONOP190PRYTD";#N/A,#N/A,FALSE,"AC282CRQTR";#N/A,#N/A,FALSE,"AC282CRYTD";#N/A,#N/A,FALSE,"AC282PRYTD";#N/A,#N/A,FALSE,"AC283CRQTR";#N/A,#N/A,FALSE,"AC283CRYTD";#N/A,#N/A,FALSE,"AC283PRYTD";#N/A,#N/A,FALSE,"DITSUM";#N/A,#N/A,FALSE,"CRYTDACREC";#N/A,#N/A,FALSE,"PRYTDACREC";#N/A,#N/A,FALSE,"SYSJRNL";#N/A,#N/A,FALSE,"Reason.Test";#N/A,#N/A,FALSE,"FAS109 Study";#N/A,#N/A,FALSE,"FAS109 Plant"}</definedName>
    <definedName name="wrn.QTR._.AUDIT." hidden="1">{#N/A,#N/A,FALSE,"Cover";#N/A,#N/A,FALSE,"VECTREN IS";#N/A,#N/A,FALSE,"VUHI MARGIN VARIANCE";#N/A,#N/A,FALSE,"VUHI ELEC MARGIN VARIANCE";#N/A,#N/A,FALSE,"VECTREN EPS";#N/A,#N/A,FALSE,"ENTERPRISES ERNGS";#N/A,#N/A,FALSE,"CORP- OTHER";#N/A,#N/A,FALSE,"VECTREN PROJ EPS ";#N/A,#N/A,FALSE,"OTHER ISSUES";#N/A,#N/A,FALSE,"D&amp;T Summary"}</definedName>
    <definedName name="wrn.Quarter._.Financials." hidden="1">{#N/A,#N/A,TRUE,"Main Index";#N/A,#N/A,TRUE,"Blank";#N/A,#N/A,TRUE,"Consolidated Index";#N/A,#N/A,TRUE,"Consolidated Inc Stmt";#N/A,#N/A,TRUE,"Consolidated Bal Sht";#N/A,#N/A,TRUE,"Consolidated Capitalization";#N/A,#N/A,TRUE,"Consolidated PIC on FS";#N/A,#N/A,TRUE,"Consolidated RE";#N/A,#N/A,TRUE,"Consolidated OCI";#N/A,#N/A,TRUE,"Consolidating Index";#N/A,#N/A,TRUE,"Blank";#N/A,#N/A,TRUE,"Consolidating Inc Stmt Month";#N/A,#N/A,TRUE,"Consolidating Inc Stmt Qtr";#N/A,#N/A,TRUE,"Consolidating Inc Stmt YTD";#N/A,#N/A,TRUE,"Consolidating Bal Sht";#N/A,#N/A,TRUE,"Consolidating PIC Month";#N/A,#N/A,TRUE,"Consolidating PIC Qtr";#N/A,#N/A,TRUE,"Consolidating PIC YTD";#N/A,#N/A,TRUE,"Blank";#N/A,#N/A,TRUE,"Consolidating OCI Month";#N/A,#N/A,TRUE,"Consolidating OCI Qtr";#N/A,#N/A,TRUE,"Consolidating OCI YTD";#N/A,#N/A,TRUE,"Blank";#N/A,#N/A,TRUE,"Consolidating RE Month";#N/A,#N/A,TRUE,"Consolidating RE Qtr";#N/A,#N/A,TRUE,"Consolidating RE YTD";#N/A,#N/A,TRUE,"Blank";#N/A,#N/A,TRUE,"OEV Consolidating Index";#N/A,#N/A,TRUE,"Blank";#N/A,#N/A,TRUE,"OEV Consding Inc Stmt Month";#N/A,#N/A,TRUE,"OEV Consding Inc Stmt Qtr";#N/A,#N/A,TRUE,"OEV Consding Inc Stmt YTD";#N/A,#N/A,TRUE,"OEV Consding Bal Sht";#N/A,#N/A,TRUE,"OEV Consding PIC Month";#N/A,#N/A,TRUE,"OEV Consding PIC Qtr";#N/A,#N/A,TRUE,"OEV Consding PIC YTD";#N/A,#N/A,TRUE,"Blank";#N/A,#N/A,TRUE,"OEV Consding OCI Month";#N/A,#N/A,TRUE,"OEV Consding OCI Qtr";#N/A,#N/A,TRUE,"OEV Consding OCI YTD";#N/A,#N/A,TRUE,"Blank";#N/A,#N/A,TRUE,"OEV Consding RE Month";#N/A,#N/A,TRUE,"OEV Consding RE Qtr";#N/A,#N/A,TRUE,"OEV Consding RE YTD"}</definedName>
    <definedName name="wrn.Quarterly._.report." hidden="1">{#N/A,#N/A,TRUE,"1 (2)";#N/A,#N/A,TRUE,"2";#N/A,#N/A,TRUE,"3"}</definedName>
    <definedName name="wrn.Rate._.Design." hidden="1">{#N/A,#N/A,TRUE,"Rev Alloc Stmt";#N/A,#N/A,TRUE,"Summary";#N/A,#N/A,TRUE,"Effective Rates";#N/A,#N/A,TRUE,"Margins";#N/A,#N/A,TRUE,"Rate 60";#N/A,#N/A,TRUE,"Rate 62";#N/A,#N/A,TRUE,"Rate 70";#N/A,#N/A,TRUE,"Rate 71";#N/A,#N/A,TRUE,"SI Reconciliation";#N/A,#N/A,TRUE,"Rate 85";#N/A,#N/A,TRUE,"Rates 81, 82, 84";#N/A,#N/A,TRUE,"LI Reconciliation";#N/A,#N/A,TRUE,"Seasonal Differential"}</definedName>
    <definedName name="wrn.RATEBASE._.ADJUSTMENTS." hidden="1">{"JURIS_RB_ADJS",#N/A,FALSE,"COSTSTUDY";"OKCLS_RB_ADJS",#N/A,FALSE,"COSTSTUDY"}</definedName>
    <definedName name="wrn.Report." hidden="1">{#N/A,#N/A,TRUE,"Summary";#N/A,#N/A,TRUE,"Ratios LDE";#N/A,#N/A,TRUE,"Ratios";#N/A,#N/A,TRUE,"Financial Statements"}</definedName>
    <definedName name="wrn.Report1.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_1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_1_1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_1_2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_2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port1._3" hidden="1">{#N/A,#N/A,TRUE,"TOC";#N/A,#N/A,TRUE,"Assum";#N/A,#N/A,TRUE,"Op-BS";#N/A,#N/A,TRUE,"IS";#N/A,#N/A,TRUE,"BSCF";#N/A,#N/A,TRUE,"Ratios";#N/A,#N/A,TRUE,"Sens";#N/A,#N/A,TRUE,"Holmes_IS";#N/A,#N/A,TRUE,"Holmes_BSCF";#N/A,#N/A,TRUE,"Holmes_Rat";#N/A,#N/A,TRUE,"Hound_IS";#N/A,#N/A,TRUE,"Hound_BSCF";#N/A,#N/A,TRUE,"Hound_Rat";#N/A,#N/A,TRUE,"Hound_DCF1"}</definedName>
    <definedName name="wrn.RESERVED." hidden="1">{"PG1",#N/A,FALSE,"ComShRsrv";"PG2",#N/A,FALSE,"ComShRsrv";"PG3",#N/A,FALSE,"ComShRsrv"}</definedName>
    <definedName name="wrn.Revenue._.Analysis." hidden="1">{"High Level Summary",#N/A,FALSE,"High Level Summary";"Summary",#N/A,FALSE,"Summary";"Post Restructuring Revenue",#N/A,FALSE,"NEW RATE REV BY RATE CLASS";"Pre-Restructuring Revenue",#N/A,FALSE,"OLD RATE REV BY RATE CLASS";"1998 Sales",#N/A,FALSE,"NEW RATE REV BY RATE CLASS";"1999 Sales",#N/A,FALSE,"7 and 5 RATE REV BY RATE CLASS";"1999 7&amp;5 Revenue",#N/A,FALSE,"7 and 5 RATE REV BY RATE CLASS";"2000 Revenue",#N/A,FALSE,"2000 RATE REV BY RATE CLASS";"2001 Revenue",#N/A,FALSE,"2001 RATE REV BY RATE CLASS";"Post Restructuring Rates",#N/A,FALSE,"1999 NEW RATE SHAPING";"Pre-Restructuring Rates",#N/A,FALSE,"1999 OLD RATE SHAPING";"2000 Rates",#N/A,FALSE,"2000 NEW RATE SHAPING"}</definedName>
    <definedName name="wrn.ROR_MEMO." hidden="1">{#N/A,#N/A,FALSE,"RORMEMO";#N/A,#N/A,FALSE,"RORSUMMARY";#N/A,#N/A,FALSE,"RORDETAIL"}</definedName>
    <definedName name="wrn.Schedule._.2c." hidden="1">{"Schedule 2c",#N/A,FALSE,"SCHEDULE2c"}</definedName>
    <definedName name="wrn.SCHEDULE_K_1." hidden="1">{"SCHK1",#N/A,FALSE,"FILING REPORTS"}</definedName>
    <definedName name="wrn.SECTLREPORTS." hidden="1">{"SCHL",#N/A,FALSE,"FILING REPORTS";"SCHL1",#N/A,FALSE,"COSTSTUDY";"SCHL2",#N/A,FALSE,"COSTSTUDY";"SCHL3",#N/A,FALSE,"COSTSTUDY";"SCHL4",#N/A,FALSE,"COSTSTUDY";"SCHL5",#N/A,FALSE,"COSTSTUDY";"SCHL6",#N/A,FALSE,"COSTSTUDY";"SCHL7",#N/A,FALSE,"COSTSTUDY";"SCHL8",#N/A,FALSE,"COSTSTUDY"}</definedName>
    <definedName name="wrn.SELECT_GL." hidden="1">{#N/A,#N/A,FALSE,"GLDwnLoad"}</definedName>
    <definedName name="wrn.SELECT_INPUTS." hidden="1">{#N/A,#N/A,FALSE,"OTHERINPUTS";#N/A,#N/A,FALSE,"SUPPLIEDADJINPUT";#N/A,#N/A,FALSE,"BR&amp;SUPADJ."}</definedName>
    <definedName name="wrn.SELECT_PROV." hidden="1">{#N/A,#N/A,FALSE,"TITLEPG";#N/A,#N/A,FALSE,"INDEX";#N/A,#N/A,FALSE,"BKTAXINCOME";#N/A,#N/A,FALSE,"FITCALC";#N/A,#N/A,FALSE,"CCBT";#N/A,#N/A,FALSE,"MET";#N/A,#N/A,FALSE,"New York";#N/A,#N/A,FALSE,"New Jersey";#N/A,#N/A,FALSE,"Penn";#N/A,#N/A,FALSE,"Other States";#N/A,#N/A,FALSE,"PERMDIFFEVENTS";#N/A,#N/A,FALSE,"TIMDIFFEVENTS";#N/A,#N/A,FALSE,"DEPREC";#N/A,#N/A,FALSE,"PERMDIFF";#N/A,#N/A,FALSE,"OPTIMDIFF";#N/A,#N/A,FALSE,"NONOPTIMDIFF";#N/A,#N/A,FALSE,"Deferred Tax Analysis";#N/A,#N/A,FALSE,"Net Plant";#N/A,#N/A,FALSE,"Def Tax Entry";#N/A,#N/A,FALSE,"Other Comprehensive Income";#N/A,#N/A,FALSE,"Pre Close ETR";#N/A,#N/A,FALSE,"CRYTDACREC";#N/A,#N/A,FALSE,"SYSJRNL"}</definedName>
    <definedName name="wrn.Senior._.Staff." hidden="1">{#N/A,#N/A,TRUE,"Net Income Summary";#N/A,#N/A,TRUE,"Highlights";#N/A,#N/A,TRUE,"VVV BS";#N/A,#N/A,TRUE,"VUHI Consolidated";#N/A,#N/A,TRUE,"Interest Detail";#N/A,#N/A,TRUE,"Margins";#N/A,#N/A,TRUE,"Margin Recon";#N/A,#N/A,TRUE,"Margin Recon (p2)";#N/A,#N/A,TRUE,"WPM";#N/A,#N/A,TRUE,"VUHI O&amp;M YTD Recon";#N/A,#N/A,TRUE,"VUHI Projected O&amp;M Recon";#N/A,#N/A,TRUE,"Reserve Analysis";#N/A,#N/A,TRUE,"Provision Analysis";#N/A,#N/A,TRUE,"Corporate O&amp;M YTD";#N/A,#N/A,TRUE,"Corporate O&amp;M Projected";#N/A,#N/A,TRUE,"Clearings-Revised Format";#N/A,#N/A,TRUE,"03 Benefits Recon";#N/A,#N/A,TRUE,"Fleet Clearing";#N/A,#N/A,TRUE,"Stores Clearing";#N/A,#N/A,TRUE,"Capital - Actual";#N/A,#N/A,TRUE,"Capital - Projected";#N/A,#N/A,TRUE,"Enterprises (2)";#N/A,#N/A,TRUE,"Enterprises Cap Ex";#N/A,#N/A,TRUE,"Corporate &amp; Other";#N/A,#N/A,TRUE,"Analysts";#N/A,#N/A,TRUE,"Annual";#N/A,#N/A,TRUE,"Weather Calc.";#N/A,#N/A,TRUE,"YTD Consolidating";#N/A,#N/A,TRUE,"VUHI Consolidating";#N/A,#N/A,TRUE,"Projected Consolidating";#N/A,#N/A,TRUE,"VUHI BS";#N/A,#N/A,TRUE,"Unrecov Gas Costs"}</definedName>
    <definedName name="wrn.Settlement._.Analysis." hidden="1">{"Assumptions",#N/A,FALSE,"Assumptions";"2003 - 2007 Summary",#N/A,FALSE,"Income Statement";"Summary Deferral Forecast",#N/A,FALSE,"Deferral Forecast"}</definedName>
    <definedName name="wrn.SPA._.FAC." hidden="1">{"SPA_FAC",#N/A,FALSE,"OMPA SPA FAC"}</definedName>
    <definedName name="wrn.SPA._.FAC._1" hidden="1">{"SPA_FAC",#N/A,FALSE,"OMPA SPA FAC"}</definedName>
    <definedName name="wrn.SPA._.FAC._2" hidden="1">{"SPA_FAC",#N/A,FALSE,"OMPA SPA FAC"}</definedName>
    <definedName name="wrn.SPA._.Invoice." hidden="1">{#N/A,#N/A,FALSE,"spa letter";#N/A,#N/A,FALSE,"Vance Invoice";#N/A,#N/A,FALSE,"Vance calc1";#N/A,#N/A,FALSE,"Vance calc2";#N/A,#N/A,FALSE,"Paris Invoice";#N/A,#N/A,FALSE,"Paris calc1";#N/A,#N/A,FALSE,"Paris calc2";#N/A,#N/A,FALSE,"Short Invoice";#N/A,#N/A,FALSE,"Short calc1 ";#N/A,#N/A,FALSE,"Short calc2 ";#N/A,#N/A,FALSE,"Purcell Invoice";#N/A,#N/A,FALSE,"Purcell calc1";#N/A,#N/A,FALSE,"Purcell calc2";#N/A,#N/A,FALSE,"Data Entry"}</definedName>
    <definedName name="wrn.Statements." hidden="1">{"Co1statements",#N/A,FALSE,"Cmpy1";"Co2statement",#N/A,FALSE,"Cmpy2";"co1pm",#N/A,FALSE,"Co1PM";"co2PM",#N/A,FALSE,"Co2PM";"value",#N/A,FALSE,"value";"opco",#N/A,FALSE,"NewSparkle";"adjusts",#N/A,FALSE,"Adjustments"}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SUMMARY." hidden="1">{"OKCLS_SUMMARY",#N/A,FALSE,"INTERNAL REPORTS";"JURIS_SUMMARY",#N/A,FALSE,"INTERNAL REPORTS"}</definedName>
    <definedName name="wrn.Summary_GL." hidden="1">{#N/A,#N/A,FALSE,"GLDwnLoad"}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_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_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2.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_1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2._2" hidden="1">{#N/A,#N/A,FALSE,"SECT_G";#N/A,#N/A,FALSE,"WP_G6";#N/A,#N/A,FALSE,"WP_G14";#N/A,#N/A,FALSE,"WP_G15";#N/A,#N/A,FALSE,"WP_G-16";#N/A,#N/A,FALSE,"WP_G-17";#N/A,#N/A,FALSE,"WP_G-18a";#N/A,#N/A,FALSE,"WP_G-18b";#N/A,#N/A,FALSE,"WP_H1";#N/A,#N/A,FALSE,"WP_H1.1";#N/A,#N/A,FALSE,"WP_H1.2";#N/A,#N/A,FALSE,"WP_H3";#N/A,#N/A,FALSE,"WP_H3.1";#N/A,#N/A,FALSE,"WP_H4";#N/A,#N/A,FALSE,"WP_H4.1";#N/A,#N/A,FALSE,"WP_H4.2";#N/A,#N/A,FALSE,"WP_H4.3";#N/A,#N/A,FALSE,"WP_H4.4";#N/A,#N/A,FALSE,"WP_H4.5";#N/A,#N/A,FALSE,"WP_H4.6";#N/A,#N/A,FALSE,"WP_H5";#N/A,#N/A,FALSE,"WP_H6";#N/A,#N/A,FALSE,"WP_H7";#N/A,#N/A,FALSE,"WP_H8";#N/A,#N/A,FALSE,"WP_H8.1";#N/A,#N/A,FALSE,"WP_H8.2";#N/A,#N/A,FALSE,"WP_H9";#N/A,#N/A,FALSE,"WP_H9.1";#N/A,#N/A,FALSE,"WP_H9.2";#N/A,#N/A,FALSE,"WP_H10";#N/A,#N/A,FALSE,"WP_H10.1";#N/A,#N/A,FALSE,"WP_H10.2";#N/A,#N/A,FALSE,"WP_H11";#N/A,#N/A,FALSE,"WP_H12";#N/A,#N/A,FALSE,"WP_H13";#N/A,#N/A,FALSE,"WP_H14";#N/A,#N/A,FALSE,"WP_H15";#N/A,#N/A,FALSE,"WP_H16";#N/A,#N/A,FALSE,"WP_H17";#N/A,#N/A,FALSE,"WP_H18";#N/A,#N/A,FALSE,"WP_H19";#N/A,#N/A,FALSE,"WP_H20";#N/A,#N/A,FALSE,"WP_H21";#N/A,#N/A,FALSE,"WP_H22";#N/A,#N/A,FALSE,"WP_I1";#N/A,#N/A,FALSE,"WP_I2";#N/A,#N/A,FALSE,"WP_I3";#N/A,#N/A,FALSE,"WP_J1";#N/A,#N/A,FALSE,"WP_J2";#N/A,#N/A,FALSE,"WP_J3";#N/A,#N/A,FALSE,"WP_J4";#N/A,#N/A,FALSE,"WP_J5";#N/A,#N/A,FALSE,"WP_J6";#N/A,#N/A,FALSE,"SECT_K";#N/A,#N/A,FALSE,"SECT_L"}</definedName>
    <definedName name="wrn.Support_Net_Plant." hidden="1">{"Support Net Plant=Net Utility Plant",#N/A,FALSE,"Net Plant"}</definedName>
    <definedName name="wrn.Support_O_M_Cust_Emp." hidden="1">{"Support O&amp;M-Cust-Emp=O&amp;M + # of Cust",#N/A,FALSE,"O&amp;M-Cust-Emp";"Support O&amp;M-Cust-Emp=Equv Employees",#N/A,FALSE,"O&amp;M-Cust-Emp";"Support O&amp;M-Cust-Emp=Actual Employees",#N/A,FALSE,"O&amp;M-Cust-Emp";"Support O&amp;M-Cust-Emp=M&amp;S Employees Allocation",#N/A,FALSE,"O&amp;M-Cust-Emp";"Support O&amp;M-Cust-Emp=M&amp;S +O&amp;M less M&amp;S Fees",#N/A,FALSE,"O&amp;M-Cust-Emp"}</definedName>
    <definedName name="wrn.Support_Rev_Op_Inc." hidden="1">{"Support/Rev Op Inc=Total revenue + OIBT",#N/A,FALSE,"Rev-Op Inc"}</definedName>
    <definedName name="wrn.Supporting._.Calculations." hidden="1">{#N/A,#N/A,FALSE,"Work performed";#N/A,#N/A,FALSE,"Resources"}</definedName>
    <definedName name="wrn.Table._.SBU._.1996_2002." hidden="1">{"SBU Numbers 1996_2002",#N/A,FALSE,"Strategic Business Lines"}</definedName>
    <definedName name="wrn.tables." hidden="1">{"print1",#N/A,FALSE,"D21CUSTS";"print2",#N/A,FALSE,"D21CUSTS";"print3",#N/A,FALSE,"D21CUSTS";"print4",#N/A,FALSE,"D21CUSTS"}</definedName>
    <definedName name="wrn.tables._1" hidden="1">{"print1",#N/A,FALSE,"D21CUSTS";"print2",#N/A,FALSE,"D21CUSTS";"print3",#N/A,FALSE,"D21CUSTS";"print4",#N/A,FALSE,"D21CUSTS"}</definedName>
    <definedName name="wrn.tables._2" hidden="1">{"print1",#N/A,FALSE,"D21CUSTS";"print2",#N/A,FALSE,"D21CUSTS";"print3",#N/A,FALSE,"D21CUSTS";"print4",#N/A,FALSE,"D21CUSTS"}</definedName>
    <definedName name="wrn.Tax._.Accrual." hidden="1">{#N/A,#N/A,TRUE,"TAXPROV";#N/A,#N/A,TRUE,"FLOWTHRU";#N/A,#N/A,TRUE,"SCHEDULE M'S";#N/A,#N/A,TRUE,"PLANT M'S";#N/A,#N/A,TRUE,"TAXJE"}</definedName>
    <definedName name="wrn.TAXES._.OTHER." hidden="1">{"JURIS_TAXES_OTHER",#N/A,FALSE,"COSTSTUDY";"OKCLS_TAXES_OTHER",#N/A,FALSE,"COSTSTUDY"}</definedName>
    <definedName name="wrn.TBC._.Update." hidden="1">{#N/A,#N/A,FALSE,"TABLE I";#N/A,#N/A,FALSE,"TBC Development";#N/A,#N/A,FALSE,"MTC -Tax Development";#N/A,#N/A,FALSE,"MTC - Tax descriptions";#N/A,#N/A,FALSE,"MTC -Tax True Up"}</definedName>
    <definedName name="wrn.TESTS." hidden="1">{"PAGE_1",#N/A,FALSE,"MONTH"}</definedName>
    <definedName name="wrn.Total._.Report.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_1" hidden="1">{"Fuel by Type",#N/A,FALSE,"00whfuel";"Fuel by Account",#N/A,FALSE,"00whfuel";"NTEC",#N/A,FALSE,"00whfuel";"Hope",#N/A,FALSE,"00whfuel";"Net Energy Load",#N/A,FALSE,"00whfuel";"Purchased Power",#N/A,FALSE,"00whfuel"}</definedName>
    <definedName name="wrn.Total._.Report._2" hidden="1">{"Fuel by Type",#N/A,FALSE,"00whfuel";"Fuel by Account",#N/A,FALSE,"00whfuel";"NTEC",#N/A,FALSE,"00whfuel";"Hope",#N/A,FALSE,"00whfuel";"Net Energy Load",#N/A,FALSE,"00whfuel";"Purchased Power",#N/A,FALSE,"00whfuel"}</definedName>
    <definedName name="wrn.UWMAC." hidden="1">{"UWMACISV",#N/A,FALSE,"Sheet1";"UWMACSAV",#N/A,FALSE,"Sheet1";"UWMACBSV",#N/A,FALSE,"Sheet1";"UWMACSFDV",#N/A,FALSE,"Sheet1"}</definedName>
    <definedName name="wrn.UWNJ." hidden="1">{"UWNJISV",#N/A,FALSE,"Sheet1";"UWNJSAV",#N/A,FALSE,"Sheet1";"UWNJBSV",#N/A,FALSE,"Sheet1";"UWNJSFDV",#N/A,FALSE,"Sheet1"}</definedName>
    <definedName name="wrn.UWNY." hidden="1">{"UWNYISV",#N/A,FALSE,"Sheet1";"UWNYSAV",#N/A,FALSE,"Sheet1";"UWNYBSV",#N/A,FALSE,"Sheet1";"UWNYSFDV",#N/A,FALSE,"Sheet1"}</definedName>
    <definedName name="wrn.UWW." hidden="1">{"UWWISV",#N/A,FALSE,"Sheet1";"UWWSAV",#N/A,FALSE,"Sheet1";"UWWBSV",#N/A,FALSE,"Sheet1";"UWWSFDV",#N/A,FALSE,"Sheet1"}</definedName>
    <definedName name="wrn.WEATHER._.AND._.YR._.END._.CUST._.ADJ." hidden="1">{"WEATHER_CUSTOMERS",#N/A,FALSE,"Ok_Fuel&amp;Rev"}</definedName>
    <definedName name="wrn.WEATHER._.AND._.YR._.END._.CUST._.ADJ._1" hidden="1">{"WEATHER_CUSTOMERS",#N/A,FALSE,"Ok_Fuel&amp;Rev"}</definedName>
    <definedName name="wrn.WEATHER._.AND._.YR._.END._.CUST._.ADJ._2" hidden="1">{"WEATHER_CUSTOMERS",#N/A,FALSE,"Ok_Fuel&amp;Rev"}</definedName>
    <definedName name="wrn.Wkp._.Capital._.Structure." hidden="1">{"Wkp LTerm Debt 13MoAvg",#N/A,FALSE,"Cap Struct WPs";"Wkp LTerm Debt",#N/A,FALSE,"Cap Struct WPs";"Wkp LTerm Debt Int",#N/A,FALSE,"Cap Struct WPs";"Wkp Unamort Debt Exp",#N/A,FALSE,"Cap Struct WPs";"Wkp Lterm Debt Amort",#N/A,FALSE,"Cap Struct WPs";"Wkp PreStock 13MoAvg",#N/A,FALSE,"Cap Struct WPs";"Wkp PreStock",#N/A,FALSE,"Cap Struct WPs";"Wkp PreStock Dividend",#N/A,FALSE,"Cap Struct WPs";"Wkp Unamort PreStock Exp",#N/A,FALSE,"Cap Struct WPs";"Wkp PreStock Amort",#N/A,FALSE,"Cap Struct WPs";"Wkp STerm Debt",#N/A,FALSE,"Cap Struct WPs";"Wkp ComEquity",#N/A,FALSE,"Cap Struct WPs";"Wkp JDITC",#N/A,FALSE,"Cap Struct WPs"}</definedName>
    <definedName name="wrn.Wkp._.ComEquity." hidden="1">{"Wkp ComEquity",#N/A,FALSE,"Cap Struct WPs"}</definedName>
    <definedName name="wrn.Wkp._.JDITC." hidden="1">{"Wkp JDITC",#N/A,FALSE,"Cap Struct WPs"}</definedName>
    <definedName name="wrn.Wkp._.LTerm._.Debt." hidden="1">{"Wkp LTerm Debt",#N/A,FALSE,"Cap Struct WPs"}</definedName>
    <definedName name="wrn.Wkp._.LTerm._.Debt._.13Mo._.Avg." hidden="1">{"Wkp LTerm Debt 13MoAvg",#N/A,FALSE,"Cap Struct WPs"}</definedName>
    <definedName name="wrn.Wkp._.LTerm._.Debt._.Amort." hidden="1">{"Wkp Lterm Debt Amort",#N/A,FALSE,"Cap Struct WPs"}</definedName>
    <definedName name="wrn.Wkp._.LTerm._.Debt._.Int." hidden="1">{"Wkp LTerm Debt Int",#N/A,FALSE,"Cap Struct WPs"}</definedName>
    <definedName name="wrn.Wkp._.PreStock." hidden="1">{"Wkp PreStock",#N/A,FALSE,"Cap Struct WPs"}</definedName>
    <definedName name="wrn.Wkp._.PreStock._.13MoAvg." hidden="1">{"Wkp PreStock 13MoAvg",#N/A,FALSE,"Cap Struct WPs"}</definedName>
    <definedName name="wrn.Wkp._.PreStock._.Amort." hidden="1">{"Wkp PreStock Amort",#N/A,FALSE,"Cap Struct WPs"}</definedName>
    <definedName name="wrn.Wkp._.PreStock._.Dividend." hidden="1">{"Wkp PreStock Dividend",#N/A,FALSE,"Cap Struct WPs"}</definedName>
    <definedName name="wrn.Wkp._.STerm._.Debt." hidden="1">{"Wkp STerm Debt",#N/A,FALSE,"Cap Struct WPs"}</definedName>
    <definedName name="wrn.Wkp._.Unamort._.Debt._.Exp." hidden="1">{"Wkp Unamort Debt Exp",#N/A,FALSE,"Cap Struct WPs"}</definedName>
    <definedName name="wrn.Wkp._.Unamort._.PreStock._.Exp." hidden="1">{"Wkp Unamort PreStock Exp",#N/A,FALSE,"Cap Struct WPs"}</definedName>
    <definedName name="wrn.WMECO_GL." hidden="1">{#N/A,#N/A,FALSE,"GLDwnLoad"}</definedName>
    <definedName name="wrn.WMECO_INPUTS." hidden="1">{#N/A,#N/A,FALSE,"OTHERINPUTS";#N/A,#N/A,FALSE,"DITRATEINPUTS";#N/A,#N/A,FALSE,"SUPPLIEDADJINPUT";#N/A,#N/A,FALSE,"TIMINGDIFFINPUTS";#N/A,#N/A,FALSE,"BR&amp;SUPADJ."}</definedName>
    <definedName name="wrn.WMECO_PROV." hidden="1">{#N/A,#N/A,FALSE,"TITLEPG";#N/A,#N/A,FALSE,"INDEX";#N/A,#N/A,FALSE,"BKTAXINCOME";#N/A,#N/A,FALSE,"INTERESTALLOC";#N/A,#N/A,FALSE,"FITCALC";#N/A,#N/A,FALSE,"CCBT";#N/A,#N/A,FALSE,"MFT";#N/A,#N/A,FALSE,"NHBPT";#N/A,#N/A,FALSE,"OPPERMEVENTS";#N/A,#N/A,FALSE,"NONOPPERMEVENTS";#N/A,#N/A,FALSE,"OPTIMEVENTS";#N/A,#N/A,FALSE,"NONOPTIMEVENTS";#N/A,#N/A,FALSE,"DEPREC";#N/A,#N/A,FALSE,"OPPERMDIFF";#N/A,#N/A,FALSE,"NONOPPERMDIFF";#N/A,#N/A,FALSE,"OPTIMDIFF";#N/A,#N/A,FALSE,"NONOPTIMDIFF";#N/A,#N/A,FALSE,"OP190CRQTR";#N/A,#N/A,FALSE,"NONOP190CRQTR";#N/A,#N/A,FALSE,"OP190CRYTD";#N/A,#N/A,FALSE,"NONOP190CRYTD";#N/A,#N/A,FALSE,"OP190PRYTD";#N/A,#N/A,FALSE,"NONOP190PRYTD";#N/A,#N/A,FALSE,"OP282CRQTR";#N/A,#N/A,FALSE,"NONOP282CRQTR";#N/A,#N/A,FALSE,"OP282CRYTD";#N/A,#N/A,FALSE,"NONOP282CRYTD";#N/A,#N/A,FALSE,"OP282PRYTD";#N/A,#N/A,FALSE,"NONOP282PRYTD";#N/A,#N/A,FALSE,"OP283CRQTR";#N/A,#N/A,FALSE,"NONOP283CRQTR";#N/A,#N/A,FALSE,"OP283CRYTD";#N/A,#N/A,FALSE,"NONOP283CRYTD";#N/A,#N/A,FALSE,"OP283PRYTD";#N/A,#N/A,FALSE,"NONOP283PRYTD";#N/A,#N/A,FALSE,"DITSUM";#N/A,#N/A,FALSE,"CRYTDACREC";#N/A,#N/A,FALSE,"PRYTDACREC";#N/A,#N/A,FALSE,"SYSJRNL";#N/A,#N/A,FALSE,"FAS109 Summary";#N/A,#N/A,FALSE,"FAS109 OPER 190 ITC";#N/A,#N/A,FALSE,"FAS109 OPER 190 Other";#N/A,#N/A,FALSE,"FAS109 OPER 282";#N/A,#N/A,FALSE,"FAS109 OPER 283";#N/A,#N/A,FALSE,"FAS109 NONOPER 282"}</definedName>
    <definedName name="wrn.Workfile." hidden="1">{"Sch 2c Workfile",#N/A,FALSE,"SCHEDULE2c";"Sch 2c Coal Workfile",#N/A,FALSE,"SCHEDULE2c";"Sch 2c SB3 Workfile",#N/A,FALSE,"SCHEDULE2c";"Sch 2c CT Gen Workfile",#N/A,FALSE,"SCHEDULE2c";"Sch 2c Hydro Workfile",#N/A,FALSE,"SCHEDULE2c";"Sch 2c Nuc $ Workfile",#N/A,FALSE,"SCHEDULE2c";"Sch 2c Nuc Cap Workfile",#N/A,FALSE,"SCHEDULE2c";"Sch 2c Recovery Workfile",#N/A,FALSE,"SCHEDULE2c"}</definedName>
    <definedName name="wrn.Workfile._.All." hidden="1">{"Inputs Workfile",#N/A,FALSE,"INPUTS";"Env Cost Workfile",#N/A,FALSE,"Env Costs";"NucGen Workfile",#N/A,FALSE,"NUCGEN";"Catawba Workfile",#N/A,FALSE,"CATAWBA";"Sales Workfile",#N/A,FALSE,"SALES";"Outages Workfile",#N/A,FALSE,"OUTAGES";"ProjFuel Workfile",#N/A,FALSE,"PROJ FUEL";"ProjGen Workfile",#N/A,FALSE,"PROJ GEN";"Price for Forecast Workfile",#N/A,FALSE,"Price for Forecast Sales";"Exhibit 1 Workfile",#N/A,FALSE,"MCMANEUS EXH 1";"Exhibit 5 Workfile",#N/A,FALSE,"MCMANEUS EXH 5";"Exhibit 6 Workfile",#N/A,FALSE,"MCMANEUS EXH 6";"Exhibit 7 Workfile",#N/A,FALSE,"MCMANEUS EXH 7";"Exhibit 8 Workfile",#N/A,FALSE,"MCMANEUS EXH 8";"Exhibit 9 Workfile",#N/A,FALSE,"MCMANEUS EXH 9";"Analysis Workfile",#N/A,FALSE,"Fuel Factor Analysis"}</definedName>
    <definedName name="wrn1.printal." hidden="1">{#N/A,#N/A,FALSE,"PREFDIV";#N/A,#N/A,FALSE,"STINT";#N/A,#N/A,FALSE,"LTINT";#N/A,#N/A,FALSE,"BTL";#N/A,#N/A,FALSE,"AFC";#N/A,#N/A,FALSE,"OTHNET";#N/A,#N/A,FALSE,"ATL"}</definedName>
    <definedName name="wvu.allyears." hidden="1">{TRUE,TRUE,-0.5,-14.75,483,300,FALSE,TRUE,TRUE,TRUE,0,20,20,6,1,10.35,2,4,TRUE,TRUE,3,TRUE,1,FALSE,100,"Swvu.allyears.","ACwvu.allyears.",1,FALSE,FALSE,0.25,0.25,1,0.5,1,"&amp;L&amp;F &amp;D &amp;T&amp;CPSC
1994 Equity Budget","Page &amp;P",TRUE,FALSE,FALSE,FALSE,1,100,#N/A,#N/A,"=R1C20:R237C40","=C1:C3","Rwvu.allyears.","Cwvu.allyears.",FALSE,FALSE}</definedName>
    <definedName name="wvu.DATABASE." hidden="1">{TRUE,TRUE,-1.25,-15.5,484.5,279.75,FALSE,FALSE,TRUE,TRUE,0,1,#N/A,1,#N/A,4.39094650205761,21.0666666666667,1,FALSE,FALSE,3,TRUE,1,FALSE,75,"Swvu.DATABASE.","ACwvu.DATABASE.",1,FALSE,FALSE,0.5,0.5,0.5,0.77,2,"","&amp;L&amp;""""&amp;8PREPARED: N. WINTER  &amp;D &amp;T&amp;C&amp;""""&amp;8&amp;P OF &amp;N&amp;R&amp;""""&amp;8J:INCTAX\94MTHEND\&amp;F",FALSE,FALSE,FALSE,FALSE,1,68,#N/A,#N/A,"=R6C1:R142C8","=R1:R5",#N/A,#N/A,FALSE,FALSE}</definedName>
    <definedName name="wvu.OP." hidden="1">{TRUE,TRUE,-1.25,-15.5,484.5,279.75,FALSE,FALSE,TRUE,TRUE,0,1,#N/A,1,#N/A,5.69105691056911,21.0666666666667,1,FALSE,FALSE,3,TRUE,1,FALSE,75,"Swvu.OP.","ACwvu.OP.",1,FALSE,FALSE,0.535,0.535,0,0.73,2,"","&amp;L&amp;""Courier New""&amp;8PREPARED BY N. WINTER &amp;D &amp;T &amp;C&amp;""Courier New""&amp;8&amp;P OF &amp;N&amp;R&amp;""Courier New""&amp;8J:INCTAX\94MTHEND\&amp;F",FALSE,FALSE,FALSE,FALSE,1,#N/A,1,3,"=R11C1:R77C7","=R2:R10",#N/A,#N/A,FALSE,FALSE}</definedName>
    <definedName name="wvu.WP1." hidden="1">{TRUE,TRUE,-1.25,-15.5,484.5,279.75,FALSE,FALSE,TRUE,TRUE,0,3,#N/A,1,#N/A,6.54545454545454,15.55,1,FALSE,FALSE,3,TRUE,1,FALSE,100,"Swvu.WP1.","ACwvu.WP1.",1,FALSE,FALSE,0.25,0.25,0.25,0.25,1,"","&amp;L&amp;D &amp;T NBW&amp;C&amp;P&amp;R&amp;F",FALSE,FALSE,FALSE,FALSE,1,100,#N/A,#N/A,FALSE,FALSE,#N/A,#N/A,FALSE,FALSE}</definedName>
    <definedName name="wvu.yr1fullrpt." hidden="1">{TRUE,TRUE,-1.25,-15.5,484.5,279.75,FALSE,TRUE,TRUE,TRUE,0,1,2,5,28,2.98305084745763,3,4,TRUE,TRUE,3,TRUE,1,FALSE,100,"Swvu.yr1fullrpt.","ACwvu.yr1fullrpt.",1,FALSE,FALSE,0.25,0.25,1,0.5,2,"&amp;L&amp;F &amp;D &amp;T&amp;CPSC
1995 Equity Forecast","Page &amp;P",TRUE,FALSE,FALSE,FALSE,1,55,#N/A,#N/A,"=R1C1:R336C20","=C1:C3",#N/A,"Cwvu.yr1fullrpt.",FALSE,FALSE}</definedName>
    <definedName name="wvu.yr1quarter." hidden="1">{TRUE,TRUE,-1.25,-15.5,484.5,279.75,FALSE,TRUE,TRUE,TRUE,0,1,3,5,4,2.98305084745763,3,4,TRUE,TRUE,3,TRUE,1,FALSE,100,"Swvu.yr1quarter.","ACwvu.yr1quarter.",1,FALSE,FALSE,0.25,0.25,1,0.5,2,"&amp;L&amp;F &amp;D &amp;T&amp;CPSC
1995 Equity Forecast","Page &amp;P",TRUE,FALSE,FALSE,FALSE,1,100,#N/A,#N/A,"=R1C1:R336C20","=C1:C3","Rwvu.yr1quarter.","Cwvu.yr1quarter.",FALSE,FALSE}</definedName>
    <definedName name="www" hidden="1">{#N/A,#N/A,TRUE,"Vectren Consolidated";#N/A,#N/A,TRUE,"Consolidated by Portfolio";#N/A,#N/A,TRUE,"Power Supply";#N/A,#N/A,TRUE,"Energy Delivery";#N/A,#N/A,TRUE,"Margins";#N/A,#N/A,TRUE,"Non-Reg Consol";#N/A,#N/A,TRUE,"Communications";#N/A,#N/A,TRUE,"Energy Services";#N/A,#N/A,TRUE,"Utility Services";#N/A,#N/A,TRUE,"Other Business";#N/A,#N/A,TRUE,"Service Alloc";#N/A,#N/A,TRUE,"Analysts";#N/A,#N/A,TRUE,"Capital";#N/A,#N/A,TRUE,"SIG Delivery";#N/A,#N/A,TRUE,"IGC Delivery";#N/A,#N/A,TRUE,"Vedo Delivery"}</definedName>
    <definedName name="wwwww" hidden="1">{#N/A,#N/A,FALSE,"Exhibit";#N/A,#N/A,FALSE,"MPPayments";#N/A,#N/A,FALSE,"Capitation";#N/A,#N/A,FALSE,"Claims";#N/A,#N/A,FALSE,"ActualPymts"}</definedName>
    <definedName name="X" hidden="1">#REF!</definedName>
    <definedName name="xx" hidden="1">{#N/A,#N/A,TRUE,"TAXPROV";#N/A,#N/A,TRUE,"FLOWTHRU";#N/A,#N/A,TRUE,"SCHEDULE M'S";#N/A,#N/A,TRUE,"PLANT M'S";#N/A,#N/A,TRUE,"TAXJE"}</definedName>
    <definedName name="xxx" hidden="1">{#N/A,#N/A,FALSE,"GLDwnLoad"}</definedName>
    <definedName name="xxx_1" hidden="1">{"'Sheet1'!$A$1:$O$40"}</definedName>
    <definedName name="xxx_1_1" hidden="1">{"'Sheet1'!$A$1:$O$40"}</definedName>
    <definedName name="xxx_1_2" hidden="1">{"'Sheet1'!$A$1:$O$40"}</definedName>
    <definedName name="xxx_2" hidden="1">{"'Sheet1'!$A$1:$O$40"}</definedName>
    <definedName name="xxx_3" hidden="1">{"'Sheet1'!$A$1:$O$40"}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" hidden="1">#REF!</definedName>
    <definedName name="yes" hidden="1">#REF!</definedName>
    <definedName name="yesindeed" hidden="1">#REF!</definedName>
    <definedName name="yesir" hidden="1">#REF!</definedName>
    <definedName name="yyy" hidden="1">{"caz2",#N/A,FALSE,"Central Arizona 2";"saz2",#N/A,FALSE,"Southern Arizona 2";"snv2",#N/A,FALSE,"Southern Nevada 2";"nnv2",#N/A,FALSE,"Northern Nevada 2";"sca2",#N/A,FALSE,"Southern California 2";"nca2",#N/A,FALSE,"Northern California 2";"pai2",#N/A,FALSE,"Paiute 2"}</definedName>
    <definedName name="yyyy" hidden="1">{"projom",#N/A,FALSE,"Central Arizona 1";"projomvar",#N/A,FALSE,"Central Arizona 1";"caz1",#N/A,FALSE,"Central Arizona 1";"cazvar",#N/A,FALSE,"Central Arizona 1";"saz1",#N/A,FALSE,"Southern Arizona 1";"sazvar",#N/A,FALSE,"Southern Arizona 1";"snv1",#N/A,FALSE,"Southern Nevada 1";"snvvar",#N/A,FALSE,"Southern Nevada 1";"nnv1",#N/A,FALSE,"Northern Nevada 1";"nnvvar",#N/A,FALSE,"Northern Nevada 1";"sca1",#N/A,FALSE,"Southern California 1";"scavar",#N/A,FALSE,"Southern California 1";"nca1",#N/A,FALSE,"Northern California 1";"ncavar",#N/A,FALSE,"Northern California 1";"paiute1",#N/A,FALSE,"Paiute 1";"paivar",#N/A,FALSE,"Paiute 1"}</definedName>
    <definedName name="yyyyyy" hidden="1">#REF!</definedName>
    <definedName name="yyyyyyyy" hidden="1">{#N/A,#N/A,FALSE,"SCA";#N/A,#N/A,FALSE,"NCA";#N/A,#N/A,FALSE,"SAZ";#N/A,#N/A,FALSE,"CAZ";#N/A,#N/A,FALSE,"SNV";#N/A,#N/A,FALSE,"NNV";#N/A,#N/A,FALSE,"PP";#N/A,#N/A,FALSE,"SA"}</definedName>
    <definedName name="Z" hidden="1">#REF!</definedName>
    <definedName name="Z_055ABE5A_5E06_11D2_8EED_0008C7BCAF29_.wvu.PrintArea" hidden="1">#REF!</definedName>
    <definedName name="Z_055ABE5A_5E06_11D2_8EED_0008C7BCAF29_.wvu.PrintTitles" hidden="1">#REF!</definedName>
    <definedName name="Z_055ABE69_5E06_11D2_8EED_0008C7BCAF29_.wvu.PrintArea" hidden="1">#REF!</definedName>
    <definedName name="Z_055ABE69_5E06_11D2_8EED_0008C7BCAF29_.wvu.PrintTitles" hidden="1">#REF!</definedName>
    <definedName name="Z_055ABE76_5E06_11D2_8EED_0008C7BCAF29_.wvu.PrintArea" hidden="1">#REF!</definedName>
    <definedName name="Z_055ABE76_5E06_11D2_8EED_0008C7BCAF29_.wvu.PrintTitles" hidden="1">#REF!,#REF!</definedName>
    <definedName name="Z_055ABE84_5E06_11D2_8EED_0008C7BCAF29_.wvu.PrintArea" hidden="1">#REF!</definedName>
    <definedName name="Z_055ABE84_5E06_11D2_8EED_0008C7BCAF29_.wvu.PrintTitles" hidden="1">#REF!</definedName>
    <definedName name="Z_055ABE93_5E06_11D2_8EED_0008C7BCAF29_.wvu.PrintArea" hidden="1">#REF!</definedName>
    <definedName name="Z_055ABE93_5E06_11D2_8EED_0008C7BCAF29_.wvu.PrintTitles" hidden="1">#REF!</definedName>
    <definedName name="Z_055ABEA0_5E06_11D2_8EED_0008C7BCAF29_.wvu.PrintArea" hidden="1">#REF!</definedName>
    <definedName name="Z_055ABEA0_5E06_11D2_8EED_0008C7BCAF29_.wvu.PrintTitles" hidden="1">#REF!,#REF!</definedName>
    <definedName name="Z_05DE23E1_1046_11D2_8E70_0008C77C0743_.wvu.PrintArea" hidden="1">#REF!</definedName>
    <definedName name="Z_05DE23E1_1046_11D2_8E70_0008C77C0743_.wvu.PrintTitles" hidden="1">#REF!,#REF!</definedName>
    <definedName name="Z_05DE23E4_1046_11D2_8E70_0008C77C0743_.wvu.PrintArea" hidden="1">#REF!</definedName>
    <definedName name="Z_05DE23E4_1046_11D2_8E70_0008C77C0743_.wvu.PrintTitles" hidden="1">#REF!</definedName>
    <definedName name="Z_05DE23E9_1046_11D2_8E70_0008C77C0743_.wvu.PrintArea" hidden="1">#REF!</definedName>
    <definedName name="Z_05DE23E9_1046_11D2_8E70_0008C77C0743_.wvu.PrintTitles" hidden="1">#REF!,#REF!</definedName>
    <definedName name="Z_05DE23EB_1046_11D2_8E70_0008C77C0743_.wvu.PrintArea" hidden="1">#REF!</definedName>
    <definedName name="Z_05DE23EB_1046_11D2_8E70_0008C77C0743_.wvu.PrintTitles" hidden="1">#REF!,#REF!</definedName>
    <definedName name="Z_05DE23EE_1046_11D2_8E70_0008C77C0743_.wvu.PrintArea" hidden="1">#REF!</definedName>
    <definedName name="Z_05DE23EE_1046_11D2_8E70_0008C77C0743_.wvu.PrintTitles" hidden="1">#REF!</definedName>
    <definedName name="Z_05DE23F3_1046_11D2_8E70_0008C77C0743_.wvu.PrintArea" hidden="1">#REF!</definedName>
    <definedName name="Z_05DE23F3_1046_11D2_8E70_0008C77C0743_.wvu.PrintTitles" hidden="1">#REF!,#REF!</definedName>
    <definedName name="Z_05DE23F6_1046_11D2_8E70_0008C77C0743_.wvu.PrintArea" hidden="1">#REF!</definedName>
    <definedName name="Z_05DE23F6_1046_11D2_8E70_0008C77C0743_.wvu.PrintTitles" hidden="1">#REF!,#REF!</definedName>
    <definedName name="Z_0CE6A482_5DEF_11D2_8EC3_0008C77C0743_.wvu.PrintArea" hidden="1">#REF!</definedName>
    <definedName name="Z_0CE6A482_5DEF_11D2_8EC3_0008C77C0743_.wvu.PrintTitles" hidden="1">#REF!</definedName>
    <definedName name="Z_0CE6A491_5DEF_11D2_8EC3_0008C77C0743_.wvu.PrintArea" hidden="1">#REF!</definedName>
    <definedName name="Z_0CE6A491_5DEF_11D2_8EC3_0008C77C0743_.wvu.PrintTitles" hidden="1">#REF!</definedName>
    <definedName name="Z_0CE6A49E_5DEF_11D2_8EC3_0008C77C0743_.wvu.PrintArea" hidden="1">#REF!</definedName>
    <definedName name="Z_0CE6A49E_5DEF_11D2_8EC3_0008C77C0743_.wvu.PrintTitles" hidden="1">#REF!,#REF!</definedName>
    <definedName name="Z_0CE6A4AB_5DEF_11D2_8EC3_0008C77C0743_.wvu.PrintArea" hidden="1">#REF!</definedName>
    <definedName name="Z_0CE6A4AB_5DEF_11D2_8EC3_0008C77C0743_.wvu.PrintTitles" hidden="1">#REF!</definedName>
    <definedName name="Z_0CE6A4BA_5DEF_11D2_8EC3_0008C77C0743_.wvu.PrintArea" hidden="1">#REF!</definedName>
    <definedName name="Z_0CE6A4BA_5DEF_11D2_8EC3_0008C77C0743_.wvu.PrintTitles" hidden="1">#REF!</definedName>
    <definedName name="Z_0CE6A4C7_5DEF_11D2_8EC3_0008C77C0743_.wvu.PrintArea" hidden="1">#REF!</definedName>
    <definedName name="Z_0CE6A4C7_5DEF_11D2_8EC3_0008C77C0743_.wvu.PrintTitles" hidden="1">#REF!,#REF!</definedName>
    <definedName name="Z_0CE6A4D4_5DEF_11D2_8EC3_0008C77C0743_.wvu.PrintArea" hidden="1">#REF!</definedName>
    <definedName name="Z_0CE6A4D4_5DEF_11D2_8EC3_0008C77C0743_.wvu.PrintTitles" hidden="1">#REF!</definedName>
    <definedName name="Z_0CE6A4E3_5DEF_11D2_8EC3_0008C77C0743_.wvu.PrintArea" hidden="1">#REF!</definedName>
    <definedName name="Z_0CE6A4E3_5DEF_11D2_8EC3_0008C77C0743_.wvu.PrintTitles" hidden="1">#REF!</definedName>
    <definedName name="Z_0CE6A4F0_5DEF_11D2_8EC3_0008C77C0743_.wvu.PrintArea" hidden="1">#REF!</definedName>
    <definedName name="Z_0CE6A4F0_5DEF_11D2_8EC3_0008C77C0743_.wvu.PrintTitles" hidden="1">#REF!,#REF!</definedName>
    <definedName name="Z_0CE6A4FD_5DEF_11D2_8EC3_0008C77C0743_.wvu.PrintArea" hidden="1">#REF!</definedName>
    <definedName name="Z_0CE6A4FD_5DEF_11D2_8EC3_0008C77C0743_.wvu.PrintTitles" hidden="1">#REF!</definedName>
    <definedName name="Z_0CE6A50C_5DEF_11D2_8EC3_0008C77C0743_.wvu.PrintArea" hidden="1">#REF!</definedName>
    <definedName name="Z_0CE6A50C_5DEF_11D2_8EC3_0008C77C0743_.wvu.PrintTitles" hidden="1">#REF!</definedName>
    <definedName name="Z_0CE6A519_5DEF_11D2_8EC3_0008C77C0743_.wvu.PrintArea" hidden="1">#REF!</definedName>
    <definedName name="Z_0CE6A519_5DEF_11D2_8EC3_0008C77C0743_.wvu.PrintTitles" hidden="1">#REF!,#REF!</definedName>
    <definedName name="Z_0E8DEF60_5D61_11D2_8EEB_0008C7BCAF29_.wvu.PrintArea" hidden="1">#REF!</definedName>
    <definedName name="Z_0E8DEF60_5D61_11D2_8EEB_0008C7BCAF29_.wvu.PrintTitles" hidden="1">#REF!,#REF!</definedName>
    <definedName name="Z_0E8DEF63_5D61_11D2_8EEB_0008C7BCAF29_.wvu.PrintArea" hidden="1">#REF!</definedName>
    <definedName name="Z_0E8DEF63_5D61_11D2_8EEB_0008C7BCAF29_.wvu.PrintTitles" hidden="1">#REF!</definedName>
    <definedName name="Z_0E8DEF68_5D61_11D2_8EEB_0008C7BCAF29_.wvu.PrintArea" hidden="1">#REF!</definedName>
    <definedName name="Z_0E8DEF68_5D61_11D2_8EEB_0008C7BCAF29_.wvu.PrintTitles" hidden="1">#REF!,#REF!</definedName>
    <definedName name="Z_0E8DEF6A_5D61_11D2_8EEB_0008C7BCAF29_.wvu.PrintArea" hidden="1">#REF!</definedName>
    <definedName name="Z_0E8DEF6A_5D61_11D2_8EEB_0008C7BCAF29_.wvu.PrintTitles" hidden="1">#REF!,#REF!</definedName>
    <definedName name="Z_0E8DEF6D_5D61_11D2_8EEB_0008C7BCAF29_.wvu.PrintArea" hidden="1">#REF!</definedName>
    <definedName name="Z_0E8DEF6D_5D61_11D2_8EEB_0008C7BCAF29_.wvu.PrintTitles" hidden="1">#REF!</definedName>
    <definedName name="Z_0E8DEF72_5D61_11D2_8EEB_0008C7BCAF29_.wvu.PrintArea" hidden="1">#REF!</definedName>
    <definedName name="Z_0E8DEF72_5D61_11D2_8EEB_0008C7BCAF29_.wvu.PrintTitles" hidden="1">#REF!,#REF!</definedName>
    <definedName name="Z_0E8DEF75_5D61_11D2_8EEB_0008C7BCAF29_.wvu.PrintArea" hidden="1">#REF!</definedName>
    <definedName name="Z_0E8DEF75_5D61_11D2_8EEB_0008C7BCAF29_.wvu.PrintTitles" hidden="1">#REF!,#REF!</definedName>
    <definedName name="Z_179EFDC8_A1B1_11D3_8FA9_0008C7809E09_.wvu.PrintArea" hidden="1">#REF!</definedName>
    <definedName name="Z_179EFDC8_A1B1_11D3_8FA9_0008C7809E09_.wvu.PrintTitles" hidden="1">#REF!,#REF!</definedName>
    <definedName name="Z_179EFDC9_A1B1_11D3_8FA9_0008C7809E09_.wvu.PrintArea" hidden="1">#REF!</definedName>
    <definedName name="Z_179EFDC9_A1B1_11D3_8FA9_0008C7809E09_.wvu.PrintTitles" hidden="1">#REF!,#REF!</definedName>
    <definedName name="Z_179EFDCA_A1B1_11D3_8FA9_0008C7809E09_.wvu.PrintArea" hidden="1">#REF!</definedName>
    <definedName name="Z_179EFDCA_A1B1_11D3_8FA9_0008C7809E09_.wvu.PrintTitles" hidden="1">#REF!,#REF!</definedName>
    <definedName name="Z_179EFDCB_A1B1_11D3_8FA9_0008C7809E09_.wvu.PrintArea" hidden="1">#REF!</definedName>
    <definedName name="Z_179EFDCB_A1B1_11D3_8FA9_0008C7809E09_.wvu.PrintTitles" hidden="1">#REF!,#REF!</definedName>
    <definedName name="Z_179EFDCC_A1B1_11D3_8FA9_0008C7809E09_.wvu.PrintArea" hidden="1">#REF!</definedName>
    <definedName name="Z_179EFDCC_A1B1_11D3_8FA9_0008C7809E09_.wvu.PrintTitles" hidden="1">#REF!,#REF!</definedName>
    <definedName name="Z_179EFDCD_A1B1_11D3_8FA9_0008C7809E09_.wvu.PrintArea" hidden="1">#REF!</definedName>
    <definedName name="Z_179EFDCD_A1B1_11D3_8FA9_0008C7809E09_.wvu.PrintTitles" hidden="1">#REF!,#REF!</definedName>
    <definedName name="Z_179EFDCE_A1B1_11D3_8FA9_0008C7809E09_.wvu.PrintArea" hidden="1">#REF!</definedName>
    <definedName name="Z_179EFDCE_A1B1_11D3_8FA9_0008C7809E09_.wvu.PrintTitles" hidden="1">#REF!,#REF!</definedName>
    <definedName name="Z_179EFDCF_A1B1_11D3_8FA9_0008C7809E09_.wvu.PrintArea" hidden="1">#REF!</definedName>
    <definedName name="Z_179EFDCF_A1B1_11D3_8FA9_0008C7809E09_.wvu.PrintTitles" hidden="1">#REF!,#REF!</definedName>
    <definedName name="Z_179EFDD0_A1B1_11D3_8FA9_0008C7809E09_.wvu.PrintArea" hidden="1">#REF!</definedName>
    <definedName name="Z_179EFDD0_A1B1_11D3_8FA9_0008C7809E09_.wvu.PrintTitles" hidden="1">#REF!,#REF!</definedName>
    <definedName name="Z_179EFDD1_A1B1_11D3_8FA9_0008C7809E09_.wvu.PrintArea" hidden="1">#REF!</definedName>
    <definedName name="Z_179EFDD1_A1B1_11D3_8FA9_0008C7809E09_.wvu.PrintTitles" hidden="1">#REF!,#REF!</definedName>
    <definedName name="Z_179EFDD2_A1B1_11D3_8FA9_0008C7809E09_.wvu.PrintArea" hidden="1">#REF!</definedName>
    <definedName name="Z_179EFDD2_A1B1_11D3_8FA9_0008C7809E09_.wvu.PrintTitles" hidden="1">#REF!,#REF!</definedName>
    <definedName name="Z_179EFDD3_A1B1_11D3_8FA9_0008C7809E09_.wvu.PrintArea" hidden="1">#REF!</definedName>
    <definedName name="Z_179EFDD3_A1B1_11D3_8FA9_0008C7809E09_.wvu.PrintTitles" hidden="1">#REF!,#REF!</definedName>
    <definedName name="Z_179EFDD4_A1B1_11D3_8FA9_0008C7809E09_.wvu.PrintArea" hidden="1">#REF!</definedName>
    <definedName name="Z_179EFDD4_A1B1_11D3_8FA9_0008C7809E09_.wvu.PrintTitles" hidden="1">#REF!,#REF!</definedName>
    <definedName name="Z_179EFDD5_A1B1_11D3_8FA9_0008C7809E09_.wvu.PrintArea" hidden="1">#REF!</definedName>
    <definedName name="Z_179EFDD5_A1B1_11D3_8FA9_0008C7809E09_.wvu.PrintTitles" hidden="1">#REF!,#REF!</definedName>
    <definedName name="Z_179EFDD6_A1B1_11D3_8FA9_0008C7809E09_.wvu.PrintArea" hidden="1">#REF!</definedName>
    <definedName name="Z_179EFDD6_A1B1_11D3_8FA9_0008C7809E09_.wvu.PrintTitles" hidden="1">#REF!,#REF!</definedName>
    <definedName name="Z_179EFDD7_A1B1_11D3_8FA9_0008C7809E09_.wvu.PrintArea" hidden="1">#REF!</definedName>
    <definedName name="Z_179EFDD7_A1B1_11D3_8FA9_0008C7809E09_.wvu.PrintTitles" hidden="1">#REF!,#REF!</definedName>
    <definedName name="Z_179EFDD8_A1B1_11D3_8FA9_0008C7809E09_.wvu.PrintArea" hidden="1">#REF!</definedName>
    <definedName name="Z_179EFDD8_A1B1_11D3_8FA9_0008C7809E09_.wvu.PrintTitles" hidden="1">#REF!,#REF!</definedName>
    <definedName name="Z_179EFDD9_A1B1_11D3_8FA9_0008C7809E09_.wvu.PrintArea" hidden="1">#REF!</definedName>
    <definedName name="Z_179EFDD9_A1B1_11D3_8FA9_0008C7809E09_.wvu.PrintTitles" hidden="1">#REF!,#REF!</definedName>
    <definedName name="Z_179EFDDA_A1B1_11D3_8FA9_0008C7809E09_.wvu.PrintArea" hidden="1">#REF!</definedName>
    <definedName name="Z_179EFDDA_A1B1_11D3_8FA9_0008C7809E09_.wvu.PrintTitles" hidden="1">#REF!,#REF!</definedName>
    <definedName name="Z_179EFDDB_A1B1_11D3_8FA9_0008C7809E09_.wvu.PrintArea" hidden="1">#REF!</definedName>
    <definedName name="Z_179EFDDB_A1B1_11D3_8FA9_0008C7809E09_.wvu.PrintTitles" hidden="1">#REF!,#REF!</definedName>
    <definedName name="Z_179EFDDC_A1B1_11D3_8FA9_0008C7809E09_.wvu.PrintArea" hidden="1">#REF!</definedName>
    <definedName name="Z_179EFDDC_A1B1_11D3_8FA9_0008C7809E09_.wvu.PrintTitles" hidden="1">#REF!,#REF!</definedName>
    <definedName name="Z_179EFDDD_A1B1_11D3_8FA9_0008C7809E09_.wvu.PrintArea" hidden="1">#REF!</definedName>
    <definedName name="Z_179EFDDD_A1B1_11D3_8FA9_0008C7809E09_.wvu.PrintTitles" hidden="1">#REF!,#REF!</definedName>
    <definedName name="Z_179EFDDE_A1B1_11D3_8FA9_0008C7809E09_.wvu.PrintArea" hidden="1">#REF!</definedName>
    <definedName name="Z_179EFDDE_A1B1_11D3_8FA9_0008C7809E09_.wvu.PrintTitles" hidden="1">#REF!,#REF!</definedName>
    <definedName name="Z_179EFDDF_A1B1_11D3_8FA9_0008C7809E09_.wvu.PrintArea" hidden="1">#REF!</definedName>
    <definedName name="Z_179EFDDF_A1B1_11D3_8FA9_0008C7809E09_.wvu.PrintTitles" hidden="1">#REF!,#REF!</definedName>
    <definedName name="Z_179EFDE0_A1B1_11D3_8FA9_0008C7809E09_.wvu.PrintArea" hidden="1">#REF!</definedName>
    <definedName name="Z_179EFDE0_A1B1_11D3_8FA9_0008C7809E09_.wvu.PrintTitles" hidden="1">#REF!,#REF!</definedName>
    <definedName name="Z_179EFDE1_A1B1_11D3_8FA9_0008C7809E09_.wvu.PrintArea" hidden="1">#REF!</definedName>
    <definedName name="Z_179EFDE1_A1B1_11D3_8FA9_0008C7809E09_.wvu.PrintTitles" hidden="1">#REF!,#REF!</definedName>
    <definedName name="Z_179EFDE2_A1B1_11D3_8FA9_0008C7809E09_.wvu.PrintArea" hidden="1">#REF!</definedName>
    <definedName name="Z_179EFDE2_A1B1_11D3_8FA9_0008C7809E09_.wvu.PrintTitles" hidden="1">#REF!,#REF!</definedName>
    <definedName name="Z_179EFDE3_A1B1_11D3_8FA9_0008C7809E09_.wvu.PrintArea" hidden="1">#REF!</definedName>
    <definedName name="Z_179EFDE3_A1B1_11D3_8FA9_0008C7809E09_.wvu.PrintTitles" hidden="1">#REF!,#REF!</definedName>
    <definedName name="Z_179EFDE4_A1B1_11D3_8FA9_0008C7809E09_.wvu.PrintArea" hidden="1">#REF!</definedName>
    <definedName name="Z_179EFDE4_A1B1_11D3_8FA9_0008C7809E09_.wvu.PrintTitles" hidden="1">#REF!,#REF!</definedName>
    <definedName name="Z_179EFDE5_A1B1_11D3_8FA9_0008C7809E09_.wvu.PrintArea" hidden="1">#REF!</definedName>
    <definedName name="Z_179EFDE5_A1B1_11D3_8FA9_0008C7809E09_.wvu.PrintTitles" hidden="1">#REF!,#REF!</definedName>
    <definedName name="Z_179EFDE6_A1B1_11D3_8FA9_0008C7809E09_.wvu.PrintArea" hidden="1">#REF!</definedName>
    <definedName name="Z_179EFDE6_A1B1_11D3_8FA9_0008C7809E09_.wvu.PrintTitles" hidden="1">#REF!</definedName>
    <definedName name="Z_179EFDE7_A1B1_11D3_8FA9_0008C7809E09_.wvu.PrintArea" hidden="1">#REF!</definedName>
    <definedName name="Z_179EFDE7_A1B1_11D3_8FA9_0008C7809E09_.wvu.PrintTitles" hidden="1">#REF!</definedName>
    <definedName name="Z_179EFDE8_A1B1_11D3_8FA9_0008C7809E09_.wvu.PrintArea" hidden="1">#REF!</definedName>
    <definedName name="Z_179EFDE8_A1B1_11D3_8FA9_0008C7809E09_.wvu.PrintTitles" hidden="1">#REF!</definedName>
    <definedName name="Z_179EFDE9_A1B1_11D3_8FA9_0008C7809E09_.wvu.PrintArea" hidden="1">#REF!</definedName>
    <definedName name="Z_179EFDE9_A1B1_11D3_8FA9_0008C7809E09_.wvu.PrintTitles" hidden="1">#REF!</definedName>
    <definedName name="Z_179EFDEA_A1B1_11D3_8FA9_0008C7809E09_.wvu.PrintArea" hidden="1">#REF!</definedName>
    <definedName name="Z_179EFDEA_A1B1_11D3_8FA9_0008C7809E09_.wvu.PrintTitles" hidden="1">#REF!</definedName>
    <definedName name="Z_179EFDEB_A1B1_11D3_8FA9_0008C7809E09_.wvu.PrintArea" hidden="1">#REF!</definedName>
    <definedName name="Z_179EFDEB_A1B1_11D3_8FA9_0008C7809E09_.wvu.PrintTitles" hidden="1">#REF!</definedName>
    <definedName name="Z_179EFDEC_A1B1_11D3_8FA9_0008C7809E09_.wvu.PrintArea" hidden="1">#REF!</definedName>
    <definedName name="Z_179EFDEC_A1B1_11D3_8FA9_0008C7809E09_.wvu.PrintTitles" hidden="1">#REF!</definedName>
    <definedName name="Z_179EFDED_A1B1_11D3_8FA9_0008C7809E09_.wvu.PrintArea" hidden="1">#REF!</definedName>
    <definedName name="Z_179EFDED_A1B1_11D3_8FA9_0008C7809E09_.wvu.PrintTitles" hidden="1">#REF!</definedName>
    <definedName name="Z_179EFDEE_A1B1_11D3_8FA9_0008C7809E09_.wvu.PrintArea" hidden="1">#REF!</definedName>
    <definedName name="Z_179EFDEE_A1B1_11D3_8FA9_0008C7809E09_.wvu.PrintTitles" hidden="1">#REF!</definedName>
    <definedName name="Z_179EFDEF_A1B1_11D3_8FA9_0008C7809E09_.wvu.PrintArea" hidden="1">#REF!</definedName>
    <definedName name="Z_179EFDEF_A1B1_11D3_8FA9_0008C7809E09_.wvu.PrintTitles" hidden="1">#REF!</definedName>
    <definedName name="Z_179EFDF0_A1B1_11D3_8FA9_0008C7809E09_.wvu.PrintArea" hidden="1">#REF!</definedName>
    <definedName name="Z_179EFDF0_A1B1_11D3_8FA9_0008C7809E09_.wvu.PrintTitles" hidden="1">#REF!</definedName>
    <definedName name="Z_179EFDF1_A1B1_11D3_8FA9_0008C7809E09_.wvu.PrintArea" hidden="1">#REF!</definedName>
    <definedName name="Z_179EFDF1_A1B1_11D3_8FA9_0008C7809E09_.wvu.PrintTitles" hidden="1">#REF!</definedName>
    <definedName name="Z_179EFDF2_A1B1_11D3_8FA9_0008C7809E09_.wvu.PrintArea" hidden="1">#REF!</definedName>
    <definedName name="Z_179EFDF2_A1B1_11D3_8FA9_0008C7809E09_.wvu.PrintTitles" hidden="1">#REF!</definedName>
    <definedName name="Z_179EFDF3_A1B1_11D3_8FA9_0008C7809E09_.wvu.PrintArea" hidden="1">#REF!</definedName>
    <definedName name="Z_179EFDF3_A1B1_11D3_8FA9_0008C7809E09_.wvu.PrintTitles" hidden="1">#REF!,#REF!</definedName>
    <definedName name="Z_179EFDF4_A1B1_11D3_8FA9_0008C7809E09_.wvu.PrintArea" hidden="1">#REF!</definedName>
    <definedName name="Z_179EFDF4_A1B1_11D3_8FA9_0008C7809E09_.wvu.PrintTitles" hidden="1">#REF!,#REF!</definedName>
    <definedName name="Z_179EFDF5_A1B1_11D3_8FA9_0008C7809E09_.wvu.PrintArea" hidden="1">#REF!</definedName>
    <definedName name="Z_179EFDF5_A1B1_11D3_8FA9_0008C7809E09_.wvu.PrintTitles" hidden="1">#REF!,#REF!</definedName>
    <definedName name="Z_179EFDF6_A1B1_11D3_8FA9_0008C7809E09_.wvu.PrintArea" hidden="1">#REF!</definedName>
    <definedName name="Z_179EFDF6_A1B1_11D3_8FA9_0008C7809E09_.wvu.PrintTitles" hidden="1">#REF!,#REF!</definedName>
    <definedName name="Z_179EFDF7_A1B1_11D3_8FA9_0008C7809E09_.wvu.PrintArea" hidden="1">#REF!</definedName>
    <definedName name="Z_179EFDF7_A1B1_11D3_8FA9_0008C7809E09_.wvu.PrintTitles" hidden="1">#REF!,#REF!</definedName>
    <definedName name="Z_179EFDF8_A1B1_11D3_8FA9_0008C7809E09_.wvu.PrintArea" hidden="1">#REF!</definedName>
    <definedName name="Z_179EFDF8_A1B1_11D3_8FA9_0008C7809E09_.wvu.PrintTitles" hidden="1">#REF!,#REF!</definedName>
    <definedName name="Z_179EFDF9_A1B1_11D3_8FA9_0008C7809E09_.wvu.PrintArea" hidden="1">#REF!</definedName>
    <definedName name="Z_179EFDF9_A1B1_11D3_8FA9_0008C7809E09_.wvu.PrintTitles" hidden="1">#REF!,#REF!</definedName>
    <definedName name="Z_179EFDFA_A1B1_11D3_8FA9_0008C7809E09_.wvu.PrintArea" hidden="1">#REF!</definedName>
    <definedName name="Z_179EFDFA_A1B1_11D3_8FA9_0008C7809E09_.wvu.PrintTitles" hidden="1">#REF!,#REF!</definedName>
    <definedName name="Z_179EFDFB_A1B1_11D3_8FA9_0008C7809E09_.wvu.PrintArea" hidden="1">#REF!</definedName>
    <definedName name="Z_179EFDFB_A1B1_11D3_8FA9_0008C7809E09_.wvu.PrintTitles" hidden="1">#REF!,#REF!</definedName>
    <definedName name="Z_179EFDFC_A1B1_11D3_8FA9_0008C7809E09_.wvu.PrintArea" hidden="1">#REF!</definedName>
    <definedName name="Z_179EFDFC_A1B1_11D3_8FA9_0008C7809E09_.wvu.PrintTitles" hidden="1">#REF!,#REF!</definedName>
    <definedName name="Z_179EFDFD_A1B1_11D3_8FA9_0008C7809E09_.wvu.PrintArea" hidden="1">#REF!</definedName>
    <definedName name="Z_179EFDFD_A1B1_11D3_8FA9_0008C7809E09_.wvu.PrintTitles" hidden="1">#REF!,#REF!</definedName>
    <definedName name="Z_179EFDFE_A1B1_11D3_8FA9_0008C7809E09_.wvu.PrintArea" hidden="1">#REF!</definedName>
    <definedName name="Z_179EFDFE_A1B1_11D3_8FA9_0008C7809E09_.wvu.PrintTitles" hidden="1">#REF!,#REF!</definedName>
    <definedName name="Z_179EFDFF_A1B1_11D3_8FA9_0008C7809E09_.wvu.PrintArea" hidden="1">#REF!</definedName>
    <definedName name="Z_179EFDFF_A1B1_11D3_8FA9_0008C7809E09_.wvu.PrintTitles" hidden="1">#REF!,#REF!</definedName>
    <definedName name="Z_179EFE00_A1B1_11D3_8FA9_0008C7809E09_.wvu.PrintArea" hidden="1">#REF!</definedName>
    <definedName name="Z_179EFE00_A1B1_11D3_8FA9_0008C7809E09_.wvu.PrintTitles" hidden="1">#REF!,#REF!</definedName>
    <definedName name="Z_179EFE01_A1B1_11D3_8FA9_0008C7809E09_.wvu.PrintArea" hidden="1">#REF!</definedName>
    <definedName name="Z_179EFE01_A1B1_11D3_8FA9_0008C7809E09_.wvu.PrintTitles" hidden="1">#REF!,#REF!</definedName>
    <definedName name="Z_179EFE02_A1B1_11D3_8FA9_0008C7809E09_.wvu.PrintArea" hidden="1">#REF!</definedName>
    <definedName name="Z_179EFE02_A1B1_11D3_8FA9_0008C7809E09_.wvu.PrintTitles" hidden="1">#REF!,#REF!</definedName>
    <definedName name="Z_179EFE03_A1B1_11D3_8FA9_0008C7809E09_.wvu.PrintArea" hidden="1">#REF!</definedName>
    <definedName name="Z_179EFE03_A1B1_11D3_8FA9_0008C7809E09_.wvu.PrintTitles" hidden="1">#REF!,#REF!</definedName>
    <definedName name="Z_179EFE04_A1B1_11D3_8FA9_0008C7809E09_.wvu.PrintArea" hidden="1">#REF!</definedName>
    <definedName name="Z_179EFE04_A1B1_11D3_8FA9_0008C7809E09_.wvu.PrintTitles" hidden="1">#REF!,#REF!</definedName>
    <definedName name="Z_179EFE05_A1B1_11D3_8FA9_0008C7809E09_.wvu.PrintArea" hidden="1">#REF!</definedName>
    <definedName name="Z_179EFE05_A1B1_11D3_8FA9_0008C7809E09_.wvu.PrintTitles" hidden="1">#REF!,#REF!</definedName>
    <definedName name="Z_179EFE06_A1B1_11D3_8FA9_0008C7809E09_.wvu.PrintArea" hidden="1">#REF!</definedName>
    <definedName name="Z_179EFE06_A1B1_11D3_8FA9_0008C7809E09_.wvu.PrintTitles" hidden="1">#REF!,#REF!</definedName>
    <definedName name="Z_179EFE07_A1B1_11D3_8FA9_0008C7809E09_.wvu.PrintArea" hidden="1">#REF!</definedName>
    <definedName name="Z_179EFE07_A1B1_11D3_8FA9_0008C7809E09_.wvu.PrintTitles" hidden="1">#REF!,#REF!</definedName>
    <definedName name="Z_179EFE08_A1B1_11D3_8FA9_0008C7809E09_.wvu.PrintArea" hidden="1">#REF!</definedName>
    <definedName name="Z_179EFE08_A1B1_11D3_8FA9_0008C7809E09_.wvu.PrintTitles" hidden="1">#REF!,#REF!</definedName>
    <definedName name="Z_179EFE09_A1B1_11D3_8FA9_0008C7809E09_.wvu.PrintArea" hidden="1">#REF!</definedName>
    <definedName name="Z_179EFE09_A1B1_11D3_8FA9_0008C7809E09_.wvu.PrintTitles" hidden="1">#REF!,#REF!</definedName>
    <definedName name="Z_179EFE0A_A1B1_11D3_8FA9_0008C7809E09_.wvu.PrintArea" hidden="1">#REF!</definedName>
    <definedName name="Z_179EFE0A_A1B1_11D3_8FA9_0008C7809E09_.wvu.PrintTitles" hidden="1">#REF!,#REF!</definedName>
    <definedName name="Z_179EFE0B_A1B1_11D3_8FA9_0008C7809E09_.wvu.PrintArea" hidden="1">#REF!</definedName>
    <definedName name="Z_179EFE0B_A1B1_11D3_8FA9_0008C7809E09_.wvu.PrintTitles" hidden="1">#REF!,#REF!</definedName>
    <definedName name="Z_179EFE0C_A1B1_11D3_8FA9_0008C7809E09_.wvu.PrintArea" hidden="1">#REF!</definedName>
    <definedName name="Z_179EFE0C_A1B1_11D3_8FA9_0008C7809E09_.wvu.PrintTitles" hidden="1">#REF!,#REF!</definedName>
    <definedName name="Z_179EFE0D_A1B1_11D3_8FA9_0008C7809E09_.wvu.PrintArea" hidden="1">#REF!</definedName>
    <definedName name="Z_179EFE0D_A1B1_11D3_8FA9_0008C7809E09_.wvu.PrintTitles" hidden="1">#REF!,#REF!</definedName>
    <definedName name="Z_179EFE0E_A1B1_11D3_8FA9_0008C7809E09_.wvu.PrintArea" hidden="1">#REF!</definedName>
    <definedName name="Z_179EFE0E_A1B1_11D3_8FA9_0008C7809E09_.wvu.PrintTitles" hidden="1">#REF!,#REF!</definedName>
    <definedName name="Z_179EFE0F_A1B1_11D3_8FA9_0008C7809E09_.wvu.PrintArea" hidden="1">#REF!</definedName>
    <definedName name="Z_179EFE0F_A1B1_11D3_8FA9_0008C7809E09_.wvu.PrintTitles" hidden="1">#REF!,#REF!</definedName>
    <definedName name="Z_179EFE10_A1B1_11D3_8FA9_0008C7809E09_.wvu.PrintArea" hidden="1">#REF!</definedName>
    <definedName name="Z_179EFE10_A1B1_11D3_8FA9_0008C7809E09_.wvu.PrintTitles" hidden="1">#REF!,#REF!</definedName>
    <definedName name="Z_179EFE11_A1B1_11D3_8FA9_0008C7809E09_.wvu.PrintArea" hidden="1">#REF!</definedName>
    <definedName name="Z_179EFE11_A1B1_11D3_8FA9_0008C7809E09_.wvu.PrintTitles" hidden="1">#REF!,#REF!</definedName>
    <definedName name="Z_179EFE12_A1B1_11D3_8FA9_0008C7809E09_.wvu.PrintArea" hidden="1">#REF!</definedName>
    <definedName name="Z_179EFE12_A1B1_11D3_8FA9_0008C7809E09_.wvu.PrintTitles" hidden="1">#REF!,#REF!</definedName>
    <definedName name="Z_179EFE13_A1B1_11D3_8FA9_0008C7809E09_.wvu.PrintArea" hidden="1">#REF!</definedName>
    <definedName name="Z_179EFE13_A1B1_11D3_8FA9_0008C7809E09_.wvu.PrintTitles" hidden="1">#REF!,#REF!</definedName>
    <definedName name="Z_179EFE14_A1B1_11D3_8FA9_0008C7809E09_.wvu.PrintArea" hidden="1">#REF!</definedName>
    <definedName name="Z_179EFE14_A1B1_11D3_8FA9_0008C7809E09_.wvu.PrintTitles" hidden="1">#REF!,#REF!</definedName>
    <definedName name="Z_179EFE15_A1B1_11D3_8FA9_0008C7809E09_.wvu.PrintArea" hidden="1">#REF!</definedName>
    <definedName name="Z_179EFE15_A1B1_11D3_8FA9_0008C7809E09_.wvu.PrintTitles" hidden="1">#REF!,#REF!</definedName>
    <definedName name="Z_179EFE16_A1B1_11D3_8FA9_0008C7809E09_.wvu.PrintArea" hidden="1">#REF!</definedName>
    <definedName name="Z_179EFE16_A1B1_11D3_8FA9_0008C7809E09_.wvu.PrintTitles" hidden="1">#REF!,#REF!</definedName>
    <definedName name="Z_179EFE17_A1B1_11D3_8FA9_0008C7809E09_.wvu.PrintArea" hidden="1">#REF!</definedName>
    <definedName name="Z_179EFE17_A1B1_11D3_8FA9_0008C7809E09_.wvu.PrintTitles" hidden="1">#REF!,#REF!</definedName>
    <definedName name="Z_179EFE18_A1B1_11D3_8FA9_0008C7809E09_.wvu.PrintArea" hidden="1">#REF!</definedName>
    <definedName name="Z_179EFE18_A1B1_11D3_8FA9_0008C7809E09_.wvu.PrintTitles" hidden="1">#REF!,#REF!</definedName>
    <definedName name="Z_179EFE19_A1B1_11D3_8FA9_0008C7809E09_.wvu.PrintArea" hidden="1">#REF!</definedName>
    <definedName name="Z_179EFE19_A1B1_11D3_8FA9_0008C7809E09_.wvu.PrintTitles" hidden="1">#REF!,#REF!</definedName>
    <definedName name="Z_179EFE1A_A1B1_11D3_8FA9_0008C7809E09_.wvu.PrintArea" hidden="1">#REF!</definedName>
    <definedName name="Z_179EFE1A_A1B1_11D3_8FA9_0008C7809E09_.wvu.PrintTitles" hidden="1">#REF!,#REF!</definedName>
    <definedName name="Z_179EFE1B_A1B1_11D3_8FA9_0008C7809E09_.wvu.PrintArea" hidden="1">#REF!</definedName>
    <definedName name="Z_179EFE1B_A1B1_11D3_8FA9_0008C7809E09_.wvu.PrintTitles" hidden="1">#REF!,#REF!</definedName>
    <definedName name="Z_179EFE1C_A1B1_11D3_8FA9_0008C7809E09_.wvu.PrintArea" hidden="1">#REF!</definedName>
    <definedName name="Z_179EFE1C_A1B1_11D3_8FA9_0008C7809E09_.wvu.PrintTitles" hidden="1">#REF!,#REF!</definedName>
    <definedName name="Z_179EFE1D_A1B1_11D3_8FA9_0008C7809E09_.wvu.PrintArea" hidden="1">#REF!</definedName>
    <definedName name="Z_179EFE1D_A1B1_11D3_8FA9_0008C7809E09_.wvu.PrintTitles" hidden="1">#REF!,#REF!</definedName>
    <definedName name="Z_179EFE1E_A1B1_11D3_8FA9_0008C7809E09_.wvu.PrintArea" hidden="1">#REF!</definedName>
    <definedName name="Z_179EFE1E_A1B1_11D3_8FA9_0008C7809E09_.wvu.PrintTitles" hidden="1">#REF!,#REF!</definedName>
    <definedName name="Z_179EFE1F_A1B1_11D3_8FA9_0008C7809E09_.wvu.PrintArea" hidden="1">#REF!</definedName>
    <definedName name="Z_179EFE1F_A1B1_11D3_8FA9_0008C7809E09_.wvu.PrintTitles" hidden="1">#REF!,#REF!</definedName>
    <definedName name="Z_179EFE20_A1B1_11D3_8FA9_0008C7809E09_.wvu.PrintArea" hidden="1">#REF!</definedName>
    <definedName name="Z_179EFE20_A1B1_11D3_8FA9_0008C7809E09_.wvu.PrintTitles" hidden="1">#REF!,#REF!</definedName>
    <definedName name="Z_179EFE21_A1B1_11D3_8FA9_0008C7809E09_.wvu.PrintArea" hidden="1">#REF!</definedName>
    <definedName name="Z_179EFE21_A1B1_11D3_8FA9_0008C7809E09_.wvu.PrintTitles" hidden="1">#REF!,#REF!</definedName>
    <definedName name="Z_179EFE22_A1B1_11D3_8FA9_0008C7809E09_.wvu.PrintArea" hidden="1">#REF!</definedName>
    <definedName name="Z_179EFE22_A1B1_11D3_8FA9_0008C7809E09_.wvu.PrintTitles" hidden="1">#REF!,#REF!</definedName>
    <definedName name="Z_179EFE23_A1B1_11D3_8FA9_0008C7809E09_.wvu.PrintArea" hidden="1">#REF!</definedName>
    <definedName name="Z_179EFE23_A1B1_11D3_8FA9_0008C7809E09_.wvu.PrintTitles" hidden="1">#REF!,#REF!</definedName>
    <definedName name="Z_179EFE24_A1B1_11D3_8FA9_0008C7809E09_.wvu.PrintArea" hidden="1">#REF!</definedName>
    <definedName name="Z_179EFE24_A1B1_11D3_8FA9_0008C7809E09_.wvu.PrintTitles" hidden="1">#REF!,#REF!</definedName>
    <definedName name="Z_179EFE25_A1B1_11D3_8FA9_0008C7809E09_.wvu.PrintArea" hidden="1">#REF!</definedName>
    <definedName name="Z_179EFE25_A1B1_11D3_8FA9_0008C7809E09_.wvu.PrintTitles" hidden="1">#REF!,#REF!</definedName>
    <definedName name="Z_179EFE26_A1B1_11D3_8FA9_0008C7809E09_.wvu.PrintArea" hidden="1">#REF!</definedName>
    <definedName name="Z_179EFE26_A1B1_11D3_8FA9_0008C7809E09_.wvu.PrintTitles" hidden="1">#REF!,#REF!</definedName>
    <definedName name="Z_179EFE27_A1B1_11D3_8FA9_0008C7809E09_.wvu.PrintArea" hidden="1">#REF!</definedName>
    <definedName name="Z_179EFE27_A1B1_11D3_8FA9_0008C7809E09_.wvu.PrintTitles" hidden="1">#REF!,#REF!</definedName>
    <definedName name="Z_179EFE28_A1B1_11D3_8FA9_0008C7809E09_.wvu.PrintArea" hidden="1">#REF!</definedName>
    <definedName name="Z_179EFE28_A1B1_11D3_8FA9_0008C7809E09_.wvu.PrintTitles" hidden="1">#REF!,#REF!</definedName>
    <definedName name="Z_179EFE29_A1B1_11D3_8FA9_0008C7809E09_.wvu.PrintArea" hidden="1">#REF!</definedName>
    <definedName name="Z_179EFE29_A1B1_11D3_8FA9_0008C7809E09_.wvu.PrintTitles" hidden="1">#REF!,#REF!</definedName>
    <definedName name="Z_179EFE2A_A1B1_11D3_8FA9_0008C7809E09_.wvu.PrintArea" hidden="1">#REF!</definedName>
    <definedName name="Z_179EFE2A_A1B1_11D3_8FA9_0008C7809E09_.wvu.PrintTitles" hidden="1">#REF!,#REF!</definedName>
    <definedName name="Z_179EFE2B_A1B1_11D3_8FA9_0008C7809E09_.wvu.PrintArea" hidden="1">#REF!</definedName>
    <definedName name="Z_179EFE2B_A1B1_11D3_8FA9_0008C7809E09_.wvu.PrintTitles" hidden="1">#REF!,#REF!</definedName>
    <definedName name="Z_179EFE2C_A1B1_11D3_8FA9_0008C7809E09_.wvu.PrintArea" hidden="1">#REF!</definedName>
    <definedName name="Z_179EFE2C_A1B1_11D3_8FA9_0008C7809E09_.wvu.PrintTitles" hidden="1">#REF!,#REF!</definedName>
    <definedName name="Z_179EFE2D_A1B1_11D3_8FA9_0008C7809E09_.wvu.PrintArea" hidden="1">#REF!</definedName>
    <definedName name="Z_179EFE2D_A1B1_11D3_8FA9_0008C7809E09_.wvu.PrintTitles" hidden="1">#REF!,#REF!</definedName>
    <definedName name="Z_179EFE2E_A1B1_11D3_8FA9_0008C7809E09_.wvu.PrintArea" hidden="1">#REF!</definedName>
    <definedName name="Z_179EFE2E_A1B1_11D3_8FA9_0008C7809E09_.wvu.PrintTitles" hidden="1">#REF!,#REF!</definedName>
    <definedName name="Z_179EFE2F_A1B1_11D3_8FA9_0008C7809E09_.wvu.PrintArea" hidden="1">#REF!</definedName>
    <definedName name="Z_179EFE2F_A1B1_11D3_8FA9_0008C7809E09_.wvu.PrintTitles" hidden="1">#REF!</definedName>
    <definedName name="Z_179EFE30_A1B1_11D3_8FA9_0008C7809E09_.wvu.PrintArea" hidden="1">#REF!</definedName>
    <definedName name="Z_179EFE30_A1B1_11D3_8FA9_0008C7809E09_.wvu.PrintTitles" hidden="1">#REF!</definedName>
    <definedName name="Z_179EFE31_A1B1_11D3_8FA9_0008C7809E09_.wvu.PrintArea" hidden="1">#REF!</definedName>
    <definedName name="Z_179EFE31_A1B1_11D3_8FA9_0008C7809E09_.wvu.PrintTitles" hidden="1">#REF!</definedName>
    <definedName name="Z_179EFE32_A1B1_11D3_8FA9_0008C7809E09_.wvu.PrintArea" hidden="1">#REF!</definedName>
    <definedName name="Z_179EFE32_A1B1_11D3_8FA9_0008C7809E09_.wvu.PrintTitles" hidden="1">#REF!</definedName>
    <definedName name="Z_179EFE33_A1B1_11D3_8FA9_0008C7809E09_.wvu.PrintArea" hidden="1">#REF!</definedName>
    <definedName name="Z_179EFE33_A1B1_11D3_8FA9_0008C7809E09_.wvu.PrintTitles" hidden="1">#REF!</definedName>
    <definedName name="Z_179EFE34_A1B1_11D3_8FA9_0008C7809E09_.wvu.PrintArea" hidden="1">#REF!</definedName>
    <definedName name="Z_179EFE34_A1B1_11D3_8FA9_0008C7809E09_.wvu.PrintTitles" hidden="1">#REF!</definedName>
    <definedName name="Z_179EFE35_A1B1_11D3_8FA9_0008C7809E09_.wvu.PrintArea" hidden="1">#REF!</definedName>
    <definedName name="Z_179EFE35_A1B1_11D3_8FA9_0008C7809E09_.wvu.PrintTitles" hidden="1">#REF!</definedName>
    <definedName name="Z_179EFE36_A1B1_11D3_8FA9_0008C7809E09_.wvu.PrintArea" hidden="1">#REF!</definedName>
    <definedName name="Z_179EFE36_A1B1_11D3_8FA9_0008C7809E09_.wvu.PrintTitles" hidden="1">#REF!</definedName>
    <definedName name="Z_179EFE37_A1B1_11D3_8FA9_0008C7809E09_.wvu.PrintArea" hidden="1">#REF!</definedName>
    <definedName name="Z_179EFE37_A1B1_11D3_8FA9_0008C7809E09_.wvu.PrintTitles" hidden="1">#REF!</definedName>
    <definedName name="Z_179EFE38_A1B1_11D3_8FA9_0008C7809E09_.wvu.PrintArea" hidden="1">#REF!</definedName>
    <definedName name="Z_179EFE38_A1B1_11D3_8FA9_0008C7809E09_.wvu.PrintTitles" hidden="1">#REF!</definedName>
    <definedName name="Z_179EFE39_A1B1_11D3_8FA9_0008C7809E09_.wvu.PrintArea" hidden="1">#REF!</definedName>
    <definedName name="Z_179EFE39_A1B1_11D3_8FA9_0008C7809E09_.wvu.PrintTitles" hidden="1">#REF!</definedName>
    <definedName name="Z_179EFE3A_A1B1_11D3_8FA9_0008C7809E09_.wvu.PrintArea" hidden="1">#REF!</definedName>
    <definedName name="Z_179EFE3A_A1B1_11D3_8FA9_0008C7809E09_.wvu.PrintTitles" hidden="1">#REF!</definedName>
    <definedName name="Z_179EFE3B_A1B1_11D3_8FA9_0008C7809E09_.wvu.PrintArea" hidden="1">#REF!</definedName>
    <definedName name="Z_179EFE3B_A1B1_11D3_8FA9_0008C7809E09_.wvu.PrintTitles" hidden="1">#REF!</definedName>
    <definedName name="Z_179EFE3C_A1B1_11D3_8FA9_0008C7809E09_.wvu.PrintArea" hidden="1">#REF!</definedName>
    <definedName name="Z_179EFE3C_A1B1_11D3_8FA9_0008C7809E09_.wvu.PrintTitles" hidden="1">#REF!,#REF!</definedName>
    <definedName name="Z_179EFE3D_A1B1_11D3_8FA9_0008C7809E09_.wvu.PrintArea" hidden="1">#REF!</definedName>
    <definedName name="Z_179EFE3D_A1B1_11D3_8FA9_0008C7809E09_.wvu.PrintTitles" hidden="1">#REF!,#REF!</definedName>
    <definedName name="Z_179EFE3E_A1B1_11D3_8FA9_0008C7809E09_.wvu.PrintArea" hidden="1">#REF!</definedName>
    <definedName name="Z_179EFE3E_A1B1_11D3_8FA9_0008C7809E09_.wvu.PrintTitles" hidden="1">#REF!,#REF!</definedName>
    <definedName name="Z_179EFE3F_A1B1_11D3_8FA9_0008C7809E09_.wvu.PrintArea" hidden="1">#REF!</definedName>
    <definedName name="Z_179EFE3F_A1B1_11D3_8FA9_0008C7809E09_.wvu.PrintTitles" hidden="1">#REF!,#REF!</definedName>
    <definedName name="Z_179EFE40_A1B1_11D3_8FA9_0008C7809E09_.wvu.PrintArea" hidden="1">#REF!</definedName>
    <definedName name="Z_179EFE40_A1B1_11D3_8FA9_0008C7809E09_.wvu.PrintTitles" hidden="1">#REF!,#REF!</definedName>
    <definedName name="Z_179EFE41_A1B1_11D3_8FA9_0008C7809E09_.wvu.PrintArea" hidden="1">#REF!</definedName>
    <definedName name="Z_179EFE41_A1B1_11D3_8FA9_0008C7809E09_.wvu.PrintTitles" hidden="1">#REF!,#REF!</definedName>
    <definedName name="Z_179EFE42_A1B1_11D3_8FA9_0008C7809E09_.wvu.PrintArea" hidden="1">#REF!</definedName>
    <definedName name="Z_179EFE42_A1B1_11D3_8FA9_0008C7809E09_.wvu.PrintTitles" hidden="1">#REF!,#REF!</definedName>
    <definedName name="Z_179EFE43_A1B1_11D3_8FA9_0008C7809E09_.wvu.PrintArea" hidden="1">#REF!</definedName>
    <definedName name="Z_179EFE43_A1B1_11D3_8FA9_0008C7809E09_.wvu.PrintTitles" hidden="1">#REF!,#REF!</definedName>
    <definedName name="Z_179EFE44_A1B1_11D3_8FA9_0008C7809E09_.wvu.PrintArea" hidden="1">#REF!</definedName>
    <definedName name="Z_179EFE44_A1B1_11D3_8FA9_0008C7809E09_.wvu.PrintTitles" hidden="1">#REF!,#REF!</definedName>
    <definedName name="Z_179EFE45_A1B1_11D3_8FA9_0008C7809E09_.wvu.PrintArea" hidden="1">#REF!</definedName>
    <definedName name="Z_179EFE45_A1B1_11D3_8FA9_0008C7809E09_.wvu.PrintTitles" hidden="1">#REF!,#REF!</definedName>
    <definedName name="Z_179EFE46_A1B1_11D3_8FA9_0008C7809E09_.wvu.PrintArea" hidden="1">#REF!</definedName>
    <definedName name="Z_179EFE46_A1B1_11D3_8FA9_0008C7809E09_.wvu.PrintTitles" hidden="1">#REF!,#REF!</definedName>
    <definedName name="Z_179EFE47_A1B1_11D3_8FA9_0008C7809E09_.wvu.PrintArea" hidden="1">#REF!</definedName>
    <definedName name="Z_179EFE47_A1B1_11D3_8FA9_0008C7809E09_.wvu.PrintTitles" hidden="1">#REF!,#REF!</definedName>
    <definedName name="Z_179EFE48_A1B1_11D3_8FA9_0008C7809E09_.wvu.PrintArea" hidden="1">#REF!</definedName>
    <definedName name="Z_179EFE48_A1B1_11D3_8FA9_0008C7809E09_.wvu.PrintTitles" hidden="1">#REF!,#REF!</definedName>
    <definedName name="Z_179EFE49_A1B1_11D3_8FA9_0008C7809E09_.wvu.PrintArea" hidden="1">#REF!</definedName>
    <definedName name="Z_179EFE49_A1B1_11D3_8FA9_0008C7809E09_.wvu.PrintTitles" hidden="1">#REF!,#REF!</definedName>
    <definedName name="Z_179EFE4A_A1B1_11D3_8FA9_0008C7809E09_.wvu.PrintArea" hidden="1">#REF!</definedName>
    <definedName name="Z_179EFE4A_A1B1_11D3_8FA9_0008C7809E09_.wvu.PrintTitles" hidden="1">#REF!,#REF!</definedName>
    <definedName name="Z_179EFE4B_A1B1_11D3_8FA9_0008C7809E09_.wvu.PrintArea" hidden="1">#REF!</definedName>
    <definedName name="Z_179EFE4B_A1B1_11D3_8FA9_0008C7809E09_.wvu.PrintTitles" hidden="1">#REF!,#REF!</definedName>
    <definedName name="Z_179EFE4C_A1B1_11D3_8FA9_0008C7809E09_.wvu.PrintArea" hidden="1">#REF!</definedName>
    <definedName name="Z_179EFE4C_A1B1_11D3_8FA9_0008C7809E09_.wvu.PrintTitles" hidden="1">#REF!,#REF!</definedName>
    <definedName name="Z_179EFE4D_A1B1_11D3_8FA9_0008C7809E09_.wvu.PrintArea" hidden="1">#REF!</definedName>
    <definedName name="Z_179EFE4D_A1B1_11D3_8FA9_0008C7809E09_.wvu.PrintTitles" hidden="1">#REF!,#REF!</definedName>
    <definedName name="Z_179EFE4E_A1B1_11D3_8FA9_0008C7809E09_.wvu.PrintArea" hidden="1">#REF!</definedName>
    <definedName name="Z_179EFE4E_A1B1_11D3_8FA9_0008C7809E09_.wvu.PrintTitles" hidden="1">#REF!,#REF!</definedName>
    <definedName name="Z_179EFE4F_A1B1_11D3_8FA9_0008C7809E09_.wvu.PrintArea" hidden="1">#REF!</definedName>
    <definedName name="Z_179EFE4F_A1B1_11D3_8FA9_0008C7809E09_.wvu.PrintTitles" hidden="1">#REF!,#REF!</definedName>
    <definedName name="Z_179EFE50_A1B1_11D3_8FA9_0008C7809E09_.wvu.PrintArea" hidden="1">#REF!</definedName>
    <definedName name="Z_179EFE50_A1B1_11D3_8FA9_0008C7809E09_.wvu.PrintTitles" hidden="1">#REF!,#REF!</definedName>
    <definedName name="Z_179EFE51_A1B1_11D3_8FA9_0008C7809E09_.wvu.PrintArea" hidden="1">#REF!</definedName>
    <definedName name="Z_179EFE51_A1B1_11D3_8FA9_0008C7809E09_.wvu.PrintTitles" hidden="1">#REF!,#REF!</definedName>
    <definedName name="Z_179EFE52_A1B1_11D3_8FA9_0008C7809E09_.wvu.PrintArea" hidden="1">#REF!</definedName>
    <definedName name="Z_179EFE52_A1B1_11D3_8FA9_0008C7809E09_.wvu.PrintTitles" hidden="1">#REF!,#REF!</definedName>
    <definedName name="Z_179EFE53_A1B1_11D3_8FA9_0008C7809E09_.wvu.PrintArea" hidden="1">#REF!</definedName>
    <definedName name="Z_179EFE53_A1B1_11D3_8FA9_0008C7809E09_.wvu.PrintTitles" hidden="1">#REF!,#REF!</definedName>
    <definedName name="Z_179EFE54_A1B1_11D3_8FA9_0008C7809E09_.wvu.PrintArea" hidden="1">#REF!</definedName>
    <definedName name="Z_179EFE54_A1B1_11D3_8FA9_0008C7809E09_.wvu.PrintTitles" hidden="1">#REF!,#REF!</definedName>
    <definedName name="Z_179EFE55_A1B1_11D3_8FA9_0008C7809E09_.wvu.PrintArea" hidden="1">#REF!</definedName>
    <definedName name="Z_179EFE55_A1B1_11D3_8FA9_0008C7809E09_.wvu.PrintTitles" hidden="1">#REF!</definedName>
    <definedName name="Z_179EFE56_A1B1_11D3_8FA9_0008C7809E09_.wvu.PrintArea" hidden="1">#REF!</definedName>
    <definedName name="Z_179EFE56_A1B1_11D3_8FA9_0008C7809E09_.wvu.PrintTitles" hidden="1">#REF!,#REF!</definedName>
    <definedName name="Z_179EFE57_A1B1_11D3_8FA9_0008C7809E09_.wvu.PrintArea" hidden="1">#REF!</definedName>
    <definedName name="Z_179EFE57_A1B1_11D3_8FA9_0008C7809E09_.wvu.PrintTitles" hidden="1">#REF!,#REF!</definedName>
    <definedName name="Z_179EFE58_A1B1_11D3_8FA9_0008C7809E09_.wvu.PrintArea" hidden="1">#REF!</definedName>
    <definedName name="Z_179EFE58_A1B1_11D3_8FA9_0008C7809E09_.wvu.PrintTitles" hidden="1">#REF!,#REF!</definedName>
    <definedName name="Z_179EFE59_A1B1_11D3_8FA9_0008C7809E09_.wvu.PrintArea" hidden="1">#REF!</definedName>
    <definedName name="Z_179EFE59_A1B1_11D3_8FA9_0008C7809E09_.wvu.PrintTitles" hidden="1">#REF!,#REF!</definedName>
    <definedName name="Z_179EFE5A_A1B1_11D3_8FA9_0008C7809E09_.wvu.PrintArea" hidden="1">#REF!</definedName>
    <definedName name="Z_179EFE5A_A1B1_11D3_8FA9_0008C7809E09_.wvu.PrintTitles" hidden="1">#REF!,#REF!</definedName>
    <definedName name="Z_1DA8B6E2_5DE1_11D2_8EEC_0008C7BCAF29_.wvu.PrintArea" hidden="1">#REF!</definedName>
    <definedName name="Z_1DA8B6E2_5DE1_11D2_8EEC_0008C7BCAF29_.wvu.PrintTitles" hidden="1">#REF!</definedName>
    <definedName name="Z_1DA8B6F1_5DE1_11D2_8EEC_0008C7BCAF29_.wvu.PrintArea" hidden="1">#REF!</definedName>
    <definedName name="Z_1DA8B6F1_5DE1_11D2_8EEC_0008C7BCAF29_.wvu.PrintTitles" hidden="1">#REF!</definedName>
    <definedName name="Z_1DA8B6FE_5DE1_11D2_8EEC_0008C7BCAF29_.wvu.PrintArea" hidden="1">#REF!</definedName>
    <definedName name="Z_1DA8B6FE_5DE1_11D2_8EEC_0008C7BCAF29_.wvu.PrintTitles" hidden="1">#REF!,#REF!</definedName>
    <definedName name="Z_23F18827_7997_11D6_8750_00508BD3B3BA_.wvu.Cols" hidden="1">#REF!,#REF!</definedName>
    <definedName name="Z_23F18827_7997_11D6_8750_00508BD3B3BA_.wvu.PrintArea" hidden="1">#REF!</definedName>
    <definedName name="Z_2DA61901_F1AB_11D2_8EBB_0008C77C0743_.wvu.PrintArea" hidden="1">#REF!</definedName>
    <definedName name="Z_2DA61901_F1AB_11D2_8EBB_0008C77C0743_.wvu.PrintTitles" hidden="1">#REF!</definedName>
    <definedName name="Z_2DA61914_F1AB_11D2_8EBB_0008C77C0743_.wvu.PrintArea" hidden="1">#REF!</definedName>
    <definedName name="Z_2DA61914_F1AB_11D2_8EBB_0008C77C0743_.wvu.PrintTitles" hidden="1">#REF!</definedName>
    <definedName name="Z_2DA61924_F1AB_11D2_8EBB_0008C77C0743_.wvu.PrintArea" hidden="1">#REF!</definedName>
    <definedName name="Z_2DA61924_F1AB_11D2_8EBB_0008C77C0743_.wvu.PrintTitles" hidden="1">#REF!,#REF!</definedName>
    <definedName name="Z_3FBA103C_5DE2_11D2_8EE8_0008C77CC149_.wvu.PrintArea" hidden="1">#REF!</definedName>
    <definedName name="Z_3FBA103C_5DE2_11D2_8EE8_0008C77CC149_.wvu.PrintTitles" hidden="1">#REF!</definedName>
    <definedName name="Z_3FBA104B_5DE2_11D2_8EE8_0008C77CC149_.wvu.PrintArea" hidden="1">#REF!</definedName>
    <definedName name="Z_3FBA104B_5DE2_11D2_8EE8_0008C77CC149_.wvu.PrintTitles" hidden="1">#REF!</definedName>
    <definedName name="Z_3FBA1058_5DE2_11D2_8EE8_0008C77CC149_.wvu.PrintArea" hidden="1">#REF!</definedName>
    <definedName name="Z_3FBA1058_5DE2_11D2_8EE8_0008C77CC149_.wvu.PrintTitles" hidden="1">#REF!,#REF!</definedName>
    <definedName name="Z_3FE15DB3_17FC_11D2_8E97_0008C77CC149_.wvu.PrintArea" hidden="1">#REF!</definedName>
    <definedName name="Z_3FE15DB3_17FC_11D2_8E97_0008C77CC149_.wvu.PrintTitles" hidden="1">#REF!</definedName>
    <definedName name="Z_3FE15DC2_17FC_11D2_8E97_0008C77CC149_.wvu.PrintArea" hidden="1">#REF!</definedName>
    <definedName name="Z_3FE15DC2_17FC_11D2_8E97_0008C77CC149_.wvu.PrintTitles" hidden="1">#REF!</definedName>
    <definedName name="Z_3FE15DCF_17FC_11D2_8E97_0008C77CC149_.wvu.PrintArea" hidden="1">#REF!</definedName>
    <definedName name="Z_3FE15DCF_17FC_11D2_8E97_0008C77CC149_.wvu.PrintTitles" hidden="1">#REF!,#REF!</definedName>
    <definedName name="Z_4CC3570C_99A5_11D2_8E90_0008C7BCAF29_.wvu.PrintArea" hidden="1">#REF!</definedName>
    <definedName name="Z_4CC3570C_99A5_11D2_8E90_0008C7BCAF29_.wvu.PrintTitles" hidden="1">#REF!,#REF!</definedName>
    <definedName name="Z_4CC3570F_99A5_11D2_8E90_0008C7BCAF29_.wvu.PrintArea" hidden="1">#REF!</definedName>
    <definedName name="Z_4CC3570F_99A5_11D2_8E90_0008C7BCAF29_.wvu.PrintTitles" hidden="1">#REF!</definedName>
    <definedName name="Z_4CC35714_99A5_11D2_8E90_0008C7BCAF29_.wvu.PrintArea" hidden="1">#REF!</definedName>
    <definedName name="Z_4CC35714_99A5_11D2_8E90_0008C7BCAF29_.wvu.PrintTitles" hidden="1">#REF!,#REF!</definedName>
    <definedName name="Z_4CC35716_99A5_11D2_8E90_0008C7BCAF29_.wvu.PrintArea" hidden="1">#REF!</definedName>
    <definedName name="Z_4CC35716_99A5_11D2_8E90_0008C7BCAF29_.wvu.PrintTitles" hidden="1">#REF!,#REF!</definedName>
    <definedName name="Z_4CC35719_99A5_11D2_8E90_0008C7BCAF29_.wvu.PrintArea" hidden="1">#REF!</definedName>
    <definedName name="Z_4CC35719_99A5_11D2_8E90_0008C7BCAF29_.wvu.PrintTitles" hidden="1">#REF!</definedName>
    <definedName name="Z_4CC3571E_99A5_11D2_8E90_0008C7BCAF29_.wvu.PrintArea" hidden="1">#REF!</definedName>
    <definedName name="Z_4CC3571E_99A5_11D2_8E90_0008C7BCAF29_.wvu.PrintTitles" hidden="1">#REF!,#REF!</definedName>
    <definedName name="Z_4CC35721_99A5_11D2_8E90_0008C7BCAF29_.wvu.PrintArea" hidden="1">#REF!</definedName>
    <definedName name="Z_4CC35721_99A5_11D2_8E90_0008C7BCAF29_.wvu.PrintTitles" hidden="1">#REF!,#REF!</definedName>
    <definedName name="Z_5F95E421_892A_11D2_8E7F_0008C7809E09_.wvu.PrintArea" hidden="1">#REF!</definedName>
    <definedName name="Z_5F95E421_892A_11D2_8E7F_0008C7809E09_.wvu.PrintTitles" hidden="1">#REF!,#REF!</definedName>
    <definedName name="Z_5F95E424_892A_11D2_8E7F_0008C7809E09_.wvu.PrintArea" hidden="1">#REF!</definedName>
    <definedName name="Z_5F95E424_892A_11D2_8E7F_0008C7809E09_.wvu.PrintTitles" hidden="1">#REF!</definedName>
    <definedName name="Z_5F95E429_892A_11D2_8E7F_0008C7809E09_.wvu.PrintArea" hidden="1">#REF!</definedName>
    <definedName name="Z_5F95E429_892A_11D2_8E7F_0008C7809E09_.wvu.PrintTitles" hidden="1">#REF!,#REF!</definedName>
    <definedName name="Z_5F95E42B_892A_11D2_8E7F_0008C7809E09_.wvu.PrintArea" hidden="1">#REF!</definedName>
    <definedName name="Z_5F95E42B_892A_11D2_8E7F_0008C7809E09_.wvu.PrintTitles" hidden="1">#REF!,#REF!</definedName>
    <definedName name="Z_5F95E42E_892A_11D2_8E7F_0008C7809E09_.wvu.PrintArea" hidden="1">#REF!</definedName>
    <definedName name="Z_5F95E42E_892A_11D2_8E7F_0008C7809E09_.wvu.PrintTitles" hidden="1">#REF!</definedName>
    <definedName name="Z_5F95E433_892A_11D2_8E7F_0008C7809E09_.wvu.PrintArea" hidden="1">#REF!</definedName>
    <definedName name="Z_5F95E433_892A_11D2_8E7F_0008C7809E09_.wvu.PrintTitles" hidden="1">#REF!,#REF!</definedName>
    <definedName name="Z_5F95E436_892A_11D2_8E7F_0008C7809E09_.wvu.PrintArea" hidden="1">#REF!</definedName>
    <definedName name="Z_5F95E436_892A_11D2_8E7F_0008C7809E09_.wvu.PrintTitles" hidden="1">#REF!,#REF!</definedName>
    <definedName name="Z_61DB0F02_10ED_11D2_8E73_0008C77C0743_.wvu.PrintArea" hidden="1">#REF!</definedName>
    <definedName name="Z_61DB0F02_10ED_11D2_8E73_0008C77C0743_.wvu.PrintTitles" hidden="1">#REF!</definedName>
    <definedName name="Z_61DB0F11_10ED_11D2_8E73_0008C77C0743_.wvu.PrintArea" hidden="1">#REF!</definedName>
    <definedName name="Z_61DB0F11_10ED_11D2_8E73_0008C77C0743_.wvu.PrintTitles" hidden="1">#REF!</definedName>
    <definedName name="Z_61DB0F1E_10ED_11D2_8E73_0008C77C0743_.wvu.PrintArea" hidden="1">#REF!</definedName>
    <definedName name="Z_61DB0F1E_10ED_11D2_8E73_0008C77C0743_.wvu.PrintTitles" hidden="1">#REF!,#REF!</definedName>
    <definedName name="Z_6749F589_14FD_11D3_8EF9_0008C7BCAF29_.wvu.PrintArea" hidden="1">#REF!</definedName>
    <definedName name="Z_6749F589_14FD_11D3_8EF9_0008C7BCAF29_.wvu.PrintTitles" hidden="1">#REF!</definedName>
    <definedName name="Z_6749F59C_14FD_11D3_8EF9_0008C7BCAF29_.wvu.PrintArea" hidden="1">#REF!</definedName>
    <definedName name="Z_6749F59C_14FD_11D3_8EF9_0008C7BCAF29_.wvu.PrintTitles" hidden="1">#REF!</definedName>
    <definedName name="Z_6749F5AC_14FD_11D3_8EF9_0008C7BCAF29_.wvu.PrintArea" hidden="1">#REF!</definedName>
    <definedName name="Z_6749F5AC_14FD_11D3_8EF9_0008C7BCAF29_.wvu.PrintTitles" hidden="1">#REF!,#REF!</definedName>
    <definedName name="Z_68F84A93_5E0B_11D2_8EEE_0008C7BCAF29_.wvu.PrintArea" hidden="1">#REF!</definedName>
    <definedName name="Z_68F84A93_5E0B_11D2_8EEE_0008C7BCAF29_.wvu.PrintTitles" hidden="1">#REF!</definedName>
    <definedName name="Z_68F84AA2_5E0B_11D2_8EEE_0008C7BCAF29_.wvu.PrintArea" hidden="1">#REF!</definedName>
    <definedName name="Z_68F84AA2_5E0B_11D2_8EEE_0008C7BCAF29_.wvu.PrintTitles" hidden="1">#REF!</definedName>
    <definedName name="Z_68F84AAF_5E0B_11D2_8EEE_0008C7BCAF29_.wvu.PrintArea" hidden="1">#REF!</definedName>
    <definedName name="Z_68F84AAF_5E0B_11D2_8EEE_0008C7BCAF29_.wvu.PrintTitles" hidden="1">#REF!,#REF!</definedName>
    <definedName name="Z_68F84ABA_5E0B_11D2_8EEE_0008C7BCAF29_.wvu.PrintArea" hidden="1">#REF!</definedName>
    <definedName name="Z_68F84ABA_5E0B_11D2_8EEE_0008C7BCAF29_.wvu.PrintTitles" hidden="1">#REF!,#REF!</definedName>
    <definedName name="Z_68F84ABC_5E0B_11D2_8EEE_0008C7BCAF29_.wvu.PrintArea" hidden="1">#REF!</definedName>
    <definedName name="Z_68F84ABC_5E0B_11D2_8EEE_0008C7BCAF29_.wvu.PrintTitles" hidden="1">#REF!</definedName>
    <definedName name="Z_68F84ABF_5E0B_11D2_8EEE_0008C7BCAF29_.wvu.PrintArea" hidden="1">#REF!</definedName>
    <definedName name="Z_68F84ABF_5E0B_11D2_8EEE_0008C7BCAF29_.wvu.PrintTitles" hidden="1">#REF!,#REF!</definedName>
    <definedName name="Z_68F84AC1_5E0B_11D2_8EEE_0008C7BCAF29_.wvu.PrintArea" hidden="1">#REF!</definedName>
    <definedName name="Z_68F84AC1_5E0B_11D2_8EEE_0008C7BCAF29_.wvu.PrintTitles" hidden="1">#REF!,#REF!</definedName>
    <definedName name="Z_68F84AC3_5E0B_11D2_8EEE_0008C7BCAF29_.wvu.PrintArea" hidden="1">#REF!</definedName>
    <definedName name="Z_68F84AC3_5E0B_11D2_8EEE_0008C7BCAF29_.wvu.PrintTitles" hidden="1">#REF!</definedName>
    <definedName name="Z_68F84AC6_5E0B_11D2_8EEE_0008C7BCAF29_.wvu.PrintArea" hidden="1">#REF!</definedName>
    <definedName name="Z_68F84AC6_5E0B_11D2_8EEE_0008C7BCAF29_.wvu.PrintTitles" hidden="1">#REF!,#REF!</definedName>
    <definedName name="Z_68F84AC8_5E0B_11D2_8EEE_0008C7BCAF29_.wvu.PrintArea" hidden="1">#REF!</definedName>
    <definedName name="Z_68F84AC8_5E0B_11D2_8EEE_0008C7BCAF29_.wvu.PrintTitles" hidden="1">#REF!,#REF!</definedName>
    <definedName name="Z_68F84ACE_5E0B_11D2_8EEE_0008C7BCAF29_.wvu.PrintArea" hidden="1">#REF!</definedName>
    <definedName name="Z_68F84ACE_5E0B_11D2_8EEE_0008C7BCAF29_.wvu.PrintTitles" hidden="1">#REF!</definedName>
    <definedName name="Z_68F84ADD_5E0B_11D2_8EEE_0008C7BCAF29_.wvu.PrintArea" hidden="1">#REF!</definedName>
    <definedName name="Z_68F84ADD_5E0B_11D2_8EEE_0008C7BCAF29_.wvu.PrintTitles" hidden="1">#REF!</definedName>
    <definedName name="Z_68F84AEA_5E0B_11D2_8EEE_0008C7BCAF29_.wvu.PrintArea" hidden="1">#REF!</definedName>
    <definedName name="Z_68F84AEA_5E0B_11D2_8EEE_0008C7BCAF29_.wvu.PrintTitles" hidden="1">#REF!,#REF!</definedName>
    <definedName name="Z_68F84AF6_5E0B_11D2_8EEE_0008C7BCAF29_.wvu.PrintArea" hidden="1">#REF!</definedName>
    <definedName name="Z_68F84AF6_5E0B_11D2_8EEE_0008C7BCAF29_.wvu.PrintTitles" hidden="1">#REF!,#REF!</definedName>
    <definedName name="Z_68F84AF9_5E0B_11D2_8EEE_0008C7BCAF29_.wvu.PrintArea" hidden="1">#REF!</definedName>
    <definedName name="Z_68F84AF9_5E0B_11D2_8EEE_0008C7BCAF29_.wvu.PrintTitles" hidden="1">#REF!</definedName>
    <definedName name="Z_68F84AFE_5E0B_11D2_8EEE_0008C7BCAF29_.wvu.PrintArea" hidden="1">#REF!</definedName>
    <definedName name="Z_68F84AFE_5E0B_11D2_8EEE_0008C7BCAF29_.wvu.PrintTitles" hidden="1">#REF!,#REF!</definedName>
    <definedName name="Z_68F84B00_5E0B_11D2_8EEE_0008C7BCAF29_.wvu.PrintArea" hidden="1">#REF!</definedName>
    <definedName name="Z_68F84B00_5E0B_11D2_8EEE_0008C7BCAF29_.wvu.PrintTitles" hidden="1">#REF!,#REF!</definedName>
    <definedName name="Z_68F84B03_5E0B_11D2_8EEE_0008C7BCAF29_.wvu.PrintArea" hidden="1">#REF!</definedName>
    <definedName name="Z_68F84B03_5E0B_11D2_8EEE_0008C7BCAF29_.wvu.PrintTitles" hidden="1">#REF!</definedName>
    <definedName name="Z_68F84B08_5E0B_11D2_8EEE_0008C7BCAF29_.wvu.PrintArea" hidden="1">#REF!</definedName>
    <definedName name="Z_68F84B08_5E0B_11D2_8EEE_0008C7BCAF29_.wvu.PrintTitles" hidden="1">#REF!,#REF!</definedName>
    <definedName name="Z_68F84B0B_5E0B_11D2_8EEE_0008C7BCAF29_.wvu.PrintArea" hidden="1">#REF!</definedName>
    <definedName name="Z_68F84B0B_5E0B_11D2_8EEE_0008C7BCAF29_.wvu.PrintTitles" hidden="1">#REF!,#REF!</definedName>
    <definedName name="Z_68F84B11_5E0B_11D2_8EEE_0008C7BCAF29_.wvu.PrintArea" hidden="1">#REF!</definedName>
    <definedName name="Z_68F84B11_5E0B_11D2_8EEE_0008C7BCAF29_.wvu.PrintTitles" hidden="1">#REF!,#REF!</definedName>
    <definedName name="Z_68F84B14_5E0B_11D2_8EEE_0008C7BCAF29_.wvu.PrintArea" hidden="1">#REF!</definedName>
    <definedName name="Z_68F84B14_5E0B_11D2_8EEE_0008C7BCAF29_.wvu.PrintTitles" hidden="1">#REF!</definedName>
    <definedName name="Z_68F84B19_5E0B_11D2_8EEE_0008C7BCAF29_.wvu.PrintArea" hidden="1">#REF!</definedName>
    <definedName name="Z_68F84B19_5E0B_11D2_8EEE_0008C7BCAF29_.wvu.PrintTitles" hidden="1">#REF!,#REF!</definedName>
    <definedName name="Z_68F84B1B_5E0B_11D2_8EEE_0008C7BCAF29_.wvu.PrintArea" hidden="1">#REF!</definedName>
    <definedName name="Z_68F84B1B_5E0B_11D2_8EEE_0008C7BCAF29_.wvu.PrintTitles" hidden="1">#REF!,#REF!</definedName>
    <definedName name="Z_68F84B1E_5E0B_11D2_8EEE_0008C7BCAF29_.wvu.PrintArea" hidden="1">#REF!</definedName>
    <definedName name="Z_68F84B1E_5E0B_11D2_8EEE_0008C7BCAF29_.wvu.PrintTitles" hidden="1">#REF!</definedName>
    <definedName name="Z_68F84B23_5E0B_11D2_8EEE_0008C7BCAF29_.wvu.PrintArea" hidden="1">#REF!</definedName>
    <definedName name="Z_68F84B23_5E0B_11D2_8EEE_0008C7BCAF29_.wvu.PrintTitles" hidden="1">#REF!,#REF!</definedName>
    <definedName name="Z_68F84B26_5E0B_11D2_8EEE_0008C7BCAF29_.wvu.PrintArea" hidden="1">#REF!</definedName>
    <definedName name="Z_68F84B26_5E0B_11D2_8EEE_0008C7BCAF29_.wvu.PrintTitles" hidden="1">#REF!,#REF!</definedName>
    <definedName name="Z_76FBE7D5_5EAD_11D2_8EEF_0008C7BCAF29_.wvu.PrintArea" hidden="1">#REF!</definedName>
    <definedName name="Z_76FBE7D5_5EAD_11D2_8EEF_0008C7BCAF29_.wvu.PrintTitles" hidden="1">#REF!,#REF!</definedName>
    <definedName name="Z_76FBE7D7_5EAD_11D2_8EEF_0008C7BCAF29_.wvu.PrintArea" hidden="1">#REF!</definedName>
    <definedName name="Z_76FBE7D7_5EAD_11D2_8EEF_0008C7BCAF29_.wvu.PrintTitles" hidden="1">#REF!</definedName>
    <definedName name="Z_76FBE7DA_5EAD_11D2_8EEF_0008C7BCAF29_.wvu.PrintArea" hidden="1">#REF!</definedName>
    <definedName name="Z_76FBE7DA_5EAD_11D2_8EEF_0008C7BCAF29_.wvu.PrintTitles" hidden="1">#REF!,#REF!</definedName>
    <definedName name="Z_76FBE7DC_5EAD_11D2_8EEF_0008C7BCAF29_.wvu.PrintArea" hidden="1">#REF!</definedName>
    <definedName name="Z_76FBE7DC_5EAD_11D2_8EEF_0008C7BCAF29_.wvu.PrintTitles" hidden="1">#REF!,#REF!</definedName>
    <definedName name="Z_76FBE7DE_5EAD_11D2_8EEF_0008C7BCAF29_.wvu.PrintArea" hidden="1">#REF!</definedName>
    <definedName name="Z_76FBE7DE_5EAD_11D2_8EEF_0008C7BCAF29_.wvu.PrintTitles" hidden="1">#REF!</definedName>
    <definedName name="Z_76FBE7E1_5EAD_11D2_8EEF_0008C7BCAF29_.wvu.PrintArea" hidden="1">#REF!</definedName>
    <definedName name="Z_76FBE7E1_5EAD_11D2_8EEF_0008C7BCAF29_.wvu.PrintTitles" hidden="1">#REF!,#REF!</definedName>
    <definedName name="Z_76FBE7E3_5EAD_11D2_8EEF_0008C7BCAF29_.wvu.PrintArea" hidden="1">#REF!</definedName>
    <definedName name="Z_76FBE7E3_5EAD_11D2_8EEF_0008C7BCAF29_.wvu.PrintTitles" hidden="1">#REF!,#REF!</definedName>
    <definedName name="Z_974EFDB0_1051_11D2_8E71_0008C77C0743_.wvu.PrintArea" hidden="1">#REF!</definedName>
    <definedName name="Z_974EFDB0_1051_11D2_8E71_0008C77C0743_.wvu.PrintTitles" hidden="1">#REF!,#REF!</definedName>
    <definedName name="Z_974EFDB2_1051_11D2_8E71_0008C77C0743_.wvu.PrintArea" hidden="1">#REF!</definedName>
    <definedName name="Z_974EFDB2_1051_11D2_8E71_0008C77C0743_.wvu.PrintTitles" hidden="1">#REF!</definedName>
    <definedName name="Z_974EFDB5_1051_11D2_8E71_0008C77C0743_.wvu.PrintArea" hidden="1">#REF!</definedName>
    <definedName name="Z_974EFDB5_1051_11D2_8E71_0008C77C0743_.wvu.PrintTitles" hidden="1">#REF!,#REF!</definedName>
    <definedName name="Z_974EFDB7_1051_11D2_8E71_0008C77C0743_.wvu.PrintArea" hidden="1">#REF!</definedName>
    <definedName name="Z_974EFDB7_1051_11D2_8E71_0008C77C0743_.wvu.PrintTitles" hidden="1">#REF!,#REF!</definedName>
    <definedName name="Z_974EFDB9_1051_11D2_8E71_0008C77C0743_.wvu.PrintArea" hidden="1">#REF!</definedName>
    <definedName name="Z_974EFDB9_1051_11D2_8E71_0008C77C0743_.wvu.PrintTitles" hidden="1">#REF!</definedName>
    <definedName name="Z_974EFDBC_1051_11D2_8E71_0008C77C0743_.wvu.PrintArea" hidden="1">#REF!</definedName>
    <definedName name="Z_974EFDBC_1051_11D2_8E71_0008C77C0743_.wvu.PrintTitles" hidden="1">#REF!,#REF!</definedName>
    <definedName name="Z_974EFDBE_1051_11D2_8E71_0008C77C0743_.wvu.PrintArea" hidden="1">#REF!</definedName>
    <definedName name="Z_974EFDBE_1051_11D2_8E71_0008C77C0743_.wvu.PrintTitles" hidden="1">#REF!,#REF!</definedName>
    <definedName name="Z_A1DB4122_5E0E_11D2_8EC3_0008C77C0743_.wvu.PrintArea" hidden="1">#REF!</definedName>
    <definedName name="Z_A1DB4122_5E0E_11D2_8EC3_0008C77C0743_.wvu.PrintTitles" hidden="1">#REF!</definedName>
    <definedName name="Z_A1DB4131_5E0E_11D2_8EC3_0008C77C0743_.wvu.PrintArea" hidden="1">#REF!</definedName>
    <definedName name="Z_A1DB4131_5E0E_11D2_8EC3_0008C77C0743_.wvu.PrintTitles" hidden="1">#REF!</definedName>
    <definedName name="Z_A1DB413E_5E0E_11D2_8EC3_0008C77C0743_.wvu.PrintArea" hidden="1">#REF!</definedName>
    <definedName name="Z_A1DB413E_5E0E_11D2_8EC3_0008C77C0743_.wvu.PrintTitles" hidden="1">#REF!,#REF!</definedName>
    <definedName name="Z_A1DB414B_5E0E_11D2_8EC3_0008C77C0743_.wvu.PrintArea" hidden="1">#REF!</definedName>
    <definedName name="Z_A1DB414B_5E0E_11D2_8EC3_0008C77C0743_.wvu.PrintTitles" hidden="1">#REF!</definedName>
    <definedName name="Z_A1DB415A_5E0E_11D2_8EC3_0008C77C0743_.wvu.PrintArea" hidden="1">#REF!</definedName>
    <definedName name="Z_A1DB415A_5E0E_11D2_8EC3_0008C77C0743_.wvu.PrintTitles" hidden="1">#REF!</definedName>
    <definedName name="Z_A1DB4167_5E0E_11D2_8EC3_0008C77C0743_.wvu.PrintArea" hidden="1">#REF!</definedName>
    <definedName name="Z_A1DB4167_5E0E_11D2_8EC3_0008C77C0743_.wvu.PrintTitles" hidden="1">#REF!,#REF!</definedName>
    <definedName name="Z_A1DB4176_5E0E_11D2_8EC3_0008C77C0743_.wvu.PrintArea" hidden="1">#REF!</definedName>
    <definedName name="Z_A1DB4176_5E0E_11D2_8EC3_0008C77C0743_.wvu.PrintTitles" hidden="1">#REF!</definedName>
    <definedName name="Z_A1DB4185_5E0E_11D2_8EC3_0008C77C0743_.wvu.PrintArea" hidden="1">#REF!</definedName>
    <definedName name="Z_A1DB4185_5E0E_11D2_8EC3_0008C77C0743_.wvu.PrintTitles" hidden="1">#REF!</definedName>
    <definedName name="Z_A1DB4192_5E0E_11D2_8EC3_0008C77C0743_.wvu.PrintArea" hidden="1">#REF!</definedName>
    <definedName name="Z_A1DB4192_5E0E_11D2_8EC3_0008C77C0743_.wvu.PrintTitles" hidden="1">#REF!,#REF!</definedName>
    <definedName name="Z_A1DB41A0_5E0E_11D2_8EC3_0008C77C0743_.wvu.PrintArea" hidden="1">#REF!</definedName>
    <definedName name="Z_A1DB41A0_5E0E_11D2_8EC3_0008C77C0743_.wvu.PrintTitles" hidden="1">#REF!</definedName>
    <definedName name="Z_A1DB41AF_5E0E_11D2_8EC3_0008C77C0743_.wvu.PrintArea" hidden="1">#REF!</definedName>
    <definedName name="Z_A1DB41AF_5E0E_11D2_8EC3_0008C77C0743_.wvu.PrintTitles" hidden="1">#REF!</definedName>
    <definedName name="Z_A1DB41BC_5E0E_11D2_8EC3_0008C77C0743_.wvu.PrintArea" hidden="1">#REF!</definedName>
    <definedName name="Z_A1DB41BC_5E0E_11D2_8EC3_0008C77C0743_.wvu.PrintTitles" hidden="1">#REF!,#REF!</definedName>
    <definedName name="Z_B6FCCF30_1696_11D2_8E91_0008C77C21AF_.wvu.PrintArea" hidden="1">#REF!</definedName>
    <definedName name="Z_B6FCCF30_1696_11D2_8E91_0008C77C21AF_.wvu.PrintTitles" hidden="1">#REF!,#REF!</definedName>
    <definedName name="Z_B6FCCF32_1696_11D2_8E91_0008C77C21AF_.wvu.PrintArea" hidden="1">#REF!</definedName>
    <definedName name="Z_B6FCCF32_1696_11D2_8E91_0008C77C21AF_.wvu.PrintTitles" hidden="1">#REF!</definedName>
    <definedName name="Z_B6FCCF35_1696_11D2_8E91_0008C77C21AF_.wvu.PrintArea" hidden="1">#REF!</definedName>
    <definedName name="Z_B6FCCF35_1696_11D2_8E91_0008C77C21AF_.wvu.PrintTitles" hidden="1">#REF!,#REF!</definedName>
    <definedName name="Z_B6FCCF37_1696_11D2_8E91_0008C77C21AF_.wvu.PrintArea" hidden="1">#REF!</definedName>
    <definedName name="Z_B6FCCF37_1696_11D2_8E91_0008C77C21AF_.wvu.PrintTitles" hidden="1">#REF!,#REF!</definedName>
    <definedName name="Z_B6FCCF39_1696_11D2_8E91_0008C77C21AF_.wvu.PrintArea" hidden="1">#REF!</definedName>
    <definedName name="Z_B6FCCF39_1696_11D2_8E91_0008C77C21AF_.wvu.PrintTitles" hidden="1">#REF!</definedName>
    <definedName name="Z_B6FCCF3C_1696_11D2_8E91_0008C77C21AF_.wvu.PrintArea" hidden="1">#REF!</definedName>
    <definedName name="Z_B6FCCF3C_1696_11D2_8E91_0008C77C21AF_.wvu.PrintTitles" hidden="1">#REF!,#REF!</definedName>
    <definedName name="Z_B6FCCF3E_1696_11D2_8E91_0008C77C21AF_.wvu.PrintArea" hidden="1">#REF!</definedName>
    <definedName name="Z_B6FCCF3E_1696_11D2_8E91_0008C77C21AF_.wvu.PrintTitles" hidden="1">#REF!,#REF!</definedName>
    <definedName name="Z_BDFEE6B6_734C_11D2_8E68_0008C77C0743_.wvu.PrintArea" hidden="1">#REF!</definedName>
    <definedName name="Z_BDFEE6B6_734C_11D2_8E68_0008C77C0743_.wvu.PrintTitles" hidden="1">#REF!,#REF!</definedName>
    <definedName name="Z_BDFEE6B9_734C_11D2_8E68_0008C77C0743_.wvu.PrintArea" hidden="1">#REF!</definedName>
    <definedName name="Z_BDFEE6B9_734C_11D2_8E68_0008C77C0743_.wvu.PrintTitles" hidden="1">#REF!,#REF!</definedName>
    <definedName name="Z_BDFEE6BB_734C_11D2_8E68_0008C77C0743_.wvu.PrintArea" hidden="1">#REF!</definedName>
    <definedName name="Z_BDFEE6BB_734C_11D2_8E68_0008C77C0743_.wvu.PrintTitles" hidden="1">#REF!,#REF!</definedName>
    <definedName name="Z_BDFEE6C1_734C_11D2_8E68_0008C77C0743_.wvu.PrintArea" hidden="1">#REF!</definedName>
    <definedName name="Z_BDFEE6C1_734C_11D2_8E68_0008C77C0743_.wvu.PrintTitles" hidden="1">#REF!</definedName>
    <definedName name="Z_BDFEE6C3_734C_11D2_8E68_0008C77C0743_.wvu.PrintArea" hidden="1">#REF!</definedName>
    <definedName name="Z_BDFEE6C3_734C_11D2_8E68_0008C77C0743_.wvu.PrintTitles" hidden="1">#REF!</definedName>
    <definedName name="Z_BDFEE6C5_734C_11D2_8E68_0008C77C0743_.wvu.PrintArea" hidden="1">#REF!</definedName>
    <definedName name="Z_BDFEE6C5_734C_11D2_8E68_0008C77C0743_.wvu.PrintTitles" hidden="1">#REF!</definedName>
    <definedName name="Z_BDFEE6CE_734C_11D2_8E68_0008C77C0743_.wvu.PrintArea" hidden="1">#REF!</definedName>
    <definedName name="Z_BDFEE6CE_734C_11D2_8E68_0008C77C0743_.wvu.PrintTitles" hidden="1">#REF!,#REF!</definedName>
    <definedName name="Z_BDFEE6D1_734C_11D2_8E68_0008C77C0743_.wvu.PrintArea" hidden="1">#REF!</definedName>
    <definedName name="Z_BDFEE6D1_734C_11D2_8E68_0008C77C0743_.wvu.PrintTitles" hidden="1">#REF!,#REF!</definedName>
    <definedName name="Z_BDFEE6D3_734C_11D2_8E68_0008C77C0743_.wvu.PrintArea" hidden="1">#REF!</definedName>
    <definedName name="Z_BDFEE6D3_734C_11D2_8E68_0008C77C0743_.wvu.PrintTitles" hidden="1">#REF!,#REF!</definedName>
    <definedName name="Z_BDFEE6D7_734C_11D2_8E68_0008C77C0743_.wvu.PrintArea" hidden="1">#REF!</definedName>
    <definedName name="Z_BDFEE6D7_734C_11D2_8E68_0008C77C0743_.wvu.PrintTitles" hidden="1">#REF!,#REF!</definedName>
    <definedName name="Z_BDFEE6DA_734C_11D2_8E68_0008C77C0743_.wvu.PrintArea" hidden="1">#REF!</definedName>
    <definedName name="Z_BDFEE6DA_734C_11D2_8E68_0008C77C0743_.wvu.PrintTitles" hidden="1">#REF!,#REF!</definedName>
    <definedName name="Z_BDFEE6DC_734C_11D2_8E68_0008C77C0743_.wvu.PrintArea" hidden="1">#REF!</definedName>
    <definedName name="Z_BDFEE6DC_734C_11D2_8E68_0008C77C0743_.wvu.PrintTitles" hidden="1">#REF!,#REF!</definedName>
    <definedName name="Z_BDFEE6E2_734C_11D2_8E68_0008C77C0743_.wvu.PrintArea" hidden="1">#REF!</definedName>
    <definedName name="Z_BDFEE6E2_734C_11D2_8E68_0008C77C0743_.wvu.PrintTitles" hidden="1">#REF!</definedName>
    <definedName name="Z_BDFEE6E4_734C_11D2_8E68_0008C77C0743_.wvu.PrintArea" hidden="1">#REF!</definedName>
    <definedName name="Z_BDFEE6E4_734C_11D2_8E68_0008C77C0743_.wvu.PrintTitles" hidden="1">#REF!</definedName>
    <definedName name="Z_BDFEE6E6_734C_11D2_8E68_0008C77C0743_.wvu.PrintArea" hidden="1">#REF!</definedName>
    <definedName name="Z_BDFEE6E6_734C_11D2_8E68_0008C77C0743_.wvu.PrintTitles" hidden="1">#REF!</definedName>
    <definedName name="Z_BDFEE6EF_734C_11D2_8E68_0008C77C0743_.wvu.PrintArea" hidden="1">#REF!</definedName>
    <definedName name="Z_BDFEE6EF_734C_11D2_8E68_0008C77C0743_.wvu.PrintTitles" hidden="1">#REF!,#REF!</definedName>
    <definedName name="Z_BDFEE6F2_734C_11D2_8E68_0008C77C0743_.wvu.PrintArea" hidden="1">#REF!</definedName>
    <definedName name="Z_BDFEE6F2_734C_11D2_8E68_0008C77C0743_.wvu.PrintTitles" hidden="1">#REF!,#REF!</definedName>
    <definedName name="Z_BDFEE6F4_734C_11D2_8E68_0008C77C0743_.wvu.PrintArea" hidden="1">#REF!</definedName>
    <definedName name="Z_BDFEE6F4_734C_11D2_8E68_0008C77C0743_.wvu.PrintTitles" hidden="1">#REF!,#REF!</definedName>
    <definedName name="Z_BDFEE6FA_734C_11D2_8E68_0008C77C0743_.wvu.PrintArea" hidden="1">#REF!</definedName>
    <definedName name="Z_BDFEE6FA_734C_11D2_8E68_0008C77C0743_.wvu.PrintTitles" hidden="1">#REF!,#REF!</definedName>
    <definedName name="Z_BDFEE6FC_734C_11D2_8E68_0008C77C0743_.wvu.PrintArea" hidden="1">#REF!</definedName>
    <definedName name="Z_BDFEE6FC_734C_11D2_8E68_0008C77C0743_.wvu.PrintTitles" hidden="1">#REF!,#REF!</definedName>
    <definedName name="Z_BDFEE6FE_734C_11D2_8E68_0008C77C0743_.wvu.PrintArea" hidden="1">#REF!</definedName>
    <definedName name="Z_BDFEE6FE_734C_11D2_8E68_0008C77C0743_.wvu.PrintTitles" hidden="1">#REF!,#REF!</definedName>
    <definedName name="Z_BE4AA1C5_ECFE_11D2_8EB8_0008C77C0743_.wvu.PrintArea" hidden="1">#REF!</definedName>
    <definedName name="Z_BE4AA1C5_ECFE_11D2_8EB8_0008C77C0743_.wvu.PrintTitles" hidden="1">#REF!</definedName>
    <definedName name="Z_BE4AA1D8_ECFE_11D2_8EB8_0008C77C0743_.wvu.PrintArea" hidden="1">#REF!</definedName>
    <definedName name="Z_BE4AA1D8_ECFE_11D2_8EB8_0008C77C0743_.wvu.PrintTitles" hidden="1">#REF!</definedName>
    <definedName name="Z_BE4AA1E8_ECFE_11D2_8EB8_0008C77C0743_.wvu.PrintArea" hidden="1">#REF!</definedName>
    <definedName name="Z_BE4AA1E8_ECFE_11D2_8EB8_0008C77C0743_.wvu.PrintTitles" hidden="1">#REF!,#REF!</definedName>
    <definedName name="Z_BFEBD6B7_EDBB_11D2_8EB9_0008C77C0743_.wvu.PrintArea" hidden="1">#REF!</definedName>
    <definedName name="Z_BFEBD6B7_EDBB_11D2_8EB9_0008C77C0743_.wvu.PrintTitles" hidden="1">#REF!</definedName>
    <definedName name="Z_BFEBD6CA_EDBB_11D2_8EB9_0008C77C0743_.wvu.PrintArea" hidden="1">#REF!</definedName>
    <definedName name="Z_BFEBD6CA_EDBB_11D2_8EB9_0008C77C0743_.wvu.PrintTitles" hidden="1">#REF!</definedName>
    <definedName name="Z_BFEBD6DA_EDBB_11D2_8EB9_0008C77C0743_.wvu.PrintArea" hidden="1">#REF!</definedName>
    <definedName name="Z_BFEBD6DA_EDBB_11D2_8EB9_0008C77C0743_.wvu.PrintTitles" hidden="1">#REF!,#REF!</definedName>
    <definedName name="Z_CD050555_ECE8_11D2_8EB7_0008C77C0743_.wvu.PrintArea" hidden="1">#REF!</definedName>
    <definedName name="Z_CD050555_ECE8_11D2_8EB7_0008C77C0743_.wvu.PrintTitles" hidden="1">#REF!</definedName>
    <definedName name="Z_CD050568_ECE8_11D2_8EB7_0008C77C0743_.wvu.PrintArea" hidden="1">#REF!</definedName>
    <definedName name="Z_CD050568_ECE8_11D2_8EB7_0008C77C0743_.wvu.PrintTitles" hidden="1">#REF!</definedName>
    <definedName name="Z_CD050578_ECE8_11D2_8EB7_0008C77C0743_.wvu.PrintArea" hidden="1">#REF!</definedName>
    <definedName name="Z_CD050578_ECE8_11D2_8EB7_0008C77C0743_.wvu.PrintTitles" hidden="1">#REF!,#REF!</definedName>
    <definedName name="Z_CF4A68D4_EB6D_11D2_8EB5_0008C77C0743_.wvu.PrintArea" hidden="1">#REF!</definedName>
    <definedName name="Z_CF4A68D4_EB6D_11D2_8EB5_0008C77C0743_.wvu.PrintTitles" hidden="1">#REF!</definedName>
    <definedName name="Z_CF4A68E7_EB6D_11D2_8EB5_0008C77C0743_.wvu.PrintArea" hidden="1">#REF!</definedName>
    <definedName name="Z_CF4A68E7_EB6D_11D2_8EB5_0008C77C0743_.wvu.PrintTitles" hidden="1">#REF!</definedName>
    <definedName name="Z_CF4A68F7_EB6D_11D2_8EB5_0008C77C0743_.wvu.PrintArea" hidden="1">#REF!</definedName>
    <definedName name="Z_CF4A68F7_EB6D_11D2_8EB5_0008C77C0743_.wvu.PrintTitles" hidden="1">#REF!,#REF!</definedName>
    <definedName name="Z_F3D6017D_338E_11D2_8E9B_0008C77C0743_.wvu.PrintArea" hidden="1">#REF!</definedName>
    <definedName name="Z_F3D6017D_338E_11D2_8E9B_0008C77C0743_.wvu.PrintTitles" hidden="1">#REF!</definedName>
    <definedName name="Z_F3D6018C_338E_11D2_8E9B_0008C77C0743_.wvu.PrintArea" hidden="1">#REF!</definedName>
    <definedName name="Z_F3D6018C_338E_11D2_8E9B_0008C77C0743_.wvu.PrintTitles" hidden="1">#REF!</definedName>
    <definedName name="Z_F3D60199_338E_11D2_8E9B_0008C77C0743_.wvu.PrintArea" hidden="1">#REF!</definedName>
    <definedName name="Z_F3D60199_338E_11D2_8E9B_0008C77C0743_.wvu.PrintTitles" hidden="1">#REF!,#REF!</definedName>
    <definedName name="zdcw" hidden="1">#REF!</definedName>
    <definedName name="zj" hidden="1">#REF!</definedName>
    <definedName name="znh" hidden="1">#REF!</definedName>
    <definedName name="zx" hidden="1">{#N/A,#N/A,TRUE,"1990";#N/A,#N/A,TRUE,"1991";#N/A,#N/A,TRUE,"1992";#N/A,#N/A,TRUE,"1993"}</definedName>
    <definedName name="zxcvb" hidden="1">#REF!</definedName>
    <definedName name="zxd" hidden="1">#REF!</definedName>
    <definedName name="zxx" hidden="1">{"summary",#N/A,TRUE,"E93ADJ";"detail",#N/A,TRUE,"E93ADJ"}</definedName>
    <definedName name="zxz" hidden="1">{#N/A,#N/A,TRUE,"1990";#N/A,#N/A,TRUE,"1991";#N/A,#N/A,TRUE,"1992";#N/A,#N/A,TRUE,"1993"}</definedName>
    <definedName name="zxzx" hidden="1">{"summary",#N/A,TRUE,"E93ADJ";"detail",#N/A,TRUE,"E93ADJ"}</definedName>
    <definedName name="zxzxx" hidden="1">{"summary",#N/A,TRUE,"E93ADJ";"detail",#N/A,TRUE,"E93ADJ"}</definedName>
    <definedName name="zxzxxz" hidden="1">{#N/A,#N/A,TRUE,"1990";#N/A,#N/A,TRUE,"1991";#N/A,#N/A,TRUE,"1992";#N/A,#N/A,TRUE,"1993"}</definedName>
    <definedName name="zxzxz" hidden="1">{#N/A,#N/A,TRUE,"1990";#N/A,#N/A,TRUE,"1991";#N/A,#N/A,TRUE,"1992";#N/A,#N/A,TRUE,"1993"}</definedName>
    <definedName name="zxzxzx" hidden="1">{#N/A,#N/A,TRUE,"1990";#N/A,#N/A,TRUE,"1991";#N/A,#N/A,TRUE,"1992";#N/A,#N/A,TRUE,"1993"}</definedName>
    <definedName name="zxzz" hidden="1">{"summary",#N/A,TRUE,"E93ADJ";"detail",#N/A,TRUE,"E93ADJ"}</definedName>
    <definedName name="zxzzz" hidden="1">{"summary",#N/A,TRUE,"E93ADJ";"detail",#N/A,TRUE,"E93ADJ"}</definedName>
    <definedName name="zz" hidden="1">{#N/A,#N/A,TRUE,"1990";#N/A,#N/A,TRUE,"1991";#N/A,#N/A,TRUE,"1992";#N/A,#N/A,TRUE,"1993"}</definedName>
    <definedName name="ZZ_EVCOMOPTS" hidden="1">10</definedName>
    <definedName name="zzz" hidden="1">{"'Sheet1'!$A$1:$O$40"}</definedName>
    <definedName name="zzz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zzz_1" hidden="1">{"'Sheet1'!$A$1:$O$40"}</definedName>
    <definedName name="zzz_1_1" hidden="1">{"'Sheet1'!$A$1:$O$40"}</definedName>
    <definedName name="zzz_1_2" hidden="1">{"'Sheet1'!$A$1:$O$40"}</definedName>
    <definedName name="zzz_2" hidden="1">{"'Sheet1'!$A$1:$O$40"}</definedName>
    <definedName name="zzz_3" hidden="1">{"'Sheet1'!$A$1:$O$40"}</definedName>
    <definedName name="zzzz" hidden="1">{"summary",#N/A,TRUE,"E93ADJ";"detail",#N/A,TRUE,"E93ADJ"}</definedName>
    <definedName name="zzzzzz" hidden="1">{#N/A,#N/A,TRUE,"1990";#N/A,#N/A,TRUE,"1991";#N/A,#N/A,TRUE,"1992";#N/A,#N/A,TRUE,"1993"}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44" i="1" l="1"/>
  <c r="Y46" i="1"/>
  <c r="S29" i="1"/>
  <c r="S30" i="1"/>
  <c r="S31" i="1"/>
  <c r="S32" i="1"/>
  <c r="S33" i="1"/>
  <c r="V33" i="1" s="1"/>
  <c r="Y33" i="1" s="1"/>
  <c r="S34" i="1"/>
  <c r="S35" i="1"/>
  <c r="S36" i="1"/>
  <c r="S37" i="1"/>
  <c r="S38" i="1"/>
  <c r="S39" i="1"/>
  <c r="S40" i="1"/>
  <c r="S41" i="1"/>
  <c r="S42" i="1"/>
  <c r="S28" i="1"/>
  <c r="V28" i="1" s="1"/>
  <c r="Y28" i="1" s="1"/>
  <c r="S10" i="1"/>
  <c r="S11" i="1"/>
  <c r="S12" i="1"/>
  <c r="S13" i="1"/>
  <c r="V13" i="1" s="1"/>
  <c r="Y13" i="1" s="1"/>
  <c r="S14" i="1"/>
  <c r="S15" i="1"/>
  <c r="S9" i="1"/>
  <c r="V9" i="1" s="1"/>
  <c r="Y9" i="1" s="1"/>
  <c r="V31" i="1" l="1"/>
  <c r="Y31" i="1" s="1"/>
  <c r="V37" i="1"/>
  <c r="Y37" i="1" s="1"/>
  <c r="V12" i="1"/>
  <c r="Y12" i="1" s="1"/>
  <c r="F55" i="1"/>
  <c r="V41" i="1"/>
  <c r="Y41" i="1" s="1"/>
  <c r="V11" i="1"/>
  <c r="Y11" i="1" s="1"/>
  <c r="V35" i="1"/>
  <c r="Y35" i="1" s="1"/>
  <c r="V39" i="1"/>
  <c r="Y39" i="1" s="1"/>
  <c r="V15" i="1"/>
  <c r="Y15" i="1" s="1"/>
  <c r="V34" i="1"/>
  <c r="Y34" i="1" s="1"/>
  <c r="V38" i="1"/>
  <c r="Y38" i="1" s="1"/>
  <c r="V42" i="1"/>
  <c r="Y42" i="1" s="1"/>
  <c r="V32" i="1"/>
  <c r="Y32" i="1" s="1"/>
  <c r="V36" i="1"/>
  <c r="Y36" i="1" s="1"/>
  <c r="V14" i="1" l="1"/>
  <c r="Y14" i="1" s="1"/>
  <c r="V29" i="1"/>
  <c r="Y29" i="1" s="1"/>
  <c r="V40" i="1"/>
  <c r="Y40" i="1" s="1"/>
  <c r="V30" i="1"/>
  <c r="Y30" i="1" s="1"/>
  <c r="V10" i="1"/>
  <c r="Y10" i="1" s="1"/>
  <c r="AD29" i="1" l="1"/>
  <c r="AD28" i="1"/>
  <c r="AD9" i="1"/>
  <c r="Y19" i="1"/>
  <c r="Y17" i="1"/>
  <c r="AD10" i="1"/>
  <c r="Y48" i="1" l="1"/>
  <c r="Y21" i="1"/>
  <c r="AD31" i="1"/>
  <c r="AD30" i="1"/>
  <c r="AD11" i="1"/>
  <c r="AD12" i="1"/>
</calcChain>
</file>

<file path=xl/sharedStrings.xml><?xml version="1.0" encoding="utf-8"?>
<sst xmlns="http://schemas.openxmlformats.org/spreadsheetml/2006/main" count="139" uniqueCount="90">
  <si>
    <t>Indicated Common Equity Cost Rate Using the Discounted Cash Flow Model for the</t>
  </si>
  <si>
    <t>[1]</t>
  </si>
  <si>
    <t>[2]</t>
  </si>
  <si>
    <t>[3]</t>
  </si>
  <si>
    <t>[4]</t>
  </si>
  <si>
    <t>[5]</t>
  </si>
  <si>
    <t>[6]</t>
  </si>
  <si>
    <t>[7]</t>
  </si>
  <si>
    <t>Average Dividend Yield (1)</t>
  </si>
  <si>
    <t>Value Line Projected Five Year Growth in EPS (2)</t>
  </si>
  <si>
    <t>Zack's Five Year Projected Growth Rate in EPS</t>
  </si>
  <si>
    <t>S&amp;P Capital IQ Projected Five Year Growth in EPS</t>
  </si>
  <si>
    <t>Adjusted Dividend Yield (4)</t>
  </si>
  <si>
    <t>Indicated Common Equity Cost Rate (5)</t>
  </si>
  <si>
    <t>%</t>
  </si>
  <si>
    <t>Average</t>
  </si>
  <si>
    <t>2x STDEV</t>
  </si>
  <si>
    <t>Average + 2 STDEV</t>
  </si>
  <si>
    <t>Average - 2 STDEV</t>
  </si>
  <si>
    <t>NA= Not Available</t>
  </si>
  <si>
    <t>Median</t>
  </si>
  <si>
    <t>Average of Mean and Median</t>
  </si>
  <si>
    <t>(6)</t>
  </si>
  <si>
    <t>Notes:</t>
  </si>
  <si>
    <t>(1)</t>
  </si>
  <si>
    <t>(2)</t>
  </si>
  <si>
    <t>From pages 2 through 23 of this Exhibit.</t>
  </si>
  <si>
    <t>(3)</t>
  </si>
  <si>
    <t>Average of columns 2 through 4 excluding negative growth rates.</t>
  </si>
  <si>
    <t>(4)</t>
  </si>
  <si>
    <t>(5)</t>
  </si>
  <si>
    <t>Column 6 + Column 7.</t>
  </si>
  <si>
    <t>Results were excluded from the final average and median as they were more than two standard deviations from the proxy group's mean.</t>
  </si>
  <si>
    <t>Source of Information:</t>
  </si>
  <si>
    <t>Value Line Investment Survey</t>
  </si>
  <si>
    <t>S&amp;P Capital IQ</t>
  </si>
  <si>
    <t>Kentucky Utilities Company / Louisville Gas &amp; Electric Company</t>
  </si>
  <si>
    <t>Proxy Group of Seven Natural Gas Distribution Companies and Proxy Group of Fifteen Electric Companies</t>
  </si>
  <si>
    <t>Proxy Group of Seven Natural Gas Distribution Companies</t>
  </si>
  <si>
    <t>ATO</t>
  </si>
  <si>
    <t>NJR</t>
  </si>
  <si>
    <t>NI</t>
  </si>
  <si>
    <t>NWN</t>
  </si>
  <si>
    <t>OGS</t>
  </si>
  <si>
    <t>SWX</t>
  </si>
  <si>
    <t>SR</t>
  </si>
  <si>
    <t>Proxy Group of Fifteen Electric Companies</t>
  </si>
  <si>
    <t>LNT</t>
  </si>
  <si>
    <t>AEE</t>
  </si>
  <si>
    <t>AEP</t>
  </si>
  <si>
    <t>DUK</t>
  </si>
  <si>
    <t>EIX</t>
  </si>
  <si>
    <t>ETR</t>
  </si>
  <si>
    <t>EVRG</t>
  </si>
  <si>
    <t>IDA</t>
  </si>
  <si>
    <t>NWE</t>
  </si>
  <si>
    <t>OGE</t>
  </si>
  <si>
    <t>PNW</t>
  </si>
  <si>
    <t>POR</t>
  </si>
  <si>
    <t>SO</t>
  </si>
  <si>
    <t>TXNM</t>
  </si>
  <si>
    <t>XEL</t>
  </si>
  <si>
    <t>Indicated dividend at 02/28/2025 divided by the average closing price of the last 60 trading days ending 02/28/2025 for each company.</t>
  </si>
  <si>
    <t>www.zacks.com Downloaded on 02/28/2025</t>
  </si>
  <si>
    <t>Atmos Energy Corporation</t>
  </si>
  <si>
    <t>New Jersey Resources Corporation</t>
  </si>
  <si>
    <t xml:space="preserve">NiSource Inc.   </t>
  </si>
  <si>
    <t>Northwest Natural Holding Company</t>
  </si>
  <si>
    <t xml:space="preserve">ONE Gas, Inc.   </t>
  </si>
  <si>
    <t>Southwest Gas Holding Company</t>
  </si>
  <si>
    <t xml:space="preserve">Spire Inc.  </t>
  </si>
  <si>
    <t>NA</t>
  </si>
  <si>
    <t>Alliant Energy Corporation</t>
  </si>
  <si>
    <t>Ameren Corporation</t>
  </si>
  <si>
    <t>American Electric Power Corporation</t>
  </si>
  <si>
    <t>Duke Energy Corporation</t>
  </si>
  <si>
    <t>Edison International</t>
  </si>
  <si>
    <t>Entergy Corporation</t>
  </si>
  <si>
    <t>Evergy, Inc.</t>
  </si>
  <si>
    <t>IDACORP, Inc.</t>
  </si>
  <si>
    <t>North Western Corporation</t>
  </si>
  <si>
    <t>OGE Energy Corporation</t>
  </si>
  <si>
    <t>Pinnacle West Capital Corporation</t>
  </si>
  <si>
    <t>Portland General Electric Company</t>
  </si>
  <si>
    <t>Southern Company</t>
  </si>
  <si>
    <t>TXNM Energy, Inc.</t>
  </si>
  <si>
    <t>Xcel Energy Inc.</t>
  </si>
  <si>
    <t>Value Line Projected Five Year Growth in DPS</t>
  </si>
  <si>
    <t>[8]</t>
  </si>
  <si>
    <t>Average Projected Five Year Growth (3)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</si>
</sst>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2"/>
      <name val="Cambria"/>
      <family val="1"/>
    </font>
    <font>
      <u/>
      <sz val="12"/>
      <name val="Cambria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4" fillId="0" borderId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2" fillId="0" borderId="0" xfId="2" applyFont="1"/>
    <xf numFmtId="0" fontId="2" fillId="0" borderId="0" xfId="0" quotePrefix="1" applyFont="1" applyAlignment="1">
      <alignment horizontal="center"/>
    </xf>
    <xf numFmtId="0" fontId="2" fillId="0" borderId="0" xfId="0" quotePrefix="1" applyFont="1" applyAlignment="1">
      <alignment horizontal="centerContinuous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43" fontId="2" fillId="0" borderId="0" xfId="0" quotePrefix="1" applyNumberFormat="1" applyFont="1"/>
    <xf numFmtId="43" fontId="2" fillId="0" borderId="0" xfId="0" applyNumberFormat="1" applyFont="1" applyAlignment="1">
      <alignment horizontal="left"/>
    </xf>
    <xf numFmtId="43" fontId="2" fillId="0" borderId="0" xfId="0" quotePrefix="1" applyNumberFormat="1" applyFont="1" applyAlignment="1">
      <alignment horizontal="center"/>
    </xf>
    <xf numFmtId="43" fontId="2" fillId="0" borderId="0" xfId="0" quotePrefix="1" applyNumberFormat="1" applyFont="1" applyAlignment="1">
      <alignment horizontal="right"/>
    </xf>
    <xf numFmtId="43" fontId="2" fillId="0" borderId="0" xfId="0" applyNumberFormat="1" applyFont="1" applyAlignment="1">
      <alignment horizontal="center"/>
    </xf>
    <xf numFmtId="43" fontId="2" fillId="0" borderId="0" xfId="2" applyNumberFormat="1" applyFont="1" applyAlignment="1">
      <alignment horizontal="right"/>
    </xf>
    <xf numFmtId="2" fontId="2" fillId="0" borderId="0" xfId="0" applyNumberFormat="1" applyFont="1"/>
    <xf numFmtId="43" fontId="2" fillId="0" borderId="0" xfId="0" applyNumberFormat="1" applyFont="1"/>
    <xf numFmtId="10" fontId="2" fillId="0" borderId="2" xfId="3" applyNumberFormat="1" applyFont="1" applyFill="1" applyBorder="1" applyAlignment="1">
      <alignment horizontal="left"/>
    </xf>
    <xf numFmtId="43" fontId="2" fillId="0" borderId="3" xfId="3" applyNumberFormat="1" applyFont="1" applyFill="1" applyBorder="1" applyAlignment="1">
      <alignment horizontal="center"/>
    </xf>
    <xf numFmtId="10" fontId="2" fillId="0" borderId="4" xfId="3" applyNumberFormat="1" applyFont="1" applyFill="1" applyBorder="1" applyAlignment="1">
      <alignment horizontal="left"/>
    </xf>
    <xf numFmtId="43" fontId="2" fillId="0" borderId="5" xfId="4" applyFont="1" applyFill="1" applyBorder="1" applyAlignment="1">
      <alignment horizontal="center"/>
    </xf>
    <xf numFmtId="43" fontId="2" fillId="0" borderId="5" xfId="3" applyNumberFormat="1" applyFont="1" applyFill="1" applyBorder="1" applyAlignment="1">
      <alignment horizontal="center"/>
    </xf>
    <xf numFmtId="10" fontId="2" fillId="0" borderId="6" xfId="3" applyNumberFormat="1" applyFont="1" applyFill="1" applyBorder="1" applyAlignment="1">
      <alignment horizontal="left"/>
    </xf>
    <xf numFmtId="43" fontId="2" fillId="0" borderId="7" xfId="3" applyNumberFormat="1" applyFont="1" applyFill="1" applyBorder="1" applyAlignment="1">
      <alignment horizontal="center"/>
    </xf>
    <xf numFmtId="43" fontId="2" fillId="0" borderId="1" xfId="0" applyNumberFormat="1" applyFont="1" applyBorder="1"/>
    <xf numFmtId="0" fontId="2" fillId="0" borderId="0" xfId="0" applyFont="1" applyAlignment="1">
      <alignment horizontal="right"/>
    </xf>
    <xf numFmtId="43" fontId="2" fillId="0" borderId="8" xfId="0" applyNumberFormat="1" applyFont="1" applyBorder="1"/>
    <xf numFmtId="0" fontId="2" fillId="0" borderId="0" xfId="2" applyFont="1" applyAlignment="1">
      <alignment horizontal="center"/>
    </xf>
    <xf numFmtId="0" fontId="2" fillId="0" borderId="0" xfId="0" applyFont="1" applyAlignment="1">
      <alignment horizontal="centerContinuous" wrapText="1"/>
    </xf>
    <xf numFmtId="0" fontId="2" fillId="0" borderId="0" xfId="0" applyFont="1" applyAlignment="1">
      <alignment horizontal="center" wrapText="1"/>
    </xf>
    <xf numFmtId="43" fontId="2" fillId="0" borderId="0" xfId="3" applyNumberFormat="1" applyFont="1" applyFill="1" applyBorder="1" applyAlignment="1">
      <alignment horizontal="center"/>
    </xf>
    <xf numFmtId="10" fontId="2" fillId="0" borderId="0" xfId="1" applyNumberFormat="1" applyFont="1"/>
    <xf numFmtId="2" fontId="2" fillId="0" borderId="0" xfId="1" applyNumberFormat="1" applyFont="1"/>
    <xf numFmtId="0" fontId="2" fillId="0" borderId="0" xfId="0" quotePrefix="1" applyFont="1"/>
    <xf numFmtId="43" fontId="2" fillId="0" borderId="0" xfId="0" applyNumberFormat="1" applyFont="1" applyAlignment="1">
      <alignment horizontal="right"/>
    </xf>
    <xf numFmtId="2" fontId="2" fillId="0" borderId="0" xfId="0" quotePrefix="1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quotePrefix="1" applyFont="1" applyAlignment="1">
      <alignment vertical="top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43" fontId="2" fillId="0" borderId="0" xfId="2" applyNumberFormat="1" applyFont="1"/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0" fontId="2" fillId="0" borderId="0" xfId="0" quotePrefix="1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/>
    </xf>
  </cellXfs>
  <cellStyles count="5">
    <cellStyle name="Comma 12" xfId="4" xr:uid="{3D18DE71-5063-4CC2-BA78-4F9BC4373FB6}"/>
    <cellStyle name="Normal" xfId="0" builtinId="0"/>
    <cellStyle name="Normal - Style1" xfId="2" xr:uid="{3C825CD5-B275-42CB-B9DE-3C7C9031BDB9}"/>
    <cellStyle name="Percent" xfId="1" builtinId="5"/>
    <cellStyle name="Percent 11" xfId="3" xr:uid="{800D2067-B3DE-4687-8CC2-1AF74ED908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1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45" Type="http://schemas.openxmlformats.org/officeDocument/2006/relationships/customXml" Target="../customXml/item4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customXml" Target="../customXml/item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2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Relationship Id="rId46" Type="http://schemas.openxmlformats.org/officeDocument/2006/relationships/customXml" Target="../customXml/item5.xml"/><Relationship Id="rId20" Type="http://schemas.openxmlformats.org/officeDocument/2006/relationships/externalLink" Target="externalLinks/externalLink19.xml"/><Relationship Id="rId4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COS/ANNLRPTS/WY/98/GA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Documents%20and%20Settings\sminer\Local%20Settings\Temporary%20Internet%20Files\OLK12\Documents%20and%20Settings\sminer\My%20Documents\GCA%2050\New%20WEEKLY0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Users/RyanKucan/Box%20Sync/Projects%20-%20Sussex/16.1246%20Dominion%20NC%20ROE/Rebuttal%20Testimony/Supporting%20Analyses/forward%20interpolated%20yield%20curv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COS/Annual%20Rpts/WY/2000/G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TEMPLATE\Testimony%20Templates\Econ.%20data%20&amp;%20graphs\Testimony%20draft%20to%20be%20updated\historical.Graphs-testimony%20ready-revised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EMPLATE\Testimony%20Templates\Econ.%20data%20&amp;%20graphs\Testimony%20draft%20to%20be%20updated\historical.Graphs-testimony%20ready-revis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TEMPLATE/Testimony%20Templates/Econ.%20data%20&amp;%20graphs/Testimony%20draft%20to%20be%20updated/historical.Graphs-testimony%20ready-revised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Electric/2014%20Rate%20Cases/Final%20Schedules/historical.Graphs-testimony%20ready-revised%20update-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Electric/2014%20Rate%20Cases/Final%20Schedules/historical.Graphs-testimony%20ready-revised%20update-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Supplemental_Data_from_the_Order%20031209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grp\common\Report15\10-K\MD&amp;A%20-%20Annual\MDA%20-%20Annual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Gas\MGE\MGE%20GR-2006-0422\Schedules\Direct\Atmos%20Schedul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grp\common\Report13\10-Q\Q3\10Q%20Q3%202013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fingrp\common\Report12\10Q\Q3\10Q%20q3%20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fingrp\common\Report15\10-K\MD&amp;A%20-%20Annual\ANRE%202014%20pt2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fingrp\Budget%20Department\Department%20Files\Annual%20Report%20Data\Selected%20Financial%20Data-06.08.16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fingrp\common\Report15\10-K\MD&amp;A%20-%20Annual\MDA%202014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fingrp\Treasury\Finance\Operating%20Budget\Department%20Files\Cheah\2010%20Budget\Share%20Data%20Upload%2002191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p.xcelenergy.com\SharedData\General-Offices-GO\INCTAX\PROVIS\Old%20Link%20File.xls" TargetMode="External"/></Relationships>
</file>

<file path=xl/externalLinks/_rels/externalLink27.xml.rels><?xml version="1.0" encoding="UTF-8" standalone="yes"?>
<Relationships xmlns="http://schemas.openxmlformats.org/package/2006/relationships"><Relationship Id="rId2" Type="http://schemas.microsoft.com/office/2019/04/relationships/externalLinkLongPath" Target="https://appriver3651005964-my.sharepoint.com/Users/RBOld/Library/Mobile%20Documents/com~apple~CloudDocs/Green%20Mountain%20Power%202017%20Rate%20Case/Baudino%20Work%20Papers%20and%20Exhibits/192.168.1.15/ceadata/FINANC/AFUDC/AFUDC%202002/AFUDC2002%20Forecast%20All%20Cos%20Act.%20thru%20Mar.xls?E4186BD9" TargetMode="External"/><Relationship Id="rId1" Type="http://schemas.openxmlformats.org/officeDocument/2006/relationships/externalLinkPath" Target="file:///\\E4186BD9\AFUDC2002%20Forecast%20All%20Cos%20Act.%20thru%20M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personal/jsemenza_scottmadden_com1/Documents/Downloads/D'Ascendis%20Electronic%20Workpapers%20(1).xlsm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Users/rislam/Box/Projects%20-%20ScottMadden/363-002%20Alaska%20Power%202020%20Rate%20Case%20Support/Rebuttal/Exhibit/D'Ascendis%20Rebuttal%20Exhibit%20APC_GL_BBLH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RD/MTGAS/2014%20Case/2014%20RateDesignMT.xlsm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rynmawrfile\shared\04234\06welf\othsys\TEAM\Pricing\2007%20CIGNA%20Budget%20Rate%20Development-Medical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Users/combswr/AppData/Local/Microsoft/Windows/Temporary%20Internet%20Files/Content.Outlook/PPC0MUZ5/Okla%20COS%20Model%20TYE%2012-31-2010%20(FILED)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nsultbai.local\documents\fingrp\Treasury\Finance\Operating%20Budget\2013%20Budget\Summary\BOARD%20SLIDES%20DFT%20080212%20(v9)-AUG2%20BRD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General%20Ledger%20Accounting/ADI%20Vouchers/Amanda's%20ADI%20Vouchers/FY2013/January%202013/Uploaded/010-109%20MTM%20Jan-1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W/Profiles/kms7245/Local%20Settings/Temporary%20Internet%20Files/OLK8D/Cost%20of%20Capital%20estimated%2012-31-03%20Preliminary%20(1-21-04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Users/MBernard/Box/337-005%20AWC%20Eastern%20Group%202022%20ROR%20Study/Exhibit/Selection%20Criteria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vvfil04\user07$\Evansville\SPCCRESULTS\TPPM\FBC3%20calcs%200608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COS/PGA/2002/May%20Fil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scottmadden-my.sharepoint.com/Documents%20and%20Settings/jlm8149/Local%20Settings/Temporary%20Internet%20Files/OLK5C/Cost%20of%20Capital%20estimated%2012-31-04%20(1-24-05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A\94E3\BASEREV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007%20Excel%20COS%20Programs\COSS_Book_SumCP_45a\SYSTEM_CLASS_ALLOCATION-2007-SumCP-BOOK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oForma%202001%201.0f2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ppriver3651005964-my.sharepoint.com/TEMPLATE/Testimony%20Templates/Econ.%20data%20&amp;%20graphs/Testimony%20draft%20to%20be%20updated/historical.Graphs-testimony%20ready-revise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Co. Info."/>
      <sheetName val="Gen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ule1"/>
      <sheetName val="NDD"/>
      <sheetName val="COMBINED"/>
      <sheetName val="JAN98"/>
      <sheetName val="FEB98"/>
      <sheetName val="Nov01"/>
      <sheetName val="Jan02"/>
      <sheetName val="Dec01"/>
      <sheetName val="Feb02"/>
      <sheetName val="Mar02"/>
      <sheetName val="Apr02"/>
      <sheetName val="May02"/>
      <sheetName val="chgs"/>
      <sheetName val="June02"/>
      <sheetName val="July02"/>
      <sheetName val="August02"/>
      <sheetName val="September02"/>
      <sheetName val="October02"/>
      <sheetName val="Graphs"/>
      <sheetName val="wint graf"/>
      <sheetName val="summ graf"/>
      <sheetName val="CityGate"/>
      <sheetName val="SAD"/>
      <sheetName val="Jan00 Chart"/>
      <sheetName val="stor"/>
      <sheetName val="Storage OBA"/>
      <sheetName val="Sheet1"/>
      <sheetName val="dmdeqn"/>
      <sheetName val="wint_graf"/>
      <sheetName val="summ_graf"/>
      <sheetName val="Jan00_Chart"/>
      <sheetName val="Storage_OB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>
        <row r="4">
          <cell r="D4">
            <v>0.36247751322751326</v>
          </cell>
          <cell r="E4">
            <v>0.36247751322751326</v>
          </cell>
          <cell r="F4">
            <v>0.36247751322751326</v>
          </cell>
          <cell r="G4">
            <v>0.36247751322751326</v>
          </cell>
          <cell r="H4">
            <v>0.36247751322751326</v>
          </cell>
          <cell r="I4">
            <v>0.36247751322751326</v>
          </cell>
          <cell r="J4">
            <v>0.36247751322751326</v>
          </cell>
          <cell r="K4">
            <v>0.36247751322751326</v>
          </cell>
          <cell r="L4">
            <v>0.36247751322751326</v>
          </cell>
          <cell r="M4">
            <v>0.36247751322751326</v>
          </cell>
          <cell r="N4">
            <v>0.36247751322751326</v>
          </cell>
          <cell r="O4">
            <v>0.36247751322751326</v>
          </cell>
          <cell r="P4">
            <v>0.36247751322751326</v>
          </cell>
          <cell r="Q4">
            <v>0.36247751322751326</v>
          </cell>
          <cell r="R4">
            <v>0.36247751322751326</v>
          </cell>
          <cell r="S4">
            <v>0.36247751322751326</v>
          </cell>
          <cell r="T4">
            <v>0.36247751322751326</v>
          </cell>
          <cell r="U4">
            <v>0.36247751322751326</v>
          </cell>
          <cell r="V4">
            <v>0.36247751322751326</v>
          </cell>
          <cell r="W4">
            <v>0.36247751322751326</v>
          </cell>
          <cell r="X4">
            <v>0.36247751322751326</v>
          </cell>
          <cell r="Y4">
            <v>0.36247751322751326</v>
          </cell>
          <cell r="Z4">
            <v>0.36247751322751326</v>
          </cell>
          <cell r="AA4">
            <v>0.36247751322751326</v>
          </cell>
          <cell r="AB4">
            <v>0.36247751322751326</v>
          </cell>
          <cell r="AC4">
            <v>0.36247751322751326</v>
          </cell>
          <cell r="AD4">
            <v>0.36247751322751326</v>
          </cell>
          <cell r="AE4">
            <v>0.36247751322751326</v>
          </cell>
          <cell r="AF4">
            <v>0.36247751322751326</v>
          </cell>
          <cell r="AG4">
            <v>0.36247751322751326</v>
          </cell>
          <cell r="AH4">
            <v>0.36247751322751326</v>
          </cell>
          <cell r="AI4" t="e">
            <v>#REF!</v>
          </cell>
          <cell r="AJ4" t="e">
            <v>#REF!</v>
          </cell>
          <cell r="AK4" t="e">
            <v>#REF!</v>
          </cell>
          <cell r="AL4" t="e">
            <v>#REF!</v>
          </cell>
          <cell r="AM4" t="e">
            <v>#REF!</v>
          </cell>
          <cell r="AN4" t="e">
            <v>#REF!</v>
          </cell>
          <cell r="AO4" t="e">
            <v>#REF!</v>
          </cell>
          <cell r="AP4" t="e">
            <v>#REF!</v>
          </cell>
          <cell r="AQ4" t="e">
            <v>#REF!</v>
          </cell>
          <cell r="AR4" t="e">
            <v>#REF!</v>
          </cell>
          <cell r="AS4" t="e">
            <v>#REF!</v>
          </cell>
          <cell r="AT4" t="e">
            <v>#REF!</v>
          </cell>
          <cell r="AU4" t="e">
            <v>#REF!</v>
          </cell>
          <cell r="AV4" t="e">
            <v>#REF!</v>
          </cell>
          <cell r="AW4" t="e">
            <v>#REF!</v>
          </cell>
          <cell r="AX4" t="e">
            <v>#REF!</v>
          </cell>
          <cell r="AY4" t="e">
            <v>#REF!</v>
          </cell>
          <cell r="AZ4" t="e">
            <v>#REF!</v>
          </cell>
          <cell r="BA4" t="e">
            <v>#REF!</v>
          </cell>
          <cell r="BB4" t="e">
            <v>#REF!</v>
          </cell>
          <cell r="BC4" t="e">
            <v>#REF!</v>
          </cell>
          <cell r="BD4" t="e">
            <v>#REF!</v>
          </cell>
          <cell r="BE4" t="e">
            <v>#REF!</v>
          </cell>
          <cell r="BF4" t="e">
            <v>#REF!</v>
          </cell>
          <cell r="BG4" t="e">
            <v>#REF!</v>
          </cell>
          <cell r="BH4" t="e">
            <v>#REF!</v>
          </cell>
          <cell r="BI4" t="e">
            <v>#REF!</v>
          </cell>
          <cell r="BJ4" t="e">
            <v>#REF!</v>
          </cell>
          <cell r="BK4" t="e">
            <v>#REF!</v>
          </cell>
          <cell r="BL4" t="e">
            <v>#REF!</v>
          </cell>
          <cell r="BM4" t="e">
            <v>#REF!</v>
          </cell>
          <cell r="BN4" t="e">
            <v>#REF!</v>
          </cell>
          <cell r="BO4" t="e">
            <v>#REF!</v>
          </cell>
          <cell r="BP4" t="e">
            <v>#REF!</v>
          </cell>
          <cell r="BQ4" t="e">
            <v>#REF!</v>
          </cell>
          <cell r="BR4" t="e">
            <v>#REF!</v>
          </cell>
          <cell r="BS4" t="e">
            <v>#REF!</v>
          </cell>
          <cell r="BT4" t="e">
            <v>#REF!</v>
          </cell>
          <cell r="BU4" t="e">
            <v>#REF!</v>
          </cell>
          <cell r="BV4" t="e">
            <v>#REF!</v>
          </cell>
          <cell r="BW4" t="e">
            <v>#REF!</v>
          </cell>
          <cell r="BX4" t="e">
            <v>#REF!</v>
          </cell>
          <cell r="BY4" t="e">
            <v>#REF!</v>
          </cell>
          <cell r="BZ4" t="e">
            <v>#REF!</v>
          </cell>
          <cell r="CA4" t="e">
            <v>#REF!</v>
          </cell>
          <cell r="CB4" t="e">
            <v>#REF!</v>
          </cell>
          <cell r="CC4" t="e">
            <v>#REF!</v>
          </cell>
          <cell r="CD4" t="e">
            <v>#REF!</v>
          </cell>
          <cell r="CE4" t="e">
            <v>#REF!</v>
          </cell>
          <cell r="CF4" t="e">
            <v>#REF!</v>
          </cell>
          <cell r="CG4" t="e">
            <v>#REF!</v>
          </cell>
          <cell r="CH4" t="e">
            <v>#REF!</v>
          </cell>
          <cell r="CI4" t="e">
            <v>#REF!</v>
          </cell>
          <cell r="CJ4" t="e">
            <v>#REF!</v>
          </cell>
          <cell r="CK4" t="e">
            <v>#REF!</v>
          </cell>
          <cell r="CL4" t="e">
            <v>#REF!</v>
          </cell>
          <cell r="CM4" t="e">
            <v>#REF!</v>
          </cell>
          <cell r="CN4" t="e">
            <v>#REF!</v>
          </cell>
          <cell r="CO4" t="e">
            <v>#REF!</v>
          </cell>
          <cell r="CP4" t="e">
            <v>#REF!</v>
          </cell>
          <cell r="CQ4" t="e">
            <v>#REF!</v>
          </cell>
          <cell r="CR4" t="e">
            <v>#REF!</v>
          </cell>
          <cell r="CS4" t="e">
            <v>#REF!</v>
          </cell>
          <cell r="CT4" t="e">
            <v>#REF!</v>
          </cell>
          <cell r="CU4" t="e">
            <v>#REF!</v>
          </cell>
          <cell r="CV4" t="e">
            <v>#REF!</v>
          </cell>
          <cell r="CW4" t="e">
            <v>#REF!</v>
          </cell>
          <cell r="CX4" t="e">
            <v>#REF!</v>
          </cell>
          <cell r="CY4" t="e">
            <v>#REF!</v>
          </cell>
          <cell r="CZ4" t="e">
            <v>#REF!</v>
          </cell>
          <cell r="DA4" t="e">
            <v>#REF!</v>
          </cell>
          <cell r="DB4" t="e">
            <v>#REF!</v>
          </cell>
          <cell r="DC4" t="e">
            <v>#REF!</v>
          </cell>
          <cell r="DD4" t="e">
            <v>#REF!</v>
          </cell>
          <cell r="DE4" t="e">
            <v>#REF!</v>
          </cell>
          <cell r="DF4" t="e">
            <v>#REF!</v>
          </cell>
          <cell r="DG4" t="e">
            <v>#REF!</v>
          </cell>
          <cell r="DH4" t="e">
            <v>#REF!</v>
          </cell>
          <cell r="DI4" t="e">
            <v>#REF!</v>
          </cell>
          <cell r="DJ4" t="e">
            <v>#REF!</v>
          </cell>
          <cell r="DK4" t="e">
            <v>#REF!</v>
          </cell>
          <cell r="DL4" t="e">
            <v>#REF!</v>
          </cell>
          <cell r="DM4" t="e">
            <v>#REF!</v>
          </cell>
          <cell r="DN4" t="e">
            <v>#REF!</v>
          </cell>
          <cell r="DO4" t="e">
            <v>#REF!</v>
          </cell>
          <cell r="DP4" t="e">
            <v>#REF!</v>
          </cell>
          <cell r="DQ4" t="e">
            <v>#REF!</v>
          </cell>
          <cell r="DR4" t="e">
            <v>#REF!</v>
          </cell>
          <cell r="DS4" t="e">
            <v>#REF!</v>
          </cell>
          <cell r="DT4" t="e">
            <v>#REF!</v>
          </cell>
          <cell r="DU4" t="e">
            <v>#REF!</v>
          </cell>
          <cell r="DV4" t="e">
            <v>#REF!</v>
          </cell>
          <cell r="DW4" t="e">
            <v>#REF!</v>
          </cell>
          <cell r="DX4" t="e">
            <v>#REF!</v>
          </cell>
          <cell r="DY4" t="e">
            <v>#REF!</v>
          </cell>
          <cell r="DZ4" t="e">
            <v>#REF!</v>
          </cell>
          <cell r="EA4" t="e">
            <v>#REF!</v>
          </cell>
          <cell r="EB4" t="e">
            <v>#REF!</v>
          </cell>
          <cell r="EC4" t="e">
            <v>#REF!</v>
          </cell>
          <cell r="ED4" t="e">
            <v>#REF!</v>
          </cell>
          <cell r="EE4" t="e">
            <v>#REF!</v>
          </cell>
          <cell r="EF4" t="e">
            <v>#REF!</v>
          </cell>
          <cell r="EG4" t="e">
            <v>#REF!</v>
          </cell>
          <cell r="EH4" t="e">
            <v>#REF!</v>
          </cell>
          <cell r="EI4" t="e">
            <v>#REF!</v>
          </cell>
          <cell r="EJ4" t="e">
            <v>#REF!</v>
          </cell>
          <cell r="EK4" t="e">
            <v>#REF!</v>
          </cell>
          <cell r="EL4" t="e">
            <v>#REF!</v>
          </cell>
          <cell r="EM4" t="e">
            <v>#REF!</v>
          </cell>
          <cell r="EN4" t="e">
            <v>#REF!</v>
          </cell>
          <cell r="EO4" t="e">
            <v>#REF!</v>
          </cell>
          <cell r="EP4" t="e">
            <v>#REF!</v>
          </cell>
          <cell r="EQ4" t="e">
            <v>#REF!</v>
          </cell>
          <cell r="ER4" t="e">
            <v>#REF!</v>
          </cell>
          <cell r="ES4" t="e">
            <v>#REF!</v>
          </cell>
          <cell r="ET4" t="e">
            <v>#REF!</v>
          </cell>
          <cell r="EU4" t="e">
            <v>#REF!</v>
          </cell>
          <cell r="EV4" t="e">
            <v>#REF!</v>
          </cell>
          <cell r="EW4" t="e">
            <v>#REF!</v>
          </cell>
          <cell r="EX4" t="e">
            <v>#REF!</v>
          </cell>
          <cell r="EY4" t="e">
            <v>#REF!</v>
          </cell>
          <cell r="EZ4" t="e">
            <v>#REF!</v>
          </cell>
          <cell r="FA4" t="e">
            <v>#REF!</v>
          </cell>
          <cell r="FB4" t="e">
            <v>#REF!</v>
          </cell>
          <cell r="FC4" t="e">
            <v>#REF!</v>
          </cell>
          <cell r="FD4" t="e">
            <v>#REF!</v>
          </cell>
          <cell r="FE4" t="e">
            <v>#REF!</v>
          </cell>
          <cell r="FF4" t="e">
            <v>#REF!</v>
          </cell>
          <cell r="FG4" t="e">
            <v>#REF!</v>
          </cell>
          <cell r="FH4" t="e">
            <v>#REF!</v>
          </cell>
          <cell r="FI4" t="e">
            <v>#REF!</v>
          </cell>
          <cell r="FJ4" t="e">
            <v>#REF!</v>
          </cell>
          <cell r="FK4" t="e">
            <v>#REF!</v>
          </cell>
          <cell r="FL4" t="e">
            <v>#REF!</v>
          </cell>
          <cell r="FM4" t="e">
            <v>#REF!</v>
          </cell>
          <cell r="FN4" t="e">
            <v>#REF!</v>
          </cell>
          <cell r="FO4" t="e">
            <v>#REF!</v>
          </cell>
          <cell r="FP4" t="e">
            <v>#REF!</v>
          </cell>
          <cell r="FQ4" t="e">
            <v>#REF!</v>
          </cell>
          <cell r="FR4" t="e">
            <v>#REF!</v>
          </cell>
          <cell r="FS4" t="e">
            <v>#REF!</v>
          </cell>
          <cell r="FT4" t="e">
            <v>#REF!</v>
          </cell>
          <cell r="FU4" t="e">
            <v>#REF!</v>
          </cell>
          <cell r="FV4" t="e">
            <v>#REF!</v>
          </cell>
          <cell r="FW4" t="e">
            <v>#REF!</v>
          </cell>
          <cell r="FX4" t="e">
            <v>#REF!</v>
          </cell>
          <cell r="FY4" t="e">
            <v>#REF!</v>
          </cell>
          <cell r="FZ4" t="e">
            <v>#REF!</v>
          </cell>
          <cell r="GA4" t="e">
            <v>#REF!</v>
          </cell>
          <cell r="GB4" t="e">
            <v>#REF!</v>
          </cell>
          <cell r="GC4" t="e">
            <v>#REF!</v>
          </cell>
          <cell r="GD4" t="e">
            <v>#REF!</v>
          </cell>
          <cell r="GE4" t="e">
            <v>#REF!</v>
          </cell>
          <cell r="GF4" t="e">
            <v>#REF!</v>
          </cell>
          <cell r="GG4" t="e">
            <v>#REF!</v>
          </cell>
          <cell r="GH4" t="e">
            <v>#REF!</v>
          </cell>
          <cell r="GI4" t="e">
            <v>#REF!</v>
          </cell>
          <cell r="GJ4" t="e">
            <v>#REF!</v>
          </cell>
          <cell r="GK4" t="e">
            <v>#REF!</v>
          </cell>
          <cell r="GL4" t="e">
            <v>#REF!</v>
          </cell>
          <cell r="GM4" t="e">
            <v>#REF!</v>
          </cell>
          <cell r="GN4" t="e">
            <v>#REF!</v>
          </cell>
          <cell r="GO4" t="e">
            <v>#REF!</v>
          </cell>
          <cell r="GP4" t="e">
            <v>#REF!</v>
          </cell>
          <cell r="GQ4" t="e">
            <v>#REF!</v>
          </cell>
          <cell r="GR4" t="e">
            <v>#REF!</v>
          </cell>
          <cell r="GS4" t="e">
            <v>#REF!</v>
          </cell>
          <cell r="GT4" t="e">
            <v>#REF!</v>
          </cell>
          <cell r="GU4" t="e">
            <v>#REF!</v>
          </cell>
          <cell r="GV4" t="e">
            <v>#REF!</v>
          </cell>
          <cell r="GW4" t="e">
            <v>#REF!</v>
          </cell>
          <cell r="GX4" t="e">
            <v>#REF!</v>
          </cell>
          <cell r="GY4" t="e">
            <v>#REF!</v>
          </cell>
          <cell r="GZ4" t="e">
            <v>#REF!</v>
          </cell>
          <cell r="HA4" t="e">
            <v>#REF!</v>
          </cell>
          <cell r="HB4" t="e">
            <v>#REF!</v>
          </cell>
          <cell r="HC4" t="e">
            <v>#REF!</v>
          </cell>
          <cell r="HD4" t="e">
            <v>#REF!</v>
          </cell>
          <cell r="HE4" t="e">
            <v>#REF!</v>
          </cell>
          <cell r="HF4" t="e">
            <v>#REF!</v>
          </cell>
          <cell r="HG4" t="e">
            <v>#REF!</v>
          </cell>
          <cell r="HH4" t="e">
            <v>#REF!</v>
          </cell>
          <cell r="HI4" t="e">
            <v>#REF!</v>
          </cell>
          <cell r="HJ4" t="e">
            <v>#REF!</v>
          </cell>
          <cell r="HK4" t="e">
            <v>#REF!</v>
          </cell>
        </row>
        <row r="6">
          <cell r="D6" t="e">
            <v>#REF!</v>
          </cell>
          <cell r="E6" t="e">
            <v>#REF!</v>
          </cell>
          <cell r="F6" t="e">
            <v>#REF!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K6" t="e">
            <v>#REF!</v>
          </cell>
          <cell r="L6" t="e">
            <v>#REF!</v>
          </cell>
          <cell r="M6" t="e">
            <v>#REF!</v>
          </cell>
          <cell r="N6" t="e">
            <v>#REF!</v>
          </cell>
          <cell r="O6" t="e">
            <v>#REF!</v>
          </cell>
          <cell r="P6" t="e">
            <v>#REF!</v>
          </cell>
          <cell r="Q6" t="e">
            <v>#REF!</v>
          </cell>
          <cell r="R6" t="e">
            <v>#REF!</v>
          </cell>
          <cell r="S6" t="e">
            <v>#REF!</v>
          </cell>
          <cell r="T6" t="e">
            <v>#REF!</v>
          </cell>
          <cell r="U6" t="e">
            <v>#REF!</v>
          </cell>
          <cell r="V6" t="e">
            <v>#REF!</v>
          </cell>
          <cell r="W6" t="e">
            <v>#REF!</v>
          </cell>
          <cell r="X6" t="e">
            <v>#REF!</v>
          </cell>
          <cell r="Y6" t="e">
            <v>#REF!</v>
          </cell>
          <cell r="Z6" t="e">
            <v>#REF!</v>
          </cell>
          <cell r="AA6" t="e">
            <v>#REF!</v>
          </cell>
          <cell r="AB6" t="e">
            <v>#REF!</v>
          </cell>
          <cell r="AC6" t="e">
            <v>#REF!</v>
          </cell>
          <cell r="AD6" t="e">
            <v>#REF!</v>
          </cell>
          <cell r="AE6" t="e">
            <v>#REF!</v>
          </cell>
          <cell r="AF6" t="e">
            <v>#REF!</v>
          </cell>
          <cell r="AG6" t="e">
            <v>#REF!</v>
          </cell>
          <cell r="AH6" t="e">
            <v>#REF!</v>
          </cell>
          <cell r="AI6" t="e">
            <v>#REF!</v>
          </cell>
          <cell r="AJ6" t="e">
            <v>#REF!</v>
          </cell>
          <cell r="AK6" t="e">
            <v>#REF!</v>
          </cell>
          <cell r="AL6" t="e">
            <v>#REF!</v>
          </cell>
          <cell r="AM6" t="e">
            <v>#REF!</v>
          </cell>
          <cell r="AN6" t="e">
            <v>#REF!</v>
          </cell>
          <cell r="AO6" t="e">
            <v>#REF!</v>
          </cell>
          <cell r="AP6" t="e">
            <v>#REF!</v>
          </cell>
          <cell r="AQ6" t="e">
            <v>#REF!</v>
          </cell>
          <cell r="AR6" t="e">
            <v>#REF!</v>
          </cell>
          <cell r="AS6" t="e">
            <v>#REF!</v>
          </cell>
          <cell r="AT6" t="e">
            <v>#REF!</v>
          </cell>
          <cell r="AU6" t="e">
            <v>#REF!</v>
          </cell>
          <cell r="AV6" t="e">
            <v>#REF!</v>
          </cell>
          <cell r="AW6" t="e">
            <v>#REF!</v>
          </cell>
          <cell r="AX6" t="e">
            <v>#REF!</v>
          </cell>
          <cell r="AY6" t="e">
            <v>#REF!</v>
          </cell>
          <cell r="AZ6" t="e">
            <v>#REF!</v>
          </cell>
          <cell r="BA6" t="e">
            <v>#REF!</v>
          </cell>
          <cell r="BB6" t="e">
            <v>#REF!</v>
          </cell>
          <cell r="BC6" t="e">
            <v>#REF!</v>
          </cell>
          <cell r="BD6" t="e">
            <v>#REF!</v>
          </cell>
          <cell r="BE6" t="e">
            <v>#REF!</v>
          </cell>
          <cell r="BF6" t="e">
            <v>#REF!</v>
          </cell>
          <cell r="BG6" t="e">
            <v>#REF!</v>
          </cell>
          <cell r="BH6" t="e">
            <v>#REF!</v>
          </cell>
          <cell r="BI6" t="e">
            <v>#REF!</v>
          </cell>
          <cell r="BJ6" t="e">
            <v>#REF!</v>
          </cell>
          <cell r="BK6" t="e">
            <v>#REF!</v>
          </cell>
          <cell r="BL6" t="e">
            <v>#REF!</v>
          </cell>
          <cell r="BM6" t="e">
            <v>#REF!</v>
          </cell>
          <cell r="BN6" t="e">
            <v>#REF!</v>
          </cell>
          <cell r="BO6" t="e">
            <v>#REF!</v>
          </cell>
          <cell r="BP6" t="e">
            <v>#REF!</v>
          </cell>
          <cell r="BQ6" t="e">
            <v>#REF!</v>
          </cell>
          <cell r="BR6" t="e">
            <v>#REF!</v>
          </cell>
          <cell r="BS6" t="e">
            <v>#REF!</v>
          </cell>
          <cell r="BT6" t="e">
            <v>#REF!</v>
          </cell>
          <cell r="BU6" t="e">
            <v>#REF!</v>
          </cell>
          <cell r="BV6" t="e">
            <v>#REF!</v>
          </cell>
          <cell r="BW6" t="e">
            <v>#REF!</v>
          </cell>
          <cell r="BX6" t="e">
            <v>#REF!</v>
          </cell>
          <cell r="BY6" t="e">
            <v>#REF!</v>
          </cell>
          <cell r="BZ6" t="e">
            <v>#REF!</v>
          </cell>
          <cell r="CA6" t="e">
            <v>#REF!</v>
          </cell>
          <cell r="CB6" t="e">
            <v>#REF!</v>
          </cell>
          <cell r="CC6" t="e">
            <v>#REF!</v>
          </cell>
          <cell r="CD6" t="e">
            <v>#REF!</v>
          </cell>
          <cell r="CE6" t="e">
            <v>#REF!</v>
          </cell>
          <cell r="CF6" t="e">
            <v>#REF!</v>
          </cell>
          <cell r="CG6" t="e">
            <v>#REF!</v>
          </cell>
          <cell r="CH6" t="e">
            <v>#REF!</v>
          </cell>
          <cell r="CI6" t="e">
            <v>#REF!</v>
          </cell>
          <cell r="CJ6" t="e">
            <v>#REF!</v>
          </cell>
          <cell r="CK6" t="e">
            <v>#REF!</v>
          </cell>
          <cell r="CL6" t="e">
            <v>#REF!</v>
          </cell>
          <cell r="CM6" t="e">
            <v>#REF!</v>
          </cell>
          <cell r="CN6" t="e">
            <v>#REF!</v>
          </cell>
          <cell r="CO6" t="e">
            <v>#REF!</v>
          </cell>
          <cell r="CP6" t="e">
            <v>#REF!</v>
          </cell>
          <cell r="CQ6" t="e">
            <v>#REF!</v>
          </cell>
          <cell r="CR6" t="e">
            <v>#REF!</v>
          </cell>
          <cell r="CS6" t="e">
            <v>#REF!</v>
          </cell>
          <cell r="CT6" t="e">
            <v>#REF!</v>
          </cell>
          <cell r="CU6" t="e">
            <v>#REF!</v>
          </cell>
          <cell r="CV6" t="e">
            <v>#REF!</v>
          </cell>
          <cell r="CW6" t="e">
            <v>#REF!</v>
          </cell>
          <cell r="CX6" t="e">
            <v>#REF!</v>
          </cell>
          <cell r="CY6" t="e">
            <v>#REF!</v>
          </cell>
          <cell r="CZ6" t="e">
            <v>#REF!</v>
          </cell>
          <cell r="DA6" t="e">
            <v>#REF!</v>
          </cell>
          <cell r="DB6" t="e">
            <v>#REF!</v>
          </cell>
          <cell r="DC6" t="e">
            <v>#REF!</v>
          </cell>
          <cell r="DD6" t="e">
            <v>#REF!</v>
          </cell>
          <cell r="DE6" t="e">
            <v>#REF!</v>
          </cell>
          <cell r="DF6" t="e">
            <v>#REF!</v>
          </cell>
          <cell r="DG6" t="e">
            <v>#REF!</v>
          </cell>
          <cell r="DH6" t="e">
            <v>#REF!</v>
          </cell>
          <cell r="DI6" t="e">
            <v>#REF!</v>
          </cell>
          <cell r="DJ6" t="e">
            <v>#REF!</v>
          </cell>
          <cell r="DK6" t="e">
            <v>#REF!</v>
          </cell>
          <cell r="DL6" t="e">
            <v>#REF!</v>
          </cell>
          <cell r="DM6" t="e">
            <v>#REF!</v>
          </cell>
          <cell r="DN6" t="e">
            <v>#REF!</v>
          </cell>
          <cell r="DO6" t="e">
            <v>#REF!</v>
          </cell>
          <cell r="DP6" t="e">
            <v>#REF!</v>
          </cell>
          <cell r="DQ6" t="e">
            <v>#REF!</v>
          </cell>
          <cell r="DR6" t="e">
            <v>#REF!</v>
          </cell>
          <cell r="DS6" t="e">
            <v>#REF!</v>
          </cell>
          <cell r="DT6" t="e">
            <v>#REF!</v>
          </cell>
          <cell r="DU6" t="e">
            <v>#REF!</v>
          </cell>
          <cell r="DV6" t="e">
            <v>#REF!</v>
          </cell>
          <cell r="DW6" t="e">
            <v>#REF!</v>
          </cell>
          <cell r="DX6" t="e">
            <v>#REF!</v>
          </cell>
          <cell r="DY6" t="e">
            <v>#REF!</v>
          </cell>
          <cell r="DZ6" t="e">
            <v>#REF!</v>
          </cell>
          <cell r="EA6" t="e">
            <v>#REF!</v>
          </cell>
          <cell r="EB6" t="e">
            <v>#REF!</v>
          </cell>
          <cell r="EC6" t="e">
            <v>#REF!</v>
          </cell>
          <cell r="ED6" t="e">
            <v>#REF!</v>
          </cell>
          <cell r="EE6" t="e">
            <v>#REF!</v>
          </cell>
          <cell r="EF6" t="e">
            <v>#REF!</v>
          </cell>
          <cell r="EG6" t="e">
            <v>#REF!</v>
          </cell>
          <cell r="EH6" t="e">
            <v>#REF!</v>
          </cell>
          <cell r="EI6" t="e">
            <v>#REF!</v>
          </cell>
          <cell r="EJ6" t="e">
            <v>#REF!</v>
          </cell>
          <cell r="EK6" t="e">
            <v>#REF!</v>
          </cell>
          <cell r="EL6" t="e">
            <v>#REF!</v>
          </cell>
          <cell r="EM6" t="e">
            <v>#REF!</v>
          </cell>
          <cell r="EN6" t="e">
            <v>#REF!</v>
          </cell>
          <cell r="EO6" t="e">
            <v>#REF!</v>
          </cell>
          <cell r="EP6" t="e">
            <v>#REF!</v>
          </cell>
          <cell r="EQ6" t="e">
            <v>#REF!</v>
          </cell>
          <cell r="ER6" t="e">
            <v>#REF!</v>
          </cell>
          <cell r="ES6" t="e">
            <v>#REF!</v>
          </cell>
          <cell r="ET6" t="e">
            <v>#REF!</v>
          </cell>
          <cell r="EU6" t="e">
            <v>#REF!</v>
          </cell>
          <cell r="EV6" t="e">
            <v>#REF!</v>
          </cell>
          <cell r="EW6" t="e">
            <v>#REF!</v>
          </cell>
          <cell r="EX6" t="e">
            <v>#REF!</v>
          </cell>
          <cell r="EY6" t="e">
            <v>#REF!</v>
          </cell>
          <cell r="EZ6" t="e">
            <v>#REF!</v>
          </cell>
          <cell r="FA6" t="e">
            <v>#REF!</v>
          </cell>
          <cell r="FB6" t="e">
            <v>#REF!</v>
          </cell>
          <cell r="FC6" t="e">
            <v>#REF!</v>
          </cell>
          <cell r="FD6" t="e">
            <v>#REF!</v>
          </cell>
          <cell r="FE6" t="e">
            <v>#REF!</v>
          </cell>
          <cell r="FF6" t="e">
            <v>#REF!</v>
          </cell>
          <cell r="FG6" t="e">
            <v>#REF!</v>
          </cell>
          <cell r="FH6" t="e">
            <v>#REF!</v>
          </cell>
          <cell r="FI6" t="e">
            <v>#REF!</v>
          </cell>
          <cell r="FJ6" t="e">
            <v>#REF!</v>
          </cell>
          <cell r="FK6" t="e">
            <v>#REF!</v>
          </cell>
          <cell r="FL6" t="e">
            <v>#REF!</v>
          </cell>
          <cell r="FM6" t="e">
            <v>#REF!</v>
          </cell>
          <cell r="FN6" t="e">
            <v>#REF!</v>
          </cell>
          <cell r="FO6" t="e">
            <v>#REF!</v>
          </cell>
          <cell r="FP6" t="e">
            <v>#REF!</v>
          </cell>
          <cell r="FQ6" t="e">
            <v>#REF!</v>
          </cell>
          <cell r="FR6" t="e">
            <v>#REF!</v>
          </cell>
          <cell r="FS6" t="e">
            <v>#REF!</v>
          </cell>
          <cell r="FT6" t="e">
            <v>#REF!</v>
          </cell>
          <cell r="FU6" t="e">
            <v>#REF!</v>
          </cell>
          <cell r="FV6" t="e">
            <v>#REF!</v>
          </cell>
          <cell r="FW6" t="e">
            <v>#REF!</v>
          </cell>
          <cell r="FX6" t="e">
            <v>#REF!</v>
          </cell>
          <cell r="FY6" t="e">
            <v>#REF!</v>
          </cell>
          <cell r="FZ6" t="e">
            <v>#REF!</v>
          </cell>
          <cell r="GA6" t="e">
            <v>#REF!</v>
          </cell>
          <cell r="GB6" t="e">
            <v>#REF!</v>
          </cell>
          <cell r="GC6" t="e">
            <v>#REF!</v>
          </cell>
          <cell r="GD6" t="e">
            <v>#REF!</v>
          </cell>
          <cell r="GE6" t="e">
            <v>#REF!</v>
          </cell>
          <cell r="GF6" t="e">
            <v>#REF!</v>
          </cell>
          <cell r="GG6" t="e">
            <v>#REF!</v>
          </cell>
          <cell r="GH6" t="e">
            <v>#REF!</v>
          </cell>
          <cell r="GI6" t="e">
            <v>#REF!</v>
          </cell>
          <cell r="GJ6" t="e">
            <v>#REF!</v>
          </cell>
          <cell r="GK6" t="e">
            <v>#REF!</v>
          </cell>
          <cell r="GL6" t="e">
            <v>#REF!</v>
          </cell>
          <cell r="GM6" t="e">
            <v>#REF!</v>
          </cell>
          <cell r="GN6" t="e">
            <v>#REF!</v>
          </cell>
          <cell r="GO6" t="e">
            <v>#REF!</v>
          </cell>
          <cell r="GP6" t="e">
            <v>#REF!</v>
          </cell>
          <cell r="GQ6" t="e">
            <v>#REF!</v>
          </cell>
          <cell r="GR6" t="e">
            <v>#REF!</v>
          </cell>
          <cell r="GS6" t="e">
            <v>#REF!</v>
          </cell>
          <cell r="GT6" t="e">
            <v>#REF!</v>
          </cell>
          <cell r="GU6" t="e">
            <v>#REF!</v>
          </cell>
          <cell r="GV6" t="e">
            <v>#REF!</v>
          </cell>
          <cell r="GW6" t="e">
            <v>#REF!</v>
          </cell>
          <cell r="GX6" t="e">
            <v>#REF!</v>
          </cell>
          <cell r="GY6" t="e">
            <v>#REF!</v>
          </cell>
          <cell r="GZ6" t="e">
            <v>#REF!</v>
          </cell>
          <cell r="HA6" t="e">
            <v>#REF!</v>
          </cell>
          <cell r="HB6" t="e">
            <v>#REF!</v>
          </cell>
          <cell r="HC6" t="e">
            <v>#REF!</v>
          </cell>
          <cell r="HD6" t="e">
            <v>#REF!</v>
          </cell>
          <cell r="HE6" t="e">
            <v>#REF!</v>
          </cell>
          <cell r="HF6" t="e">
            <v>#REF!</v>
          </cell>
          <cell r="HG6" t="e">
            <v>#REF!</v>
          </cell>
          <cell r="HH6" t="e">
            <v>#REF!</v>
          </cell>
          <cell r="HI6" t="e">
            <v>#REF!</v>
          </cell>
          <cell r="HJ6" t="e">
            <v>#REF!</v>
          </cell>
          <cell r="HK6" t="e">
            <v>#REF!</v>
          </cell>
        </row>
        <row r="9">
          <cell r="D9">
            <v>0.10783166285218215</v>
          </cell>
          <cell r="E9">
            <v>0.10783166285218215</v>
          </cell>
          <cell r="F9">
            <v>0.10783166285218215</v>
          </cell>
          <cell r="G9">
            <v>0.10783166285218215</v>
          </cell>
          <cell r="H9">
            <v>0.10783166285218215</v>
          </cell>
          <cell r="I9">
            <v>0.10783166285218215</v>
          </cell>
          <cell r="J9">
            <v>0.10783166285218215</v>
          </cell>
          <cell r="K9">
            <v>0.10783166285218215</v>
          </cell>
          <cell r="L9">
            <v>0.10783166285218215</v>
          </cell>
          <cell r="M9">
            <v>0.10783166285218215</v>
          </cell>
          <cell r="N9">
            <v>0.10783166285218215</v>
          </cell>
          <cell r="O9">
            <v>0.10783166285218215</v>
          </cell>
          <cell r="P9">
            <v>0.10783166285218215</v>
          </cell>
          <cell r="Q9">
            <v>0.10783166285218215</v>
          </cell>
          <cell r="R9">
            <v>0.10783166285218215</v>
          </cell>
          <cell r="S9">
            <v>0.10783166285218215</v>
          </cell>
          <cell r="T9">
            <v>0.10783166285218215</v>
          </cell>
          <cell r="U9">
            <v>0.10783166285218215</v>
          </cell>
          <cell r="V9">
            <v>0.10783166285218215</v>
          </cell>
          <cell r="W9">
            <v>0.10783166285218215</v>
          </cell>
          <cell r="X9">
            <v>0.10783166285218215</v>
          </cell>
          <cell r="Y9">
            <v>0.10783166285218215</v>
          </cell>
          <cell r="Z9">
            <v>0.10783166285218215</v>
          </cell>
          <cell r="AA9">
            <v>0.10783166285218215</v>
          </cell>
          <cell r="AB9">
            <v>0.10783166285218215</v>
          </cell>
          <cell r="AC9">
            <v>0.10783166285218215</v>
          </cell>
          <cell r="AD9">
            <v>0.10783166285218215</v>
          </cell>
          <cell r="AE9">
            <v>0.10783166285218215</v>
          </cell>
          <cell r="AF9">
            <v>0.10783166285218215</v>
          </cell>
          <cell r="AG9">
            <v>0.10783166285218215</v>
          </cell>
          <cell r="AH9">
            <v>0.10783166285218215</v>
          </cell>
          <cell r="AI9" t="e">
            <v>#REF!</v>
          </cell>
          <cell r="AJ9" t="e">
            <v>#REF!</v>
          </cell>
          <cell r="AK9" t="e">
            <v>#REF!</v>
          </cell>
          <cell r="AL9" t="e">
            <v>#REF!</v>
          </cell>
          <cell r="AM9" t="e">
            <v>#REF!</v>
          </cell>
          <cell r="AN9" t="e">
            <v>#REF!</v>
          </cell>
          <cell r="AO9" t="e">
            <v>#REF!</v>
          </cell>
          <cell r="AP9" t="e">
            <v>#REF!</v>
          </cell>
          <cell r="AQ9" t="e">
            <v>#REF!</v>
          </cell>
          <cell r="AR9" t="e">
            <v>#REF!</v>
          </cell>
          <cell r="AS9" t="e">
            <v>#REF!</v>
          </cell>
          <cell r="AT9" t="e">
            <v>#REF!</v>
          </cell>
          <cell r="AU9" t="e">
            <v>#REF!</v>
          </cell>
          <cell r="AV9" t="e">
            <v>#REF!</v>
          </cell>
          <cell r="AW9" t="e">
            <v>#REF!</v>
          </cell>
          <cell r="AX9" t="e">
            <v>#REF!</v>
          </cell>
          <cell r="AY9" t="e">
            <v>#REF!</v>
          </cell>
          <cell r="AZ9" t="e">
            <v>#REF!</v>
          </cell>
          <cell r="BA9" t="e">
            <v>#REF!</v>
          </cell>
          <cell r="BB9" t="e">
            <v>#REF!</v>
          </cell>
          <cell r="BC9" t="e">
            <v>#REF!</v>
          </cell>
          <cell r="BD9" t="e">
            <v>#REF!</v>
          </cell>
          <cell r="BE9" t="e">
            <v>#REF!</v>
          </cell>
          <cell r="BF9" t="e">
            <v>#REF!</v>
          </cell>
          <cell r="BG9" t="e">
            <v>#REF!</v>
          </cell>
          <cell r="BH9" t="e">
            <v>#REF!</v>
          </cell>
          <cell r="BI9" t="e">
            <v>#REF!</v>
          </cell>
          <cell r="BJ9" t="e">
            <v>#REF!</v>
          </cell>
          <cell r="BK9" t="e">
            <v>#REF!</v>
          </cell>
          <cell r="BL9" t="e">
            <v>#REF!</v>
          </cell>
          <cell r="BM9" t="e">
            <v>#REF!</v>
          </cell>
          <cell r="BN9" t="e">
            <v>#REF!</v>
          </cell>
          <cell r="BO9" t="e">
            <v>#REF!</v>
          </cell>
          <cell r="BP9" t="e">
            <v>#REF!</v>
          </cell>
          <cell r="BQ9" t="e">
            <v>#REF!</v>
          </cell>
          <cell r="BR9" t="e">
            <v>#REF!</v>
          </cell>
          <cell r="BS9" t="e">
            <v>#REF!</v>
          </cell>
          <cell r="BT9" t="e">
            <v>#REF!</v>
          </cell>
          <cell r="BU9" t="e">
            <v>#REF!</v>
          </cell>
          <cell r="BV9" t="e">
            <v>#REF!</v>
          </cell>
          <cell r="BW9" t="e">
            <v>#REF!</v>
          </cell>
          <cell r="BX9" t="e">
            <v>#REF!</v>
          </cell>
          <cell r="BY9" t="e">
            <v>#REF!</v>
          </cell>
          <cell r="BZ9" t="e">
            <v>#REF!</v>
          </cell>
          <cell r="CA9" t="e">
            <v>#REF!</v>
          </cell>
          <cell r="CB9" t="e">
            <v>#REF!</v>
          </cell>
          <cell r="CC9" t="e">
            <v>#REF!</v>
          </cell>
          <cell r="CD9" t="e">
            <v>#REF!</v>
          </cell>
          <cell r="CE9" t="e">
            <v>#REF!</v>
          </cell>
          <cell r="CF9" t="e">
            <v>#REF!</v>
          </cell>
          <cell r="CG9" t="e">
            <v>#REF!</v>
          </cell>
          <cell r="CH9" t="e">
            <v>#REF!</v>
          </cell>
          <cell r="CI9" t="e">
            <v>#REF!</v>
          </cell>
          <cell r="CJ9" t="e">
            <v>#REF!</v>
          </cell>
          <cell r="CK9" t="e">
            <v>#REF!</v>
          </cell>
          <cell r="CL9" t="e">
            <v>#REF!</v>
          </cell>
          <cell r="CM9" t="e">
            <v>#REF!</v>
          </cell>
          <cell r="CN9" t="e">
            <v>#REF!</v>
          </cell>
          <cell r="CO9" t="e">
            <v>#REF!</v>
          </cell>
          <cell r="CP9" t="e">
            <v>#REF!</v>
          </cell>
          <cell r="CQ9" t="e">
            <v>#REF!</v>
          </cell>
          <cell r="CR9" t="e">
            <v>#REF!</v>
          </cell>
          <cell r="CS9" t="e">
            <v>#REF!</v>
          </cell>
          <cell r="CT9" t="e">
            <v>#REF!</v>
          </cell>
          <cell r="CU9" t="e">
            <v>#REF!</v>
          </cell>
          <cell r="CV9" t="e">
            <v>#REF!</v>
          </cell>
          <cell r="CW9" t="e">
            <v>#REF!</v>
          </cell>
          <cell r="CX9" t="e">
            <v>#REF!</v>
          </cell>
          <cell r="CY9" t="e">
            <v>#REF!</v>
          </cell>
          <cell r="CZ9" t="e">
            <v>#REF!</v>
          </cell>
          <cell r="DA9" t="e">
            <v>#REF!</v>
          </cell>
          <cell r="DB9" t="e">
            <v>#REF!</v>
          </cell>
          <cell r="DC9" t="e">
            <v>#REF!</v>
          </cell>
          <cell r="DD9" t="e">
            <v>#REF!</v>
          </cell>
          <cell r="DE9" t="e">
            <v>#REF!</v>
          </cell>
          <cell r="DF9" t="e">
            <v>#REF!</v>
          </cell>
          <cell r="DG9" t="e">
            <v>#REF!</v>
          </cell>
          <cell r="DH9" t="e">
            <v>#REF!</v>
          </cell>
          <cell r="DI9" t="e">
            <v>#REF!</v>
          </cell>
          <cell r="DJ9" t="e">
            <v>#REF!</v>
          </cell>
          <cell r="DK9" t="e">
            <v>#REF!</v>
          </cell>
          <cell r="DL9" t="e">
            <v>#REF!</v>
          </cell>
          <cell r="DM9" t="e">
            <v>#REF!</v>
          </cell>
          <cell r="DN9" t="e">
            <v>#REF!</v>
          </cell>
          <cell r="DO9" t="e">
            <v>#REF!</v>
          </cell>
          <cell r="DP9" t="e">
            <v>#REF!</v>
          </cell>
          <cell r="DQ9" t="e">
            <v>#REF!</v>
          </cell>
          <cell r="DR9" t="e">
            <v>#REF!</v>
          </cell>
          <cell r="DS9" t="e">
            <v>#REF!</v>
          </cell>
          <cell r="DT9" t="e">
            <v>#REF!</v>
          </cell>
          <cell r="DU9" t="e">
            <v>#REF!</v>
          </cell>
          <cell r="DV9" t="e">
            <v>#REF!</v>
          </cell>
          <cell r="DW9" t="e">
            <v>#REF!</v>
          </cell>
          <cell r="DX9" t="e">
            <v>#REF!</v>
          </cell>
          <cell r="DY9" t="e">
            <v>#REF!</v>
          </cell>
          <cell r="DZ9" t="e">
            <v>#REF!</v>
          </cell>
          <cell r="EA9" t="e">
            <v>#REF!</v>
          </cell>
          <cell r="EB9" t="e">
            <v>#REF!</v>
          </cell>
          <cell r="EC9" t="e">
            <v>#REF!</v>
          </cell>
          <cell r="ED9" t="e">
            <v>#REF!</v>
          </cell>
          <cell r="EE9" t="e">
            <v>#REF!</v>
          </cell>
          <cell r="EF9" t="e">
            <v>#REF!</v>
          </cell>
          <cell r="EG9" t="e">
            <v>#REF!</v>
          </cell>
          <cell r="EH9" t="e">
            <v>#REF!</v>
          </cell>
          <cell r="EI9" t="e">
            <v>#REF!</v>
          </cell>
          <cell r="EJ9" t="e">
            <v>#REF!</v>
          </cell>
          <cell r="EK9" t="e">
            <v>#REF!</v>
          </cell>
          <cell r="EL9" t="e">
            <v>#REF!</v>
          </cell>
          <cell r="EM9" t="e">
            <v>#REF!</v>
          </cell>
          <cell r="EN9" t="e">
            <v>#REF!</v>
          </cell>
          <cell r="EO9" t="e">
            <v>#REF!</v>
          </cell>
          <cell r="EP9" t="e">
            <v>#REF!</v>
          </cell>
          <cell r="EQ9" t="e">
            <v>#REF!</v>
          </cell>
          <cell r="ER9" t="e">
            <v>#REF!</v>
          </cell>
          <cell r="ES9" t="e">
            <v>#REF!</v>
          </cell>
          <cell r="ET9" t="e">
            <v>#REF!</v>
          </cell>
          <cell r="EU9" t="e">
            <v>#REF!</v>
          </cell>
          <cell r="EV9" t="e">
            <v>#REF!</v>
          </cell>
          <cell r="EW9" t="e">
            <v>#REF!</v>
          </cell>
          <cell r="EX9" t="e">
            <v>#REF!</v>
          </cell>
          <cell r="EY9" t="e">
            <v>#REF!</v>
          </cell>
          <cell r="EZ9" t="e">
            <v>#REF!</v>
          </cell>
          <cell r="FA9" t="e">
            <v>#REF!</v>
          </cell>
          <cell r="FB9" t="e">
            <v>#REF!</v>
          </cell>
          <cell r="FC9" t="e">
            <v>#REF!</v>
          </cell>
          <cell r="FD9" t="e">
            <v>#REF!</v>
          </cell>
          <cell r="FE9" t="e">
            <v>#REF!</v>
          </cell>
          <cell r="FF9" t="e">
            <v>#REF!</v>
          </cell>
          <cell r="FG9" t="e">
            <v>#REF!</v>
          </cell>
          <cell r="FH9" t="e">
            <v>#REF!</v>
          </cell>
          <cell r="FI9" t="e">
            <v>#REF!</v>
          </cell>
          <cell r="FJ9" t="e">
            <v>#REF!</v>
          </cell>
          <cell r="FK9" t="e">
            <v>#REF!</v>
          </cell>
          <cell r="FL9" t="e">
            <v>#REF!</v>
          </cell>
          <cell r="FM9" t="e">
            <v>#REF!</v>
          </cell>
          <cell r="FN9" t="e">
            <v>#REF!</v>
          </cell>
          <cell r="FO9" t="e">
            <v>#REF!</v>
          </cell>
          <cell r="FP9" t="e">
            <v>#REF!</v>
          </cell>
          <cell r="FQ9" t="e">
            <v>#REF!</v>
          </cell>
          <cell r="FR9" t="e">
            <v>#REF!</v>
          </cell>
          <cell r="FS9" t="e">
            <v>#REF!</v>
          </cell>
          <cell r="FT9" t="e">
            <v>#REF!</v>
          </cell>
          <cell r="FU9" t="e">
            <v>#REF!</v>
          </cell>
          <cell r="FV9" t="e">
            <v>#REF!</v>
          </cell>
          <cell r="FW9" t="e">
            <v>#REF!</v>
          </cell>
          <cell r="FX9" t="e">
            <v>#REF!</v>
          </cell>
          <cell r="FY9" t="e">
            <v>#REF!</v>
          </cell>
          <cell r="FZ9" t="e">
            <v>#REF!</v>
          </cell>
          <cell r="GA9" t="e">
            <v>#REF!</v>
          </cell>
          <cell r="GB9" t="e">
            <v>#REF!</v>
          </cell>
          <cell r="GC9" t="e">
            <v>#REF!</v>
          </cell>
          <cell r="GD9" t="e">
            <v>#REF!</v>
          </cell>
          <cell r="GE9" t="e">
            <v>#REF!</v>
          </cell>
          <cell r="GF9" t="e">
            <v>#REF!</v>
          </cell>
          <cell r="GG9" t="e">
            <v>#REF!</v>
          </cell>
          <cell r="GH9" t="e">
            <v>#REF!</v>
          </cell>
          <cell r="GI9" t="e">
            <v>#REF!</v>
          </cell>
          <cell r="GJ9" t="e">
            <v>#REF!</v>
          </cell>
          <cell r="GK9" t="e">
            <v>#REF!</v>
          </cell>
          <cell r="GL9" t="e">
            <v>#REF!</v>
          </cell>
          <cell r="GM9" t="e">
            <v>#REF!</v>
          </cell>
          <cell r="GN9" t="e">
            <v>#REF!</v>
          </cell>
          <cell r="GO9" t="e">
            <v>#REF!</v>
          </cell>
          <cell r="GP9" t="e">
            <v>#REF!</v>
          </cell>
          <cell r="GQ9" t="e">
            <v>#REF!</v>
          </cell>
          <cell r="GR9" t="e">
            <v>#REF!</v>
          </cell>
          <cell r="GS9" t="e">
            <v>#REF!</v>
          </cell>
          <cell r="GT9" t="e">
            <v>#REF!</v>
          </cell>
          <cell r="GU9" t="e">
            <v>#REF!</v>
          </cell>
          <cell r="GV9" t="e">
            <v>#REF!</v>
          </cell>
          <cell r="GW9" t="e">
            <v>#REF!</v>
          </cell>
          <cell r="GX9" t="e">
            <v>#REF!</v>
          </cell>
          <cell r="GY9" t="e">
            <v>#REF!</v>
          </cell>
          <cell r="GZ9" t="e">
            <v>#REF!</v>
          </cell>
          <cell r="HA9" t="e">
            <v>#REF!</v>
          </cell>
          <cell r="HB9" t="e">
            <v>#REF!</v>
          </cell>
          <cell r="HC9" t="e">
            <v>#REF!</v>
          </cell>
          <cell r="HD9" t="e">
            <v>#REF!</v>
          </cell>
          <cell r="HE9" t="e">
            <v>#REF!</v>
          </cell>
          <cell r="HF9" t="e">
            <v>#REF!</v>
          </cell>
          <cell r="HG9" t="e">
            <v>#REF!</v>
          </cell>
          <cell r="HH9" t="e">
            <v>#REF!</v>
          </cell>
          <cell r="HI9" t="e">
            <v>#REF!</v>
          </cell>
          <cell r="HJ9" t="e">
            <v>#REF!</v>
          </cell>
          <cell r="HK9" t="e">
            <v>#REF!</v>
          </cell>
        </row>
        <row r="11">
          <cell r="D11">
            <v>1535.6979000000033</v>
          </cell>
          <cell r="E11">
            <v>1510.4778000000033</v>
          </cell>
          <cell r="F11">
            <v>1519.0705000000032</v>
          </cell>
          <cell r="G11">
            <v>1527.6632000000031</v>
          </cell>
          <cell r="H11">
            <v>1536.2559000000031</v>
          </cell>
          <cell r="I11">
            <v>1544.848600000003</v>
          </cell>
          <cell r="J11">
            <v>1553.4413000000029</v>
          </cell>
          <cell r="K11">
            <v>1562.0340000000028</v>
          </cell>
          <cell r="L11">
            <v>1570.6267000000028</v>
          </cell>
          <cell r="M11">
            <v>1579.2194000000027</v>
          </cell>
          <cell r="N11">
            <v>1587.8121000000026</v>
          </cell>
          <cell r="O11">
            <v>1596.4048000000025</v>
          </cell>
          <cell r="P11">
            <v>1604.9975000000024</v>
          </cell>
          <cell r="Q11">
            <v>1613.5902000000024</v>
          </cell>
          <cell r="R11">
            <v>1622.1829000000023</v>
          </cell>
          <cell r="S11">
            <v>1630.7756000000022</v>
          </cell>
          <cell r="T11">
            <v>1639.3683000000021</v>
          </cell>
          <cell r="U11">
            <v>1647.9610000000021</v>
          </cell>
          <cell r="V11">
            <v>1656.553700000002</v>
          </cell>
          <cell r="W11">
            <v>1665.1464000000019</v>
          </cell>
          <cell r="X11">
            <v>1673.7391000000018</v>
          </cell>
          <cell r="Y11">
            <v>1682.3318000000017</v>
          </cell>
          <cell r="Z11">
            <v>1690.9245000000017</v>
          </cell>
          <cell r="AA11">
            <v>1699.5172000000016</v>
          </cell>
          <cell r="AB11">
            <v>1708.1099000000015</v>
          </cell>
          <cell r="AC11">
            <v>1716.7026000000014</v>
          </cell>
          <cell r="AD11">
            <v>1725.2953000000014</v>
          </cell>
          <cell r="AE11">
            <v>1733.8880000000013</v>
          </cell>
          <cell r="AF11">
            <v>1742.4807000000012</v>
          </cell>
          <cell r="AG11">
            <v>804.31500000000005</v>
          </cell>
          <cell r="AH11">
            <v>804.31500000000005</v>
          </cell>
          <cell r="AI11">
            <v>858.13179493087569</v>
          </cell>
          <cell r="AJ11">
            <v>911.94858986175132</v>
          </cell>
          <cell r="AK11">
            <v>965.76538479262695</v>
          </cell>
          <cell r="AL11">
            <v>1019.5821797235026</v>
          </cell>
          <cell r="AM11">
            <v>1073.3989746543782</v>
          </cell>
          <cell r="AN11">
            <v>1127.2157695852538</v>
          </cell>
          <cell r="AO11">
            <v>1181.0325645161295</v>
          </cell>
          <cell r="AP11">
            <v>1234.8493594470051</v>
          </cell>
          <cell r="AQ11">
            <v>1288.6661543778807</v>
          </cell>
          <cell r="AR11">
            <v>1342.4829493087564</v>
          </cell>
          <cell r="AS11">
            <v>1396.299744239632</v>
          </cell>
          <cell r="AT11">
            <v>1450.1165391705076</v>
          </cell>
          <cell r="AU11">
            <v>1503.9333341013833</v>
          </cell>
          <cell r="AV11">
            <v>1557.7501290322589</v>
          </cell>
          <cell r="AW11">
            <v>1611.5669239631345</v>
          </cell>
          <cell r="AX11">
            <v>1665.3837188940101</v>
          </cell>
          <cell r="AY11">
            <v>1719.2005138248858</v>
          </cell>
          <cell r="AZ11">
            <v>1773.0173087557614</v>
          </cell>
          <cell r="BA11">
            <v>1826.834103686637</v>
          </cell>
          <cell r="BB11">
            <v>1880.6508986175127</v>
          </cell>
          <cell r="BC11">
            <v>1934.4676935483883</v>
          </cell>
          <cell r="BD11">
            <v>1988.2844884792639</v>
          </cell>
          <cell r="BE11">
            <v>2042.1012834101396</v>
          </cell>
          <cell r="BF11">
            <v>2095.9180783410152</v>
          </cell>
          <cell r="BG11">
            <v>2149.734873271891</v>
          </cell>
          <cell r="BH11">
            <v>2203.5516682027669</v>
          </cell>
          <cell r="BI11">
            <v>2257.3684631336428</v>
          </cell>
          <cell r="BJ11">
            <v>2311.1852580645186</v>
          </cell>
          <cell r="BK11">
            <v>2365.0020529953945</v>
          </cell>
          <cell r="BL11">
            <v>2418.8188479262703</v>
          </cell>
          <cell r="BM11">
            <v>2472.6356428571453</v>
          </cell>
          <cell r="BN11">
            <v>2472.6356428571453</v>
          </cell>
          <cell r="BO11">
            <v>2526.4524377880211</v>
          </cell>
          <cell r="BP11">
            <v>2580.269232718897</v>
          </cell>
          <cell r="BQ11">
            <v>2634.0860276497729</v>
          </cell>
          <cell r="BR11">
            <v>2687.9028225806487</v>
          </cell>
          <cell r="BS11">
            <v>2741.7196175115246</v>
          </cell>
          <cell r="BT11">
            <v>2795.5364124424004</v>
          </cell>
          <cell r="BU11">
            <v>2849.3532073732763</v>
          </cell>
          <cell r="BV11">
            <v>2903.1700023041521</v>
          </cell>
          <cell r="BW11">
            <v>2956.986797235028</v>
          </cell>
          <cell r="BX11">
            <v>3010.8035921659039</v>
          </cell>
          <cell r="BY11">
            <v>3064.6203870967797</v>
          </cell>
          <cell r="BZ11">
            <v>3118.4371820276556</v>
          </cell>
          <cell r="CA11">
            <v>3172.2539769585314</v>
          </cell>
          <cell r="CB11">
            <v>3226.0707718894073</v>
          </cell>
          <cell r="CC11">
            <v>3279.8875668202832</v>
          </cell>
          <cell r="CD11">
            <v>3333.704361751159</v>
          </cell>
          <cell r="CE11">
            <v>3387.5211566820349</v>
          </cell>
          <cell r="CF11">
            <v>3441.3379516129107</v>
          </cell>
          <cell r="CG11">
            <v>3495.1547465437866</v>
          </cell>
          <cell r="CH11">
            <v>3548.9715414746624</v>
          </cell>
          <cell r="CI11">
            <v>3602.7883364055383</v>
          </cell>
          <cell r="CJ11">
            <v>3656.6051313364142</v>
          </cell>
          <cell r="CK11">
            <v>3710.42192626729</v>
          </cell>
          <cell r="CL11">
            <v>3764.2387211981659</v>
          </cell>
          <cell r="CM11">
            <v>3818.0555161290417</v>
          </cell>
          <cell r="CN11">
            <v>3871.8723110599176</v>
          </cell>
          <cell r="CO11">
            <v>3925.6891059907935</v>
          </cell>
          <cell r="CP11">
            <v>3979.5059009216693</v>
          </cell>
          <cell r="CQ11">
            <v>4033.3226958525452</v>
          </cell>
          <cell r="CR11">
            <v>4087.139490783421</v>
          </cell>
          <cell r="CS11">
            <v>4140.9562857142964</v>
          </cell>
          <cell r="CT11">
            <v>4194.7730806451718</v>
          </cell>
          <cell r="CU11">
            <v>4248.5898755760472</v>
          </cell>
          <cell r="CV11">
            <v>4302.4066705069226</v>
          </cell>
          <cell r="CW11">
            <v>4356.223465437798</v>
          </cell>
          <cell r="CX11">
            <v>4410.0402603686734</v>
          </cell>
          <cell r="CY11">
            <v>4463.8570552995488</v>
          </cell>
          <cell r="CZ11">
            <v>4517.6738502304243</v>
          </cell>
          <cell r="DA11">
            <v>4571.4906451612997</v>
          </cell>
          <cell r="DB11">
            <v>4625.3074400921751</v>
          </cell>
          <cell r="DC11">
            <v>4679.1242350230505</v>
          </cell>
          <cell r="DD11">
            <v>4732.9410299539259</v>
          </cell>
          <cell r="DE11">
            <v>4786.7578248848013</v>
          </cell>
          <cell r="DF11">
            <v>4840.5746198156767</v>
          </cell>
          <cell r="DG11">
            <v>4894.3914147465521</v>
          </cell>
          <cell r="DH11">
            <v>4948.2082096774275</v>
          </cell>
          <cell r="DI11">
            <v>5002.0250046083029</v>
          </cell>
          <cell r="DJ11">
            <v>5055.8417995391783</v>
          </cell>
          <cell r="DK11">
            <v>5109.6585944700537</v>
          </cell>
          <cell r="DL11">
            <v>5163.4753894009291</v>
          </cell>
          <cell r="DM11">
            <v>5217.2921843318045</v>
          </cell>
          <cell r="DN11">
            <v>5271.1089792626799</v>
          </cell>
          <cell r="DO11">
            <v>5324.9257741935553</v>
          </cell>
          <cell r="DP11">
            <v>5378.7425691244307</v>
          </cell>
          <cell r="DQ11">
            <v>5432.5593640553061</v>
          </cell>
          <cell r="DR11">
            <v>5486.3761589861815</v>
          </cell>
          <cell r="DS11">
            <v>5540.1929539170569</v>
          </cell>
          <cell r="DT11">
            <v>5594.0097488479323</v>
          </cell>
          <cell r="DU11">
            <v>5647.8265437788077</v>
          </cell>
          <cell r="DV11">
            <v>5701.6433387096831</v>
          </cell>
          <cell r="DW11">
            <v>5755.4601336405585</v>
          </cell>
          <cell r="DX11">
            <v>5694.8982666567617</v>
          </cell>
          <cell r="DY11">
            <v>5634.3363996729649</v>
          </cell>
          <cell r="DZ11">
            <v>5573.7745326891682</v>
          </cell>
          <cell r="EA11">
            <v>5513.2126657053714</v>
          </cell>
          <cell r="EB11">
            <v>5452.6507987215746</v>
          </cell>
          <cell r="EC11">
            <v>5392.0889317377778</v>
          </cell>
          <cell r="ED11">
            <v>5331.527064753981</v>
          </cell>
          <cell r="EE11">
            <v>5270.9651977701842</v>
          </cell>
          <cell r="EF11">
            <v>5210.4033307863874</v>
          </cell>
          <cell r="EG11">
            <v>5149.8414638025906</v>
          </cell>
          <cell r="EH11">
            <v>5089.2795968187938</v>
          </cell>
          <cell r="EI11">
            <v>5028.717729834997</v>
          </cell>
          <cell r="EJ11">
            <v>4968.1558628512003</v>
          </cell>
          <cell r="EK11">
            <v>4907.5939958674035</v>
          </cell>
          <cell r="EL11">
            <v>4847.0321288836067</v>
          </cell>
          <cell r="EM11">
            <v>4786.4702618998099</v>
          </cell>
          <cell r="EN11">
            <v>4725.9083949160131</v>
          </cell>
          <cell r="EO11">
            <v>4665.3465279322163</v>
          </cell>
          <cell r="EP11">
            <v>4604.7846609484195</v>
          </cell>
          <cell r="EQ11">
            <v>4544.2227939646227</v>
          </cell>
          <cell r="ER11">
            <v>4483.6609269808259</v>
          </cell>
          <cell r="ES11">
            <v>4423.0990599970291</v>
          </cell>
          <cell r="ET11">
            <v>4362.5371930132324</v>
          </cell>
          <cell r="EU11">
            <v>4301.9753260294356</v>
          </cell>
          <cell r="EV11">
            <v>4241.4134590456388</v>
          </cell>
          <cell r="EW11">
            <v>4180.851592061842</v>
          </cell>
          <cell r="EX11">
            <v>4120.2897250780452</v>
          </cell>
          <cell r="EY11">
            <v>4059.7278580942484</v>
          </cell>
          <cell r="EZ11">
            <v>3999.1659911104516</v>
          </cell>
          <cell r="FA11">
            <v>3938.6041241266548</v>
          </cell>
          <cell r="FB11">
            <v>3878.0422571428576</v>
          </cell>
          <cell r="FC11">
            <v>3817.4803901590608</v>
          </cell>
          <cell r="FD11">
            <v>3756.918523175264</v>
          </cell>
          <cell r="FE11">
            <v>3696.3566561914672</v>
          </cell>
          <cell r="FF11">
            <v>3635.7947892076704</v>
          </cell>
          <cell r="FG11">
            <v>3575.2329222238736</v>
          </cell>
          <cell r="FH11">
            <v>3514.6710552400768</v>
          </cell>
          <cell r="FI11">
            <v>3454.10918825628</v>
          </cell>
          <cell r="FJ11">
            <v>3393.5473212724833</v>
          </cell>
          <cell r="FK11">
            <v>3332.9854542886865</v>
          </cell>
          <cell r="FL11">
            <v>3272.4235873048897</v>
          </cell>
          <cell r="FM11">
            <v>3211.8617203210929</v>
          </cell>
          <cell r="FN11">
            <v>3151.2998533372961</v>
          </cell>
          <cell r="FO11">
            <v>3090.7379863534993</v>
          </cell>
          <cell r="FP11">
            <v>3030.1761193697025</v>
          </cell>
          <cell r="FQ11">
            <v>2969.6142523859057</v>
          </cell>
          <cell r="FR11">
            <v>2909.0523854021089</v>
          </cell>
          <cell r="FS11">
            <v>2848.4905184183121</v>
          </cell>
          <cell r="FT11">
            <v>2787.9286514345154</v>
          </cell>
          <cell r="FU11">
            <v>2727.3667844507186</v>
          </cell>
          <cell r="FV11">
            <v>2666.8049174669218</v>
          </cell>
          <cell r="FW11">
            <v>2606.243050483125</v>
          </cell>
          <cell r="FX11">
            <v>2545.6811834993282</v>
          </cell>
          <cell r="FY11">
            <v>2485.1193165155314</v>
          </cell>
          <cell r="FZ11">
            <v>2424.5574495317346</v>
          </cell>
          <cell r="GA11">
            <v>2363.9955825479378</v>
          </cell>
          <cell r="GB11">
            <v>2303.433715564141</v>
          </cell>
          <cell r="GC11">
            <v>2242.8718485803442</v>
          </cell>
          <cell r="GD11">
            <v>2182.3099815965475</v>
          </cell>
          <cell r="GE11">
            <v>2121.7481146127507</v>
          </cell>
          <cell r="GF11">
            <v>4346.5111285714283</v>
          </cell>
          <cell r="GG11">
            <v>4285.9492615876316</v>
          </cell>
          <cell r="GH11">
            <v>4225.3873946038348</v>
          </cell>
          <cell r="GI11">
            <v>4164.825527620038</v>
          </cell>
          <cell r="GJ11">
            <v>4104.2636606362412</v>
          </cell>
          <cell r="GK11">
            <v>4043.7017936524444</v>
          </cell>
          <cell r="GL11">
            <v>3983.1399266686476</v>
          </cell>
          <cell r="GM11">
            <v>3922.5780596848508</v>
          </cell>
          <cell r="GN11">
            <v>3862.016192701054</v>
          </cell>
          <cell r="GO11">
            <v>3801.4543257172572</v>
          </cell>
          <cell r="GP11">
            <v>3740.8924587334604</v>
          </cell>
          <cell r="GQ11">
            <v>3680.3305917496637</v>
          </cell>
          <cell r="GR11">
            <v>3619.7687247658669</v>
          </cell>
          <cell r="GS11">
            <v>3559.2068577820701</v>
          </cell>
          <cell r="GT11">
            <v>3498.6449907982733</v>
          </cell>
          <cell r="GU11">
            <v>3438.0831238144765</v>
          </cell>
          <cell r="GV11">
            <v>3377.5212568306797</v>
          </cell>
          <cell r="GW11">
            <v>3316.9593898468829</v>
          </cell>
          <cell r="GX11">
            <v>3256.3975228630861</v>
          </cell>
          <cell r="GY11">
            <v>3195.8356558792893</v>
          </cell>
          <cell r="GZ11">
            <v>3135.2737888954925</v>
          </cell>
          <cell r="HA11">
            <v>3074.7119219116958</v>
          </cell>
          <cell r="HB11">
            <v>3014.150054927899</v>
          </cell>
          <cell r="HC11">
            <v>2953.5881879441022</v>
          </cell>
          <cell r="HD11">
            <v>2893.0263209603054</v>
          </cell>
          <cell r="HE11">
            <v>2832.4644539765086</v>
          </cell>
          <cell r="HF11">
            <v>2771.9025869927118</v>
          </cell>
          <cell r="HG11">
            <v>2711.340720008915</v>
          </cell>
          <cell r="HH11">
            <v>2650.7788530251182</v>
          </cell>
          <cell r="HI11">
            <v>2590.2169860413214</v>
          </cell>
          <cell r="HJ11">
            <v>2529.6551190575246</v>
          </cell>
          <cell r="HK11">
            <v>4814.9799999999996</v>
          </cell>
        </row>
        <row r="14">
          <cell r="D14" t="e">
            <v>#REF!</v>
          </cell>
          <cell r="E14" t="e">
            <v>#REF!</v>
          </cell>
          <cell r="F14" t="e">
            <v>#REF!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K14" t="e">
            <v>#REF!</v>
          </cell>
          <cell r="L14" t="e">
            <v>#REF!</v>
          </cell>
          <cell r="M14" t="e">
            <v>#REF!</v>
          </cell>
          <cell r="N14" t="e">
            <v>#REF!</v>
          </cell>
          <cell r="O14" t="e">
            <v>#REF!</v>
          </cell>
          <cell r="P14" t="e">
            <v>#REF!</v>
          </cell>
          <cell r="Q14" t="e">
            <v>#REF!</v>
          </cell>
          <cell r="R14" t="e">
            <v>#REF!</v>
          </cell>
          <cell r="S14" t="e">
            <v>#REF!</v>
          </cell>
          <cell r="T14" t="e">
            <v>#REF!</v>
          </cell>
          <cell r="U14" t="e">
            <v>#REF!</v>
          </cell>
          <cell r="V14" t="e">
            <v>#REF!</v>
          </cell>
          <cell r="W14" t="e">
            <v>#REF!</v>
          </cell>
          <cell r="X14" t="e">
            <v>#REF!</v>
          </cell>
          <cell r="Y14" t="e">
            <v>#REF!</v>
          </cell>
          <cell r="Z14" t="e">
            <v>#REF!</v>
          </cell>
          <cell r="AA14" t="e">
            <v>#REF!</v>
          </cell>
          <cell r="AB14" t="e">
            <v>#REF!</v>
          </cell>
          <cell r="AC14" t="e">
            <v>#REF!</v>
          </cell>
          <cell r="AD14" t="e">
            <v>#REF!</v>
          </cell>
          <cell r="AE14" t="e">
            <v>#REF!</v>
          </cell>
          <cell r="AF14" t="e">
            <v>#REF!</v>
          </cell>
          <cell r="AG14" t="e">
            <v>#REF!</v>
          </cell>
          <cell r="AH14" t="e">
            <v>#REF!</v>
          </cell>
          <cell r="AI14" t="e">
            <v>#REF!</v>
          </cell>
          <cell r="AJ14" t="e">
            <v>#REF!</v>
          </cell>
          <cell r="AK14" t="e">
            <v>#REF!</v>
          </cell>
          <cell r="AL14" t="e">
            <v>#REF!</v>
          </cell>
          <cell r="AM14" t="e">
            <v>#REF!</v>
          </cell>
          <cell r="AN14" t="e">
            <v>#REF!</v>
          </cell>
          <cell r="AO14" t="e">
            <v>#REF!</v>
          </cell>
          <cell r="AP14" t="e">
            <v>#REF!</v>
          </cell>
          <cell r="AQ14" t="e">
            <v>#REF!</v>
          </cell>
          <cell r="AR14" t="e">
            <v>#REF!</v>
          </cell>
          <cell r="AS14" t="e">
            <v>#REF!</v>
          </cell>
          <cell r="AT14" t="e">
            <v>#REF!</v>
          </cell>
          <cell r="AU14" t="e">
            <v>#REF!</v>
          </cell>
          <cell r="AV14" t="e">
            <v>#REF!</v>
          </cell>
          <cell r="AW14" t="e">
            <v>#REF!</v>
          </cell>
          <cell r="AX14" t="e">
            <v>#REF!</v>
          </cell>
          <cell r="AY14" t="e">
            <v>#REF!</v>
          </cell>
          <cell r="AZ14" t="e">
            <v>#REF!</v>
          </cell>
          <cell r="BA14" t="e">
            <v>#REF!</v>
          </cell>
          <cell r="BB14" t="e">
            <v>#REF!</v>
          </cell>
          <cell r="BC14" t="e">
            <v>#REF!</v>
          </cell>
          <cell r="BD14" t="e">
            <v>#REF!</v>
          </cell>
          <cell r="BE14" t="e">
            <v>#REF!</v>
          </cell>
          <cell r="BF14" t="e">
            <v>#REF!</v>
          </cell>
          <cell r="BG14" t="e">
            <v>#REF!</v>
          </cell>
          <cell r="BH14" t="e">
            <v>#REF!</v>
          </cell>
          <cell r="BI14" t="e">
            <v>#REF!</v>
          </cell>
          <cell r="BJ14" t="e">
            <v>#REF!</v>
          </cell>
          <cell r="BK14" t="e">
            <v>#REF!</v>
          </cell>
          <cell r="BL14" t="e">
            <v>#REF!</v>
          </cell>
          <cell r="BM14" t="e">
            <v>#REF!</v>
          </cell>
          <cell r="BN14" t="e">
            <v>#REF!</v>
          </cell>
          <cell r="BO14" t="e">
            <v>#REF!</v>
          </cell>
          <cell r="BP14" t="e">
            <v>#REF!</v>
          </cell>
          <cell r="BQ14" t="e">
            <v>#REF!</v>
          </cell>
          <cell r="BR14" t="e">
            <v>#REF!</v>
          </cell>
          <cell r="BS14" t="e">
            <v>#REF!</v>
          </cell>
          <cell r="BT14" t="e">
            <v>#REF!</v>
          </cell>
          <cell r="BU14" t="e">
            <v>#REF!</v>
          </cell>
          <cell r="BV14" t="e">
            <v>#REF!</v>
          </cell>
          <cell r="BW14" t="e">
            <v>#REF!</v>
          </cell>
          <cell r="BX14" t="e">
            <v>#REF!</v>
          </cell>
          <cell r="BY14" t="e">
            <v>#REF!</v>
          </cell>
          <cell r="BZ14" t="e">
            <v>#REF!</v>
          </cell>
          <cell r="CA14" t="e">
            <v>#REF!</v>
          </cell>
          <cell r="CB14" t="e">
            <v>#REF!</v>
          </cell>
          <cell r="CC14" t="e">
            <v>#REF!</v>
          </cell>
          <cell r="CD14" t="e">
            <v>#REF!</v>
          </cell>
          <cell r="CE14" t="e">
            <v>#REF!</v>
          </cell>
          <cell r="CF14" t="e">
            <v>#REF!</v>
          </cell>
          <cell r="CG14" t="e">
            <v>#REF!</v>
          </cell>
          <cell r="CH14" t="e">
            <v>#REF!</v>
          </cell>
          <cell r="CI14" t="e">
            <v>#REF!</v>
          </cell>
          <cell r="CJ14" t="e">
            <v>#REF!</v>
          </cell>
          <cell r="CK14" t="e">
            <v>#REF!</v>
          </cell>
          <cell r="CL14" t="e">
            <v>#REF!</v>
          </cell>
          <cell r="CM14" t="e">
            <v>#REF!</v>
          </cell>
          <cell r="CN14" t="e">
            <v>#REF!</v>
          </cell>
          <cell r="CO14" t="e">
            <v>#REF!</v>
          </cell>
          <cell r="CP14" t="e">
            <v>#REF!</v>
          </cell>
          <cell r="CQ14" t="e">
            <v>#REF!</v>
          </cell>
          <cell r="CR14" t="e">
            <v>#REF!</v>
          </cell>
          <cell r="CS14" t="e">
            <v>#REF!</v>
          </cell>
          <cell r="CT14" t="e">
            <v>#REF!</v>
          </cell>
          <cell r="CU14" t="e">
            <v>#REF!</v>
          </cell>
          <cell r="CV14" t="e">
            <v>#REF!</v>
          </cell>
          <cell r="CW14" t="e">
            <v>#REF!</v>
          </cell>
          <cell r="CX14" t="e">
            <v>#REF!</v>
          </cell>
          <cell r="CY14" t="e">
            <v>#REF!</v>
          </cell>
          <cell r="CZ14" t="e">
            <v>#REF!</v>
          </cell>
          <cell r="DA14" t="e">
            <v>#REF!</v>
          </cell>
          <cell r="DB14" t="e">
            <v>#REF!</v>
          </cell>
          <cell r="DC14" t="e">
            <v>#REF!</v>
          </cell>
          <cell r="DD14" t="e">
            <v>#REF!</v>
          </cell>
          <cell r="DE14" t="e">
            <v>#REF!</v>
          </cell>
          <cell r="DF14" t="e">
            <v>#REF!</v>
          </cell>
          <cell r="DG14" t="e">
            <v>#REF!</v>
          </cell>
          <cell r="DH14" t="e">
            <v>#REF!</v>
          </cell>
          <cell r="DI14" t="e">
            <v>#REF!</v>
          </cell>
          <cell r="DJ14" t="e">
            <v>#REF!</v>
          </cell>
          <cell r="DK14" t="e">
            <v>#REF!</v>
          </cell>
          <cell r="DL14" t="e">
            <v>#REF!</v>
          </cell>
          <cell r="DM14" t="e">
            <v>#REF!</v>
          </cell>
          <cell r="DN14" t="e">
            <v>#REF!</v>
          </cell>
          <cell r="DO14" t="e">
            <v>#REF!</v>
          </cell>
          <cell r="DP14" t="e">
            <v>#REF!</v>
          </cell>
          <cell r="DQ14" t="e">
            <v>#REF!</v>
          </cell>
          <cell r="DR14" t="e">
            <v>#REF!</v>
          </cell>
          <cell r="DS14" t="e">
            <v>#REF!</v>
          </cell>
          <cell r="DT14" t="e">
            <v>#REF!</v>
          </cell>
          <cell r="DU14" t="e">
            <v>#REF!</v>
          </cell>
          <cell r="DV14" t="e">
            <v>#REF!</v>
          </cell>
          <cell r="DW14" t="e">
            <v>#REF!</v>
          </cell>
          <cell r="DX14" t="e">
            <v>#REF!</v>
          </cell>
          <cell r="DY14" t="e">
            <v>#REF!</v>
          </cell>
          <cell r="DZ14" t="e">
            <v>#REF!</v>
          </cell>
          <cell r="EA14" t="e">
            <v>#REF!</v>
          </cell>
          <cell r="EB14" t="e">
            <v>#REF!</v>
          </cell>
          <cell r="EC14" t="e">
            <v>#REF!</v>
          </cell>
          <cell r="ED14" t="e">
            <v>#REF!</v>
          </cell>
          <cell r="EE14" t="e">
            <v>#REF!</v>
          </cell>
          <cell r="EF14" t="e">
            <v>#REF!</v>
          </cell>
          <cell r="EG14" t="e">
            <v>#REF!</v>
          </cell>
          <cell r="EH14" t="e">
            <v>#REF!</v>
          </cell>
          <cell r="EI14" t="e">
            <v>#REF!</v>
          </cell>
          <cell r="EJ14" t="e">
            <v>#REF!</v>
          </cell>
          <cell r="EK14" t="e">
            <v>#REF!</v>
          </cell>
          <cell r="EL14" t="e">
            <v>#REF!</v>
          </cell>
          <cell r="EM14" t="e">
            <v>#REF!</v>
          </cell>
          <cell r="EN14" t="e">
            <v>#REF!</v>
          </cell>
          <cell r="EO14" t="e">
            <v>#REF!</v>
          </cell>
          <cell r="EP14" t="e">
            <v>#REF!</v>
          </cell>
          <cell r="EQ14" t="e">
            <v>#REF!</v>
          </cell>
          <cell r="ER14" t="e">
            <v>#REF!</v>
          </cell>
          <cell r="ES14" t="e">
            <v>#REF!</v>
          </cell>
          <cell r="ET14" t="e">
            <v>#REF!</v>
          </cell>
          <cell r="EU14" t="e">
            <v>#REF!</v>
          </cell>
          <cell r="EV14" t="e">
            <v>#REF!</v>
          </cell>
          <cell r="EW14" t="e">
            <v>#REF!</v>
          </cell>
          <cell r="EX14" t="e">
            <v>#REF!</v>
          </cell>
          <cell r="EY14" t="e">
            <v>#REF!</v>
          </cell>
          <cell r="EZ14" t="e">
            <v>#REF!</v>
          </cell>
          <cell r="FA14" t="e">
            <v>#REF!</v>
          </cell>
          <cell r="FB14" t="e">
            <v>#REF!</v>
          </cell>
          <cell r="FC14" t="e">
            <v>#REF!</v>
          </cell>
          <cell r="FD14" t="e">
            <v>#REF!</v>
          </cell>
          <cell r="FE14" t="e">
            <v>#REF!</v>
          </cell>
          <cell r="FF14" t="e">
            <v>#REF!</v>
          </cell>
          <cell r="FG14" t="e">
            <v>#REF!</v>
          </cell>
          <cell r="FH14" t="e">
            <v>#REF!</v>
          </cell>
          <cell r="FI14" t="e">
            <v>#REF!</v>
          </cell>
          <cell r="FJ14" t="e">
            <v>#REF!</v>
          </cell>
          <cell r="FK14" t="e">
            <v>#REF!</v>
          </cell>
          <cell r="FL14" t="e">
            <v>#REF!</v>
          </cell>
          <cell r="FM14" t="e">
            <v>#REF!</v>
          </cell>
          <cell r="FN14" t="e">
            <v>#REF!</v>
          </cell>
          <cell r="FO14" t="e">
            <v>#REF!</v>
          </cell>
          <cell r="FP14" t="e">
            <v>#REF!</v>
          </cell>
          <cell r="FQ14" t="e">
            <v>#REF!</v>
          </cell>
          <cell r="FR14" t="e">
            <v>#REF!</v>
          </cell>
          <cell r="FS14" t="e">
            <v>#REF!</v>
          </cell>
          <cell r="FT14" t="e">
            <v>#REF!</v>
          </cell>
          <cell r="FU14" t="e">
            <v>#REF!</v>
          </cell>
          <cell r="FV14" t="e">
            <v>#REF!</v>
          </cell>
          <cell r="FW14" t="e">
            <v>#REF!</v>
          </cell>
          <cell r="FX14" t="e">
            <v>#REF!</v>
          </cell>
          <cell r="FY14" t="e">
            <v>#REF!</v>
          </cell>
          <cell r="FZ14" t="e">
            <v>#REF!</v>
          </cell>
          <cell r="GA14" t="e">
            <v>#REF!</v>
          </cell>
          <cell r="GB14" t="e">
            <v>#REF!</v>
          </cell>
          <cell r="GC14" t="e">
            <v>#REF!</v>
          </cell>
          <cell r="GD14" t="e">
            <v>#REF!</v>
          </cell>
          <cell r="GE14" t="e">
            <v>#REF!</v>
          </cell>
          <cell r="GF14" t="e">
            <v>#REF!</v>
          </cell>
          <cell r="GG14" t="e">
            <v>#REF!</v>
          </cell>
          <cell r="GH14" t="e">
            <v>#REF!</v>
          </cell>
          <cell r="GI14" t="e">
            <v>#REF!</v>
          </cell>
          <cell r="GJ14" t="e">
            <v>#REF!</v>
          </cell>
          <cell r="GK14" t="e">
            <v>#REF!</v>
          </cell>
          <cell r="GL14" t="e">
            <v>#REF!</v>
          </cell>
          <cell r="GM14" t="e">
            <v>#REF!</v>
          </cell>
          <cell r="GN14" t="e">
            <v>#REF!</v>
          </cell>
          <cell r="GO14" t="e">
            <v>#REF!</v>
          </cell>
          <cell r="GP14" t="e">
            <v>#REF!</v>
          </cell>
          <cell r="GQ14" t="e">
            <v>#REF!</v>
          </cell>
          <cell r="GR14" t="e">
            <v>#REF!</v>
          </cell>
          <cell r="GS14" t="e">
            <v>#REF!</v>
          </cell>
          <cell r="GT14" t="e">
            <v>#REF!</v>
          </cell>
          <cell r="GU14" t="e">
            <v>#REF!</v>
          </cell>
          <cell r="GV14" t="e">
            <v>#REF!</v>
          </cell>
          <cell r="GW14" t="e">
            <v>#REF!</v>
          </cell>
          <cell r="GX14" t="e">
            <v>#REF!</v>
          </cell>
          <cell r="GY14" t="e">
            <v>#REF!</v>
          </cell>
          <cell r="GZ14" t="e">
            <v>#REF!</v>
          </cell>
          <cell r="HA14" t="e">
            <v>#REF!</v>
          </cell>
          <cell r="HB14" t="e">
            <v>#REF!</v>
          </cell>
          <cell r="HC14" t="e">
            <v>#REF!</v>
          </cell>
          <cell r="HD14" t="e">
            <v>#REF!</v>
          </cell>
          <cell r="HE14" t="e">
            <v>#REF!</v>
          </cell>
          <cell r="HF14" t="e">
            <v>#REF!</v>
          </cell>
          <cell r="HG14" t="e">
            <v>#REF!</v>
          </cell>
          <cell r="HH14" t="e">
            <v>#REF!</v>
          </cell>
          <cell r="HI14" t="e">
            <v>#REF!</v>
          </cell>
          <cell r="HJ14" t="e">
            <v>#REF!</v>
          </cell>
          <cell r="HK14" t="e">
            <v>#REF!</v>
          </cell>
        </row>
        <row r="16">
          <cell r="D16" t="e">
            <v>#REF!</v>
          </cell>
          <cell r="E16" t="e">
            <v>#REF!</v>
          </cell>
          <cell r="F16" t="e">
            <v>#REF!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K16" t="e">
            <v>#REF!</v>
          </cell>
          <cell r="L16" t="e">
            <v>#REF!</v>
          </cell>
          <cell r="M16" t="e">
            <v>#REF!</v>
          </cell>
          <cell r="N16" t="e">
            <v>#REF!</v>
          </cell>
          <cell r="O16" t="e">
            <v>#REF!</v>
          </cell>
          <cell r="P16" t="e">
            <v>#REF!</v>
          </cell>
          <cell r="Q16" t="e">
            <v>#REF!</v>
          </cell>
          <cell r="R16" t="e">
            <v>#REF!</v>
          </cell>
          <cell r="S16" t="e">
            <v>#REF!</v>
          </cell>
          <cell r="T16" t="e">
            <v>#REF!</v>
          </cell>
          <cell r="U16" t="e">
            <v>#REF!</v>
          </cell>
          <cell r="V16" t="e">
            <v>#REF!</v>
          </cell>
          <cell r="W16" t="e">
            <v>#REF!</v>
          </cell>
          <cell r="X16" t="e">
            <v>#REF!</v>
          </cell>
          <cell r="Y16" t="e">
            <v>#REF!</v>
          </cell>
          <cell r="Z16" t="e">
            <v>#REF!</v>
          </cell>
          <cell r="AA16" t="e">
            <v>#REF!</v>
          </cell>
          <cell r="AB16" t="e">
            <v>#REF!</v>
          </cell>
          <cell r="AC16" t="e">
            <v>#REF!</v>
          </cell>
          <cell r="AD16" t="e">
            <v>#REF!</v>
          </cell>
          <cell r="AE16" t="e">
            <v>#REF!</v>
          </cell>
          <cell r="AF16" t="e">
            <v>#REF!</v>
          </cell>
          <cell r="AG16" t="e">
            <v>#REF!</v>
          </cell>
          <cell r="AH16" t="e">
            <v>#REF!</v>
          </cell>
          <cell r="AI16" t="e">
            <v>#REF!</v>
          </cell>
          <cell r="AJ16" t="e">
            <v>#REF!</v>
          </cell>
          <cell r="AK16" t="e">
            <v>#REF!</v>
          </cell>
          <cell r="AL16" t="e">
            <v>#REF!</v>
          </cell>
          <cell r="AM16" t="e">
            <v>#REF!</v>
          </cell>
          <cell r="AN16" t="e">
            <v>#REF!</v>
          </cell>
          <cell r="AO16" t="e">
            <v>#REF!</v>
          </cell>
          <cell r="AP16" t="e">
            <v>#REF!</v>
          </cell>
          <cell r="AQ16" t="e">
            <v>#REF!</v>
          </cell>
          <cell r="AR16" t="e">
            <v>#REF!</v>
          </cell>
          <cell r="AS16" t="e">
            <v>#REF!</v>
          </cell>
          <cell r="AT16" t="e">
            <v>#REF!</v>
          </cell>
          <cell r="AU16" t="e">
            <v>#REF!</v>
          </cell>
          <cell r="AV16" t="e">
            <v>#REF!</v>
          </cell>
          <cell r="AW16" t="e">
            <v>#REF!</v>
          </cell>
          <cell r="AX16" t="e">
            <v>#REF!</v>
          </cell>
          <cell r="AY16" t="e">
            <v>#REF!</v>
          </cell>
          <cell r="AZ16" t="e">
            <v>#REF!</v>
          </cell>
          <cell r="BA16" t="e">
            <v>#REF!</v>
          </cell>
          <cell r="BB16" t="e">
            <v>#REF!</v>
          </cell>
          <cell r="BC16" t="e">
            <v>#REF!</v>
          </cell>
          <cell r="BD16" t="e">
            <v>#REF!</v>
          </cell>
          <cell r="BE16" t="e">
            <v>#REF!</v>
          </cell>
          <cell r="BF16" t="e">
            <v>#REF!</v>
          </cell>
          <cell r="BG16" t="e">
            <v>#REF!</v>
          </cell>
          <cell r="BH16" t="e">
            <v>#REF!</v>
          </cell>
          <cell r="BI16" t="e">
            <v>#REF!</v>
          </cell>
          <cell r="BJ16" t="e">
            <v>#REF!</v>
          </cell>
          <cell r="BK16" t="e">
            <v>#REF!</v>
          </cell>
          <cell r="BL16" t="e">
            <v>#REF!</v>
          </cell>
          <cell r="BM16" t="e">
            <v>#REF!</v>
          </cell>
          <cell r="BN16" t="e">
            <v>#REF!</v>
          </cell>
          <cell r="BO16" t="e">
            <v>#REF!</v>
          </cell>
          <cell r="BP16" t="e">
            <v>#REF!</v>
          </cell>
          <cell r="BQ16" t="e">
            <v>#REF!</v>
          </cell>
          <cell r="BR16" t="e">
            <v>#REF!</v>
          </cell>
          <cell r="BS16" t="e">
            <v>#REF!</v>
          </cell>
          <cell r="BT16" t="e">
            <v>#REF!</v>
          </cell>
          <cell r="BU16" t="e">
            <v>#REF!</v>
          </cell>
          <cell r="BV16" t="e">
            <v>#REF!</v>
          </cell>
          <cell r="BW16" t="e">
            <v>#REF!</v>
          </cell>
          <cell r="BX16" t="e">
            <v>#REF!</v>
          </cell>
          <cell r="BY16" t="e">
            <v>#REF!</v>
          </cell>
          <cell r="BZ16" t="e">
            <v>#REF!</v>
          </cell>
          <cell r="CA16" t="e">
            <v>#REF!</v>
          </cell>
          <cell r="CB16" t="e">
            <v>#REF!</v>
          </cell>
          <cell r="CC16" t="e">
            <v>#REF!</v>
          </cell>
          <cell r="CD16" t="e">
            <v>#REF!</v>
          </cell>
          <cell r="CE16" t="e">
            <v>#REF!</v>
          </cell>
          <cell r="CF16" t="e">
            <v>#REF!</v>
          </cell>
          <cell r="CG16" t="e">
            <v>#REF!</v>
          </cell>
          <cell r="CH16" t="e">
            <v>#REF!</v>
          </cell>
          <cell r="CI16" t="e">
            <v>#REF!</v>
          </cell>
          <cell r="CJ16" t="e">
            <v>#REF!</v>
          </cell>
          <cell r="CK16" t="e">
            <v>#REF!</v>
          </cell>
          <cell r="CL16" t="e">
            <v>#REF!</v>
          </cell>
          <cell r="CM16" t="e">
            <v>#REF!</v>
          </cell>
          <cell r="CN16" t="e">
            <v>#REF!</v>
          </cell>
          <cell r="CO16" t="e">
            <v>#REF!</v>
          </cell>
          <cell r="CP16" t="e">
            <v>#REF!</v>
          </cell>
          <cell r="CQ16" t="e">
            <v>#REF!</v>
          </cell>
          <cell r="CR16" t="e">
            <v>#REF!</v>
          </cell>
          <cell r="CS16" t="e">
            <v>#REF!</v>
          </cell>
          <cell r="CT16" t="e">
            <v>#REF!</v>
          </cell>
          <cell r="CU16" t="e">
            <v>#REF!</v>
          </cell>
          <cell r="CV16" t="e">
            <v>#REF!</v>
          </cell>
          <cell r="CW16" t="e">
            <v>#REF!</v>
          </cell>
          <cell r="CX16" t="e">
            <v>#REF!</v>
          </cell>
          <cell r="CY16" t="e">
            <v>#REF!</v>
          </cell>
          <cell r="CZ16" t="e">
            <v>#REF!</v>
          </cell>
          <cell r="DA16" t="e">
            <v>#REF!</v>
          </cell>
          <cell r="DB16" t="e">
            <v>#REF!</v>
          </cell>
          <cell r="DC16" t="e">
            <v>#REF!</v>
          </cell>
          <cell r="DD16" t="e">
            <v>#REF!</v>
          </cell>
          <cell r="DE16" t="e">
            <v>#REF!</v>
          </cell>
          <cell r="DF16" t="e">
            <v>#REF!</v>
          </cell>
          <cell r="DG16" t="e">
            <v>#REF!</v>
          </cell>
          <cell r="DH16" t="e">
            <v>#REF!</v>
          </cell>
          <cell r="DI16" t="e">
            <v>#REF!</v>
          </cell>
          <cell r="DJ16" t="e">
            <v>#REF!</v>
          </cell>
          <cell r="DK16" t="e">
            <v>#REF!</v>
          </cell>
          <cell r="DL16" t="e">
            <v>#REF!</v>
          </cell>
          <cell r="DM16" t="e">
            <v>#REF!</v>
          </cell>
          <cell r="DN16" t="e">
            <v>#REF!</v>
          </cell>
          <cell r="DO16" t="e">
            <v>#REF!</v>
          </cell>
          <cell r="DP16" t="e">
            <v>#REF!</v>
          </cell>
          <cell r="DQ16" t="e">
            <v>#REF!</v>
          </cell>
          <cell r="DR16" t="e">
            <v>#REF!</v>
          </cell>
          <cell r="DS16" t="e">
            <v>#REF!</v>
          </cell>
          <cell r="DT16" t="e">
            <v>#REF!</v>
          </cell>
          <cell r="DU16" t="e">
            <v>#REF!</v>
          </cell>
          <cell r="DV16" t="e">
            <v>#REF!</v>
          </cell>
          <cell r="DW16" t="e">
            <v>#REF!</v>
          </cell>
          <cell r="DX16" t="e">
            <v>#REF!</v>
          </cell>
          <cell r="DY16" t="e">
            <v>#REF!</v>
          </cell>
          <cell r="DZ16" t="e">
            <v>#REF!</v>
          </cell>
          <cell r="EA16" t="e">
            <v>#REF!</v>
          </cell>
          <cell r="EB16" t="e">
            <v>#REF!</v>
          </cell>
          <cell r="EC16" t="e">
            <v>#REF!</v>
          </cell>
          <cell r="ED16" t="e">
            <v>#REF!</v>
          </cell>
          <cell r="EE16" t="e">
            <v>#REF!</v>
          </cell>
          <cell r="EF16" t="e">
            <v>#REF!</v>
          </cell>
          <cell r="EG16" t="e">
            <v>#REF!</v>
          </cell>
          <cell r="EH16" t="e">
            <v>#REF!</v>
          </cell>
          <cell r="EI16" t="e">
            <v>#REF!</v>
          </cell>
          <cell r="EJ16" t="e">
            <v>#REF!</v>
          </cell>
          <cell r="EK16" t="e">
            <v>#REF!</v>
          </cell>
          <cell r="EL16" t="e">
            <v>#REF!</v>
          </cell>
          <cell r="EM16" t="e">
            <v>#REF!</v>
          </cell>
          <cell r="EN16" t="e">
            <v>#REF!</v>
          </cell>
          <cell r="EO16" t="e">
            <v>#REF!</v>
          </cell>
          <cell r="EP16" t="e">
            <v>#REF!</v>
          </cell>
          <cell r="EQ16" t="e">
            <v>#REF!</v>
          </cell>
          <cell r="ER16" t="e">
            <v>#REF!</v>
          </cell>
          <cell r="ES16" t="e">
            <v>#REF!</v>
          </cell>
          <cell r="ET16" t="e">
            <v>#REF!</v>
          </cell>
          <cell r="EU16" t="e">
            <v>#REF!</v>
          </cell>
          <cell r="EV16" t="e">
            <v>#REF!</v>
          </cell>
          <cell r="EW16" t="e">
            <v>#REF!</v>
          </cell>
          <cell r="EX16" t="e">
            <v>#REF!</v>
          </cell>
          <cell r="EY16" t="e">
            <v>#REF!</v>
          </cell>
          <cell r="EZ16" t="e">
            <v>#REF!</v>
          </cell>
          <cell r="FA16" t="e">
            <v>#REF!</v>
          </cell>
          <cell r="FB16" t="e">
            <v>#REF!</v>
          </cell>
          <cell r="FC16" t="e">
            <v>#REF!</v>
          </cell>
          <cell r="FD16" t="e">
            <v>#REF!</v>
          </cell>
          <cell r="FE16" t="e">
            <v>#REF!</v>
          </cell>
          <cell r="FF16" t="e">
            <v>#REF!</v>
          </cell>
          <cell r="FG16" t="e">
            <v>#REF!</v>
          </cell>
          <cell r="FH16" t="e">
            <v>#REF!</v>
          </cell>
          <cell r="FI16" t="e">
            <v>#REF!</v>
          </cell>
          <cell r="FJ16" t="e">
            <v>#REF!</v>
          </cell>
          <cell r="FK16" t="e">
            <v>#REF!</v>
          </cell>
          <cell r="FL16" t="e">
            <v>#REF!</v>
          </cell>
          <cell r="FM16" t="e">
            <v>#REF!</v>
          </cell>
          <cell r="FN16" t="e">
            <v>#REF!</v>
          </cell>
          <cell r="FO16" t="e">
            <v>#REF!</v>
          </cell>
          <cell r="FP16" t="e">
            <v>#REF!</v>
          </cell>
          <cell r="FQ16" t="e">
            <v>#REF!</v>
          </cell>
          <cell r="FR16" t="e">
            <v>#REF!</v>
          </cell>
          <cell r="FS16" t="e">
            <v>#REF!</v>
          </cell>
          <cell r="FT16" t="e">
            <v>#REF!</v>
          </cell>
          <cell r="FU16" t="e">
            <v>#REF!</v>
          </cell>
          <cell r="FV16" t="e">
            <v>#REF!</v>
          </cell>
          <cell r="FW16" t="e">
            <v>#REF!</v>
          </cell>
          <cell r="FX16" t="e">
            <v>#REF!</v>
          </cell>
          <cell r="FY16" t="e">
            <v>#REF!</v>
          </cell>
          <cell r="FZ16" t="e">
            <v>#REF!</v>
          </cell>
          <cell r="GA16" t="e">
            <v>#REF!</v>
          </cell>
          <cell r="GB16" t="e">
            <v>#REF!</v>
          </cell>
          <cell r="GC16" t="e">
            <v>#REF!</v>
          </cell>
          <cell r="GD16" t="e">
            <v>#REF!</v>
          </cell>
          <cell r="GE16" t="e">
            <v>#REF!</v>
          </cell>
          <cell r="GF16" t="e">
            <v>#REF!</v>
          </cell>
          <cell r="GG16" t="e">
            <v>#REF!</v>
          </cell>
          <cell r="GH16" t="e">
            <v>#REF!</v>
          </cell>
          <cell r="GI16" t="e">
            <v>#REF!</v>
          </cell>
          <cell r="GJ16" t="e">
            <v>#REF!</v>
          </cell>
          <cell r="GK16" t="e">
            <v>#REF!</v>
          </cell>
          <cell r="GL16" t="e">
            <v>#REF!</v>
          </cell>
          <cell r="GM16" t="e">
            <v>#REF!</v>
          </cell>
          <cell r="GN16" t="e">
            <v>#REF!</v>
          </cell>
          <cell r="GO16" t="e">
            <v>#REF!</v>
          </cell>
          <cell r="GP16" t="e">
            <v>#REF!</v>
          </cell>
          <cell r="GQ16" t="e">
            <v>#REF!</v>
          </cell>
          <cell r="GR16" t="e">
            <v>#REF!</v>
          </cell>
          <cell r="GS16" t="e">
            <v>#REF!</v>
          </cell>
          <cell r="GT16" t="e">
            <v>#REF!</v>
          </cell>
          <cell r="GU16" t="e">
            <v>#REF!</v>
          </cell>
          <cell r="GV16" t="e">
            <v>#REF!</v>
          </cell>
          <cell r="GW16" t="e">
            <v>#REF!</v>
          </cell>
          <cell r="GX16" t="e">
            <v>#REF!</v>
          </cell>
          <cell r="GY16" t="e">
            <v>#REF!</v>
          </cell>
          <cell r="GZ16" t="e">
            <v>#REF!</v>
          </cell>
          <cell r="HA16" t="e">
            <v>#REF!</v>
          </cell>
          <cell r="HB16" t="e">
            <v>#REF!</v>
          </cell>
          <cell r="HC16" t="e">
            <v>#REF!</v>
          </cell>
          <cell r="HD16" t="e">
            <v>#REF!</v>
          </cell>
          <cell r="HE16" t="e">
            <v>#REF!</v>
          </cell>
          <cell r="HF16" t="e">
            <v>#REF!</v>
          </cell>
          <cell r="HG16" t="e">
            <v>#REF!</v>
          </cell>
          <cell r="HH16" t="e">
            <v>#REF!</v>
          </cell>
          <cell r="HI16" t="e">
            <v>#REF!</v>
          </cell>
          <cell r="HJ16" t="e">
            <v>#REF!</v>
          </cell>
          <cell r="HK16" t="e">
            <v>#REF!</v>
          </cell>
        </row>
        <row r="19">
          <cell r="D19">
            <v>0.12069674999999999</v>
          </cell>
          <cell r="E19">
            <v>0.12069674999999999</v>
          </cell>
          <cell r="F19">
            <v>0.12069674999999999</v>
          </cell>
          <cell r="G19">
            <v>0.12069674999999999</v>
          </cell>
          <cell r="H19">
            <v>0.12069674999999999</v>
          </cell>
          <cell r="I19">
            <v>0.12069674999999999</v>
          </cell>
          <cell r="J19">
            <v>0.12069674999999999</v>
          </cell>
          <cell r="K19">
            <v>0.12069674999999999</v>
          </cell>
          <cell r="L19">
            <v>0.12069674999999999</v>
          </cell>
          <cell r="M19">
            <v>0.12069674999999999</v>
          </cell>
          <cell r="N19">
            <v>0.12069674999999999</v>
          </cell>
          <cell r="O19">
            <v>0.12069674999999999</v>
          </cell>
          <cell r="P19">
            <v>0.12069674999999999</v>
          </cell>
          <cell r="Q19">
            <v>0.12069674999999999</v>
          </cell>
          <cell r="R19">
            <v>0.12069674999999999</v>
          </cell>
          <cell r="S19">
            <v>0.12069674999999999</v>
          </cell>
          <cell r="T19">
            <v>0.12069674999999999</v>
          </cell>
          <cell r="U19">
            <v>0.12069674999999999</v>
          </cell>
          <cell r="V19">
            <v>0.12069674999999999</v>
          </cell>
          <cell r="W19">
            <v>0.12069674999999999</v>
          </cell>
          <cell r="X19">
            <v>0.12069674999999999</v>
          </cell>
          <cell r="Y19">
            <v>0.12069674999999999</v>
          </cell>
          <cell r="Z19">
            <v>0.12069674999999999</v>
          </cell>
          <cell r="AA19">
            <v>0.12069674999999999</v>
          </cell>
          <cell r="AB19">
            <v>0.12069674999999999</v>
          </cell>
          <cell r="AC19">
            <v>0.12069674999999999</v>
          </cell>
          <cell r="AD19">
            <v>0.12069674999999999</v>
          </cell>
          <cell r="AE19">
            <v>0.12069674999999999</v>
          </cell>
          <cell r="AF19">
            <v>0.12069674999999999</v>
          </cell>
          <cell r="AG19">
            <v>0.12069674999999999</v>
          </cell>
          <cell r="AH19">
            <v>0.12069674999999999</v>
          </cell>
          <cell r="AI19">
            <v>0.36627974999999996</v>
          </cell>
          <cell r="AJ19">
            <v>0.36627974999999996</v>
          </cell>
          <cell r="AK19">
            <v>0.36627974999999996</v>
          </cell>
          <cell r="AL19">
            <v>0.36627974999999996</v>
          </cell>
          <cell r="AM19">
            <v>0.36627974999999996</v>
          </cell>
          <cell r="AN19">
            <v>0.36627974999999996</v>
          </cell>
          <cell r="AO19">
            <v>0.36627974999999996</v>
          </cell>
          <cell r="AP19">
            <v>0.36627974999999996</v>
          </cell>
          <cell r="AQ19">
            <v>0.36627974999999996</v>
          </cell>
          <cell r="AR19">
            <v>0.36627974999999996</v>
          </cell>
          <cell r="AS19">
            <v>0.36627974999999996</v>
          </cell>
          <cell r="AT19">
            <v>0.36627974999999996</v>
          </cell>
          <cell r="AU19">
            <v>0.36627974999999996</v>
          </cell>
          <cell r="AV19">
            <v>0.36627974999999996</v>
          </cell>
          <cell r="AW19">
            <v>0.36627974999999996</v>
          </cell>
          <cell r="AX19">
            <v>0.36627974999999996</v>
          </cell>
          <cell r="AY19">
            <v>0.36627974999999996</v>
          </cell>
          <cell r="AZ19">
            <v>0.36627974999999996</v>
          </cell>
          <cell r="BA19">
            <v>0.36627974999999996</v>
          </cell>
          <cell r="BB19">
            <v>0.36627974999999996</v>
          </cell>
          <cell r="BC19">
            <v>0.36627974999999996</v>
          </cell>
          <cell r="BD19">
            <v>0.36627974999999996</v>
          </cell>
          <cell r="BE19">
            <v>0.36627974999999996</v>
          </cell>
          <cell r="BF19">
            <v>0.36627974999999996</v>
          </cell>
          <cell r="BG19">
            <v>0.36627974999999996</v>
          </cell>
          <cell r="BH19">
            <v>0.36627974999999996</v>
          </cell>
          <cell r="BI19">
            <v>0.36627974999999996</v>
          </cell>
          <cell r="BJ19">
            <v>0.36627974999999996</v>
          </cell>
          <cell r="BK19">
            <v>0.36627974999999996</v>
          </cell>
          <cell r="BL19">
            <v>0.36627974999999996</v>
          </cell>
          <cell r="BM19">
            <v>0.36627974999999996</v>
          </cell>
        </row>
        <row r="20">
          <cell r="D20">
            <v>302</v>
          </cell>
          <cell r="E20">
            <v>302</v>
          </cell>
          <cell r="F20">
            <v>302</v>
          </cell>
          <cell r="G20">
            <v>302</v>
          </cell>
          <cell r="H20">
            <v>302</v>
          </cell>
          <cell r="I20">
            <v>302</v>
          </cell>
          <cell r="J20">
            <v>302</v>
          </cell>
          <cell r="K20">
            <v>302</v>
          </cell>
          <cell r="L20">
            <v>302</v>
          </cell>
          <cell r="M20">
            <v>302</v>
          </cell>
          <cell r="N20">
            <v>302</v>
          </cell>
          <cell r="O20">
            <v>302</v>
          </cell>
          <cell r="P20">
            <v>302</v>
          </cell>
          <cell r="Q20">
            <v>302</v>
          </cell>
          <cell r="R20">
            <v>302</v>
          </cell>
          <cell r="S20">
            <v>302</v>
          </cell>
          <cell r="T20">
            <v>302</v>
          </cell>
          <cell r="U20">
            <v>302</v>
          </cell>
          <cell r="V20">
            <v>302</v>
          </cell>
          <cell r="W20">
            <v>302</v>
          </cell>
          <cell r="X20">
            <v>302</v>
          </cell>
          <cell r="Y20">
            <v>302</v>
          </cell>
          <cell r="Z20">
            <v>302</v>
          </cell>
          <cell r="AA20">
            <v>302</v>
          </cell>
          <cell r="AB20">
            <v>302</v>
          </cell>
          <cell r="AC20">
            <v>302</v>
          </cell>
          <cell r="AD20">
            <v>302</v>
          </cell>
          <cell r="AE20">
            <v>302</v>
          </cell>
          <cell r="AF20">
            <v>302</v>
          </cell>
          <cell r="AG20">
            <v>302</v>
          </cell>
          <cell r="AH20">
            <v>302</v>
          </cell>
          <cell r="AI20">
            <v>302</v>
          </cell>
          <cell r="AJ20">
            <v>302</v>
          </cell>
          <cell r="AK20">
            <v>302</v>
          </cell>
          <cell r="AL20">
            <v>302</v>
          </cell>
          <cell r="AM20">
            <v>302</v>
          </cell>
          <cell r="AN20">
            <v>302</v>
          </cell>
          <cell r="AO20">
            <v>302</v>
          </cell>
          <cell r="AP20">
            <v>302</v>
          </cell>
          <cell r="AQ20">
            <v>302</v>
          </cell>
          <cell r="AR20">
            <v>302</v>
          </cell>
          <cell r="AS20">
            <v>302</v>
          </cell>
          <cell r="AT20">
            <v>302</v>
          </cell>
          <cell r="AU20">
            <v>302</v>
          </cell>
          <cell r="AV20">
            <v>302</v>
          </cell>
          <cell r="AW20">
            <v>302</v>
          </cell>
          <cell r="AX20">
            <v>302</v>
          </cell>
          <cell r="AY20">
            <v>302</v>
          </cell>
          <cell r="AZ20">
            <v>302</v>
          </cell>
          <cell r="BA20">
            <v>302</v>
          </cell>
          <cell r="BB20">
            <v>302</v>
          </cell>
          <cell r="BC20">
            <v>302</v>
          </cell>
          <cell r="BD20">
            <v>302</v>
          </cell>
          <cell r="BE20">
            <v>302</v>
          </cell>
          <cell r="BF20">
            <v>302</v>
          </cell>
          <cell r="BG20">
            <v>302</v>
          </cell>
          <cell r="BH20">
            <v>302</v>
          </cell>
          <cell r="BI20">
            <v>302</v>
          </cell>
          <cell r="BJ20">
            <v>302</v>
          </cell>
          <cell r="BK20">
            <v>302</v>
          </cell>
          <cell r="BL20">
            <v>302</v>
          </cell>
          <cell r="BM20">
            <v>302</v>
          </cell>
        </row>
        <row r="21">
          <cell r="D21">
            <v>70.033728571428583</v>
          </cell>
          <cell r="E21">
            <v>87.880457142857153</v>
          </cell>
          <cell r="F21">
            <v>105.72718571428572</v>
          </cell>
          <cell r="G21">
            <v>123.5739142857143</v>
          </cell>
          <cell r="H21">
            <v>141.42064285714287</v>
          </cell>
          <cell r="I21">
            <v>159.26737142857144</v>
          </cell>
          <cell r="J21">
            <v>177.11410000000001</v>
          </cell>
          <cell r="K21">
            <v>194.96082857142858</v>
          </cell>
          <cell r="L21">
            <v>212.80755714285715</v>
          </cell>
          <cell r="M21">
            <v>230.65428571428572</v>
          </cell>
          <cell r="N21">
            <v>248.50101428571429</v>
          </cell>
          <cell r="O21">
            <v>266.34774285714286</v>
          </cell>
          <cell r="P21">
            <v>284.19447142857143</v>
          </cell>
          <cell r="Q21">
            <v>302.0412</v>
          </cell>
          <cell r="R21">
            <v>319.88792857142857</v>
          </cell>
          <cell r="S21">
            <v>337.73465714285715</v>
          </cell>
          <cell r="T21">
            <v>355.58138571428572</v>
          </cell>
          <cell r="U21">
            <v>373.42811428571429</v>
          </cell>
          <cell r="V21">
            <v>391.27484285714286</v>
          </cell>
          <cell r="W21">
            <v>409.12157142857143</v>
          </cell>
          <cell r="X21">
            <v>426.9683</v>
          </cell>
          <cell r="Y21">
            <v>444.81502857142857</v>
          </cell>
          <cell r="Z21">
            <v>462.66175714285714</v>
          </cell>
          <cell r="AA21">
            <v>480.50848571428571</v>
          </cell>
          <cell r="AB21">
            <v>498.35521428571428</v>
          </cell>
          <cell r="AC21">
            <v>516.20194285714285</v>
          </cell>
          <cell r="AD21">
            <v>534.04867142857142</v>
          </cell>
          <cell r="AE21">
            <v>551.8954</v>
          </cell>
          <cell r="AF21">
            <v>569.74212857142857</v>
          </cell>
          <cell r="AG21">
            <v>587.58885714285714</v>
          </cell>
          <cell r="AH21">
            <v>587.58885714285714</v>
          </cell>
          <cell r="AI21">
            <v>604.85988479262676</v>
          </cell>
          <cell r="AJ21">
            <v>622.13091244239638</v>
          </cell>
          <cell r="AK21">
            <v>639.401940092166</v>
          </cell>
          <cell r="AL21">
            <v>656.67296774193562</v>
          </cell>
          <cell r="AM21">
            <v>673.94399539170524</v>
          </cell>
          <cell r="AN21">
            <v>691.21502304147486</v>
          </cell>
          <cell r="AO21">
            <v>708.48605069124449</v>
          </cell>
          <cell r="AP21">
            <v>725.75707834101411</v>
          </cell>
          <cell r="AQ21">
            <v>743.02810599078373</v>
          </cell>
          <cell r="AR21">
            <v>760.29913364055335</v>
          </cell>
          <cell r="AS21">
            <v>777.57016129032297</v>
          </cell>
          <cell r="AT21">
            <v>794.84118894009259</v>
          </cell>
          <cell r="AU21">
            <v>812.11221658986221</v>
          </cell>
          <cell r="AV21">
            <v>829.38324423963184</v>
          </cell>
          <cell r="AW21">
            <v>846.65427188940146</v>
          </cell>
          <cell r="AX21">
            <v>863.92529953917108</v>
          </cell>
          <cell r="AY21">
            <v>881.1963271889407</v>
          </cell>
          <cell r="AZ21">
            <v>898.46735483871032</v>
          </cell>
          <cell r="BA21">
            <v>915.73838248847994</v>
          </cell>
          <cell r="BB21">
            <v>933.00941013824956</v>
          </cell>
          <cell r="BC21">
            <v>950.28043778801919</v>
          </cell>
          <cell r="BD21">
            <v>967.55146543778881</v>
          </cell>
          <cell r="BE21">
            <v>984.82249308755843</v>
          </cell>
          <cell r="BF21">
            <v>1002.093520737328</v>
          </cell>
          <cell r="BG21">
            <v>1019.3645483870977</v>
          </cell>
          <cell r="BH21">
            <v>1036.6355760368672</v>
          </cell>
          <cell r="BI21">
            <v>1053.9066036866368</v>
          </cell>
          <cell r="BJ21">
            <v>1071.1776313364064</v>
          </cell>
          <cell r="BK21">
            <v>1088.448658986176</v>
          </cell>
          <cell r="BL21">
            <v>1105.7196866359457</v>
          </cell>
          <cell r="BM21">
            <v>1122.9907142857153</v>
          </cell>
          <cell r="BN21">
            <v>1140.8374428571437</v>
          </cell>
          <cell r="BO21">
            <v>1158.6841714285724</v>
          </cell>
          <cell r="BP21">
            <v>1176.5309000000011</v>
          </cell>
          <cell r="BQ21">
            <v>1194.3776285714298</v>
          </cell>
          <cell r="BR21">
            <v>1212.2243571428585</v>
          </cell>
          <cell r="BS21">
            <v>1230.0710857142872</v>
          </cell>
          <cell r="BT21">
            <v>1247.9178142857158</v>
          </cell>
          <cell r="BU21">
            <v>1265.7645428571445</v>
          </cell>
          <cell r="BV21">
            <v>1283.6112714285732</v>
          </cell>
          <cell r="BW21">
            <v>1301.4580000000019</v>
          </cell>
          <cell r="BX21">
            <v>1319.3047285714306</v>
          </cell>
          <cell r="BY21">
            <v>1337.1514571428593</v>
          </cell>
          <cell r="BZ21">
            <v>1354.998185714288</v>
          </cell>
          <cell r="CA21">
            <v>1372.8449142857166</v>
          </cell>
          <cell r="CB21">
            <v>1390.6916428571453</v>
          </cell>
          <cell r="CC21">
            <v>1408.538371428574</v>
          </cell>
          <cell r="CD21">
            <v>1426.3851000000027</v>
          </cell>
          <cell r="CE21">
            <v>1444.2318285714314</v>
          </cell>
          <cell r="CF21">
            <v>1462.0785571428601</v>
          </cell>
          <cell r="CG21">
            <v>1479.9252857142887</v>
          </cell>
          <cell r="CH21">
            <v>1497.7720142857174</v>
          </cell>
          <cell r="CI21">
            <v>1515.6187428571461</v>
          </cell>
          <cell r="CJ21">
            <v>1533.4654714285748</v>
          </cell>
          <cell r="CK21">
            <v>1551.3122000000035</v>
          </cell>
          <cell r="CL21">
            <v>1569.1589285714322</v>
          </cell>
          <cell r="CM21">
            <v>1587.0056571428609</v>
          </cell>
          <cell r="CN21">
            <v>1604.8523857142895</v>
          </cell>
          <cell r="CO21">
            <v>1622.6991142857182</v>
          </cell>
          <cell r="CP21">
            <v>1640.5458428571469</v>
          </cell>
          <cell r="CQ21">
            <v>1658.3925714285756</v>
          </cell>
          <cell r="CR21">
            <v>1658.3925714285756</v>
          </cell>
          <cell r="CS21">
            <v>1675.6635990783452</v>
          </cell>
          <cell r="CT21">
            <v>1692.9346267281148</v>
          </cell>
          <cell r="CU21">
            <v>1710.2056543778845</v>
          </cell>
          <cell r="CV21">
            <v>1727.4766820276541</v>
          </cell>
          <cell r="CW21">
            <v>1744.7477096774237</v>
          </cell>
          <cell r="CX21">
            <v>1762.0187373271933</v>
          </cell>
          <cell r="CY21">
            <v>1779.2897649769629</v>
          </cell>
          <cell r="CZ21">
            <v>1796.5607926267326</v>
          </cell>
          <cell r="DA21">
            <v>1813.8318202765022</v>
          </cell>
          <cell r="DB21">
            <v>1831.1028479262718</v>
          </cell>
          <cell r="DC21">
            <v>1848.3738755760414</v>
          </cell>
          <cell r="DD21">
            <v>1865.644903225811</v>
          </cell>
          <cell r="DE21">
            <v>1882.9159308755807</v>
          </cell>
          <cell r="DF21">
            <v>1900.1869585253503</v>
          </cell>
          <cell r="DG21">
            <v>1917.4579861751199</v>
          </cell>
          <cell r="DH21">
            <v>1934.7290138248895</v>
          </cell>
          <cell r="DI21">
            <v>1952.0000414746592</v>
          </cell>
          <cell r="DJ21">
            <v>1969.2710691244288</v>
          </cell>
          <cell r="DK21">
            <v>1986.5420967741984</v>
          </cell>
          <cell r="DL21">
            <v>2003.813124423968</v>
          </cell>
          <cell r="DM21">
            <v>2021.0841520737376</v>
          </cell>
          <cell r="DN21">
            <v>2038.3551797235073</v>
          </cell>
          <cell r="DO21">
            <v>2055.6262073732769</v>
          </cell>
          <cell r="DP21">
            <v>2072.8972350230465</v>
          </cell>
          <cell r="DQ21">
            <v>2090.1682626728161</v>
          </cell>
          <cell r="DR21">
            <v>2107.4392903225857</v>
          </cell>
          <cell r="DS21">
            <v>2124.7103179723554</v>
          </cell>
          <cell r="DT21">
            <v>2141.981345622125</v>
          </cell>
          <cell r="DU21">
            <v>2159.2523732718946</v>
          </cell>
          <cell r="DV21">
            <v>2176.5234009216642</v>
          </cell>
          <cell r="DW21">
            <v>2193.7944285714339</v>
          </cell>
          <cell r="DX21">
            <v>2211.0654562212035</v>
          </cell>
          <cell r="DY21">
            <v>2228.3364838709731</v>
          </cell>
          <cell r="DZ21">
            <v>2245.6075115207427</v>
          </cell>
          <cell r="EA21">
            <v>2262.8785391705123</v>
          </cell>
          <cell r="EB21">
            <v>2280.149566820282</v>
          </cell>
          <cell r="EC21">
            <v>2297.4205944700516</v>
          </cell>
          <cell r="ED21">
            <v>2314.6916221198212</v>
          </cell>
          <cell r="EE21">
            <v>2331.9626497695908</v>
          </cell>
          <cell r="EF21">
            <v>2349.2336774193604</v>
          </cell>
          <cell r="EG21">
            <v>2366.5047050691301</v>
          </cell>
          <cell r="EH21">
            <v>2383.7757327188997</v>
          </cell>
          <cell r="EI21">
            <v>2401.0467603686693</v>
          </cell>
          <cell r="EJ21">
            <v>2418.3177880184389</v>
          </cell>
          <cell r="EK21">
            <v>2435.5888156682086</v>
          </cell>
          <cell r="EL21">
            <v>2452.8598433179782</v>
          </cell>
          <cell r="EM21">
            <v>2470.1308709677478</v>
          </cell>
          <cell r="EN21">
            <v>2487.4018986175174</v>
          </cell>
          <cell r="EO21">
            <v>2504.672926267287</v>
          </cell>
          <cell r="EP21">
            <v>2521.9439539170567</v>
          </cell>
          <cell r="EQ21">
            <v>2539.2149815668263</v>
          </cell>
          <cell r="ER21">
            <v>2556.4860092165959</v>
          </cell>
          <cell r="ES21">
            <v>2573.7570368663655</v>
          </cell>
          <cell r="ET21">
            <v>2591.0280645161351</v>
          </cell>
          <cell r="EU21">
            <v>2608.2990921659048</v>
          </cell>
          <cell r="EV21">
            <v>2625.5701198156744</v>
          </cell>
          <cell r="EW21">
            <v>2642.841147465444</v>
          </cell>
          <cell r="EX21">
            <v>2660.1121751152136</v>
          </cell>
          <cell r="EY21">
            <v>2677.3832027649833</v>
          </cell>
          <cell r="EZ21">
            <v>2694.6542304147529</v>
          </cell>
          <cell r="FA21">
            <v>2711.9252580645225</v>
          </cell>
          <cell r="FB21">
            <v>2729.1962857142921</v>
          </cell>
          <cell r="FC21">
            <v>2747.0430142857208</v>
          </cell>
          <cell r="FD21">
            <v>2764.8897428571495</v>
          </cell>
          <cell r="FE21">
            <v>2782.7364714285782</v>
          </cell>
          <cell r="FF21">
            <v>2800.5832000000069</v>
          </cell>
          <cell r="FG21">
            <v>2818.4299285714355</v>
          </cell>
          <cell r="FH21">
            <v>2836.2766571428642</v>
          </cell>
          <cell r="FI21">
            <v>2854.1233857142929</v>
          </cell>
          <cell r="FJ21">
            <v>2871.9701142857216</v>
          </cell>
          <cell r="FK21">
            <v>2889.8168428571503</v>
          </cell>
          <cell r="FL21">
            <v>2907.663571428579</v>
          </cell>
          <cell r="FM21">
            <v>2925.5103000000076</v>
          </cell>
          <cell r="FN21">
            <v>2943.3570285714363</v>
          </cell>
          <cell r="FO21">
            <v>2961.203757142865</v>
          </cell>
          <cell r="FP21">
            <v>2979.0504857142937</v>
          </cell>
          <cell r="FQ21">
            <v>2996.8972142857224</v>
          </cell>
          <cell r="FR21">
            <v>3014.7439428571511</v>
          </cell>
          <cell r="FS21">
            <v>3032.5906714285798</v>
          </cell>
          <cell r="FT21">
            <v>3050.4374000000084</v>
          </cell>
          <cell r="FU21">
            <v>3068.2841285714371</v>
          </cell>
          <cell r="FV21">
            <v>3086.1308571428658</v>
          </cell>
          <cell r="FW21">
            <v>3103.9775857142945</v>
          </cell>
          <cell r="FX21">
            <v>3121.8243142857232</v>
          </cell>
          <cell r="FY21">
            <v>3139.6710428571519</v>
          </cell>
          <cell r="FZ21">
            <v>3157.5177714285805</v>
          </cell>
          <cell r="GA21">
            <v>3175.3645000000092</v>
          </cell>
          <cell r="GB21">
            <v>3193.2112285714379</v>
          </cell>
          <cell r="GC21">
            <v>3211.0579571428666</v>
          </cell>
          <cell r="GD21">
            <v>3228.9046857142953</v>
          </cell>
          <cell r="GE21">
            <v>3246.751414285724</v>
          </cell>
          <cell r="GF21">
            <v>3264.5981428571527</v>
          </cell>
          <cell r="GG21">
            <v>3281.8691705069223</v>
          </cell>
          <cell r="GH21">
            <v>3299.1401981566919</v>
          </cell>
          <cell r="GI21">
            <v>3316.4112258064615</v>
          </cell>
          <cell r="GJ21">
            <v>3333.6822534562311</v>
          </cell>
          <cell r="GK21">
            <v>3350.9532811060008</v>
          </cell>
          <cell r="GL21">
            <v>3368.2243087557704</v>
          </cell>
          <cell r="GM21">
            <v>3385.49533640554</v>
          </cell>
          <cell r="GN21">
            <v>3402.7663640553096</v>
          </cell>
          <cell r="GO21">
            <v>3420.0373917050792</v>
          </cell>
          <cell r="GP21">
            <v>3437.3084193548489</v>
          </cell>
          <cell r="GQ21">
            <v>3454.5794470046185</v>
          </cell>
          <cell r="GR21">
            <v>3471.8504746543881</v>
          </cell>
          <cell r="GS21">
            <v>3489.1215023041577</v>
          </cell>
          <cell r="GT21">
            <v>3506.3925299539274</v>
          </cell>
          <cell r="GU21">
            <v>3523.663557603697</v>
          </cell>
          <cell r="GV21">
            <v>3540.9345852534666</v>
          </cell>
          <cell r="GW21">
            <v>3558.2056129032362</v>
          </cell>
          <cell r="GX21">
            <v>3575.4766405530058</v>
          </cell>
          <cell r="GY21">
            <v>3592.7476682027755</v>
          </cell>
          <cell r="GZ21">
            <v>3610.0186958525451</v>
          </cell>
          <cell r="HA21">
            <v>3627.2897235023147</v>
          </cell>
          <cell r="HB21">
            <v>3644.5607511520843</v>
          </cell>
          <cell r="HC21">
            <v>3661.8317788018539</v>
          </cell>
          <cell r="HD21">
            <v>3679.1028064516236</v>
          </cell>
          <cell r="HE21">
            <v>3696.3738341013932</v>
          </cell>
          <cell r="HF21">
            <v>3713.6448617511628</v>
          </cell>
          <cell r="HG21">
            <v>3730.9158894009324</v>
          </cell>
          <cell r="HH21">
            <v>3748.186917050702</v>
          </cell>
          <cell r="HI21">
            <v>3765.4579447004717</v>
          </cell>
          <cell r="HJ21">
            <v>3782.7289723502413</v>
          </cell>
          <cell r="HK21">
            <v>3800.0000000000109</v>
          </cell>
        </row>
        <row r="24">
          <cell r="AH24">
            <v>2774.2939999999999</v>
          </cell>
          <cell r="AI24">
            <v>2755.5259999999998</v>
          </cell>
          <cell r="AJ24">
            <v>2736.7579999999998</v>
          </cell>
          <cell r="AK24">
            <v>2717.99</v>
          </cell>
          <cell r="AL24">
            <v>2699.2219999999998</v>
          </cell>
          <cell r="AM24">
            <v>2680.4539999999997</v>
          </cell>
          <cell r="AN24">
            <v>2661.6859999999997</v>
          </cell>
          <cell r="AO24">
            <v>2642.9179999999997</v>
          </cell>
          <cell r="AP24">
            <v>2624.1499999999996</v>
          </cell>
          <cell r="AQ24">
            <v>2605.3819999999996</v>
          </cell>
          <cell r="AR24">
            <v>2586.6139999999996</v>
          </cell>
          <cell r="AS24">
            <v>2567.8459999999995</v>
          </cell>
          <cell r="AT24">
            <v>2549.0779999999995</v>
          </cell>
          <cell r="AU24">
            <v>2530.3099999999995</v>
          </cell>
          <cell r="AV24">
            <v>2511.5419999999995</v>
          </cell>
          <cell r="AW24">
            <v>2492.7739999999994</v>
          </cell>
          <cell r="AX24">
            <v>2474.0059999999994</v>
          </cell>
          <cell r="AY24">
            <v>2455.2379999999994</v>
          </cell>
          <cell r="AZ24">
            <v>2436.4699999999993</v>
          </cell>
          <cell r="BA24">
            <v>2417.7019999999993</v>
          </cell>
          <cell r="BB24">
            <v>2398.9339999999993</v>
          </cell>
          <cell r="BC24">
            <v>2380.1659999999993</v>
          </cell>
          <cell r="BD24">
            <v>2361.3979999999992</v>
          </cell>
          <cell r="BE24">
            <v>2342.6299999999992</v>
          </cell>
          <cell r="BF24">
            <v>2323.8619999999992</v>
          </cell>
          <cell r="BG24">
            <v>2305.0939999999991</v>
          </cell>
          <cell r="BH24">
            <v>2286.3259999999991</v>
          </cell>
          <cell r="BI24">
            <v>2267.5579999999991</v>
          </cell>
          <cell r="BJ24">
            <v>2248.7899999999991</v>
          </cell>
          <cell r="BK24">
            <v>2230.021999999999</v>
          </cell>
          <cell r="BL24">
            <v>2211.253999999999</v>
          </cell>
          <cell r="BM24">
            <v>2192.485999999999</v>
          </cell>
        </row>
        <row r="28">
          <cell r="D28">
            <v>-3.1696264364959803</v>
          </cell>
          <cell r="E28">
            <v>-3.1666898526706673</v>
          </cell>
          <cell r="F28">
            <v>-3.1713498292190376</v>
          </cell>
          <cell r="G28">
            <v>-3.1788828134822111</v>
          </cell>
          <cell r="H28">
            <v>-3.1847317206390624</v>
          </cell>
          <cell r="I28">
            <v>-3.180717901636311</v>
          </cell>
          <cell r="J28">
            <v>-3.1768287419953296</v>
          </cell>
          <cell r="K28">
            <v>-3.1707775469592234</v>
          </cell>
          <cell r="L28">
            <v>-3.1705548935048111</v>
          </cell>
          <cell r="M28">
            <v>-3.1696129206680825</v>
          </cell>
          <cell r="N28">
            <v>-3.1655394857478809</v>
          </cell>
          <cell r="O28">
            <v>-3.1602469218498648</v>
          </cell>
          <cell r="P28">
            <v>-3.1598622722492475</v>
          </cell>
          <cell r="Q28">
            <v>-3.1573980111621993</v>
          </cell>
          <cell r="R28">
            <v>-3.1559495529020047</v>
          </cell>
          <cell r="S28">
            <v>-3.1545438268087014</v>
          </cell>
          <cell r="T28">
            <v>-3.1529662437368811</v>
          </cell>
          <cell r="U28">
            <v>-3.1521534655102825</v>
          </cell>
          <cell r="V28">
            <v>-3.1480247479866508</v>
          </cell>
          <cell r="W28">
            <v>-3.1465229750428132</v>
          </cell>
          <cell r="X28">
            <v>-3.1465396532756893</v>
          </cell>
          <cell r="Y28">
            <v>-3.1512689638881071</v>
          </cell>
          <cell r="Z28">
            <v>-3.1490961021205939</v>
          </cell>
          <cell r="AA28">
            <v>-3.1510184937046466</v>
          </cell>
          <cell r="AB28">
            <v>-3.1508905317469806</v>
          </cell>
          <cell r="AC28">
            <v>-3.1493663071014892</v>
          </cell>
          <cell r="AD28">
            <v>-3.1490433451583879</v>
          </cell>
          <cell r="AE28">
            <v>-3.1435781250526404</v>
          </cell>
          <cell r="AF28">
            <v>-3.1456812526432962</v>
          </cell>
          <cell r="AG28">
            <v>-3.1381599084022618</v>
          </cell>
          <cell r="AH28">
            <v>-3.1381599084022618</v>
          </cell>
          <cell r="AI28">
            <v>0.4356665545087483</v>
          </cell>
          <cell r="AJ28">
            <v>0.4356665545087483</v>
          </cell>
          <cell r="AK28">
            <v>0.4356665545087483</v>
          </cell>
          <cell r="AL28">
            <v>0.4356665545087483</v>
          </cell>
          <cell r="AM28">
            <v>0.4356665545087483</v>
          </cell>
          <cell r="AN28">
            <v>0.4356665545087483</v>
          </cell>
          <cell r="AO28">
            <v>0.4356665545087483</v>
          </cell>
          <cell r="AP28">
            <v>0.4356665545087483</v>
          </cell>
          <cell r="AQ28">
            <v>0.4356665545087483</v>
          </cell>
          <cell r="AR28">
            <v>0.4356665545087483</v>
          </cell>
          <cell r="AS28">
            <v>0.4356665545087483</v>
          </cell>
          <cell r="AT28">
            <v>0.4356665545087483</v>
          </cell>
          <cell r="AU28">
            <v>0.4356665545087483</v>
          </cell>
          <cell r="AV28">
            <v>0.4356665545087483</v>
          </cell>
          <cell r="AW28">
            <v>0.4356665545087483</v>
          </cell>
          <cell r="AX28">
            <v>0.4356665545087483</v>
          </cell>
          <cell r="AY28">
            <v>0.4356665545087483</v>
          </cell>
          <cell r="AZ28">
            <v>0.4356665545087483</v>
          </cell>
          <cell r="BA28">
            <v>0.4356665545087483</v>
          </cell>
          <cell r="BB28">
            <v>0.4356665545087483</v>
          </cell>
          <cell r="BC28">
            <v>0.4356665545087483</v>
          </cell>
          <cell r="BD28">
            <v>0.4356665545087483</v>
          </cell>
          <cell r="BE28">
            <v>0.4356665545087483</v>
          </cell>
          <cell r="BF28">
            <v>0.4356665545087483</v>
          </cell>
          <cell r="BG28">
            <v>0.4356665545087483</v>
          </cell>
          <cell r="BH28">
            <v>0.4356665545087483</v>
          </cell>
          <cell r="BI28">
            <v>0.4356665545087483</v>
          </cell>
          <cell r="BJ28">
            <v>0.4356665545087483</v>
          </cell>
          <cell r="BK28">
            <v>0.4356665545087483</v>
          </cell>
          <cell r="BL28">
            <v>0.4356665545087483</v>
          </cell>
          <cell r="BM28">
            <v>0.4356665545087483</v>
          </cell>
          <cell r="BN28">
            <v>0.43662563044132086</v>
          </cell>
          <cell r="BO28">
            <v>0.43419845810402502</v>
          </cell>
          <cell r="BP28">
            <v>0.43456984937083853</v>
          </cell>
          <cell r="BQ28">
            <v>0.43806859151830313</v>
          </cell>
          <cell r="BR28">
            <v>0.43832384950673842</v>
          </cell>
          <cell r="BS28">
            <v>0.43857910749517376</v>
          </cell>
          <cell r="BT28">
            <v>0.43905009435102438</v>
          </cell>
          <cell r="BU28">
            <v>0.44267375225228667</v>
          </cell>
          <cell r="BV28">
            <v>0.44291116188368057</v>
          </cell>
          <cell r="BW28">
            <v>0.44347031442230928</v>
          </cell>
          <cell r="BX28">
            <v>0.4436315733934616</v>
          </cell>
          <cell r="BY28">
            <v>0.44379283236461387</v>
          </cell>
          <cell r="BZ28">
            <v>0.44395409133576619</v>
          </cell>
          <cell r="CA28">
            <v>0.4186282228860132</v>
          </cell>
          <cell r="CB28">
            <v>0.39988705778315237</v>
          </cell>
          <cell r="CC28">
            <v>0.38078790820584707</v>
          </cell>
          <cell r="CD28">
            <v>0.353935131414646</v>
          </cell>
          <cell r="CE28">
            <v>0.32708235462344493</v>
          </cell>
          <cell r="CF28">
            <v>0.30022957783224391</v>
          </cell>
          <cell r="CG28">
            <v>0.27337680104104284</v>
          </cell>
          <cell r="CH28">
            <v>0.25107919638671378</v>
          </cell>
          <cell r="CI28">
            <v>0.23536629507927684</v>
          </cell>
          <cell r="CJ28">
            <v>0.2162671455019716</v>
          </cell>
          <cell r="CK28">
            <v>0.18941436871077053</v>
          </cell>
          <cell r="CL28">
            <v>0.16262888667057887</v>
          </cell>
          <cell r="CM28">
            <v>0.13584340463038724</v>
          </cell>
          <cell r="CN28">
            <v>0.10905792259019559</v>
          </cell>
          <cell r="CO28">
            <v>8.6827612686875957E-2</v>
          </cell>
          <cell r="CP28">
            <v>7.1182006130448464E-2</v>
          </cell>
          <cell r="CQ28">
            <v>5.2150151304152639E-2</v>
          </cell>
          <cell r="CR28">
            <v>5.2150151304152639E-2</v>
          </cell>
          <cell r="CS28">
            <v>0.76529811574697171</v>
          </cell>
          <cell r="CT28">
            <v>0.76529811574697171</v>
          </cell>
          <cell r="CU28">
            <v>0.76529811574697171</v>
          </cell>
          <cell r="CV28">
            <v>0.76529811574697171</v>
          </cell>
          <cell r="CW28">
            <v>0.76529811574697171</v>
          </cell>
          <cell r="CX28">
            <v>0.76529811574697171</v>
          </cell>
          <cell r="CY28">
            <v>0.76529811574697171</v>
          </cell>
          <cell r="CZ28">
            <v>0.76529811574697171</v>
          </cell>
          <cell r="DA28">
            <v>0.76529811574697171</v>
          </cell>
          <cell r="DB28">
            <v>0.76529811574697171</v>
          </cell>
          <cell r="DC28">
            <v>0.76529811574697171</v>
          </cell>
          <cell r="DD28">
            <v>0.76529811574697171</v>
          </cell>
          <cell r="DE28">
            <v>0.76529811574697171</v>
          </cell>
          <cell r="DF28">
            <v>0.76529811574697171</v>
          </cell>
          <cell r="DG28">
            <v>0.76529811574697171</v>
          </cell>
          <cell r="DH28">
            <v>0.76529811574697171</v>
          </cell>
          <cell r="DI28">
            <v>0.76529811574697171</v>
          </cell>
          <cell r="DJ28">
            <v>0.76529811574697171</v>
          </cell>
          <cell r="DK28">
            <v>0.76529811574697171</v>
          </cell>
          <cell r="DL28">
            <v>0.76529811574697171</v>
          </cell>
          <cell r="DM28">
            <v>0.76529811574697171</v>
          </cell>
          <cell r="DN28">
            <v>0.76529811574697171</v>
          </cell>
          <cell r="DO28">
            <v>0.76529811574697171</v>
          </cell>
          <cell r="DP28">
            <v>0.76529811574697171</v>
          </cell>
          <cell r="DQ28">
            <v>0.76529811574697171</v>
          </cell>
          <cell r="DR28">
            <v>0.76529811574697171</v>
          </cell>
          <cell r="DS28">
            <v>0.76529811574697171</v>
          </cell>
          <cell r="DT28">
            <v>0.76529811574697171</v>
          </cell>
          <cell r="DU28">
            <v>0.76529811574697171</v>
          </cell>
          <cell r="DV28">
            <v>0.76529811574697171</v>
          </cell>
          <cell r="DW28">
            <v>0.76529811574697171</v>
          </cell>
          <cell r="DX28">
            <v>0.7757605488413285</v>
          </cell>
          <cell r="DY28">
            <v>0.79089415473482305</v>
          </cell>
          <cell r="DZ28">
            <v>0.80711196460543044</v>
          </cell>
          <cell r="EA28">
            <v>0.81388699861532154</v>
          </cell>
          <cell r="EB28">
            <v>0.81613855345976904</v>
          </cell>
          <cell r="EC28">
            <v>0.82508593602965397</v>
          </cell>
          <cell r="ED28">
            <v>0.82862612660654611</v>
          </cell>
          <cell r="EE28">
            <v>0.83209999446772132</v>
          </cell>
          <cell r="EF28">
            <v>0.8398259584896578</v>
          </cell>
          <cell r="EG28">
            <v>0.85309439964911982</v>
          </cell>
          <cell r="EH28">
            <v>0.8537896573339453</v>
          </cell>
          <cell r="EI28">
            <v>0.84942307784525162</v>
          </cell>
          <cell r="EJ28">
            <v>0.85226342971591207</v>
          </cell>
          <cell r="EK28">
            <v>0.85590868021717759</v>
          </cell>
          <cell r="EL28">
            <v>0.85955393071844322</v>
          </cell>
          <cell r="EM28">
            <v>0.86409143596889892</v>
          </cell>
          <cell r="EN28">
            <v>0.87035934838388873</v>
          </cell>
          <cell r="EO28">
            <v>0.87071745936615697</v>
          </cell>
          <cell r="EP28">
            <v>0.86332194313452937</v>
          </cell>
          <cell r="EQ28">
            <v>0.86365542666790407</v>
          </cell>
          <cell r="ER28">
            <v>0.86386273254313628</v>
          </cell>
          <cell r="ES28">
            <v>0.86490045564582474</v>
          </cell>
          <cell r="ET28">
            <v>0.87049335088538526</v>
          </cell>
          <cell r="EU28">
            <v>0.87704309211534648</v>
          </cell>
          <cell r="EV28">
            <v>0.87381358372954443</v>
          </cell>
          <cell r="EW28">
            <v>0.86619518568031761</v>
          </cell>
          <cell r="EX28">
            <v>0.86618109449515557</v>
          </cell>
          <cell r="EY28">
            <v>0.86610658490754944</v>
          </cell>
          <cell r="EZ28">
            <v>0.86603207531994331</v>
          </cell>
          <cell r="FA28">
            <v>0.87051273786920902</v>
          </cell>
          <cell r="FB28">
            <v>0.8770693554477359</v>
          </cell>
          <cell r="FC28">
            <v>0.84800687800131946</v>
          </cell>
          <cell r="FD28">
            <v>0.8111907733410072</v>
          </cell>
          <cell r="FE28">
            <v>0.77437466868069493</v>
          </cell>
          <cell r="FF28">
            <v>0.77933413602576629</v>
          </cell>
          <cell r="FG28">
            <v>0.78088714040431428</v>
          </cell>
          <cell r="FH28">
            <v>0.78730588219564257</v>
          </cell>
          <cell r="FI28">
            <v>0.79554083877538373</v>
          </cell>
          <cell r="FJ28">
            <v>0.7946160992639798</v>
          </cell>
          <cell r="FK28">
            <v>0.78593773253868016</v>
          </cell>
          <cell r="FL28">
            <v>0.78185228330787926</v>
          </cell>
          <cell r="FM28">
            <v>0.78348688791287924</v>
          </cell>
          <cell r="FN28">
            <v>0.7851214925178791</v>
          </cell>
          <cell r="FO28">
            <v>0.79635837558545786</v>
          </cell>
          <cell r="FP28">
            <v>0.81317054073478734</v>
          </cell>
          <cell r="FQ28">
            <v>0.81986698251330625</v>
          </cell>
          <cell r="FR28">
            <v>0.8221745346284004</v>
          </cell>
          <cell r="FS28">
            <v>0.83185513466163008</v>
          </cell>
          <cell r="FT28">
            <v>0.82478228468030013</v>
          </cell>
          <cell r="FU28">
            <v>0.82368053516536588</v>
          </cell>
          <cell r="FV28">
            <v>0.8271339577873037</v>
          </cell>
          <cell r="FW28">
            <v>0.83548971498089819</v>
          </cell>
          <cell r="FX28">
            <v>0.83372974880368222</v>
          </cell>
          <cell r="FY28">
            <v>0.82758089296304127</v>
          </cell>
          <cell r="FZ28">
            <v>0.87033204443248713</v>
          </cell>
          <cell r="GA28">
            <v>0.92735148850097326</v>
          </cell>
          <cell r="GB28">
            <v>0.97162621467332844</v>
          </cell>
          <cell r="GC28">
            <v>1.0102227043431913</v>
          </cell>
          <cell r="GD28">
            <v>1.0498409247827549</v>
          </cell>
          <cell r="GE28">
            <v>1.0736280412623052</v>
          </cell>
          <cell r="GF28">
            <v>1.0866332667325356</v>
          </cell>
          <cell r="GG28">
            <v>1.0979285050391991</v>
          </cell>
          <cell r="GH28">
            <v>0.90780245628897582</v>
          </cell>
          <cell r="GI28">
            <v>0.90466568642465939</v>
          </cell>
          <cell r="GJ28">
            <v>0.90212803415163401</v>
          </cell>
          <cell r="GK28">
            <v>0.91605208233991653</v>
          </cell>
          <cell r="GL28">
            <v>0.96733452433417966</v>
          </cell>
          <cell r="GM28">
            <v>1.0180770397101304</v>
          </cell>
          <cell r="GN28">
            <v>1.0619071122598032</v>
          </cell>
          <cell r="GO28">
            <v>1.1000675451291566</v>
          </cell>
          <cell r="GP28">
            <v>1.1181061280084552</v>
          </cell>
          <cell r="GQ28">
            <v>1.1312926153135796</v>
          </cell>
          <cell r="GR28">
            <v>1.154073013044872</v>
          </cell>
          <cell r="GS28">
            <v>1.1718966129085424</v>
          </cell>
          <cell r="GT28">
            <v>1.1889450390795255</v>
          </cell>
          <cell r="GU28">
            <v>1.2049020183865455</v>
          </cell>
          <cell r="GV28">
            <v>1.2526440360649007</v>
          </cell>
          <cell r="GW28">
            <v>1.3169595551763575</v>
          </cell>
          <cell r="GX28">
            <v>1.3779239048608691</v>
          </cell>
          <cell r="GY28">
            <v>1.4234487194678282</v>
          </cell>
          <cell r="GZ28">
            <v>1.461762813464748</v>
          </cell>
          <cell r="HA28">
            <v>1.4716994144504616</v>
          </cell>
          <cell r="HB28">
            <v>1.4738823882222798</v>
          </cell>
          <cell r="HC28">
            <v>1.4715508936226305</v>
          </cell>
          <cell r="HD28">
            <v>1.4675770866471562</v>
          </cell>
          <cell r="HE28">
            <v>1.4889937502141053</v>
          </cell>
          <cell r="HF28">
            <v>1.5595548244972564</v>
          </cell>
          <cell r="HG28">
            <v>1.6350582897514745</v>
          </cell>
          <cell r="HH28">
            <v>1.7071755067358241</v>
          </cell>
          <cell r="HI28">
            <v>1.7634637263851476</v>
          </cell>
          <cell r="HJ28">
            <v>1.8064612327101102</v>
          </cell>
          <cell r="HK28">
            <v>1.8408786582813716</v>
          </cell>
        </row>
        <row r="30">
          <cell r="D30">
            <v>835.54725714285712</v>
          </cell>
          <cell r="E30">
            <v>845.0585142857143</v>
          </cell>
          <cell r="F30">
            <v>854.56977142857147</v>
          </cell>
          <cell r="G30">
            <v>864.08102857142865</v>
          </cell>
          <cell r="H30">
            <v>873.59228571428582</v>
          </cell>
          <cell r="I30">
            <v>883.103542857143</v>
          </cell>
          <cell r="J30">
            <v>892.61480000000017</v>
          </cell>
          <cell r="K30">
            <v>902.12605714285735</v>
          </cell>
          <cell r="L30">
            <v>911.63731428571452</v>
          </cell>
          <cell r="M30">
            <v>921.1485714285717</v>
          </cell>
          <cell r="N30">
            <v>930.65982857142887</v>
          </cell>
          <cell r="O30">
            <v>940.17108571428605</v>
          </cell>
          <cell r="P30">
            <v>949.68234285714323</v>
          </cell>
          <cell r="Q30">
            <v>959.1936000000004</v>
          </cell>
          <cell r="R30">
            <v>968.70485714285758</v>
          </cell>
          <cell r="S30">
            <v>978.21611428571475</v>
          </cell>
          <cell r="T30">
            <v>987.72737142857193</v>
          </cell>
          <cell r="U30">
            <v>997.2386285714291</v>
          </cell>
          <cell r="V30">
            <v>1006.7498857142863</v>
          </cell>
          <cell r="W30">
            <v>1016.2611428571435</v>
          </cell>
          <cell r="X30">
            <v>1025.7724000000005</v>
          </cell>
          <cell r="Y30">
            <v>1035.2836571428577</v>
          </cell>
          <cell r="Z30">
            <v>1044.7949142857149</v>
          </cell>
          <cell r="AA30">
            <v>1054.306171428572</v>
          </cell>
          <cell r="AB30">
            <v>1063.8174285714292</v>
          </cell>
          <cell r="AC30">
            <v>1073.3286857142864</v>
          </cell>
          <cell r="AD30">
            <v>1082.8399428571436</v>
          </cell>
          <cell r="AE30">
            <v>1092.3512000000007</v>
          </cell>
          <cell r="AF30">
            <v>1101.8624571428579</v>
          </cell>
          <cell r="AG30">
            <v>1111.3737142857151</v>
          </cell>
          <cell r="AH30">
            <v>1111.3737142857151</v>
          </cell>
          <cell r="AI30">
            <v>1120.5781566820285</v>
          </cell>
          <cell r="AJ30">
            <v>1129.7825990783419</v>
          </cell>
          <cell r="AK30">
            <v>1138.9870414746554</v>
          </cell>
          <cell r="AL30">
            <v>1148.1914838709688</v>
          </cell>
          <cell r="AM30">
            <v>1157.3959262672822</v>
          </cell>
          <cell r="AN30">
            <v>1166.6003686635956</v>
          </cell>
          <cell r="AO30">
            <v>1175.8048110599091</v>
          </cell>
          <cell r="AP30">
            <v>1185.0092534562225</v>
          </cell>
          <cell r="AQ30">
            <v>1194.2136958525359</v>
          </cell>
          <cell r="AR30">
            <v>1203.4181382488493</v>
          </cell>
          <cell r="AS30">
            <v>1212.6225806451628</v>
          </cell>
          <cell r="AT30">
            <v>1221.8270230414762</v>
          </cell>
          <cell r="AU30">
            <v>1231.0314654377896</v>
          </cell>
          <cell r="AV30">
            <v>1240.235907834103</v>
          </cell>
          <cell r="AW30">
            <v>1249.4403502304165</v>
          </cell>
          <cell r="AX30">
            <v>1258.6447926267299</v>
          </cell>
          <cell r="AY30">
            <v>1267.8492350230433</v>
          </cell>
          <cell r="AZ30">
            <v>1277.0536774193567</v>
          </cell>
          <cell r="BA30">
            <v>1286.2581198156702</v>
          </cell>
          <cell r="BB30">
            <v>1295.4625622119836</v>
          </cell>
          <cell r="BC30">
            <v>1304.667004608297</v>
          </cell>
          <cell r="BD30">
            <v>1313.8714470046104</v>
          </cell>
          <cell r="BE30">
            <v>1323.0758894009239</v>
          </cell>
          <cell r="BF30">
            <v>1332.2803317972373</v>
          </cell>
          <cell r="BG30">
            <v>1341.4847741935507</v>
          </cell>
          <cell r="BH30">
            <v>1350.6892165898641</v>
          </cell>
          <cell r="BI30">
            <v>1359.8936589861776</v>
          </cell>
          <cell r="BJ30">
            <v>1369.098101382491</v>
          </cell>
          <cell r="BK30">
            <v>1378.3025437788044</v>
          </cell>
          <cell r="BL30">
            <v>1387.5069861751178</v>
          </cell>
          <cell r="BM30">
            <v>1396.7114285714313</v>
          </cell>
          <cell r="BN30">
            <v>1406.2226857142884</v>
          </cell>
          <cell r="BO30">
            <v>1415.7339428571456</v>
          </cell>
          <cell r="BP30">
            <v>1425.2452000000028</v>
          </cell>
          <cell r="BQ30">
            <v>1434.75645714286</v>
          </cell>
          <cell r="BR30">
            <v>1444.2677142857171</v>
          </cell>
          <cell r="BS30">
            <v>1453.7789714285743</v>
          </cell>
          <cell r="BT30">
            <v>1463.2902285714315</v>
          </cell>
          <cell r="BU30">
            <v>1472.8014857142887</v>
          </cell>
          <cell r="BV30">
            <v>1482.3127428571458</v>
          </cell>
          <cell r="BW30">
            <v>1491.824000000003</v>
          </cell>
          <cell r="BX30">
            <v>1501.3352571428602</v>
          </cell>
          <cell r="BY30">
            <v>1510.8465142857174</v>
          </cell>
          <cell r="BZ30">
            <v>1520.3577714285746</v>
          </cell>
          <cell r="CA30">
            <v>1529.8690285714317</v>
          </cell>
          <cell r="CB30">
            <v>1539.3802857142889</v>
          </cell>
          <cell r="CC30">
            <v>1548.8915428571461</v>
          </cell>
          <cell r="CD30">
            <v>1558.4028000000033</v>
          </cell>
          <cell r="CE30">
            <v>1567.9140571428604</v>
          </cell>
          <cell r="CF30">
            <v>1577.4253142857176</v>
          </cell>
          <cell r="CG30">
            <v>1586.9365714285748</v>
          </cell>
          <cell r="CH30">
            <v>1596.447828571432</v>
          </cell>
          <cell r="CI30">
            <v>1605.9590857142891</v>
          </cell>
          <cell r="CJ30">
            <v>1615.4703428571463</v>
          </cell>
          <cell r="CK30">
            <v>1624.9816000000035</v>
          </cell>
          <cell r="CL30">
            <v>1634.4928571428607</v>
          </cell>
          <cell r="CM30">
            <v>1644.0041142857178</v>
          </cell>
          <cell r="CN30">
            <v>1653.515371428575</v>
          </cell>
          <cell r="CO30">
            <v>1663.0266285714322</v>
          </cell>
          <cell r="CP30">
            <v>1672.5378857142894</v>
          </cell>
          <cell r="CQ30">
            <v>1682.0491428571465</v>
          </cell>
          <cell r="CR30">
            <v>1682.0491428571465</v>
          </cell>
          <cell r="CS30">
            <v>1691.25358525346</v>
          </cell>
          <cell r="CT30">
            <v>1700.4580276497734</v>
          </cell>
          <cell r="CU30">
            <v>1709.6624700460868</v>
          </cell>
          <cell r="CV30">
            <v>1718.8669124424002</v>
          </cell>
          <cell r="CW30">
            <v>1728.0713548387137</v>
          </cell>
          <cell r="CX30">
            <v>1737.2757972350271</v>
          </cell>
          <cell r="CY30">
            <v>1746.4802396313405</v>
          </cell>
          <cell r="CZ30">
            <v>1755.6846820276539</v>
          </cell>
          <cell r="DA30">
            <v>1764.8891244239674</v>
          </cell>
          <cell r="DB30">
            <v>1774.0935668202808</v>
          </cell>
          <cell r="DC30">
            <v>1783.2980092165942</v>
          </cell>
          <cell r="DD30">
            <v>1792.5024516129076</v>
          </cell>
          <cell r="DE30">
            <v>1801.7068940092211</v>
          </cell>
          <cell r="DF30">
            <v>1810.9113364055345</v>
          </cell>
          <cell r="DG30">
            <v>1820.1157788018479</v>
          </cell>
          <cell r="DH30">
            <v>1829.3202211981613</v>
          </cell>
          <cell r="DI30">
            <v>1838.5246635944748</v>
          </cell>
          <cell r="DJ30">
            <v>1847.7291059907882</v>
          </cell>
          <cell r="DK30">
            <v>1856.9335483871016</v>
          </cell>
          <cell r="DL30">
            <v>1866.137990783415</v>
          </cell>
          <cell r="DM30">
            <v>1875.3424331797285</v>
          </cell>
          <cell r="DN30">
            <v>1884.5468755760419</v>
          </cell>
          <cell r="DO30">
            <v>1893.7513179723553</v>
          </cell>
          <cell r="DP30">
            <v>1902.9557603686687</v>
          </cell>
          <cell r="DQ30">
            <v>1912.1602027649822</v>
          </cell>
          <cell r="DR30">
            <v>1921.3646451612956</v>
          </cell>
          <cell r="DS30">
            <v>1930.569087557609</v>
          </cell>
          <cell r="DT30">
            <v>1939.7735299539224</v>
          </cell>
          <cell r="DU30">
            <v>1948.9779723502359</v>
          </cell>
          <cell r="DV30">
            <v>1958.1824147465493</v>
          </cell>
          <cell r="DW30">
            <v>1967.3868571428627</v>
          </cell>
          <cell r="DX30">
            <v>1976.5912995391761</v>
          </cell>
          <cell r="DY30">
            <v>1985.7957419354896</v>
          </cell>
          <cell r="DZ30">
            <v>1995.000184331803</v>
          </cell>
          <cell r="EA30">
            <v>2004.2046267281164</v>
          </cell>
          <cell r="EB30">
            <v>2013.4090691244298</v>
          </cell>
          <cell r="EC30">
            <v>2022.6135115207433</v>
          </cell>
          <cell r="ED30">
            <v>2031.8179539170567</v>
          </cell>
          <cell r="EE30">
            <v>2041.0223963133701</v>
          </cell>
          <cell r="EF30">
            <v>2050.2268387096833</v>
          </cell>
          <cell r="EG30">
            <v>2059.4312811059967</v>
          </cell>
          <cell r="EH30">
            <v>2068.6357235023102</v>
          </cell>
          <cell r="EI30">
            <v>2077.8401658986236</v>
          </cell>
          <cell r="EJ30">
            <v>2087.044608294937</v>
          </cell>
          <cell r="EK30">
            <v>2096.2490506912504</v>
          </cell>
          <cell r="EL30">
            <v>2105.4534930875639</v>
          </cell>
          <cell r="EM30">
            <v>2114.6579354838773</v>
          </cell>
          <cell r="EN30">
            <v>2123.8623778801907</v>
          </cell>
          <cell r="EO30">
            <v>2133.0668202765041</v>
          </cell>
          <cell r="EP30">
            <v>2142.2712626728176</v>
          </cell>
          <cell r="EQ30">
            <v>2151.475705069131</v>
          </cell>
          <cell r="ER30">
            <v>2160.6801474654444</v>
          </cell>
          <cell r="ES30">
            <v>2169.8845898617578</v>
          </cell>
          <cell r="ET30">
            <v>2179.0890322580713</v>
          </cell>
          <cell r="EU30">
            <v>2188.2934746543847</v>
          </cell>
          <cell r="EV30">
            <v>2197.4979170506981</v>
          </cell>
          <cell r="EW30">
            <v>2206.7023594470115</v>
          </cell>
          <cell r="EX30">
            <v>2215.906801843325</v>
          </cell>
          <cell r="EY30">
            <v>2225.1112442396384</v>
          </cell>
          <cell r="EZ30">
            <v>2234.3156866359518</v>
          </cell>
          <cell r="FA30">
            <v>2243.5201290322652</v>
          </cell>
          <cell r="FB30">
            <v>2252.7245714285787</v>
          </cell>
          <cell r="FC30">
            <v>2262.2358285714358</v>
          </cell>
          <cell r="FD30">
            <v>2271.747085714293</v>
          </cell>
          <cell r="FE30">
            <v>2281.2583428571502</v>
          </cell>
          <cell r="FF30">
            <v>2290.7696000000074</v>
          </cell>
          <cell r="FG30">
            <v>2300.2808571428645</v>
          </cell>
          <cell r="FH30">
            <v>2309.7921142857217</v>
          </cell>
          <cell r="FI30">
            <v>2319.3033714285789</v>
          </cell>
          <cell r="FJ30">
            <v>2328.8146285714361</v>
          </cell>
          <cell r="FK30">
            <v>2338.3258857142932</v>
          </cell>
          <cell r="FL30">
            <v>2347.8371428571504</v>
          </cell>
          <cell r="FM30">
            <v>2357.3484000000076</v>
          </cell>
          <cell r="FN30">
            <v>2366.8596571428648</v>
          </cell>
          <cell r="FO30">
            <v>2376.3709142857219</v>
          </cell>
          <cell r="FP30">
            <v>2385.8821714285791</v>
          </cell>
          <cell r="FQ30">
            <v>2395.3934285714363</v>
          </cell>
          <cell r="FR30">
            <v>2404.9046857142935</v>
          </cell>
          <cell r="FS30">
            <v>2414.4159428571506</v>
          </cell>
          <cell r="FT30">
            <v>2423.9272000000078</v>
          </cell>
          <cell r="FU30">
            <v>2433.438457142865</v>
          </cell>
          <cell r="FV30">
            <v>2442.9497142857222</v>
          </cell>
          <cell r="FW30">
            <v>2452.4609714285793</v>
          </cell>
          <cell r="FX30">
            <v>2461.9722285714365</v>
          </cell>
          <cell r="FY30">
            <v>2471.4834857142937</v>
          </cell>
          <cell r="FZ30">
            <v>2480.9947428571509</v>
          </cell>
          <cell r="GA30">
            <v>2490.506000000008</v>
          </cell>
          <cell r="GB30">
            <v>2500.0172571428652</v>
          </cell>
          <cell r="GC30">
            <v>2509.5285142857224</v>
          </cell>
          <cell r="GD30">
            <v>2519.0397714285796</v>
          </cell>
          <cell r="GE30">
            <v>2528.5510285714367</v>
          </cell>
          <cell r="GF30">
            <v>2538.0622857142939</v>
          </cell>
          <cell r="GG30">
            <v>2547.2667281106073</v>
          </cell>
          <cell r="GH30">
            <v>2556.4711705069208</v>
          </cell>
          <cell r="GI30">
            <v>2565.6756129032342</v>
          </cell>
          <cell r="GJ30">
            <v>2574.8800552995476</v>
          </cell>
          <cell r="GK30">
            <v>2584.084497695861</v>
          </cell>
          <cell r="GL30">
            <v>2593.2889400921745</v>
          </cell>
          <cell r="GM30">
            <v>2602.4933824884879</v>
          </cell>
          <cell r="GN30">
            <v>2611.6978248848013</v>
          </cell>
          <cell r="GO30">
            <v>2620.9022672811147</v>
          </cell>
          <cell r="GP30">
            <v>2630.1067096774282</v>
          </cell>
          <cell r="GQ30">
            <v>2639.3111520737416</v>
          </cell>
          <cell r="GR30">
            <v>2648.515594470055</v>
          </cell>
          <cell r="GS30">
            <v>2657.7200368663684</v>
          </cell>
          <cell r="GT30">
            <v>2666.9244792626819</v>
          </cell>
          <cell r="GU30">
            <v>2676.1289216589953</v>
          </cell>
          <cell r="GV30">
            <v>2685.3333640553087</v>
          </cell>
          <cell r="GW30">
            <v>2694.5378064516221</v>
          </cell>
          <cell r="GX30">
            <v>2703.7422488479356</v>
          </cell>
          <cell r="GY30">
            <v>2712.946691244249</v>
          </cell>
          <cell r="GZ30">
            <v>2722.1511336405624</v>
          </cell>
          <cell r="HA30">
            <v>2731.3555760368758</v>
          </cell>
          <cell r="HB30">
            <v>2740.5600184331893</v>
          </cell>
          <cell r="HC30">
            <v>2749.7644608295027</v>
          </cell>
          <cell r="HD30">
            <v>2758.9689032258161</v>
          </cell>
          <cell r="HE30">
            <v>2768.1733456221295</v>
          </cell>
          <cell r="HF30">
            <v>2777.377788018443</v>
          </cell>
          <cell r="HG30">
            <v>2786.5822304147564</v>
          </cell>
          <cell r="HH30">
            <v>2795.7866728110698</v>
          </cell>
          <cell r="HI30">
            <v>2804.9911152073832</v>
          </cell>
          <cell r="HJ30">
            <v>2814.1955576036967</v>
          </cell>
          <cell r="HK30">
            <v>2823.4000000000101</v>
          </cell>
        </row>
        <row r="34">
          <cell r="D34">
            <v>0.2014608669578295</v>
          </cell>
          <cell r="E34">
            <v>0.20680177098465899</v>
          </cell>
          <cell r="F34">
            <v>0.20188861670961178</v>
          </cell>
          <cell r="G34">
            <v>0.19765313589763697</v>
          </cell>
          <cell r="H34">
            <v>0.19317665458613564</v>
          </cell>
          <cell r="I34">
            <v>0.19266769922466834</v>
          </cell>
          <cell r="J34">
            <v>0.19903207263032435</v>
          </cell>
          <cell r="K34">
            <v>0.21034463028255568</v>
          </cell>
          <cell r="L34">
            <v>0.21137862754276876</v>
          </cell>
          <cell r="M34">
            <v>0.21322184466599553</v>
          </cell>
          <cell r="N34">
            <v>0.21631902790878854</v>
          </cell>
          <cell r="O34">
            <v>0.21984380370003365</v>
          </cell>
          <cell r="P34">
            <v>0.22434228771045683</v>
          </cell>
          <cell r="Q34">
            <v>0.22880869021403066</v>
          </cell>
          <cell r="R34">
            <v>0.23096940778609767</v>
          </cell>
          <cell r="S34">
            <v>0.23311728289241124</v>
          </cell>
          <cell r="T34">
            <v>0.23748189180246229</v>
          </cell>
          <cell r="U34">
            <v>0.23930540482210236</v>
          </cell>
          <cell r="V34">
            <v>0.24231917469105752</v>
          </cell>
          <cell r="W34">
            <v>0.24595621281106972</v>
          </cell>
          <cell r="X34">
            <v>0.24802663380779424</v>
          </cell>
          <cell r="Y34">
            <v>0.23731075069492974</v>
          </cell>
          <cell r="Z34">
            <v>0.23169176963685978</v>
          </cell>
          <cell r="AA34">
            <v>0.23382079816783088</v>
          </cell>
          <cell r="AB34">
            <v>0.23231265127363759</v>
          </cell>
          <cell r="AC34">
            <v>0.23420010711917036</v>
          </cell>
          <cell r="AD34">
            <v>0.23966448907479898</v>
          </cell>
          <cell r="AE34">
            <v>0.24432952171535915</v>
          </cell>
          <cell r="AF34">
            <v>0.23746710093126178</v>
          </cell>
          <cell r="AG34">
            <v>0.24207641499597257</v>
          </cell>
          <cell r="AH34">
            <v>0.24207641499597257</v>
          </cell>
          <cell r="AI34">
            <v>0.35291866438356162</v>
          </cell>
          <cell r="AJ34">
            <v>0.35291866438356162</v>
          </cell>
          <cell r="AK34">
            <v>0.35291866438356162</v>
          </cell>
          <cell r="AL34">
            <v>0.35291866438356162</v>
          </cell>
          <cell r="AM34">
            <v>0.35291866438356162</v>
          </cell>
          <cell r="AN34">
            <v>0.35291866438356162</v>
          </cell>
          <cell r="AO34">
            <v>0.35291866438356162</v>
          </cell>
          <cell r="AP34">
            <v>0.35291866438356162</v>
          </cell>
          <cell r="AQ34">
            <v>0.35291866438356162</v>
          </cell>
          <cell r="AR34">
            <v>0.35291866438356162</v>
          </cell>
          <cell r="AS34">
            <v>0.35291866438356162</v>
          </cell>
          <cell r="AT34">
            <v>0.35291866438356162</v>
          </cell>
          <cell r="AU34">
            <v>0.35291866438356162</v>
          </cell>
          <cell r="AV34">
            <v>0.35291866438356162</v>
          </cell>
          <cell r="AW34">
            <v>0.35291866438356162</v>
          </cell>
          <cell r="AX34">
            <v>0.35291866438356162</v>
          </cell>
          <cell r="AY34">
            <v>0.35291866438356162</v>
          </cell>
          <cell r="AZ34">
            <v>0.35291866438356162</v>
          </cell>
          <cell r="BA34">
            <v>0.35291866438356162</v>
          </cell>
          <cell r="BB34">
            <v>0.35291866438356162</v>
          </cell>
          <cell r="BC34">
            <v>0.35291866438356162</v>
          </cell>
          <cell r="BD34">
            <v>0.35291866438356162</v>
          </cell>
          <cell r="BE34">
            <v>0.35291866438356162</v>
          </cell>
          <cell r="BF34">
            <v>0.35291866438356162</v>
          </cell>
          <cell r="BG34">
            <v>0.35291866438356162</v>
          </cell>
          <cell r="BH34">
            <v>0.35291866438356162</v>
          </cell>
          <cell r="BI34">
            <v>0.35291866438356162</v>
          </cell>
          <cell r="BJ34">
            <v>0.35291866438356162</v>
          </cell>
          <cell r="BK34">
            <v>0.35291866438356162</v>
          </cell>
          <cell r="BL34">
            <v>0.35291866438356162</v>
          </cell>
          <cell r="BM34">
            <v>0.35291866438356162</v>
          </cell>
          <cell r="BN34">
            <v>0.3561915261067613</v>
          </cell>
          <cell r="BO34">
            <v>0.35866503851489245</v>
          </cell>
          <cell r="BP34">
            <v>0.35882002352576337</v>
          </cell>
          <cell r="BQ34">
            <v>0.35929139253844822</v>
          </cell>
          <cell r="BR34">
            <v>0.36002132319496877</v>
          </cell>
          <cell r="BS34">
            <v>0.36158490953168559</v>
          </cell>
          <cell r="BT34">
            <v>0.36452539655333399</v>
          </cell>
          <cell r="BU34">
            <v>0.36907329795854399</v>
          </cell>
          <cell r="BV34">
            <v>0.37282185004868551</v>
          </cell>
          <cell r="BW34">
            <v>0.37425187474156674</v>
          </cell>
          <cell r="BX34">
            <v>0.3758668309412973</v>
          </cell>
          <cell r="BY34">
            <v>0.37748178714102787</v>
          </cell>
          <cell r="BZ34">
            <v>0.37926198306678582</v>
          </cell>
          <cell r="CA34">
            <v>0.38241907967747529</v>
          </cell>
          <cell r="CB34">
            <v>0.38727948108268534</v>
          </cell>
          <cell r="CC34">
            <v>0.39134053317282685</v>
          </cell>
          <cell r="CD34">
            <v>0.39308305786570807</v>
          </cell>
          <cell r="CE34">
            <v>0.39488893872297293</v>
          </cell>
          <cell r="CF34">
            <v>0.39669481958023772</v>
          </cell>
          <cell r="CG34">
            <v>0.39844933057448884</v>
          </cell>
          <cell r="CH34">
            <v>0.40158074225367146</v>
          </cell>
          <cell r="CI34">
            <v>0.40645312996025135</v>
          </cell>
          <cell r="CJ34">
            <v>0.41052616835176275</v>
          </cell>
          <cell r="CK34">
            <v>0.41228067934601387</v>
          </cell>
          <cell r="CL34">
            <v>0.41461224513478551</v>
          </cell>
          <cell r="CM34">
            <v>0.41669381092355717</v>
          </cell>
          <cell r="CN34">
            <v>0.41878051369863023</v>
          </cell>
          <cell r="CO34">
            <v>0.42224411715863475</v>
          </cell>
          <cell r="CP34">
            <v>0.42766958705699543</v>
          </cell>
          <cell r="CQ34">
            <v>0.43229570764028763</v>
          </cell>
          <cell r="CR34">
            <v>0.43229570764028763</v>
          </cell>
          <cell r="CS34">
            <v>0.59539297945205483</v>
          </cell>
          <cell r="CT34">
            <v>0.59539297945205483</v>
          </cell>
          <cell r="CU34">
            <v>0.59539297945205483</v>
          </cell>
          <cell r="CV34">
            <v>0.59539297945205483</v>
          </cell>
          <cell r="CW34">
            <v>0.59539297945205483</v>
          </cell>
          <cell r="CX34">
            <v>0.59539297945205483</v>
          </cell>
          <cell r="CY34">
            <v>0.59539297945205483</v>
          </cell>
          <cell r="CZ34">
            <v>0.59539297945205483</v>
          </cell>
          <cell r="DA34">
            <v>0.59539297945205483</v>
          </cell>
          <cell r="DB34">
            <v>0.59539297945205483</v>
          </cell>
          <cell r="DC34">
            <v>0.59539297945205483</v>
          </cell>
          <cell r="DD34">
            <v>0.59539297945205483</v>
          </cell>
          <cell r="DE34">
            <v>0.59539297945205483</v>
          </cell>
          <cell r="DF34">
            <v>0.59539297945205483</v>
          </cell>
          <cell r="DG34">
            <v>0.59539297945205483</v>
          </cell>
          <cell r="DH34">
            <v>0.59539297945205483</v>
          </cell>
          <cell r="DI34">
            <v>0.59539297945205483</v>
          </cell>
          <cell r="DJ34">
            <v>0.59539297945205483</v>
          </cell>
          <cell r="DK34">
            <v>0.59539297945205483</v>
          </cell>
          <cell r="DL34">
            <v>0.59539297945205483</v>
          </cell>
          <cell r="DM34">
            <v>0.59539297945205483</v>
          </cell>
          <cell r="DN34">
            <v>0.59539297945205483</v>
          </cell>
          <cell r="DO34">
            <v>0.59539297945205483</v>
          </cell>
          <cell r="DP34">
            <v>0.59539297945205483</v>
          </cell>
          <cell r="DQ34">
            <v>0.59539297945205483</v>
          </cell>
          <cell r="DR34">
            <v>0.59539297945205483</v>
          </cell>
          <cell r="DS34">
            <v>0.59539297945205483</v>
          </cell>
          <cell r="DT34">
            <v>0.59539297945205483</v>
          </cell>
          <cell r="DU34">
            <v>0.59539297945205483</v>
          </cell>
          <cell r="DV34">
            <v>0.59539297945205483</v>
          </cell>
          <cell r="DW34">
            <v>0.59539297945205483</v>
          </cell>
          <cell r="DX34">
            <v>0.59936102134491998</v>
          </cell>
          <cell r="DY34">
            <v>0.60470596392271669</v>
          </cell>
          <cell r="DZ34">
            <v>0.61019209727761403</v>
          </cell>
          <cell r="EA34">
            <v>0.61487888131744273</v>
          </cell>
          <cell r="EB34">
            <v>0.61724713796001118</v>
          </cell>
          <cell r="EC34">
            <v>0.61704690145189467</v>
          </cell>
          <cell r="ED34">
            <v>0.62018128766456349</v>
          </cell>
          <cell r="EE34">
            <v>0.62331567387723241</v>
          </cell>
          <cell r="EF34">
            <v>0.6278269607748328</v>
          </cell>
          <cell r="EG34">
            <v>0.63357936125301761</v>
          </cell>
          <cell r="EH34">
            <v>0.63853241241613412</v>
          </cell>
          <cell r="EI34">
            <v>0.64116693618199017</v>
          </cell>
          <cell r="EJ34">
            <v>0.64380145994784632</v>
          </cell>
          <cell r="EK34">
            <v>0.64779678822478004</v>
          </cell>
          <cell r="EL34">
            <v>0.65179211650171376</v>
          </cell>
          <cell r="EM34">
            <v>0.65608643450467496</v>
          </cell>
          <cell r="EN34">
            <v>0.66297789291859499</v>
          </cell>
          <cell r="EO34">
            <v>0.6690700020174466</v>
          </cell>
          <cell r="EP34">
            <v>0.67284358371903785</v>
          </cell>
          <cell r="EQ34">
            <v>0.6765632270644647</v>
          </cell>
          <cell r="ER34">
            <v>0.68028287040989155</v>
          </cell>
          <cell r="ES34">
            <v>0.68404360964572941</v>
          </cell>
          <cell r="ET34">
            <v>0.68918124956649873</v>
          </cell>
          <cell r="EU34">
            <v>0.69612750250096678</v>
          </cell>
          <cell r="EV34">
            <v>0.70227440612036629</v>
          </cell>
          <cell r="EW34">
            <v>0.70610278234250545</v>
          </cell>
          <cell r="EX34">
            <v>0.70993115856464473</v>
          </cell>
          <cell r="EY34">
            <v>0.713759534786784</v>
          </cell>
          <cell r="EZ34">
            <v>0.71758791100892327</v>
          </cell>
          <cell r="FA34">
            <v>0.72279318791599401</v>
          </cell>
          <cell r="FB34">
            <v>0.72973944085046194</v>
          </cell>
          <cell r="FC34">
            <v>0.7321348939089779</v>
          </cell>
          <cell r="FD34">
            <v>0.73221181957023362</v>
          </cell>
          <cell r="FE34">
            <v>0.73228874523148924</v>
          </cell>
          <cell r="FF34">
            <v>0.73298895856397783</v>
          </cell>
          <cell r="FG34">
            <v>0.73744062245734987</v>
          </cell>
          <cell r="FH34">
            <v>0.74297723498085899</v>
          </cell>
          <cell r="FI34">
            <v>0.75025482353176542</v>
          </cell>
          <cell r="FJ34">
            <v>0.75673306276760322</v>
          </cell>
          <cell r="FK34">
            <v>0.76089277460618077</v>
          </cell>
          <cell r="FL34">
            <v>0.76507817137626521</v>
          </cell>
          <cell r="FM34">
            <v>0.76926356814634966</v>
          </cell>
          <cell r="FN34">
            <v>0.77344896491643422</v>
          </cell>
          <cell r="FO34">
            <v>0.7782439945632309</v>
          </cell>
          <cell r="FP34">
            <v>0.78478000023742489</v>
          </cell>
          <cell r="FQ34">
            <v>0.79051665659655035</v>
          </cell>
          <cell r="FR34">
            <v>0.79393478555841568</v>
          </cell>
          <cell r="FS34">
            <v>0.7973529145202809</v>
          </cell>
          <cell r="FT34">
            <v>0.79733894223633106</v>
          </cell>
          <cell r="FU34">
            <v>0.80090176297901827</v>
          </cell>
          <cell r="FV34">
            <v>0.80507421659841771</v>
          </cell>
          <cell r="FW34">
            <v>0.81098764624521447</v>
          </cell>
          <cell r="FX34">
            <v>0.8161017265769428</v>
          </cell>
          <cell r="FY34">
            <v>0.81889727951141078</v>
          </cell>
          <cell r="FZ34">
            <v>0.82208495573355</v>
          </cell>
          <cell r="GA34">
            <v>0.83325874878953177</v>
          </cell>
          <cell r="GB34">
            <v>0.84377464829333992</v>
          </cell>
          <cell r="GC34">
            <v>0.85147666137773248</v>
          </cell>
          <cell r="GD34">
            <v>0.86105321213335806</v>
          </cell>
          <cell r="GE34">
            <v>0.86607896301303144</v>
          </cell>
          <cell r="GF34">
            <v>0.86801891868722558</v>
          </cell>
          <cell r="GG34">
            <v>0.86588895214728789</v>
          </cell>
          <cell r="GH34">
            <v>0.86785984917938686</v>
          </cell>
          <cell r="GI34">
            <v>0.86889218784937694</v>
          </cell>
          <cell r="GJ34">
            <v>0.86992452651936691</v>
          </cell>
          <cell r="GK34">
            <v>0.87156649806606934</v>
          </cell>
          <cell r="GL34">
            <v>0.87494944564016897</v>
          </cell>
          <cell r="GM34">
            <v>0.88378546150067283</v>
          </cell>
          <cell r="GN34">
            <v>0.88953568215569712</v>
          </cell>
          <cell r="GO34">
            <v>0.89535867678332404</v>
          </cell>
          <cell r="GP34">
            <v>0.89701339300996941</v>
          </cell>
          <cell r="GQ34">
            <v>0.89866810923661489</v>
          </cell>
          <cell r="GR34">
            <v>0.89974545519875782</v>
          </cell>
          <cell r="GS34">
            <v>0.90423108854869083</v>
          </cell>
          <cell r="GT34">
            <v>0.90625006122316265</v>
          </cell>
          <cell r="GU34">
            <v>0.90518323869215511</v>
          </cell>
          <cell r="GV34">
            <v>0.90828469456212912</v>
          </cell>
          <cell r="GW34">
            <v>0.91305346179249591</v>
          </cell>
          <cell r="GX34">
            <v>0.9178222290228627</v>
          </cell>
          <cell r="GY34">
            <v>0.92396789693816106</v>
          </cell>
          <cell r="GZ34">
            <v>0.92941996171224472</v>
          </cell>
          <cell r="HA34">
            <v>0.92990439877027808</v>
          </cell>
          <cell r="HB34">
            <v>0.92730304062283209</v>
          </cell>
          <cell r="HC34">
            <v>0.92470168247538609</v>
          </cell>
          <cell r="HD34">
            <v>0.92210032432794009</v>
          </cell>
          <cell r="HE34">
            <v>0.91873169837227497</v>
          </cell>
          <cell r="HF34">
            <v>0.92046307936929805</v>
          </cell>
          <cell r="HG34">
            <v>0.92688157556753248</v>
          </cell>
          <cell r="HH34">
            <v>0.93173345464247903</v>
          </cell>
          <cell r="HI34">
            <v>0.93426680632016534</v>
          </cell>
          <cell r="HJ34">
            <v>0.93680015799785166</v>
          </cell>
          <cell r="HK34">
            <v>0.93933350967553797</v>
          </cell>
        </row>
        <row r="36">
          <cell r="D36">
            <v>235.1758476190476</v>
          </cell>
          <cell r="E36">
            <v>239.35969523809521</v>
          </cell>
          <cell r="F36">
            <v>243.54354285714282</v>
          </cell>
          <cell r="G36">
            <v>247.72739047619044</v>
          </cell>
          <cell r="H36">
            <v>251.91123809523805</v>
          </cell>
          <cell r="I36">
            <v>256.09508571428569</v>
          </cell>
          <cell r="J36">
            <v>260.27893333333333</v>
          </cell>
          <cell r="K36">
            <v>264.46278095238097</v>
          </cell>
          <cell r="L36">
            <v>268.64662857142861</v>
          </cell>
          <cell r="M36">
            <v>272.83047619047625</v>
          </cell>
          <cell r="N36">
            <v>277.01432380952389</v>
          </cell>
          <cell r="O36">
            <v>281.19817142857153</v>
          </cell>
          <cell r="P36">
            <v>285.38201904761917</v>
          </cell>
          <cell r="Q36">
            <v>289.56586666666681</v>
          </cell>
          <cell r="R36">
            <v>293.74971428571445</v>
          </cell>
          <cell r="S36">
            <v>297.93356190476209</v>
          </cell>
          <cell r="T36">
            <v>302.11740952380973</v>
          </cell>
          <cell r="U36">
            <v>306.30125714285737</v>
          </cell>
          <cell r="V36">
            <v>310.48510476190501</v>
          </cell>
          <cell r="W36">
            <v>314.66895238095265</v>
          </cell>
          <cell r="X36">
            <v>318.85280000000029</v>
          </cell>
          <cell r="Y36">
            <v>323.03664761904793</v>
          </cell>
          <cell r="Z36">
            <v>327.22049523809557</v>
          </cell>
          <cell r="AA36">
            <v>331.40434285714321</v>
          </cell>
          <cell r="AB36">
            <v>335.58819047619085</v>
          </cell>
          <cell r="AC36">
            <v>339.77203809523849</v>
          </cell>
          <cell r="AD36">
            <v>343.95588571428613</v>
          </cell>
          <cell r="AE36">
            <v>348.13973333333377</v>
          </cell>
          <cell r="AF36">
            <v>352.32358095238141</v>
          </cell>
          <cell r="AG36">
            <v>356.50742857142905</v>
          </cell>
          <cell r="AH36">
            <v>360.69127619047669</v>
          </cell>
          <cell r="AI36">
            <v>364.74016098310341</v>
          </cell>
          <cell r="AJ36">
            <v>368.78904577573013</v>
          </cell>
          <cell r="AK36">
            <v>372.83793056835685</v>
          </cell>
          <cell r="AL36">
            <v>376.88681536098358</v>
          </cell>
          <cell r="AM36">
            <v>380.9357001536103</v>
          </cell>
          <cell r="AN36">
            <v>384.98458494623702</v>
          </cell>
          <cell r="AO36">
            <v>389.03346973886374</v>
          </cell>
          <cell r="AP36">
            <v>393.08235453149047</v>
          </cell>
          <cell r="AQ36">
            <v>397.13123932411719</v>
          </cell>
          <cell r="AR36">
            <v>401.18012411674391</v>
          </cell>
          <cell r="AS36">
            <v>405.22900890937063</v>
          </cell>
          <cell r="AT36">
            <v>409.27789370199736</v>
          </cell>
          <cell r="AU36">
            <v>413.32677849462408</v>
          </cell>
          <cell r="AV36">
            <v>417.3756632872508</v>
          </cell>
          <cell r="AW36">
            <v>421.42454807987752</v>
          </cell>
          <cell r="AX36">
            <v>425.47343287250425</v>
          </cell>
          <cell r="AY36">
            <v>429.52231766513097</v>
          </cell>
          <cell r="AZ36">
            <v>433.57120245775769</v>
          </cell>
          <cell r="BA36">
            <v>437.62008725038442</v>
          </cell>
          <cell r="BB36">
            <v>441.66897204301114</v>
          </cell>
          <cell r="BC36">
            <v>445.71785683563786</v>
          </cell>
          <cell r="BD36">
            <v>449.76674162826458</v>
          </cell>
          <cell r="BE36">
            <v>453.81562642089131</v>
          </cell>
          <cell r="BF36">
            <v>457.86451121351803</v>
          </cell>
          <cell r="BG36">
            <v>461.91339600614475</v>
          </cell>
          <cell r="BH36">
            <v>465.96228079877147</v>
          </cell>
          <cell r="BI36">
            <v>470.0111655913982</v>
          </cell>
          <cell r="BJ36">
            <v>474.06005038402492</v>
          </cell>
          <cell r="BK36">
            <v>478.10893517665164</v>
          </cell>
          <cell r="BL36">
            <v>482.15781996927836</v>
          </cell>
          <cell r="BM36">
            <v>486.20670476190509</v>
          </cell>
          <cell r="BN36">
            <v>490.39055238095273</v>
          </cell>
          <cell r="BO36">
            <v>494.57440000000037</v>
          </cell>
          <cell r="BP36">
            <v>498.75824761904801</v>
          </cell>
          <cell r="BQ36">
            <v>502.94209523809565</v>
          </cell>
          <cell r="BR36">
            <v>507.12594285714329</v>
          </cell>
          <cell r="BS36">
            <v>511.30979047619093</v>
          </cell>
          <cell r="BT36">
            <v>515.49363809523857</v>
          </cell>
          <cell r="BU36">
            <v>519.67748571428615</v>
          </cell>
          <cell r="BV36">
            <v>523.86133333333373</v>
          </cell>
          <cell r="BW36">
            <v>528.04518095238132</v>
          </cell>
          <cell r="BX36">
            <v>532.2290285714289</v>
          </cell>
          <cell r="BY36">
            <v>536.41287619047648</v>
          </cell>
          <cell r="BZ36">
            <v>540.59672380952406</v>
          </cell>
          <cell r="CA36">
            <v>544.78057142857165</v>
          </cell>
          <cell r="CB36">
            <v>548.96441904761923</v>
          </cell>
          <cell r="CC36">
            <v>553.14826666666681</v>
          </cell>
          <cell r="CD36">
            <v>557.3321142857144</v>
          </cell>
          <cell r="CE36">
            <v>561.51596190476198</v>
          </cell>
          <cell r="CF36">
            <v>565.69980952380956</v>
          </cell>
          <cell r="CG36">
            <v>569.88365714285715</v>
          </cell>
          <cell r="CH36">
            <v>574.06750476190473</v>
          </cell>
          <cell r="CI36">
            <v>578.25135238095231</v>
          </cell>
          <cell r="CJ36">
            <v>582.4351999999999</v>
          </cell>
          <cell r="CK36">
            <v>586.61904761904748</v>
          </cell>
          <cell r="CL36">
            <v>590.80289523809506</v>
          </cell>
          <cell r="CM36">
            <v>594.98674285714264</v>
          </cell>
          <cell r="CN36">
            <v>599.17059047619023</v>
          </cell>
          <cell r="CO36">
            <v>603.35443809523781</v>
          </cell>
          <cell r="CP36">
            <v>607.53828571428539</v>
          </cell>
          <cell r="CQ36">
            <v>611.72213333333298</v>
          </cell>
          <cell r="CR36">
            <v>615.90598095238056</v>
          </cell>
          <cell r="CS36">
            <v>619.95486574500728</v>
          </cell>
          <cell r="CT36">
            <v>624.00375053763401</v>
          </cell>
          <cell r="CU36">
            <v>628.05263533026073</v>
          </cell>
          <cell r="CV36">
            <v>632.10152012288745</v>
          </cell>
          <cell r="CW36">
            <v>636.15040491551417</v>
          </cell>
          <cell r="CX36">
            <v>640.1992897081409</v>
          </cell>
          <cell r="CY36">
            <v>644.24817450076762</v>
          </cell>
          <cell r="CZ36">
            <v>648.29705929339434</v>
          </cell>
          <cell r="DA36">
            <v>652.34594408602106</v>
          </cell>
          <cell r="DB36">
            <v>656.39482887864779</v>
          </cell>
          <cell r="DC36">
            <v>660.44371367127451</v>
          </cell>
          <cell r="DD36">
            <v>664.49259846390123</v>
          </cell>
          <cell r="DE36">
            <v>668.54148325652795</v>
          </cell>
          <cell r="DF36">
            <v>672.59036804915468</v>
          </cell>
          <cell r="DG36">
            <v>676.6392528417814</v>
          </cell>
          <cell r="DH36">
            <v>680.68813763440812</v>
          </cell>
          <cell r="DI36">
            <v>684.73702242703484</v>
          </cell>
          <cell r="DJ36">
            <v>688.78590721966157</v>
          </cell>
          <cell r="DK36">
            <v>692.83479201228829</v>
          </cell>
          <cell r="DL36">
            <v>696.88367680491501</v>
          </cell>
          <cell r="DM36">
            <v>700.93256159754173</v>
          </cell>
          <cell r="DN36">
            <v>704.98144639016846</v>
          </cell>
          <cell r="DO36">
            <v>709.03033118279518</v>
          </cell>
          <cell r="DP36">
            <v>713.0792159754219</v>
          </cell>
          <cell r="DQ36">
            <v>717.12810076804863</v>
          </cell>
          <cell r="DR36">
            <v>721.17698556067535</v>
          </cell>
          <cell r="DS36">
            <v>725.22587035330207</v>
          </cell>
          <cell r="DT36">
            <v>729.27475514592879</v>
          </cell>
          <cell r="DU36">
            <v>733.32363993855552</v>
          </cell>
          <cell r="DV36">
            <v>737.37252473118224</v>
          </cell>
          <cell r="DW36">
            <v>741.42140952380896</v>
          </cell>
          <cell r="DX36">
            <v>745.47029431643568</v>
          </cell>
          <cell r="DY36">
            <v>749.51917910906241</v>
          </cell>
          <cell r="DZ36">
            <v>753.56806390168913</v>
          </cell>
          <cell r="EA36">
            <v>757.61694869431585</v>
          </cell>
          <cell r="EB36">
            <v>761.66583348694257</v>
          </cell>
          <cell r="EC36">
            <v>765.7147182795693</v>
          </cell>
          <cell r="ED36">
            <v>769.76360307219602</v>
          </cell>
          <cell r="EE36">
            <v>773.81248786482274</v>
          </cell>
          <cell r="EF36">
            <v>777.86137265744946</v>
          </cell>
          <cell r="EG36">
            <v>781.91025745007619</v>
          </cell>
          <cell r="EH36">
            <v>785.95914224270291</v>
          </cell>
          <cell r="EI36">
            <v>790.00802703532963</v>
          </cell>
          <cell r="EJ36">
            <v>794.05691182795636</v>
          </cell>
          <cell r="EK36">
            <v>798.10579662058308</v>
          </cell>
          <cell r="EL36">
            <v>802.1546814132098</v>
          </cell>
          <cell r="EM36">
            <v>806.20356620583652</v>
          </cell>
          <cell r="EN36">
            <v>810.25245099846325</v>
          </cell>
          <cell r="EO36">
            <v>814.30133579108997</v>
          </cell>
          <cell r="EP36">
            <v>818.35022058371669</v>
          </cell>
          <cell r="EQ36">
            <v>822.39910537634341</v>
          </cell>
          <cell r="ER36">
            <v>826.44799016897014</v>
          </cell>
          <cell r="ES36">
            <v>830.49687496159686</v>
          </cell>
          <cell r="ET36">
            <v>834.54575975422358</v>
          </cell>
          <cell r="EU36">
            <v>838.5946445468503</v>
          </cell>
          <cell r="EV36">
            <v>842.64352933947703</v>
          </cell>
          <cell r="EW36">
            <v>846.69241413210375</v>
          </cell>
          <cell r="EX36">
            <v>850.74129892473047</v>
          </cell>
          <cell r="EY36">
            <v>854.79018371735719</v>
          </cell>
          <cell r="EZ36">
            <v>858.83906850998392</v>
          </cell>
          <cell r="FA36">
            <v>862.88795330261064</v>
          </cell>
          <cell r="FB36">
            <v>866.93683809523736</v>
          </cell>
          <cell r="FC36">
            <v>871.12068571428495</v>
          </cell>
          <cell r="FD36">
            <v>875.30453333333253</v>
          </cell>
          <cell r="FE36">
            <v>879.48838095238011</v>
          </cell>
          <cell r="FF36">
            <v>883.67222857142769</v>
          </cell>
          <cell r="FG36">
            <v>887.85607619047528</v>
          </cell>
          <cell r="FH36">
            <v>892.03992380952286</v>
          </cell>
          <cell r="FI36">
            <v>896.22377142857044</v>
          </cell>
          <cell r="FJ36">
            <v>900.40761904761803</v>
          </cell>
          <cell r="FK36">
            <v>904.59146666666561</v>
          </cell>
          <cell r="FL36">
            <v>908.77531428571319</v>
          </cell>
          <cell r="FM36">
            <v>912.95916190476078</v>
          </cell>
          <cell r="FN36">
            <v>917.14300952380836</v>
          </cell>
          <cell r="FO36">
            <v>921.32685714285594</v>
          </cell>
          <cell r="FP36">
            <v>925.51070476190353</v>
          </cell>
          <cell r="FQ36">
            <v>929.69455238095111</v>
          </cell>
          <cell r="FR36">
            <v>933.87839999999869</v>
          </cell>
          <cell r="FS36">
            <v>938.06224761904627</v>
          </cell>
          <cell r="FT36">
            <v>942.24609523809386</v>
          </cell>
          <cell r="FU36">
            <v>946.42994285714144</v>
          </cell>
          <cell r="FV36">
            <v>950.61379047618902</v>
          </cell>
          <cell r="FW36">
            <v>954.79763809523661</v>
          </cell>
          <cell r="FX36">
            <v>958.98148571428419</v>
          </cell>
          <cell r="FY36">
            <v>963.16533333333177</v>
          </cell>
          <cell r="FZ36">
            <v>967.34918095237936</v>
          </cell>
          <cell r="GA36">
            <v>971.53302857142694</v>
          </cell>
          <cell r="GB36">
            <v>975.71687619047452</v>
          </cell>
          <cell r="GC36">
            <v>979.90072380952211</v>
          </cell>
          <cell r="GD36">
            <v>984.08457142856969</v>
          </cell>
          <cell r="GE36">
            <v>988.26841904761727</v>
          </cell>
          <cell r="GF36">
            <v>992.45226666666485</v>
          </cell>
          <cell r="GG36">
            <v>996.50115145929158</v>
          </cell>
          <cell r="GH36">
            <v>1000.5500362519183</v>
          </cell>
          <cell r="GI36">
            <v>1004.598921044545</v>
          </cell>
          <cell r="GJ36">
            <v>1008.6478058371717</v>
          </cell>
          <cell r="GK36">
            <v>1012.6966906297985</v>
          </cell>
          <cell r="GL36">
            <v>1016.7455754224252</v>
          </cell>
          <cell r="GM36">
            <v>1020.7944602150519</v>
          </cell>
          <cell r="GN36">
            <v>1024.8433450076786</v>
          </cell>
          <cell r="GO36">
            <v>1028.8922298003054</v>
          </cell>
          <cell r="GP36">
            <v>1032.9411145929321</v>
          </cell>
          <cell r="GQ36">
            <v>1036.9899993855588</v>
          </cell>
          <cell r="GR36">
            <v>1041.0388841781855</v>
          </cell>
          <cell r="GS36">
            <v>1045.0877689708122</v>
          </cell>
          <cell r="GT36">
            <v>1049.136653763439</v>
          </cell>
          <cell r="GU36">
            <v>1053.1855385560657</v>
          </cell>
          <cell r="GV36">
            <v>1057.2344233486924</v>
          </cell>
          <cell r="GW36">
            <v>1061.2833081413191</v>
          </cell>
          <cell r="GX36">
            <v>1065.3321929339459</v>
          </cell>
          <cell r="GY36">
            <v>1069.3810777265726</v>
          </cell>
          <cell r="GZ36">
            <v>1073.4299625191993</v>
          </cell>
          <cell r="HA36">
            <v>1077.478847311826</v>
          </cell>
          <cell r="HB36">
            <v>1081.5277321044528</v>
          </cell>
          <cell r="HC36">
            <v>1085.5766168970795</v>
          </cell>
          <cell r="HD36">
            <v>1089.6255016897062</v>
          </cell>
          <cell r="HE36">
            <v>1093.6743864823329</v>
          </cell>
          <cell r="HF36">
            <v>1097.7232712749596</v>
          </cell>
          <cell r="HG36">
            <v>1101.7721560675864</v>
          </cell>
          <cell r="HH36">
            <v>1105.8210408602131</v>
          </cell>
          <cell r="HI36">
            <v>1109.8699256528398</v>
          </cell>
          <cell r="HJ36">
            <v>1113.9188104454665</v>
          </cell>
          <cell r="HK36">
            <v>1117.9676952380933</v>
          </cell>
        </row>
        <row r="46">
          <cell r="D46">
            <v>8.2221754567485705E-2</v>
          </cell>
          <cell r="E46">
            <v>8.482427201072909E-2</v>
          </cell>
          <cell r="F46">
            <v>8.7396432375788938E-2</v>
          </cell>
          <cell r="G46">
            <v>9.0838410245237797E-2</v>
          </cell>
          <cell r="H46">
            <v>9.5169530825927509E-2</v>
          </cell>
          <cell r="I46">
            <v>9.6838392077172569E-2</v>
          </cell>
          <cell r="J46">
            <v>0.10096620978780127</v>
          </cell>
          <cell r="K46">
            <v>0.10673552235011974</v>
          </cell>
          <cell r="L46">
            <v>0.10748972436183139</v>
          </cell>
          <cell r="M46">
            <v>0.1094138671268083</v>
          </cell>
          <cell r="N46">
            <v>0.11299509122570379</v>
          </cell>
          <cell r="O46">
            <v>0.11704116565407649</v>
          </cell>
          <cell r="P46">
            <v>0.12108591241917878</v>
          </cell>
          <cell r="Q46">
            <v>0.1270825074239669</v>
          </cell>
          <cell r="R46">
            <v>0.13218505618195581</v>
          </cell>
          <cell r="S46">
            <v>0.13728760493994469</v>
          </cell>
          <cell r="T46">
            <v>0.14265688275736271</v>
          </cell>
          <cell r="U46">
            <v>0.14802616057478071</v>
          </cell>
          <cell r="V46">
            <v>0.15436739694137372</v>
          </cell>
          <cell r="W46">
            <v>0.1573204944565037</v>
          </cell>
          <cell r="X46">
            <v>0.15731100801994599</v>
          </cell>
          <cell r="Y46">
            <v>0.15129723063820996</v>
          </cell>
          <cell r="Z46">
            <v>0.15074415616894632</v>
          </cell>
          <cell r="AA46">
            <v>0.15036594845938986</v>
          </cell>
          <cell r="AB46">
            <v>0.15007958413254552</v>
          </cell>
          <cell r="AC46">
            <v>0.15103788909831997</v>
          </cell>
          <cell r="AD46">
            <v>0.1542828398027313</v>
          </cell>
          <cell r="AE46">
            <v>0.15846542230743285</v>
          </cell>
          <cell r="AF46">
            <v>0.15718998458805497</v>
          </cell>
          <cell r="AG46">
            <v>0.15936141388905012</v>
          </cell>
          <cell r="AH46">
            <v>0.15936141388905012</v>
          </cell>
          <cell r="AI46">
            <v>0.15957416939635002</v>
          </cell>
          <cell r="AJ46">
            <v>0.15957416939635002</v>
          </cell>
          <cell r="AK46">
            <v>0.15957416939635002</v>
          </cell>
          <cell r="AL46">
            <v>0.15957416939635002</v>
          </cell>
          <cell r="AM46">
            <v>0.15957416939635002</v>
          </cell>
          <cell r="AN46">
            <v>0.15957416939635002</v>
          </cell>
          <cell r="AO46">
            <v>0.15957416939635002</v>
          </cell>
          <cell r="AP46">
            <v>0.15957416939635002</v>
          </cell>
          <cell r="AQ46">
            <v>0.15957416939635002</v>
          </cell>
          <cell r="AR46">
            <v>0.15957416939635002</v>
          </cell>
          <cell r="AS46">
            <v>0.15957416939635002</v>
          </cell>
          <cell r="AT46">
            <v>0.15957416939635002</v>
          </cell>
          <cell r="AU46">
            <v>0.15957416939635002</v>
          </cell>
          <cell r="AV46">
            <v>0.15957416939635002</v>
          </cell>
          <cell r="AW46">
            <v>0.15957416939635002</v>
          </cell>
          <cell r="AX46">
            <v>0.15957416939635002</v>
          </cell>
          <cell r="AY46">
            <v>0.15957416939635002</v>
          </cell>
          <cell r="AZ46">
            <v>0.15957416939635002</v>
          </cell>
          <cell r="BA46">
            <v>0.15957416939635002</v>
          </cell>
          <cell r="BB46">
            <v>0.15957416939635002</v>
          </cell>
          <cell r="BC46">
            <v>0.15957416939635002</v>
          </cell>
          <cell r="BD46">
            <v>0.15957416939635002</v>
          </cell>
          <cell r="BE46">
            <v>0.15957416939635002</v>
          </cell>
          <cell r="BF46">
            <v>0.15957416939635002</v>
          </cell>
          <cell r="BG46">
            <v>0.15957416939635002</v>
          </cell>
          <cell r="BH46">
            <v>0.15957416939635002</v>
          </cell>
          <cell r="BI46">
            <v>0.15957416939635002</v>
          </cell>
          <cell r="BJ46">
            <v>0.15957416939635002</v>
          </cell>
          <cell r="BK46">
            <v>0.15957416939635002</v>
          </cell>
          <cell r="BL46">
            <v>0.15957416939635002</v>
          </cell>
          <cell r="BM46">
            <v>0.15957416939635002</v>
          </cell>
          <cell r="BN46">
            <v>0.1650158037861047</v>
          </cell>
          <cell r="BO46">
            <v>0.16987374531705615</v>
          </cell>
          <cell r="BP46">
            <v>0.17282342416181279</v>
          </cell>
          <cell r="BQ46">
            <v>0.17714325535294395</v>
          </cell>
          <cell r="BR46">
            <v>0.18146308654407509</v>
          </cell>
          <cell r="BS46">
            <v>0.18578291773520622</v>
          </cell>
          <cell r="BT46">
            <v>0.19107470747551236</v>
          </cell>
          <cell r="BU46">
            <v>0.19788649421164153</v>
          </cell>
          <cell r="BV46">
            <v>0.20411458808896751</v>
          </cell>
          <cell r="BW46">
            <v>0.20843441928009868</v>
          </cell>
          <cell r="BX46">
            <v>0.21275425047122981</v>
          </cell>
          <cell r="BY46">
            <v>0.21707408166236095</v>
          </cell>
          <cell r="BZ46">
            <v>0.22139391285349211</v>
          </cell>
          <cell r="CA46">
            <v>0.2269898673106911</v>
          </cell>
          <cell r="CB46">
            <v>0.22864341738281804</v>
          </cell>
          <cell r="CC46">
            <v>0.2297132745961418</v>
          </cell>
          <cell r="CD46">
            <v>0.22887486912327074</v>
          </cell>
          <cell r="CE46">
            <v>0.2281721679087057</v>
          </cell>
          <cell r="CF46">
            <v>0.2274694666941407</v>
          </cell>
          <cell r="CG46">
            <v>0.22676676547957567</v>
          </cell>
          <cell r="CH46">
            <v>0.22703602281418561</v>
          </cell>
          <cell r="CI46">
            <v>0.22882527714461856</v>
          </cell>
          <cell r="CJ46">
            <v>0.23003083861624835</v>
          </cell>
          <cell r="CK46">
            <v>0.22932813740168334</v>
          </cell>
          <cell r="CL46">
            <v>0.22768954475052494</v>
          </cell>
          <cell r="CM46">
            <v>0.22605095209936654</v>
          </cell>
          <cell r="CN46">
            <v>0.2244591540200378</v>
          </cell>
          <cell r="CO46">
            <v>0.22383931448988409</v>
          </cell>
          <cell r="CP46">
            <v>0.22482838164202973</v>
          </cell>
          <cell r="CQ46">
            <v>0.22523375593537218</v>
          </cell>
          <cell r="CR46">
            <v>0.22523375593537218</v>
          </cell>
          <cell r="CS46">
            <v>0.36444080486663549</v>
          </cell>
          <cell r="CT46">
            <v>0.36444080486663549</v>
          </cell>
          <cell r="CU46">
            <v>0.36444080486663549</v>
          </cell>
          <cell r="CV46">
            <v>0.36444080486663549</v>
          </cell>
          <cell r="CW46">
            <v>0.36444080486663549</v>
          </cell>
          <cell r="CX46">
            <v>0.36444080486663549</v>
          </cell>
          <cell r="CY46">
            <v>0.36444080486663549</v>
          </cell>
          <cell r="CZ46">
            <v>0.36444080486663549</v>
          </cell>
          <cell r="DA46">
            <v>0.36444080486663549</v>
          </cell>
          <cell r="DB46">
            <v>0.36444080486663549</v>
          </cell>
          <cell r="DC46">
            <v>0.36444080486663549</v>
          </cell>
          <cell r="DD46">
            <v>0.36444080486663549</v>
          </cell>
          <cell r="DE46">
            <v>0.36444080486663549</v>
          </cell>
          <cell r="DF46">
            <v>0.36444080486663549</v>
          </cell>
          <cell r="DG46">
            <v>0.36444080486663549</v>
          </cell>
          <cell r="DH46">
            <v>0.36444080486663549</v>
          </cell>
          <cell r="DI46">
            <v>0.36444080486663549</v>
          </cell>
          <cell r="DJ46">
            <v>0.36444080486663549</v>
          </cell>
          <cell r="DK46">
            <v>0.36444080486663549</v>
          </cell>
          <cell r="DL46">
            <v>0.36444080486663549</v>
          </cell>
          <cell r="DM46">
            <v>0.36444080486663549</v>
          </cell>
          <cell r="DN46">
            <v>0.36444080486663549</v>
          </cell>
          <cell r="DO46">
            <v>0.36444080486663549</v>
          </cell>
          <cell r="DP46">
            <v>0.36444080486663549</v>
          </cell>
          <cell r="DQ46">
            <v>0.36444080486663549</v>
          </cell>
          <cell r="DR46">
            <v>0.36444080486663549</v>
          </cell>
          <cell r="DS46">
            <v>0.36444080486663549</v>
          </cell>
          <cell r="DT46">
            <v>0.36444080486663549</v>
          </cell>
          <cell r="DU46">
            <v>0.36444080486663549</v>
          </cell>
          <cell r="DV46">
            <v>0.36444080486663549</v>
          </cell>
          <cell r="DW46">
            <v>0.36444080486663549</v>
          </cell>
          <cell r="DX46">
            <v>0.37020052506177059</v>
          </cell>
          <cell r="DY46">
            <v>0.37698835729227631</v>
          </cell>
          <cell r="DZ46">
            <v>0.38529618651860503</v>
          </cell>
          <cell r="EA46">
            <v>0.39302032288613054</v>
          </cell>
          <cell r="EB46">
            <v>0.39602852225768115</v>
          </cell>
          <cell r="EC46">
            <v>0.39950466734752849</v>
          </cell>
          <cell r="ED46">
            <v>0.40532054102885923</v>
          </cell>
          <cell r="EE46">
            <v>0.4112842819155707</v>
          </cell>
          <cell r="EF46">
            <v>0.41821998135145722</v>
          </cell>
          <cell r="EG46">
            <v>0.42646173372908169</v>
          </cell>
          <cell r="EH46">
            <v>0.43271595609301294</v>
          </cell>
          <cell r="EI46">
            <v>0.43706191577074938</v>
          </cell>
          <cell r="EJ46">
            <v>0.44140787544848581</v>
          </cell>
          <cell r="EK46">
            <v>0.44573979675467335</v>
          </cell>
          <cell r="EL46">
            <v>0.45007171806086088</v>
          </cell>
          <cell r="EM46">
            <v>0.4553755979162234</v>
          </cell>
          <cell r="EN46">
            <v>0.46219947476740897</v>
          </cell>
          <cell r="EO46">
            <v>0.46843965875979127</v>
          </cell>
          <cell r="EP46">
            <v>0.4727715800659788</v>
          </cell>
          <cell r="EQ46">
            <v>0.47710350137216634</v>
          </cell>
          <cell r="ER46">
            <v>0.48168123074049418</v>
          </cell>
          <cell r="ES46">
            <v>0.48364155944714315</v>
          </cell>
          <cell r="ET46">
            <v>0.48657384670296705</v>
          </cell>
          <cell r="EU46">
            <v>0.49129286001404304</v>
          </cell>
          <cell r="EV46">
            <v>0.49425376416942352</v>
          </cell>
          <cell r="EW46">
            <v>0.49530640563860906</v>
          </cell>
          <cell r="EX46">
            <v>0.49635904710779466</v>
          </cell>
          <cell r="EY46">
            <v>0.49767570464372352</v>
          </cell>
          <cell r="EZ46">
            <v>0.49899236217965237</v>
          </cell>
          <cell r="FA46">
            <v>0.50128097826475626</v>
          </cell>
          <cell r="FB46">
            <v>0.5050895913456831</v>
          </cell>
          <cell r="FC46">
            <v>0.50941300048550475</v>
          </cell>
          <cell r="FD46">
            <v>0.51182814693913159</v>
          </cell>
          <cell r="FE46">
            <v>0.51424329339275843</v>
          </cell>
          <cell r="FF46">
            <v>0.51559152360866889</v>
          </cell>
          <cell r="FG46">
            <v>0.51693975382457935</v>
          </cell>
          <cell r="FH46">
            <v>0.51925994258966479</v>
          </cell>
          <cell r="FI46">
            <v>0.52310012835057329</v>
          </cell>
          <cell r="FJ46">
            <v>0.52635662125267857</v>
          </cell>
          <cell r="FK46">
            <v>0.52770485146858903</v>
          </cell>
          <cell r="FL46">
            <v>0.52898024966608748</v>
          </cell>
          <cell r="FM46">
            <v>0.53025564786358603</v>
          </cell>
          <cell r="FN46">
            <v>0.53153104606108459</v>
          </cell>
          <cell r="FO46">
            <v>0.53377840280775801</v>
          </cell>
          <cell r="FP46">
            <v>0.53754575655025461</v>
          </cell>
          <cell r="FQ46">
            <v>0.54072941743394787</v>
          </cell>
          <cell r="FR46">
            <v>0.54200481563144642</v>
          </cell>
          <cell r="FS46">
            <v>0.54328021382894498</v>
          </cell>
          <cell r="FT46">
            <v>0.544054910107866</v>
          </cell>
          <cell r="FU46">
            <v>0.54482960638678712</v>
          </cell>
          <cell r="FV46">
            <v>0.54657626121488312</v>
          </cell>
          <cell r="FW46">
            <v>0.54984291303880228</v>
          </cell>
          <cell r="FX46">
            <v>0.55252587200391812</v>
          </cell>
          <cell r="FY46">
            <v>0.55330056828283924</v>
          </cell>
          <cell r="FZ46">
            <v>0.55419922465709737</v>
          </cell>
          <cell r="GA46">
            <v>0.56239018687485043</v>
          </cell>
          <cell r="GB46">
            <v>0.57058114909260349</v>
          </cell>
          <cell r="GC46">
            <v>0.57572465284342289</v>
          </cell>
          <cell r="GD46">
            <v>0.58139126533805208</v>
          </cell>
          <cell r="GE46">
            <v>0.58647418497387804</v>
          </cell>
          <cell r="GF46">
            <v>0.58964884192350908</v>
          </cell>
          <cell r="GG46">
            <v>0.59155214315974147</v>
          </cell>
          <cell r="GH46">
            <v>0.59471967419416172</v>
          </cell>
          <cell r="GI46">
            <v>0.59760192251954025</v>
          </cell>
          <cell r="GJ46">
            <v>0.59936110112100671</v>
          </cell>
          <cell r="GK46">
            <v>0.60209223827164826</v>
          </cell>
          <cell r="GL46">
            <v>0.61401302094900001</v>
          </cell>
          <cell r="GM46">
            <v>0.62535011076754843</v>
          </cell>
          <cell r="GN46">
            <v>0.63477893789990214</v>
          </cell>
          <cell r="GO46">
            <v>0.6443033570564215</v>
          </cell>
          <cell r="GP46">
            <v>0.65100098349832769</v>
          </cell>
          <cell r="GQ46">
            <v>0.65682462571929057</v>
          </cell>
          <cell r="GR46">
            <v>0.66397287912257907</v>
          </cell>
          <cell r="GS46">
            <v>0.67264112952169064</v>
          </cell>
          <cell r="GT46">
            <v>0.6807256870619991</v>
          </cell>
          <cell r="GU46">
            <v>0.68783787335270585</v>
          </cell>
          <cell r="GV46">
            <v>0.69495005964341272</v>
          </cell>
          <cell r="GW46">
            <v>0.7060907669525297</v>
          </cell>
          <cell r="GX46">
            <v>0.71723147426164668</v>
          </cell>
          <cell r="GY46">
            <v>0.72934414011993864</v>
          </cell>
          <cell r="GZ46">
            <v>0.73751440159315862</v>
          </cell>
          <cell r="HA46">
            <v>0.74328016974727695</v>
          </cell>
          <cell r="HB46">
            <v>0.74713767521520047</v>
          </cell>
          <cell r="HC46">
            <v>0.7509951806831241</v>
          </cell>
          <cell r="HD46">
            <v>0.75485268615104772</v>
          </cell>
          <cell r="HE46">
            <v>0.75869198361436829</v>
          </cell>
          <cell r="HF46">
            <v>0.77171504970280946</v>
          </cell>
          <cell r="HG46">
            <v>0.78853411336244661</v>
          </cell>
          <cell r="HH46">
            <v>0.80476948416328065</v>
          </cell>
          <cell r="HI46">
            <v>0.81909659227791975</v>
          </cell>
          <cell r="HJ46">
            <v>0.83108397180107541</v>
          </cell>
          <cell r="HK46">
            <v>0.84085907876496857</v>
          </cell>
        </row>
        <row r="48">
          <cell r="D48">
            <v>16.923390476190477</v>
          </cell>
          <cell r="E48">
            <v>17.813780952380952</v>
          </cell>
          <cell r="F48">
            <v>18.704171428571428</v>
          </cell>
          <cell r="G48">
            <v>19.594561904761903</v>
          </cell>
          <cell r="H48">
            <v>20.484952380952379</v>
          </cell>
          <cell r="I48">
            <v>21.375342857142854</v>
          </cell>
          <cell r="J48">
            <v>22.26573333333333</v>
          </cell>
          <cell r="K48">
            <v>23.156123809523805</v>
          </cell>
          <cell r="L48">
            <v>24.046514285714281</v>
          </cell>
          <cell r="M48">
            <v>24.936904761904756</v>
          </cell>
          <cell r="N48">
            <v>25.827295238095232</v>
          </cell>
          <cell r="O48">
            <v>26.717685714285707</v>
          </cell>
          <cell r="P48">
            <v>27.608076190476183</v>
          </cell>
          <cell r="Q48">
            <v>28.498466666666658</v>
          </cell>
          <cell r="R48">
            <v>29.388857142857134</v>
          </cell>
          <cell r="S48">
            <v>30.279247619047609</v>
          </cell>
          <cell r="T48">
            <v>31.169638095238085</v>
          </cell>
          <cell r="U48">
            <v>32.06002857142856</v>
          </cell>
          <cell r="V48">
            <v>32.950419047619036</v>
          </cell>
          <cell r="W48">
            <v>33.840809523809511</v>
          </cell>
          <cell r="X48">
            <v>34.731199999999987</v>
          </cell>
          <cell r="Y48">
            <v>35.621590476190462</v>
          </cell>
          <cell r="Z48">
            <v>36.511980952380938</v>
          </cell>
          <cell r="AA48">
            <v>37.402371428571414</v>
          </cell>
          <cell r="AB48">
            <v>38.292761904761889</v>
          </cell>
          <cell r="AC48">
            <v>39.183152380952365</v>
          </cell>
          <cell r="AD48">
            <v>40.07354285714284</v>
          </cell>
          <cell r="AE48">
            <v>40.963933333333316</v>
          </cell>
          <cell r="AF48">
            <v>41.854323809523791</v>
          </cell>
          <cell r="AG48">
            <v>42.744714285714267</v>
          </cell>
          <cell r="AH48">
            <v>43.635104761904742</v>
          </cell>
          <cell r="AI48">
            <v>44.496772964669717</v>
          </cell>
          <cell r="AJ48">
            <v>45.358441167434691</v>
          </cell>
          <cell r="AK48">
            <v>46.220109370199665</v>
          </cell>
          <cell r="AL48">
            <v>47.08177757296464</v>
          </cell>
          <cell r="AM48">
            <v>47.943445775729614</v>
          </cell>
          <cell r="AN48">
            <v>48.805113978494589</v>
          </cell>
          <cell r="AO48">
            <v>49.666782181259563</v>
          </cell>
          <cell r="AP48">
            <v>50.528450384024538</v>
          </cell>
          <cell r="AQ48">
            <v>51.390118586789512</v>
          </cell>
          <cell r="AR48">
            <v>52.251786789554487</v>
          </cell>
          <cell r="AS48">
            <v>53.113454992319461</v>
          </cell>
          <cell r="AT48">
            <v>53.975123195084436</v>
          </cell>
          <cell r="AU48">
            <v>54.83679139784941</v>
          </cell>
          <cell r="AV48">
            <v>55.698459600614385</v>
          </cell>
          <cell r="AW48">
            <v>56.560127803379359</v>
          </cell>
          <cell r="AX48">
            <v>57.421796006144334</v>
          </cell>
          <cell r="AY48">
            <v>58.283464208909308</v>
          </cell>
          <cell r="AZ48">
            <v>59.145132411674282</v>
          </cell>
          <cell r="BA48">
            <v>60.006800614439257</v>
          </cell>
          <cell r="BB48">
            <v>60.868468817204231</v>
          </cell>
          <cell r="BC48">
            <v>61.730137019969206</v>
          </cell>
          <cell r="BD48">
            <v>62.59180522273418</v>
          </cell>
          <cell r="BE48">
            <v>63.453473425499155</v>
          </cell>
          <cell r="BF48">
            <v>64.315141628264129</v>
          </cell>
          <cell r="BG48">
            <v>65.176809831029104</v>
          </cell>
          <cell r="BH48">
            <v>66.038478033794078</v>
          </cell>
          <cell r="BI48">
            <v>66.900146236559053</v>
          </cell>
          <cell r="BJ48">
            <v>67.761814439324027</v>
          </cell>
          <cell r="BK48">
            <v>68.623482642089002</v>
          </cell>
          <cell r="BL48">
            <v>69.485150844853976</v>
          </cell>
          <cell r="BM48">
            <v>70.346819047618951</v>
          </cell>
          <cell r="BN48">
            <v>71.237209523809426</v>
          </cell>
          <cell r="BO48">
            <v>72.127599999999902</v>
          </cell>
          <cell r="BP48">
            <v>73.017990476190377</v>
          </cell>
          <cell r="BQ48">
            <v>73.908380952380853</v>
          </cell>
          <cell r="BR48">
            <v>74.798771428571328</v>
          </cell>
          <cell r="BS48">
            <v>75.689161904761804</v>
          </cell>
          <cell r="BT48">
            <v>76.579552380952279</v>
          </cell>
          <cell r="BU48">
            <v>77.469942857142755</v>
          </cell>
          <cell r="BV48">
            <v>78.36033333333323</v>
          </cell>
          <cell r="BW48">
            <v>79.250723809523706</v>
          </cell>
          <cell r="BX48">
            <v>80.141114285714181</v>
          </cell>
          <cell r="BY48">
            <v>81.031504761904657</v>
          </cell>
          <cell r="BZ48">
            <v>81.921895238095132</v>
          </cell>
          <cell r="CA48">
            <v>82.812285714285608</v>
          </cell>
          <cell r="CB48">
            <v>83.702676190476083</v>
          </cell>
          <cell r="CC48">
            <v>84.593066666666559</v>
          </cell>
          <cell r="CD48">
            <v>85.483457142857034</v>
          </cell>
          <cell r="CE48">
            <v>86.37384761904751</v>
          </cell>
          <cell r="CF48">
            <v>87.264238095237985</v>
          </cell>
          <cell r="CG48">
            <v>88.154628571428461</v>
          </cell>
          <cell r="CH48">
            <v>89.045019047618936</v>
          </cell>
          <cell r="CI48">
            <v>89.935409523809412</v>
          </cell>
          <cell r="CJ48">
            <v>90.825799999999887</v>
          </cell>
          <cell r="CK48">
            <v>91.716190476190363</v>
          </cell>
          <cell r="CL48">
            <v>92.606580952380838</v>
          </cell>
          <cell r="CM48">
            <v>93.496971428571314</v>
          </cell>
          <cell r="CN48">
            <v>94.387361904761789</v>
          </cell>
          <cell r="CO48">
            <v>95.277752380952265</v>
          </cell>
          <cell r="CP48">
            <v>96.16814285714274</v>
          </cell>
          <cell r="CQ48">
            <v>97.058533333333216</v>
          </cell>
          <cell r="CR48">
            <v>97.948923809523691</v>
          </cell>
          <cell r="CS48">
            <v>98.810592012288666</v>
          </cell>
          <cell r="CT48">
            <v>99.67226021505364</v>
          </cell>
          <cell r="CU48">
            <v>100.53392841781861</v>
          </cell>
          <cell r="CV48">
            <v>101.39559662058359</v>
          </cell>
          <cell r="CW48">
            <v>102.25726482334856</v>
          </cell>
          <cell r="CX48">
            <v>103.11893302611354</v>
          </cell>
          <cell r="CY48">
            <v>103.98060122887851</v>
          </cell>
          <cell r="CZ48">
            <v>104.84226943164349</v>
          </cell>
          <cell r="DA48">
            <v>105.70393763440846</v>
          </cell>
          <cell r="DB48">
            <v>106.56560583717344</v>
          </cell>
          <cell r="DC48">
            <v>107.42727403993841</v>
          </cell>
          <cell r="DD48">
            <v>108.28894224270338</v>
          </cell>
          <cell r="DE48">
            <v>109.15061044546836</v>
          </cell>
          <cell r="DF48">
            <v>110.01227864823333</v>
          </cell>
          <cell r="DG48">
            <v>110.87394685099831</v>
          </cell>
          <cell r="DH48">
            <v>111.73561505376328</v>
          </cell>
          <cell r="DI48">
            <v>112.59728325652826</v>
          </cell>
          <cell r="DJ48">
            <v>113.45895145929323</v>
          </cell>
          <cell r="DK48">
            <v>114.32061966205821</v>
          </cell>
          <cell r="DL48">
            <v>115.18228786482318</v>
          </cell>
          <cell r="DM48">
            <v>116.04395606758816</v>
          </cell>
          <cell r="DN48">
            <v>116.90562427035313</v>
          </cell>
          <cell r="DO48">
            <v>117.7672924731181</v>
          </cell>
          <cell r="DP48">
            <v>118.62896067588308</v>
          </cell>
          <cell r="DQ48">
            <v>119.49062887864805</v>
          </cell>
          <cell r="DR48">
            <v>120.35229708141303</v>
          </cell>
          <cell r="DS48">
            <v>121.213965284178</v>
          </cell>
          <cell r="DT48">
            <v>122.07563348694298</v>
          </cell>
          <cell r="DU48">
            <v>122.93730168970795</v>
          </cell>
          <cell r="DV48">
            <v>123.79896989247293</v>
          </cell>
          <cell r="DW48">
            <v>124.6606380952379</v>
          </cell>
          <cell r="DX48">
            <v>125.52230629800287</v>
          </cell>
          <cell r="DY48">
            <v>126.38397450076785</v>
          </cell>
          <cell r="DZ48">
            <v>127.24564270353282</v>
          </cell>
          <cell r="EA48">
            <v>128.10731090629781</v>
          </cell>
          <cell r="EB48">
            <v>128.96897910906279</v>
          </cell>
          <cell r="EC48">
            <v>129.83064731182776</v>
          </cell>
          <cell r="ED48">
            <v>130.69231551459274</v>
          </cell>
          <cell r="EE48">
            <v>131.55398371735771</v>
          </cell>
          <cell r="EF48">
            <v>132.41565192012268</v>
          </cell>
          <cell r="EG48">
            <v>133.27732012288766</v>
          </cell>
          <cell r="EH48">
            <v>134.13898832565263</v>
          </cell>
          <cell r="EI48">
            <v>135.00065652841761</v>
          </cell>
          <cell r="EJ48">
            <v>135.86232473118258</v>
          </cell>
          <cell r="EK48">
            <v>136.72399293394756</v>
          </cell>
          <cell r="EL48">
            <v>137.58566113671253</v>
          </cell>
          <cell r="EM48">
            <v>138.44732933947751</v>
          </cell>
          <cell r="EN48">
            <v>139.30899754224248</v>
          </cell>
          <cell r="EO48">
            <v>140.17066574500745</v>
          </cell>
          <cell r="EP48">
            <v>141.03233394777243</v>
          </cell>
          <cell r="EQ48">
            <v>141.8940021505374</v>
          </cell>
          <cell r="ER48">
            <v>142.75567035330238</v>
          </cell>
          <cell r="ES48">
            <v>143.61733855606735</v>
          </cell>
          <cell r="ET48">
            <v>144.47900675883233</v>
          </cell>
          <cell r="EU48">
            <v>145.3406749615973</v>
          </cell>
          <cell r="EV48">
            <v>146.20234316436228</v>
          </cell>
          <cell r="EW48">
            <v>147.06401136712725</v>
          </cell>
          <cell r="EX48">
            <v>147.92567956989222</v>
          </cell>
          <cell r="EY48">
            <v>148.7873477726572</v>
          </cell>
          <cell r="EZ48">
            <v>149.64901597542217</v>
          </cell>
          <cell r="FA48">
            <v>150.51068417818715</v>
          </cell>
          <cell r="FB48">
            <v>151.37235238095212</v>
          </cell>
          <cell r="FC48">
            <v>152.2627428571426</v>
          </cell>
          <cell r="FD48">
            <v>153.15313333333307</v>
          </cell>
          <cell r="FE48">
            <v>154.04352380952355</v>
          </cell>
          <cell r="FF48">
            <v>154.93391428571402</v>
          </cell>
          <cell r="FG48">
            <v>155.8243047619045</v>
          </cell>
          <cell r="FH48">
            <v>156.71469523809498</v>
          </cell>
          <cell r="FI48">
            <v>157.60508571428545</v>
          </cell>
          <cell r="FJ48">
            <v>158.49547619047593</v>
          </cell>
          <cell r="FK48">
            <v>159.3858666666664</v>
          </cell>
          <cell r="FL48">
            <v>160.27625714285688</v>
          </cell>
          <cell r="FM48">
            <v>161.16664761904735</v>
          </cell>
          <cell r="FN48">
            <v>162.05703809523783</v>
          </cell>
          <cell r="FO48">
            <v>162.9474285714283</v>
          </cell>
          <cell r="FP48">
            <v>163.83781904761878</v>
          </cell>
          <cell r="FQ48">
            <v>164.72820952380926</v>
          </cell>
          <cell r="FR48">
            <v>165.61859999999973</v>
          </cell>
          <cell r="FS48">
            <v>166.50899047619021</v>
          </cell>
          <cell r="FT48">
            <v>167.39938095238068</v>
          </cell>
          <cell r="FU48">
            <v>168.28977142857116</v>
          </cell>
          <cell r="FV48">
            <v>169.18016190476163</v>
          </cell>
          <cell r="FW48">
            <v>170.07055238095211</v>
          </cell>
          <cell r="FX48">
            <v>170.96094285714258</v>
          </cell>
          <cell r="FY48">
            <v>171.85133333333306</v>
          </cell>
          <cell r="FZ48">
            <v>172.74172380952353</v>
          </cell>
          <cell r="GA48">
            <v>173.63211428571401</v>
          </cell>
          <cell r="GB48">
            <v>174.52250476190449</v>
          </cell>
          <cell r="GC48">
            <v>175.41289523809496</v>
          </cell>
          <cell r="GD48">
            <v>176.30328571428544</v>
          </cell>
          <cell r="GE48">
            <v>177.19367619047591</v>
          </cell>
          <cell r="GF48">
            <v>178.08406666666639</v>
          </cell>
          <cell r="GG48">
            <v>178.94573486943136</v>
          </cell>
          <cell r="GH48">
            <v>179.80740307219634</v>
          </cell>
          <cell r="GI48">
            <v>180.66907127496131</v>
          </cell>
          <cell r="GJ48">
            <v>181.53073947772629</v>
          </cell>
          <cell r="GK48">
            <v>182.39240768049126</v>
          </cell>
          <cell r="GL48">
            <v>183.25407588325623</v>
          </cell>
          <cell r="GM48">
            <v>184.11574408602121</v>
          </cell>
          <cell r="GN48">
            <v>184.97741228878618</v>
          </cell>
          <cell r="GO48">
            <v>185.83908049155116</v>
          </cell>
          <cell r="GP48">
            <v>186.70074869431613</v>
          </cell>
          <cell r="GQ48">
            <v>187.56241689708111</v>
          </cell>
          <cell r="GR48">
            <v>188.42408509984608</v>
          </cell>
          <cell r="GS48">
            <v>189.28575330261106</v>
          </cell>
          <cell r="GT48">
            <v>190.14742150537603</v>
          </cell>
          <cell r="GU48">
            <v>191.009089708141</v>
          </cell>
          <cell r="GV48">
            <v>191.87075791090598</v>
          </cell>
          <cell r="GW48">
            <v>192.73242611367095</v>
          </cell>
          <cell r="GX48">
            <v>193.59409431643593</v>
          </cell>
          <cell r="GY48">
            <v>194.4557625192009</v>
          </cell>
          <cell r="GZ48">
            <v>195.31743072196588</v>
          </cell>
          <cell r="HA48">
            <v>196.17909892473085</v>
          </cell>
          <cell r="HB48">
            <v>197.04076712749583</v>
          </cell>
          <cell r="HC48">
            <v>197.9024353302608</v>
          </cell>
          <cell r="HD48">
            <v>198.76410353302578</v>
          </cell>
          <cell r="HE48">
            <v>199.62577173579075</v>
          </cell>
          <cell r="HF48">
            <v>200.48743993855572</v>
          </cell>
          <cell r="HG48">
            <v>201.3491081413207</v>
          </cell>
          <cell r="HH48">
            <v>202.21077634408567</v>
          </cell>
          <cell r="HI48">
            <v>203.07244454685065</v>
          </cell>
          <cell r="HJ48">
            <v>203.93411274961562</v>
          </cell>
          <cell r="HK48">
            <v>204.7957809523806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>
        <row r="4">
          <cell r="D4">
            <v>0.36247751322751326</v>
          </cell>
        </row>
      </sheetData>
      <sheetData sheetId="30"/>
      <sheetData sheetId="3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Yield_curve"/>
      <sheetName val="FRWD VS INTERP"/>
      <sheetName val="Chart X Fwd vs Spot 27 year"/>
    </sheetNames>
    <sheetDataSet>
      <sheetData sheetId="0"/>
      <sheetData sheetId="1"/>
      <sheetData sheetId="2">
        <row r="6">
          <cell r="H6" t="str">
            <v>FRWD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Gen. Info."/>
      <sheetName val="Co. Info."/>
      <sheetName val="Mngrs &amp; Offcrs"/>
      <sheetName val="Directors"/>
      <sheetName val="Long Term Debt"/>
      <sheetName val="Dividends"/>
      <sheetName val="Plant in Ser"/>
      <sheetName val="Depr."/>
      <sheetName val="Inc Stmnt"/>
      <sheetName val="Taxes Other"/>
      <sheetName val="Balance Sheet"/>
      <sheetName val="Liability Ins"/>
      <sheetName val="Miles of Line"/>
      <sheetName val="Gas Purchased &amp; Sold"/>
      <sheetName val="Dedication Res."/>
      <sheetName val="Emer. Curt. &amp; IRP"/>
      <sheetName val="Imprt Chngs"/>
      <sheetName val="Plnt Add-Ret-17a"/>
      <sheetName val="Fin Chngs (pg 17b)"/>
      <sheetName val="Oat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  <sheetName val="Moody's_Bond_Yield_Data"/>
      <sheetName val="Discount_Rate"/>
      <sheetName val="Discount_Chart"/>
      <sheetName val="Prime_Rate"/>
      <sheetName val="Prime_Chart_"/>
      <sheetName val="Inflation_Chart"/>
      <sheetName val="30_Yr__Bonds"/>
      <sheetName val="Moody's_T-Bond_Chart"/>
      <sheetName val="Moody's_Spread_Chart"/>
      <sheetName val="Moody's_Baa_Bond_Yields_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  <sheetName val="Moody's_Bond_Yield_Data"/>
      <sheetName val="Discount_Rate"/>
      <sheetName val="Discount_Chart"/>
      <sheetName val="Prime_Rate"/>
      <sheetName val="Prime_Chart_"/>
      <sheetName val="Inflation_Chart"/>
      <sheetName val="30_Yr__Bonds"/>
      <sheetName val="Moody's_T-Bond_Chart"/>
      <sheetName val="Moody's_Spread_Chart"/>
      <sheetName val="Moody's_Baa_Bond_Yields_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</row>
        <row r="31">
          <cell r="C31">
            <v>14.22</v>
          </cell>
        </row>
        <row r="32">
          <cell r="C32">
            <v>13.53</v>
          </cell>
        </row>
        <row r="33">
          <cell r="C33">
            <v>13.37</v>
          </cell>
        </row>
        <row r="34">
          <cell r="C34">
            <v>13.24</v>
          </cell>
        </row>
        <row r="35">
          <cell r="C35">
            <v>13.92</v>
          </cell>
        </row>
        <row r="36">
          <cell r="C36">
            <v>13.55</v>
          </cell>
        </row>
        <row r="37">
          <cell r="C37">
            <v>12.77</v>
          </cell>
        </row>
        <row r="38">
          <cell r="C38">
            <v>12.07</v>
          </cell>
        </row>
        <row r="39">
          <cell r="C39">
            <v>11.17</v>
          </cell>
        </row>
        <row r="40">
          <cell r="C40">
            <v>10.54</v>
          </cell>
        </row>
        <row r="41">
          <cell r="C41">
            <v>10.54</v>
          </cell>
        </row>
        <row r="42">
          <cell r="C42">
            <v>10.63</v>
          </cell>
        </row>
        <row r="43">
          <cell r="C43">
            <v>10.88</v>
          </cell>
        </row>
        <row r="44">
          <cell r="C44">
            <v>10.63</v>
          </cell>
        </row>
        <row r="45">
          <cell r="C45">
            <v>10.48</v>
          </cell>
        </row>
        <row r="46">
          <cell r="C46">
            <v>10.53</v>
          </cell>
        </row>
        <row r="47">
          <cell r="C47">
            <v>10.93</v>
          </cell>
        </row>
        <row r="48">
          <cell r="C48">
            <v>11.4</v>
          </cell>
        </row>
        <row r="49">
          <cell r="C49">
            <v>11.82</v>
          </cell>
        </row>
        <row r="50">
          <cell r="C50">
            <v>11.63</v>
          </cell>
        </row>
        <row r="51">
          <cell r="C51">
            <v>11.58</v>
          </cell>
        </row>
        <row r="52">
          <cell r="C52">
            <v>11.75</v>
          </cell>
        </row>
        <row r="53">
          <cell r="C53">
            <v>11.88</v>
          </cell>
        </row>
        <row r="54">
          <cell r="C54">
            <v>11.75</v>
          </cell>
        </row>
        <row r="55">
          <cell r="C55">
            <v>11.95</v>
          </cell>
        </row>
        <row r="56">
          <cell r="C56">
            <v>12.38</v>
          </cell>
        </row>
        <row r="57">
          <cell r="C57">
            <v>12.65</v>
          </cell>
        </row>
        <row r="58">
          <cell r="C58">
            <v>13.43</v>
          </cell>
        </row>
        <row r="59">
          <cell r="C59">
            <v>13.44</v>
          </cell>
        </row>
        <row r="60">
          <cell r="C60">
            <v>13.21</v>
          </cell>
        </row>
        <row r="61">
          <cell r="C61">
            <v>12.54</v>
          </cell>
        </row>
        <row r="62">
          <cell r="C62">
            <v>12.29</v>
          </cell>
        </row>
        <row r="63">
          <cell r="C63">
            <v>11.98</v>
          </cell>
        </row>
        <row r="64">
          <cell r="C64">
            <v>11.56</v>
          </cell>
        </row>
        <row r="65">
          <cell r="C65">
            <v>11.52</v>
          </cell>
        </row>
        <row r="66">
          <cell r="C66">
            <v>11.45</v>
          </cell>
        </row>
        <row r="67">
          <cell r="C67">
            <v>11.47</v>
          </cell>
        </row>
        <row r="68">
          <cell r="C68">
            <v>11.81</v>
          </cell>
        </row>
        <row r="69">
          <cell r="C69">
            <v>11.47</v>
          </cell>
        </row>
        <row r="70">
          <cell r="C70">
            <v>11.05</v>
          </cell>
        </row>
        <row r="71">
          <cell r="C71">
            <v>10.44</v>
          </cell>
        </row>
        <row r="72">
          <cell r="C72">
            <v>10.5</v>
          </cell>
        </row>
        <row r="73">
          <cell r="C73">
            <v>10.56</v>
          </cell>
        </row>
        <row r="74">
          <cell r="C74">
            <v>10.61</v>
          </cell>
        </row>
        <row r="75">
          <cell r="C75">
            <v>10.5</v>
          </cell>
        </row>
        <row r="76">
          <cell r="C76">
            <v>10.06</v>
          </cell>
        </row>
        <row r="77">
          <cell r="C77">
            <v>9.5399999999999991</v>
          </cell>
        </row>
        <row r="78">
          <cell r="C78">
            <v>9.4</v>
          </cell>
        </row>
        <row r="79">
          <cell r="C79">
            <v>8.93</v>
          </cell>
        </row>
        <row r="80">
          <cell r="C80">
            <v>7.96</v>
          </cell>
        </row>
        <row r="81">
          <cell r="C81">
            <v>7.39</v>
          </cell>
        </row>
        <row r="82">
          <cell r="C82">
            <v>7.52</v>
          </cell>
        </row>
        <row r="83">
          <cell r="C83">
            <v>7.57</v>
          </cell>
        </row>
        <row r="84">
          <cell r="C84">
            <v>7.27</v>
          </cell>
        </row>
        <row r="85">
          <cell r="C85">
            <v>7.33</v>
          </cell>
        </row>
        <row r="86">
          <cell r="C86">
            <v>7.62</v>
          </cell>
        </row>
        <row r="87">
          <cell r="C87">
            <v>7.7</v>
          </cell>
        </row>
        <row r="88">
          <cell r="C88">
            <v>7.52</v>
          </cell>
        </row>
        <row r="89">
          <cell r="C89">
            <v>7.37</v>
          </cell>
        </row>
        <row r="90">
          <cell r="C90">
            <v>7.39</v>
          </cell>
        </row>
        <row r="91">
          <cell r="C91">
            <v>7.54</v>
          </cell>
        </row>
        <row r="92">
          <cell r="C92">
            <v>7.55</v>
          </cell>
        </row>
        <row r="93">
          <cell r="C93">
            <v>8.25</v>
          </cell>
        </row>
        <row r="94">
          <cell r="C94">
            <v>8.7799999999999994</v>
          </cell>
        </row>
        <row r="95">
          <cell r="C95">
            <v>8.57</v>
          </cell>
        </row>
        <row r="96">
          <cell r="C96">
            <v>8.64</v>
          </cell>
        </row>
        <row r="97">
          <cell r="C97">
            <v>8.9700000000000006</v>
          </cell>
        </row>
        <row r="98">
          <cell r="C98">
            <v>9.59</v>
          </cell>
        </row>
        <row r="99">
          <cell r="C99">
            <v>9.61</v>
          </cell>
        </row>
        <row r="100">
          <cell r="C100">
            <v>8.9499999999999993</v>
          </cell>
        </row>
        <row r="101">
          <cell r="C101">
            <v>9.1199999999999992</v>
          </cell>
        </row>
        <row r="102">
          <cell r="C102">
            <v>8.83</v>
          </cell>
        </row>
        <row r="103">
          <cell r="C103">
            <v>8.43</v>
          </cell>
        </row>
        <row r="104">
          <cell r="C104">
            <v>8.6300000000000008</v>
          </cell>
        </row>
        <row r="105">
          <cell r="C105">
            <v>8.9499999999999993</v>
          </cell>
        </row>
        <row r="106">
          <cell r="C106">
            <v>9.23</v>
          </cell>
        </row>
        <row r="107">
          <cell r="C107">
            <v>9</v>
          </cell>
        </row>
        <row r="108">
          <cell r="C108">
            <v>9.14</v>
          </cell>
        </row>
        <row r="109">
          <cell r="C109">
            <v>9.32</v>
          </cell>
        </row>
        <row r="110">
          <cell r="C110">
            <v>9.06</v>
          </cell>
        </row>
        <row r="111">
          <cell r="C111">
            <v>8.89</v>
          </cell>
        </row>
        <row r="112">
          <cell r="C112">
            <v>9.02</v>
          </cell>
        </row>
        <row r="113">
          <cell r="C113">
            <v>9.01</v>
          </cell>
        </row>
        <row r="114">
          <cell r="C114">
            <v>8.93</v>
          </cell>
        </row>
        <row r="115">
          <cell r="C115">
            <v>9.01</v>
          </cell>
        </row>
        <row r="116">
          <cell r="C116">
            <v>9.17</v>
          </cell>
        </row>
        <row r="117">
          <cell r="C117">
            <v>9.0299999999999994</v>
          </cell>
        </row>
        <row r="118">
          <cell r="C118">
            <v>8.83</v>
          </cell>
        </row>
        <row r="119">
          <cell r="C119">
            <v>8.27</v>
          </cell>
        </row>
        <row r="120">
          <cell r="C120">
            <v>8.08</v>
          </cell>
        </row>
        <row r="121">
          <cell r="C121">
            <v>8.1199999999999992</v>
          </cell>
        </row>
        <row r="122">
          <cell r="C122">
            <v>8.15</v>
          </cell>
        </row>
        <row r="123">
          <cell r="C123">
            <v>8</v>
          </cell>
        </row>
        <row r="124">
          <cell r="C124">
            <v>7.9</v>
          </cell>
        </row>
        <row r="125">
          <cell r="C125">
            <v>7.9</v>
          </cell>
        </row>
        <row r="126">
          <cell r="C126">
            <v>8.26</v>
          </cell>
        </row>
        <row r="127">
          <cell r="C127">
            <v>8.5</v>
          </cell>
        </row>
        <row r="128">
          <cell r="C128">
            <v>8.56</v>
          </cell>
        </row>
        <row r="129">
          <cell r="C129">
            <v>8.76</v>
          </cell>
        </row>
        <row r="130">
          <cell r="C130">
            <v>8.73</v>
          </cell>
        </row>
        <row r="131">
          <cell r="C131">
            <v>8.4600000000000009</v>
          </cell>
        </row>
        <row r="132">
          <cell r="C132">
            <v>8.5</v>
          </cell>
        </row>
        <row r="133">
          <cell r="C133">
            <v>8.86</v>
          </cell>
        </row>
        <row r="134">
          <cell r="C134">
            <v>9.0299999999999994</v>
          </cell>
        </row>
        <row r="135">
          <cell r="C135">
            <v>8.86</v>
          </cell>
        </row>
        <row r="136">
          <cell r="C136">
            <v>8.5399999999999991</v>
          </cell>
        </row>
        <row r="137">
          <cell r="C137">
            <v>8.24</v>
          </cell>
        </row>
        <row r="138">
          <cell r="C138">
            <v>8.27</v>
          </cell>
        </row>
        <row r="139">
          <cell r="C139">
            <v>8.0299999999999994</v>
          </cell>
        </row>
        <row r="140">
          <cell r="C140">
            <v>8.2899999999999991</v>
          </cell>
        </row>
        <row r="141">
          <cell r="C141">
            <v>8.2100000000000009</v>
          </cell>
        </row>
        <row r="142">
          <cell r="C142">
            <v>8.27</v>
          </cell>
        </row>
        <row r="143">
          <cell r="C143">
            <v>8.4700000000000006</v>
          </cell>
        </row>
        <row r="144">
          <cell r="C144">
            <v>8.4499999999999993</v>
          </cell>
        </row>
        <row r="145">
          <cell r="C145">
            <v>8.14</v>
          </cell>
        </row>
        <row r="146">
          <cell r="C146">
            <v>7.95</v>
          </cell>
        </row>
        <row r="147">
          <cell r="C147">
            <v>7.93</v>
          </cell>
        </row>
        <row r="148">
          <cell r="C148">
            <v>7.92</v>
          </cell>
        </row>
        <row r="149">
          <cell r="C149">
            <v>7.7</v>
          </cell>
        </row>
        <row r="150">
          <cell r="C150">
            <v>7.58</v>
          </cell>
        </row>
        <row r="151">
          <cell r="C151">
            <v>7.85</v>
          </cell>
        </row>
        <row r="152">
          <cell r="C152">
            <v>7.97</v>
          </cell>
        </row>
        <row r="153">
          <cell r="C153">
            <v>7.96</v>
          </cell>
        </row>
        <row r="154">
          <cell r="C154">
            <v>7.89</v>
          </cell>
        </row>
        <row r="155">
          <cell r="C155">
            <v>7.84</v>
          </cell>
        </row>
        <row r="156">
          <cell r="C156">
            <v>7.6</v>
          </cell>
        </row>
        <row r="157">
          <cell r="C157">
            <v>7.39</v>
          </cell>
        </row>
        <row r="158">
          <cell r="C158">
            <v>7.34</v>
          </cell>
        </row>
        <row r="159">
          <cell r="C159">
            <v>7.53</v>
          </cell>
        </row>
        <row r="160">
          <cell r="C160">
            <v>7.61</v>
          </cell>
        </row>
        <row r="161">
          <cell r="C161">
            <v>7.44</v>
          </cell>
        </row>
        <row r="162">
          <cell r="C162">
            <v>7.34</v>
          </cell>
        </row>
        <row r="163">
          <cell r="C163">
            <v>7.09</v>
          </cell>
        </row>
        <row r="164">
          <cell r="C164">
            <v>6.82</v>
          </cell>
        </row>
        <row r="165">
          <cell r="C165">
            <v>6.85</v>
          </cell>
        </row>
        <row r="166">
          <cell r="C166">
            <v>6.92</v>
          </cell>
        </row>
        <row r="167">
          <cell r="C167">
            <v>6.81</v>
          </cell>
        </row>
        <row r="168">
          <cell r="C168">
            <v>6.63</v>
          </cell>
        </row>
        <row r="169">
          <cell r="C169">
            <v>6.32</v>
          </cell>
        </row>
        <row r="170">
          <cell r="C170">
            <v>6</v>
          </cell>
        </row>
        <row r="171">
          <cell r="C171">
            <v>5.94</v>
          </cell>
        </row>
        <row r="172">
          <cell r="C172">
            <v>6.21</v>
          </cell>
        </row>
        <row r="173">
          <cell r="C173">
            <v>6.25</v>
          </cell>
        </row>
        <row r="174">
          <cell r="C174">
            <v>6.29</v>
          </cell>
        </row>
        <row r="175">
          <cell r="C175">
            <v>6.49</v>
          </cell>
        </row>
        <row r="176">
          <cell r="C176">
            <v>6.91</v>
          </cell>
        </row>
        <row r="177">
          <cell r="C177">
            <v>7.27</v>
          </cell>
        </row>
        <row r="178">
          <cell r="C178">
            <v>7.41</v>
          </cell>
        </row>
        <row r="179">
          <cell r="C179">
            <v>7.4</v>
          </cell>
        </row>
        <row r="180">
          <cell r="C180">
            <v>7.58</v>
          </cell>
        </row>
        <row r="181">
          <cell r="C181">
            <v>7.49</v>
          </cell>
        </row>
        <row r="182">
          <cell r="C182">
            <v>7.71</v>
          </cell>
        </row>
        <row r="183">
          <cell r="C183">
            <v>7.94</v>
          </cell>
        </row>
        <row r="184">
          <cell r="C184">
            <v>8.08</v>
          </cell>
        </row>
        <row r="185">
          <cell r="C185">
            <v>7.87</v>
          </cell>
        </row>
        <row r="186">
          <cell r="C186">
            <v>7.85</v>
          </cell>
        </row>
        <row r="187">
          <cell r="C187">
            <v>7.61</v>
          </cell>
        </row>
        <row r="188">
          <cell r="C188">
            <v>7.45</v>
          </cell>
        </row>
        <row r="189">
          <cell r="C189">
            <v>7.36</v>
          </cell>
        </row>
        <row r="190">
          <cell r="C190">
            <v>6.95</v>
          </cell>
        </row>
        <row r="191">
          <cell r="C191">
            <v>6.57</v>
          </cell>
        </row>
        <row r="192">
          <cell r="C192">
            <v>6.72</v>
          </cell>
        </row>
        <row r="193">
          <cell r="C193">
            <v>6.86</v>
          </cell>
        </row>
        <row r="194">
          <cell r="C194">
            <v>6.55</v>
          </cell>
        </row>
        <row r="195">
          <cell r="C195">
            <v>6.37</v>
          </cell>
        </row>
        <row r="196">
          <cell r="C196">
            <v>6.26</v>
          </cell>
        </row>
        <row r="197">
          <cell r="C197">
            <v>6.06</v>
          </cell>
        </row>
        <row r="198">
          <cell r="C198">
            <v>6.05</v>
          </cell>
        </row>
        <row r="199">
          <cell r="C199">
            <v>6.24</v>
          </cell>
        </row>
        <row r="200">
          <cell r="C200">
            <v>6.6</v>
          </cell>
        </row>
        <row r="201">
          <cell r="C201">
            <v>6.79</v>
          </cell>
        </row>
        <row r="202">
          <cell r="C202">
            <v>6.93</v>
          </cell>
        </row>
        <row r="203">
          <cell r="C203">
            <v>7.06</v>
          </cell>
        </row>
        <row r="204">
          <cell r="C204">
            <v>7.03</v>
          </cell>
        </row>
        <row r="205">
          <cell r="C205">
            <v>6.84</v>
          </cell>
        </row>
        <row r="206">
          <cell r="C206">
            <v>7.03</v>
          </cell>
        </row>
        <row r="207">
          <cell r="C207">
            <v>6.81</v>
          </cell>
        </row>
        <row r="208">
          <cell r="C208">
            <v>6.48</v>
          </cell>
        </row>
        <row r="209">
          <cell r="C209">
            <v>6.55</v>
          </cell>
        </row>
        <row r="210">
          <cell r="C210">
            <v>6.83</v>
          </cell>
        </row>
        <row r="211">
          <cell r="C211">
            <v>6.69</v>
          </cell>
        </row>
        <row r="212">
          <cell r="C212">
            <v>6.93</v>
          </cell>
        </row>
        <row r="213">
          <cell r="C213">
            <v>7.09</v>
          </cell>
        </row>
        <row r="214">
          <cell r="C214">
            <v>6.94</v>
          </cell>
        </row>
        <row r="215">
          <cell r="C215">
            <v>6.77</v>
          </cell>
        </row>
        <row r="216">
          <cell r="C216">
            <v>6.51</v>
          </cell>
        </row>
        <row r="217">
          <cell r="C217">
            <v>6.58</v>
          </cell>
        </row>
        <row r="218">
          <cell r="C218">
            <v>6.5</v>
          </cell>
        </row>
        <row r="219">
          <cell r="C219">
            <v>6.33</v>
          </cell>
        </row>
        <row r="220">
          <cell r="C220">
            <v>6.11</v>
          </cell>
        </row>
        <row r="221">
          <cell r="C221">
            <v>5.99</v>
          </cell>
        </row>
        <row r="222">
          <cell r="C222">
            <v>5.81</v>
          </cell>
        </row>
        <row r="223">
          <cell r="C223">
            <v>5.89</v>
          </cell>
        </row>
        <row r="224">
          <cell r="C224">
            <v>5.95</v>
          </cell>
        </row>
        <row r="225">
          <cell r="C225">
            <v>5.92</v>
          </cell>
        </row>
        <row r="226">
          <cell r="C226">
            <v>5.93</v>
          </cell>
        </row>
        <row r="227">
          <cell r="C227">
            <v>5.7</v>
          </cell>
        </row>
        <row r="228">
          <cell r="C228">
            <v>5.68</v>
          </cell>
        </row>
        <row r="229">
          <cell r="C229">
            <v>5.54</v>
          </cell>
        </row>
        <row r="230">
          <cell r="C230">
            <v>5.2</v>
          </cell>
        </row>
        <row r="231">
          <cell r="C231">
            <v>5.01</v>
          </cell>
        </row>
        <row r="232">
          <cell r="C232">
            <v>5.25</v>
          </cell>
        </row>
        <row r="233">
          <cell r="C233">
            <v>5.0599999999999996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verage Spreads"/>
      <sheetName val="BondsOnline Data"/>
      <sheetName val="Moody's Bond Yield Data"/>
      <sheetName val="Discount Rate "/>
      <sheetName val="Chart1"/>
      <sheetName val="Prime Rate"/>
      <sheetName val="Chart2"/>
      <sheetName val="Inflation"/>
      <sheetName val="Chart3"/>
      <sheetName val="Utility Bonds"/>
      <sheetName val="30 Yr. Bonds"/>
      <sheetName val="Chart4"/>
      <sheetName val="Chart5"/>
      <sheetName val="Chart6"/>
      <sheetName val="Compatibility Report"/>
      <sheetName val="Sheet1"/>
      <sheetName val="Sheet2"/>
    </sheetNames>
    <sheetDataSet>
      <sheetData sheetId="0">
        <row r="6">
          <cell r="B6" t="str">
            <v xml:space="preserve"> 80</v>
          </cell>
        </row>
      </sheetData>
      <sheetData sheetId="1"/>
      <sheetData sheetId="2"/>
      <sheetData sheetId="3">
        <row r="14">
          <cell r="A14">
            <v>6941</v>
          </cell>
        </row>
      </sheetData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Average Spreads"/>
      <sheetName val="BondsOnline Data"/>
      <sheetName val="Moody's Bond Yield Data"/>
      <sheetName val="Discount Rate "/>
      <sheetName val="Chart1"/>
      <sheetName val="Prime Rate"/>
      <sheetName val="Chart2"/>
      <sheetName val="Inflation"/>
      <sheetName val="Chart3"/>
      <sheetName val="Utility Bonds"/>
      <sheetName val="30 Yr. Bonds"/>
      <sheetName val="Chart4"/>
      <sheetName val="Chart5"/>
      <sheetName val="Chart6"/>
      <sheetName val="Compatibility Report"/>
      <sheetName val="Sheet1"/>
      <sheetName val="Sheet2"/>
    </sheetNames>
    <sheetDataSet>
      <sheetData sheetId="0">
        <row r="6">
          <cell r="B6" t="str">
            <v xml:space="preserve"> 80</v>
          </cell>
        </row>
      </sheetData>
      <sheetData sheetId="1"/>
      <sheetData sheetId="2"/>
      <sheetData sheetId="3">
        <row r="14">
          <cell r="A14">
            <v>6941</v>
          </cell>
        </row>
      </sheetData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/>
      <sheetData sheetId="16"/>
      <sheetData sheetId="1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otes"/>
      <sheetName val="Summary"/>
      <sheetName val="Revenue Comparison"/>
      <sheetName val="Earnings Comparison"/>
      <sheetName val="Check Earnings"/>
      <sheetName val="MIRR Comparisons"/>
      <sheetName val="MIRR Calculations"/>
      <sheetName val="MIRR SAW as Filed"/>
      <sheetName val="MIRR SAW wo IS &amp; SG"/>
      <sheetName val="(A) MIRR SAW - 36 Mos LM"/>
      <sheetName val="(A) wo IS &amp; SG - 36 Mos LM"/>
      <sheetName val="(B) MIRR PS - 5% &amp; 10%"/>
      <sheetName val="(B) MIRR PS - 5% &amp; 10% wo ISSG"/>
      <sheetName val="(C) MIRR PS - 8% &amp; 13%"/>
      <sheetName val="(C) MIRR PS - 8% &amp; 13% wo ISSG"/>
      <sheetName val="(D) MIRR PEC - 8% &amp; 13%"/>
      <sheetName val="(D) MIRR PEC - 8% &amp; 13% wo ISSG"/>
      <sheetName val="(E) MIRR PEC - 10% &amp; 15%"/>
      <sheetName val="(E) MIRR PEC - 10 &amp; 15% wo ISSG"/>
      <sheetName val="(F) MIRR Mod SAW - 60% &amp; 75%"/>
      <sheetName val="(F) MIRR MSAW - 60%&amp;75% wo ISSG"/>
      <sheetName val="(G) MIRR Mod SAW - 65% &amp; 80%"/>
      <sheetName val="(G) MIRR MSAW - 65%&amp;80% wo ISSG"/>
      <sheetName val="Input Data"/>
      <sheetName val="Inputs"/>
      <sheetName val="Avoided Costs by Vintage"/>
      <sheetName val="Stevie Ex 4"/>
      <sheetName val="Program Lives"/>
      <sheetName val="Cost of Capital"/>
      <sheetName val="PowerShare"/>
      <sheetName val="AC by Pgm by Vint"/>
      <sheetName val="Forecast Summary"/>
      <sheetName val="Fall 2008 Forecast"/>
      <sheetName val="Old Discount Rate"/>
      <sheetName val="36 Months Lost Margins"/>
      <sheetName val="Lost Margins - 3 Years"/>
      <sheetName val="As Filed Data"/>
      <sheetName val="SAW as Filed"/>
      <sheetName val="Ted's Exhibit"/>
      <sheetName val="PS 25Yr Level for Revenue"/>
      <sheetName val="As Filed Rider"/>
      <sheetName val="As Filed SAW"/>
      <sheetName val="(A) SAW with 36 Mos LM"/>
      <sheetName val="(B) &amp; (C) PS Model"/>
      <sheetName val="(B) PS Method"/>
      <sheetName val="(B) PS Method wo IS &amp; SG"/>
      <sheetName val="(C) PS Method"/>
      <sheetName val="25Yr PS Revenue"/>
      <sheetName val="25Yr PS Lost Margin Level"/>
      <sheetName val="25Yr PS Incentive Level"/>
      <sheetName val="25Yr Revenue Adj"/>
      <sheetName val="25Yr Incentive Adj"/>
      <sheetName val="As Filed PS"/>
      <sheetName val="(C) PS Method wo IS &amp; SG"/>
      <sheetName val="PS Method"/>
      <sheetName val="PS Sensitivity"/>
      <sheetName val="PS PowerShare"/>
      <sheetName val="PS PowerShare wo IS &amp; SG"/>
      <sheetName val="(D) &amp; (E) PEC Model"/>
      <sheetName val="(D) PEC Method"/>
      <sheetName val="(D) PEC Method wo IS &amp; SG"/>
      <sheetName val="(E) PEC Method"/>
      <sheetName val="(E) PEC Method wo IS &amp; SG"/>
      <sheetName val="(F) &amp; (G) Modified SAW"/>
      <sheetName val="Mod SAW without IS Scaled"/>
      <sheetName val="(F) Mod SAW"/>
      <sheetName val="Sum Mod SAW without IS &amp; SG"/>
      <sheetName val="Sum Mod SAW"/>
      <sheetName val="(F) Mod SAW wo IS &amp; SG"/>
      <sheetName val="(G) Mod SAW"/>
      <sheetName val="(G) Mod SAW wo IS &amp; SG"/>
      <sheetName val="Analysis"/>
      <sheetName val="Prove MIRR"/>
      <sheetName val="Sheet2 (4)"/>
      <sheetName val="Sheet2 (3)"/>
      <sheetName val="Sheet2 (2)"/>
      <sheetName val="Sheet2"/>
      <sheetName val="Sheet1"/>
      <sheetName val="Proof"/>
      <sheetName val="Vintage 1"/>
      <sheetName val="Sheet6"/>
      <sheetName val="A"/>
      <sheetName val="B"/>
      <sheetName val="C"/>
      <sheetName val="x"/>
      <sheetName val="Stevie Ex 4 wLM Sw"/>
      <sheetName val="data"/>
      <sheetName val="Lost Margins - 4 Years"/>
      <sheetName val="25Yr PS SAW Revenue"/>
      <sheetName val="Stevie Ex 4 (IS Removed)"/>
      <sheetName val="Save A Watt (IS removed)"/>
      <sheetName val="Save A Watt (as filed)"/>
      <sheetName val="Sales Forecast"/>
      <sheetName val="Spring 2007 Forecast"/>
      <sheetName val="New DR Calc"/>
      <sheetName val="Check DR Rev Calc"/>
      <sheetName val="North Carolina"/>
      <sheetName val="As Filed SAW for Mod Term"/>
      <sheetName val="Scaled Data"/>
      <sheetName val="Lost Margins - 3 Years Scaled"/>
      <sheetName val="Avoided Costs by Vintage Scaled"/>
      <sheetName val="Lost Margins - 3 Years - Carol"/>
      <sheetName val="Mod SAW Cap"/>
      <sheetName val="Prog Meth Sum"/>
      <sheetName val="PS Meth Sensitivity"/>
      <sheetName val="PS Meth Mod"/>
      <sheetName val="Progress Method"/>
      <sheetName val="PS 25Yr for 4 Years"/>
      <sheetName val="PS 25Yr Unlevel"/>
      <sheetName val="4Yr PS Revenue"/>
      <sheetName val="PS 4Yr Level for Revenue"/>
      <sheetName val="PS 4Yr Unlevel"/>
      <sheetName val="DSM in Current Rates"/>
      <sheetName val="PS High Level"/>
      <sheetName val="Indiana Proposal"/>
      <sheetName val="Calcs"/>
      <sheetName val="Sum 2 Rnd Old"/>
      <sheetName val="Sum 2 Old"/>
      <sheetName val="25Yr PS Incentive Unlevel"/>
      <sheetName val="Graph Data"/>
      <sheetName val="Revenue_Comparison"/>
      <sheetName val="Earnings_Comparison"/>
      <sheetName val="Check_Earnings"/>
      <sheetName val="MIRR_Comparisons"/>
      <sheetName val="MIRR_Calculations"/>
      <sheetName val="MIRR_SAW_as_Filed"/>
      <sheetName val="MIRR_SAW_wo_IS_&amp;_SG"/>
      <sheetName val="(A)_MIRR_SAW_-_36_Mos_LM"/>
      <sheetName val="(A)_wo_IS_&amp;_SG_-_36_Mos_LM"/>
      <sheetName val="(B)_MIRR_PS_-_5%_&amp;_10%"/>
      <sheetName val="(B)_MIRR_PS_-_5%_&amp;_10%_wo_ISSG"/>
      <sheetName val="(C)_MIRR_PS_-_8%_&amp;_13%"/>
      <sheetName val="(C)_MIRR_PS_-_8%_&amp;_13%_wo_ISSG"/>
      <sheetName val="(D)_MIRR_PEC_-_8%_&amp;_13%"/>
      <sheetName val="(D)_MIRR_PEC_-_8%_&amp;_13%_wo_ISSG"/>
      <sheetName val="(E)_MIRR_PEC_-_10%_&amp;_15%"/>
      <sheetName val="(E)_MIRR_PEC_-_10_&amp;_15%_wo_ISSG"/>
      <sheetName val="(F)_MIRR_Mod_SAW_-_60%_&amp;_75%"/>
      <sheetName val="(F)_MIRR_MSAW_-_60%&amp;75%_wo_ISSG"/>
      <sheetName val="(G)_MIRR_Mod_SAW_-_65%_&amp;_80%"/>
      <sheetName val="(G)_MIRR_MSAW_-_65%&amp;80%_wo_ISSG"/>
      <sheetName val="Input_Data"/>
      <sheetName val="Avoided_Costs_by_Vintage"/>
      <sheetName val="Stevie_Ex_4"/>
      <sheetName val="Program_Lives"/>
      <sheetName val="Cost_of_Capital"/>
      <sheetName val="AC_by_Pgm_by_Vint"/>
      <sheetName val="Forecast_Summary"/>
      <sheetName val="Fall_2008_Forecast"/>
      <sheetName val="Old_Discount_Rate"/>
      <sheetName val="36_Months_Lost_Margins"/>
      <sheetName val="Lost_Margins_-_3_Years"/>
      <sheetName val="As_Filed_Data"/>
      <sheetName val="SAW_as_Filed"/>
      <sheetName val="Ted's_Exhibit"/>
      <sheetName val="PS_25Yr_Level_for_Revenue"/>
      <sheetName val="As_Filed_Rider"/>
      <sheetName val="As_Filed_SAW"/>
      <sheetName val="(A)_SAW_with_36_Mos_LM"/>
      <sheetName val="(B)_&amp;_(C)_PS_Model"/>
      <sheetName val="(B)_PS_Method"/>
      <sheetName val="(B)_PS_Method_wo_IS_&amp;_SG"/>
      <sheetName val="(C)_PS_Method"/>
      <sheetName val="25Yr_PS_Revenue"/>
      <sheetName val="25Yr_PS_Lost_Margin_Level"/>
      <sheetName val="25Yr_PS_Incentive_Level"/>
      <sheetName val="25Yr_Revenue_Adj"/>
      <sheetName val="25Yr_Incentive_Adj"/>
      <sheetName val="As_Filed_PS"/>
      <sheetName val="(C)_PS_Method_wo_IS_&amp;_SG"/>
      <sheetName val="PS_Method"/>
      <sheetName val="PS_Sensitivity"/>
      <sheetName val="PS_PowerShare"/>
      <sheetName val="PS_PowerShare_wo_IS_&amp;_SG"/>
      <sheetName val="(D)_&amp;_(E)_PEC_Model"/>
      <sheetName val="(D)_PEC_Method"/>
      <sheetName val="(D)_PEC_Method_wo_IS_&amp;_SG"/>
      <sheetName val="(E)_PEC_Method"/>
      <sheetName val="(E)_PEC_Method_wo_IS_&amp;_SG"/>
      <sheetName val="(F)_&amp;_(G)_Modified_SAW"/>
      <sheetName val="Mod_SAW_without_IS_Scaled"/>
      <sheetName val="(F)_Mod_SAW"/>
      <sheetName val="Sum_Mod_SAW_without_IS_&amp;_SG"/>
      <sheetName val="Sum_Mod_SAW"/>
      <sheetName val="(F)_Mod_SAW_wo_IS_&amp;_SG"/>
      <sheetName val="(G)_Mod_SAW"/>
      <sheetName val="(G)_Mod_SAW_wo_IS_&amp;_SG"/>
      <sheetName val="Prove_MIRR"/>
      <sheetName val="Sheet2_(4)"/>
      <sheetName val="Sheet2_(3)"/>
      <sheetName val="Sheet2_(2)"/>
      <sheetName val="Vintage_1"/>
      <sheetName val="Stevie_Ex_4_wLM_Sw"/>
      <sheetName val="Lost_Margins_-_4_Years"/>
      <sheetName val="25Yr_PS_SAW_Revenue"/>
      <sheetName val="Stevie_Ex_4_(IS_Removed)"/>
      <sheetName val="Save_A_Watt_(IS_removed)"/>
      <sheetName val="Save_A_Watt_(as_filed)"/>
      <sheetName val="Sales_Forecast"/>
      <sheetName val="Spring_2007_Forecast"/>
      <sheetName val="New_DR_Calc"/>
      <sheetName val="Check_DR_Rev_Calc"/>
      <sheetName val="North_Carolina"/>
      <sheetName val="As_Filed_SAW_for_Mod_Term"/>
      <sheetName val="Scaled_Data"/>
      <sheetName val="Lost_Margins_-_3_Years_Scaled"/>
      <sheetName val="Avoided_Costs_by_Vintage_Scaled"/>
      <sheetName val="Lost_Margins_-_3_Years_-_Carol"/>
      <sheetName val="Mod_SAW_Cap"/>
      <sheetName val="Prog_Meth_Sum"/>
      <sheetName val="PS_Meth_Sensitivity"/>
      <sheetName val="PS_Meth_Mod"/>
      <sheetName val="Progress_Method"/>
      <sheetName val="PS_25Yr_for_4_Years"/>
      <sheetName val="PS_25Yr_Unlevel"/>
      <sheetName val="4Yr_PS_Revenue"/>
      <sheetName val="PS_4Yr_Level_for_Revenue"/>
      <sheetName val="PS_4Yr_Unlevel"/>
      <sheetName val="DSM_in_Current_Rates"/>
      <sheetName val="PS_High_Level"/>
      <sheetName val="Indiana_Proposal"/>
      <sheetName val="Sum_2_Rnd_Old"/>
      <sheetName val="Sum_2_Old"/>
      <sheetName val="25Yr_PS_Incentive_Unlevel"/>
      <sheetName val="Graph_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23">
          <cell r="B23">
            <v>7.4999999999999997E-2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51">
          <cell r="E51">
            <v>2810350</v>
          </cell>
        </row>
      </sheetData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4">
          <cell r="C4" t="str">
            <v>C:\Documents and Settings\RMujumd\My Documents\SAW Model\Carolinas\NC\NC v18 (05 09 08) (85%)\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>
        <row r="51">
          <cell r="E51">
            <v>2810350</v>
          </cell>
        </row>
      </sheetData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ent BS"/>
      <sheetName val="Parent IS"/>
      <sheetName val="Parent CF"/>
      <sheetName val="Parent LTD"/>
      <sheetName val="Parent STD"/>
      <sheetName val="Consol5YrFin&amp;OpStats"/>
      <sheetName val="Operating Results"/>
      <sheetName val="Summary"/>
      <sheetName val="Fourth Quarter"/>
      <sheetName val="5 Yr CF_Div_CapEx_Acq"/>
      <sheetName val="ContractualObligs"/>
      <sheetName val="Market Risk"/>
      <sheetName val="Debt to Equity"/>
      <sheetName val="Income Stmt"/>
      <sheetName val="Comprehensive Income"/>
      <sheetName val="Balance Sheet"/>
      <sheetName val="Stmt of Capitalization"/>
      <sheetName val="Com.StkHldr's Equity"/>
      <sheetName val="Cash Flow Stmt"/>
      <sheetName val="Goodwill"/>
      <sheetName val="OH Acquisition"/>
      <sheetName val="DISCO FN (IS)"/>
      <sheetName val="DISCO FN (BS)"/>
      <sheetName val="Prop_Plant_Equip"/>
      <sheetName val="AcctsReceiv"/>
      <sheetName val="Regulatory Assets"/>
      <sheetName val="IncomeTaxes"/>
      <sheetName val="FedIncomeTax"/>
      <sheetName val="UTP"/>
      <sheetName val="DeferAssetLiab"/>
      <sheetName val="OtherTaxes"/>
      <sheetName val="Commitments"/>
      <sheetName val="Rent "/>
      <sheetName val="5YrDebt"/>
      <sheetName val="FairValue"/>
      <sheetName val="S-E"/>
      <sheetName val="NetIncomePerCommonShare"/>
      <sheetName val="PSU Expense"/>
      <sheetName val="PSU RF"/>
      <sheetName val="PSU Assumptions"/>
      <sheetName val="RSU Expense"/>
      <sheetName val="RSUs RF"/>
      <sheetName val="RSU FV"/>
      <sheetName val="Options Expense"/>
      <sheetName val="Options RF"/>
      <sheetName val="Intrinsic and FV"/>
      <sheetName val="OptionsExOS"/>
      <sheetName val="RS Expense"/>
      <sheetName val="RspActivity"/>
      <sheetName val="RSP Intrinsic FV"/>
      <sheetName val="Benefit Payments"/>
      <sheetName val="PensOPEBObligations"/>
      <sheetName val="BalsheetPension"/>
      <sheetName val="PBO - ABO"/>
      <sheetName val="Costs"/>
      <sheetName val="ChangesInAOCI"/>
      <sheetName val=" Assumptions_A"/>
      <sheetName val="Assumptions_B"/>
      <sheetName val="TrendRates"/>
      <sheetName val="AssetMix"/>
      <sheetName val="FV_Current Year"/>
      <sheetName val="FV_Prior Year"/>
      <sheetName val="Segments"/>
      <sheetName val="SelectedQtrFinData"/>
      <sheetName val="5YR Table"/>
      <sheetName val="Rollforwarddates "/>
      <sheetName val="Date Assumptions"/>
      <sheetName val="Date Text Outputs"/>
      <sheetName val="XBRL ONLY LIN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 Data"/>
      <sheetName val="Moody's Bond Yield Data"/>
      <sheetName val="Cover"/>
      <sheetName val="List"/>
      <sheetName val="Discount Rate"/>
      <sheetName val="Prime Rate"/>
      <sheetName val="Inflation"/>
      <sheetName val="Moody's"/>
      <sheetName val="30 Yr. Bonds"/>
      <sheetName val="Discount Chart"/>
      <sheetName val="Inflation Chart"/>
      <sheetName val="Moody's T-Bond Chart"/>
      <sheetName val="Moody's Spread Chart"/>
      <sheetName val="Moody's Baa Bond Yields Chart"/>
      <sheetName val="Econ Est &amp; Proj"/>
      <sheetName val="Hist. Cap Stru Atmos"/>
      <sheetName val="Ratios"/>
      <sheetName val="Cap. Struct."/>
      <sheetName val="LTD Rate"/>
      <sheetName val="STD Rate"/>
      <sheetName val="Comp. Co Criteria"/>
      <sheetName val="Ticker - Distr."/>
      <sheetName val="10-yr. Historical Growth"/>
      <sheetName val="5-yr. historical growth"/>
      <sheetName val="Avg 5-year and 10-year"/>
      <sheetName val="Comparable Projected Growth"/>
      <sheetName val="Comparable Stock Prices"/>
      <sheetName val="Comp DCF"/>
      <sheetName val="Comp CAPM"/>
      <sheetName val="Comp. Ratios"/>
      <sheetName val="RR"/>
      <sheetName val="WACC"/>
      <sheetName val="Chart_Data"/>
      <sheetName val="Moody's_Bond_Yield_Data"/>
      <sheetName val="Discount_Rate"/>
      <sheetName val="Prime_Rate"/>
      <sheetName val="30_Yr__Bonds"/>
      <sheetName val="Discount_Chart"/>
      <sheetName val="Inflation_Chart"/>
      <sheetName val="Moody's_T-Bond_Chart"/>
      <sheetName val="Moody's_Spread_Chart"/>
      <sheetName val="Moody's_Baa_Bond_Yields_Chart"/>
      <sheetName val="Econ_Est_&amp;_Proj"/>
      <sheetName val="Hist__Cap_Stru_Atmos"/>
      <sheetName val="Cap__Struct_"/>
      <sheetName val="LTD_Rate"/>
      <sheetName val="STD_Rate"/>
      <sheetName val="Comp__Co_Criteria"/>
      <sheetName val="Ticker_-_Distr_"/>
      <sheetName val="10-yr__Historical_Growth"/>
      <sheetName val="5-yr__historical_growth"/>
      <sheetName val="Avg_5-year_and_10-year"/>
      <sheetName val="Comparable_Projected_Growth"/>
      <sheetName val="Comparable_Stock_Prices"/>
      <sheetName val="Comp_DCF"/>
      <sheetName val="Comp_CAPM"/>
      <sheetName val="Comp__Ratios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I30">
            <v>8.4</v>
          </cell>
          <cell r="K30">
            <v>12</v>
          </cell>
          <cell r="O30">
            <v>2.5099999999999998</v>
          </cell>
          <cell r="P30">
            <v>1.5240553745928338</v>
          </cell>
        </row>
        <row r="31">
          <cell r="C31">
            <v>14.22</v>
          </cell>
          <cell r="E31">
            <v>16.72</v>
          </cell>
          <cell r="I31">
            <v>7.6</v>
          </cell>
          <cell r="K31">
            <v>12</v>
          </cell>
          <cell r="O31">
            <v>2.4999999999999982</v>
          </cell>
          <cell r="P31">
            <v>1.5240553745928338</v>
          </cell>
        </row>
        <row r="32">
          <cell r="C32">
            <v>13.53</v>
          </cell>
          <cell r="E32">
            <v>16.07</v>
          </cell>
          <cell r="I32">
            <v>6.8</v>
          </cell>
          <cell r="K32">
            <v>12</v>
          </cell>
          <cell r="O32">
            <v>2.5400000000000009</v>
          </cell>
          <cell r="P32">
            <v>1.5240553745928338</v>
          </cell>
        </row>
        <row r="33">
          <cell r="C33">
            <v>13.37</v>
          </cell>
          <cell r="E33">
            <v>15.82</v>
          </cell>
          <cell r="I33">
            <v>6.5</v>
          </cell>
          <cell r="K33">
            <v>12</v>
          </cell>
          <cell r="O33">
            <v>2.4500000000000011</v>
          </cell>
          <cell r="P33">
            <v>1.5240553745928338</v>
          </cell>
        </row>
        <row r="34">
          <cell r="C34">
            <v>13.24</v>
          </cell>
          <cell r="E34">
            <v>15.6</v>
          </cell>
          <cell r="I34">
            <v>6.7</v>
          </cell>
          <cell r="K34">
            <v>12</v>
          </cell>
          <cell r="O34">
            <v>2.3599999999999994</v>
          </cell>
          <cell r="P34">
            <v>1.5240553745928338</v>
          </cell>
        </row>
        <row r="35">
          <cell r="C35">
            <v>13.92</v>
          </cell>
          <cell r="E35">
            <v>16.18</v>
          </cell>
          <cell r="I35">
            <v>7.1</v>
          </cell>
          <cell r="K35">
            <v>12</v>
          </cell>
          <cell r="O35">
            <v>2.2599999999999998</v>
          </cell>
          <cell r="P35">
            <v>1.5240553745928338</v>
          </cell>
        </row>
        <row r="36">
          <cell r="C36">
            <v>13.55</v>
          </cell>
          <cell r="E36">
            <v>16.04</v>
          </cell>
          <cell r="I36">
            <v>6.4</v>
          </cell>
          <cell r="K36">
            <v>11</v>
          </cell>
          <cell r="O36">
            <v>2.4899999999999984</v>
          </cell>
          <cell r="P36">
            <v>1.5240553745928338</v>
          </cell>
        </row>
        <row r="37">
          <cell r="C37">
            <v>12.77</v>
          </cell>
          <cell r="E37">
            <v>15.22</v>
          </cell>
          <cell r="I37">
            <v>5.9</v>
          </cell>
          <cell r="K37">
            <v>10</v>
          </cell>
          <cell r="O37">
            <v>2.4500000000000011</v>
          </cell>
          <cell r="P37">
            <v>1.5240553745928338</v>
          </cell>
        </row>
        <row r="38">
          <cell r="C38">
            <v>12.07</v>
          </cell>
          <cell r="E38">
            <v>14.56</v>
          </cell>
          <cell r="I38">
            <v>5</v>
          </cell>
          <cell r="K38">
            <v>9.5</v>
          </cell>
          <cell r="O38">
            <v>2.4900000000000002</v>
          </cell>
          <cell r="P38">
            <v>1.5240553745928338</v>
          </cell>
        </row>
        <row r="39">
          <cell r="C39">
            <v>11.17</v>
          </cell>
          <cell r="E39">
            <v>13.88</v>
          </cell>
          <cell r="I39">
            <v>5.0999999999999996</v>
          </cell>
          <cell r="K39">
            <v>9</v>
          </cell>
          <cell r="O39">
            <v>2.7100000000000009</v>
          </cell>
          <cell r="P39">
            <v>1.5240553745928338</v>
          </cell>
        </row>
        <row r="40">
          <cell r="C40">
            <v>10.54</v>
          </cell>
          <cell r="E40">
            <v>13.58</v>
          </cell>
          <cell r="I40">
            <v>4.5999999999999996</v>
          </cell>
          <cell r="K40">
            <v>9</v>
          </cell>
          <cell r="O40">
            <v>3.0400000000000009</v>
          </cell>
          <cell r="P40">
            <v>1.5240553745928338</v>
          </cell>
        </row>
        <row r="41">
          <cell r="C41">
            <v>10.54</v>
          </cell>
          <cell r="E41">
            <v>13.55</v>
          </cell>
          <cell r="I41">
            <v>3.8</v>
          </cell>
          <cell r="K41">
            <v>8.5</v>
          </cell>
          <cell r="O41">
            <v>3.0100000000000016</v>
          </cell>
          <cell r="P41">
            <v>1.5240553745928338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I42">
            <v>3.7</v>
          </cell>
          <cell r="K42">
            <v>8.5</v>
          </cell>
          <cell r="O42">
            <v>2.83</v>
          </cell>
          <cell r="P42">
            <v>1.5240553745928338</v>
          </cell>
        </row>
        <row r="43">
          <cell r="C43">
            <v>10.88</v>
          </cell>
          <cell r="E43">
            <v>13.6</v>
          </cell>
          <cell r="I43">
            <v>3.5</v>
          </cell>
          <cell r="K43">
            <v>8.5</v>
          </cell>
          <cell r="O43">
            <v>2.7199999999999989</v>
          </cell>
          <cell r="P43">
            <v>1.5240553745928338</v>
          </cell>
        </row>
        <row r="44">
          <cell r="C44">
            <v>10.63</v>
          </cell>
          <cell r="E44">
            <v>13.28</v>
          </cell>
          <cell r="I44">
            <v>3.6</v>
          </cell>
          <cell r="K44">
            <v>8.5</v>
          </cell>
          <cell r="O44">
            <v>2.6499999999999986</v>
          </cell>
          <cell r="P44">
            <v>1.5240553745928338</v>
          </cell>
        </row>
        <row r="45">
          <cell r="C45">
            <v>10.48</v>
          </cell>
          <cell r="E45">
            <v>13.03</v>
          </cell>
          <cell r="I45">
            <v>3.9</v>
          </cell>
          <cell r="K45">
            <v>8.5</v>
          </cell>
          <cell r="O45">
            <v>2.5499999999999989</v>
          </cell>
          <cell r="P45">
            <v>1.5240553745928338</v>
          </cell>
        </row>
        <row r="46">
          <cell r="C46">
            <v>10.53</v>
          </cell>
          <cell r="E46">
            <v>13</v>
          </cell>
          <cell r="I46">
            <v>3.5</v>
          </cell>
          <cell r="K46">
            <v>8.5</v>
          </cell>
          <cell r="O46">
            <v>2.4700000000000006</v>
          </cell>
          <cell r="P46">
            <v>1.5240553745928338</v>
          </cell>
        </row>
        <row r="47">
          <cell r="C47">
            <v>10.93</v>
          </cell>
          <cell r="E47">
            <v>13.17</v>
          </cell>
          <cell r="I47">
            <v>2.6</v>
          </cell>
          <cell r="K47">
            <v>8.5</v>
          </cell>
          <cell r="O47">
            <v>2.2400000000000002</v>
          </cell>
          <cell r="P47">
            <v>1.5240553745928338</v>
          </cell>
        </row>
        <row r="48">
          <cell r="C48">
            <v>11.4</v>
          </cell>
          <cell r="E48">
            <v>13.28</v>
          </cell>
          <cell r="I48">
            <v>2.5</v>
          </cell>
          <cell r="K48">
            <v>8.5</v>
          </cell>
          <cell r="O48">
            <v>1.879999999999999</v>
          </cell>
          <cell r="P48">
            <v>1.5240553745928338</v>
          </cell>
        </row>
        <row r="49">
          <cell r="C49">
            <v>11.82</v>
          </cell>
          <cell r="E49">
            <v>13.5</v>
          </cell>
          <cell r="I49">
            <v>2.6</v>
          </cell>
          <cell r="K49">
            <v>8.5</v>
          </cell>
          <cell r="O49">
            <v>1.6799999999999997</v>
          </cell>
          <cell r="P49">
            <v>1.5240553745928338</v>
          </cell>
        </row>
        <row r="50">
          <cell r="C50">
            <v>11.63</v>
          </cell>
          <cell r="E50">
            <v>13.35</v>
          </cell>
          <cell r="I50">
            <v>2.9</v>
          </cell>
          <cell r="K50">
            <v>8.5</v>
          </cell>
          <cell r="O50">
            <v>1.7199999999999989</v>
          </cell>
          <cell r="P50">
            <v>1.5240553745928338</v>
          </cell>
        </row>
        <row r="51">
          <cell r="C51">
            <v>11.58</v>
          </cell>
          <cell r="E51">
            <v>13.19</v>
          </cell>
          <cell r="I51">
            <v>2.9</v>
          </cell>
          <cell r="K51">
            <v>8.5</v>
          </cell>
          <cell r="O51">
            <v>1.6099999999999994</v>
          </cell>
          <cell r="P51">
            <v>1.5240553745928338</v>
          </cell>
        </row>
        <row r="52">
          <cell r="C52">
            <v>11.75</v>
          </cell>
          <cell r="E52">
            <v>13.33</v>
          </cell>
          <cell r="I52">
            <v>3.3</v>
          </cell>
          <cell r="K52">
            <v>8.5</v>
          </cell>
          <cell r="O52">
            <v>1.58</v>
          </cell>
          <cell r="P52">
            <v>1.5240553745928338</v>
          </cell>
        </row>
        <row r="53">
          <cell r="C53">
            <v>11.88</v>
          </cell>
          <cell r="E53">
            <v>13.48</v>
          </cell>
          <cell r="I53">
            <v>3.8</v>
          </cell>
          <cell r="K53">
            <v>8.5</v>
          </cell>
          <cell r="O53">
            <v>1.5999999999999996</v>
          </cell>
          <cell r="P53">
            <v>1.5240553745928338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I54">
            <v>4.2</v>
          </cell>
          <cell r="K54">
            <v>8.5</v>
          </cell>
          <cell r="O54">
            <v>1.6500000000000004</v>
          </cell>
          <cell r="P54">
            <v>1.5240553745928338</v>
          </cell>
        </row>
        <row r="55">
          <cell r="C55">
            <v>11.95</v>
          </cell>
          <cell r="E55">
            <v>13.5</v>
          </cell>
          <cell r="I55">
            <v>4.5999999999999996</v>
          </cell>
          <cell r="K55">
            <v>8.5</v>
          </cell>
          <cell r="O55">
            <v>1.5500000000000007</v>
          </cell>
          <cell r="P55">
            <v>1.5240553745928338</v>
          </cell>
        </row>
        <row r="56">
          <cell r="C56">
            <v>12.38</v>
          </cell>
          <cell r="E56">
            <v>14.03</v>
          </cell>
          <cell r="I56">
            <v>4.8</v>
          </cell>
          <cell r="K56">
            <v>8.5</v>
          </cell>
          <cell r="O56">
            <v>1.6499999999999986</v>
          </cell>
          <cell r="P56">
            <v>1.5240553745928338</v>
          </cell>
        </row>
        <row r="57">
          <cell r="C57">
            <v>12.65</v>
          </cell>
          <cell r="E57">
            <v>14.3</v>
          </cell>
          <cell r="I57">
            <v>4.5999999999999996</v>
          </cell>
          <cell r="K57">
            <v>9</v>
          </cell>
          <cell r="O57">
            <v>1.6500000000000004</v>
          </cell>
          <cell r="P57">
            <v>1.5240553745928338</v>
          </cell>
        </row>
        <row r="58">
          <cell r="C58">
            <v>13.43</v>
          </cell>
          <cell r="E58">
            <v>14.95</v>
          </cell>
          <cell r="I58">
            <v>4.2</v>
          </cell>
          <cell r="K58">
            <v>9</v>
          </cell>
          <cell r="O58">
            <v>1.5199999999999996</v>
          </cell>
          <cell r="P58">
            <v>1.5240553745928338</v>
          </cell>
        </row>
        <row r="59">
          <cell r="C59">
            <v>13.44</v>
          </cell>
          <cell r="E59">
            <v>15.16</v>
          </cell>
          <cell r="I59">
            <v>4.2</v>
          </cell>
          <cell r="K59">
            <v>9</v>
          </cell>
          <cell r="O59">
            <v>1.7200000000000006</v>
          </cell>
          <cell r="P59">
            <v>1.5240553745928338</v>
          </cell>
        </row>
        <row r="60">
          <cell r="C60">
            <v>13.21</v>
          </cell>
          <cell r="E60">
            <v>14.92</v>
          </cell>
          <cell r="I60">
            <v>4.2</v>
          </cell>
          <cell r="K60">
            <v>9</v>
          </cell>
          <cell r="O60">
            <v>1.7099999999999991</v>
          </cell>
          <cell r="P60">
            <v>1.5240553745928338</v>
          </cell>
        </row>
        <row r="61">
          <cell r="C61">
            <v>12.54</v>
          </cell>
          <cell r="E61">
            <v>14.29</v>
          </cell>
          <cell r="I61">
            <v>4.3</v>
          </cell>
          <cell r="K61">
            <v>9</v>
          </cell>
          <cell r="O61">
            <v>1.75</v>
          </cell>
          <cell r="P61">
            <v>1.5240553745928338</v>
          </cell>
        </row>
        <row r="62">
          <cell r="C62">
            <v>12.29</v>
          </cell>
          <cell r="E62">
            <v>14.04</v>
          </cell>
          <cell r="I62">
            <v>4.3</v>
          </cell>
          <cell r="K62">
            <v>9</v>
          </cell>
          <cell r="O62">
            <v>1.75</v>
          </cell>
          <cell r="P62">
            <v>1.5240553745928338</v>
          </cell>
        </row>
        <row r="63">
          <cell r="C63">
            <v>11.98</v>
          </cell>
          <cell r="E63">
            <v>13.68</v>
          </cell>
          <cell r="I63">
            <v>4.3</v>
          </cell>
          <cell r="K63">
            <v>9</v>
          </cell>
          <cell r="O63">
            <v>1.6999999999999993</v>
          </cell>
          <cell r="P63">
            <v>1.5240553745928338</v>
          </cell>
        </row>
        <row r="64">
          <cell r="C64">
            <v>11.56</v>
          </cell>
          <cell r="E64">
            <v>13.15</v>
          </cell>
          <cell r="I64">
            <v>4.0999999999999996</v>
          </cell>
          <cell r="K64">
            <v>8.5</v>
          </cell>
          <cell r="O64">
            <v>1.5899999999999999</v>
          </cell>
          <cell r="P64">
            <v>1.5240553745928338</v>
          </cell>
        </row>
        <row r="65">
          <cell r="C65">
            <v>11.52</v>
          </cell>
          <cell r="E65">
            <v>12.96</v>
          </cell>
          <cell r="I65">
            <v>3.9</v>
          </cell>
          <cell r="K65">
            <v>8</v>
          </cell>
          <cell r="O65">
            <v>1.4400000000000013</v>
          </cell>
          <cell r="P65">
            <v>1.5240553745928338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I66">
            <v>3.5</v>
          </cell>
          <cell r="K66">
            <v>8</v>
          </cell>
          <cell r="O66">
            <v>1.4300000000000015</v>
          </cell>
          <cell r="P66">
            <v>1.5240553745928338</v>
          </cell>
        </row>
        <row r="67">
          <cell r="C67">
            <v>11.47</v>
          </cell>
          <cell r="E67">
            <v>13</v>
          </cell>
          <cell r="I67">
            <v>3.5</v>
          </cell>
          <cell r="K67">
            <v>8</v>
          </cell>
          <cell r="O67">
            <v>1.5299999999999994</v>
          </cell>
          <cell r="P67">
            <v>1.5240553745928338</v>
          </cell>
        </row>
        <row r="68">
          <cell r="C68">
            <v>11.81</v>
          </cell>
          <cell r="E68">
            <v>13.66</v>
          </cell>
          <cell r="I68">
            <v>3.7</v>
          </cell>
          <cell r="K68">
            <v>8</v>
          </cell>
          <cell r="O68">
            <v>1.8499999999999996</v>
          </cell>
          <cell r="P68">
            <v>1.5240553745928338</v>
          </cell>
        </row>
        <row r="69">
          <cell r="C69">
            <v>11.47</v>
          </cell>
          <cell r="E69">
            <v>13.42</v>
          </cell>
          <cell r="I69">
            <v>3.7</v>
          </cell>
          <cell r="K69">
            <v>8</v>
          </cell>
          <cell r="O69">
            <v>1.9499999999999993</v>
          </cell>
          <cell r="P69">
            <v>1.5240553745928338</v>
          </cell>
        </row>
        <row r="70">
          <cell r="C70">
            <v>11.05</v>
          </cell>
          <cell r="E70">
            <v>12.89</v>
          </cell>
          <cell r="I70">
            <v>3.8</v>
          </cell>
          <cell r="K70">
            <v>7.5</v>
          </cell>
          <cell r="O70">
            <v>1.8399999999999999</v>
          </cell>
          <cell r="P70">
            <v>1.5240553745928338</v>
          </cell>
        </row>
        <row r="71">
          <cell r="C71">
            <v>10.44</v>
          </cell>
          <cell r="E71">
            <v>11.91</v>
          </cell>
          <cell r="I71">
            <v>3.8</v>
          </cell>
          <cell r="K71">
            <v>7.5</v>
          </cell>
          <cell r="O71">
            <v>1.4700000000000006</v>
          </cell>
          <cell r="P71">
            <v>1.5240553745928338</v>
          </cell>
        </row>
        <row r="72">
          <cell r="C72">
            <v>10.5</v>
          </cell>
          <cell r="E72">
            <v>11.88</v>
          </cell>
          <cell r="I72">
            <v>3.6</v>
          </cell>
          <cell r="K72">
            <v>7.5</v>
          </cell>
          <cell r="O72">
            <v>1.3800000000000008</v>
          </cell>
          <cell r="P72">
            <v>1.5240553745928338</v>
          </cell>
        </row>
        <row r="73">
          <cell r="C73">
            <v>10.56</v>
          </cell>
          <cell r="E73">
            <v>11.93</v>
          </cell>
          <cell r="I73">
            <v>3.3</v>
          </cell>
          <cell r="K73">
            <v>7.5</v>
          </cell>
          <cell r="O73">
            <v>1.3699999999999992</v>
          </cell>
          <cell r="P73">
            <v>1.5240553745928338</v>
          </cell>
        </row>
        <row r="74">
          <cell r="C74">
            <v>10.61</v>
          </cell>
          <cell r="E74">
            <v>11.95</v>
          </cell>
          <cell r="I74">
            <v>3.1</v>
          </cell>
          <cell r="K74">
            <v>7.5</v>
          </cell>
          <cell r="O74">
            <v>1.3399999999999999</v>
          </cell>
          <cell r="P74">
            <v>1.5240553745928338</v>
          </cell>
        </row>
        <row r="75">
          <cell r="C75">
            <v>10.5</v>
          </cell>
          <cell r="E75">
            <v>11.84</v>
          </cell>
          <cell r="I75">
            <v>3.2</v>
          </cell>
          <cell r="K75">
            <v>7.5</v>
          </cell>
          <cell r="O75">
            <v>1.3399999999999999</v>
          </cell>
          <cell r="P75">
            <v>1.5240553745928338</v>
          </cell>
        </row>
        <row r="76">
          <cell r="C76">
            <v>10.06</v>
          </cell>
          <cell r="E76">
            <v>11.33</v>
          </cell>
          <cell r="I76">
            <v>3.5</v>
          </cell>
          <cell r="K76">
            <v>7.5</v>
          </cell>
          <cell r="O76">
            <v>1.2699999999999996</v>
          </cell>
          <cell r="P76">
            <v>1.5240553745928338</v>
          </cell>
        </row>
        <row r="77">
          <cell r="C77">
            <v>9.5399999999999991</v>
          </cell>
          <cell r="E77">
            <v>10.82</v>
          </cell>
          <cell r="I77">
            <v>3.8</v>
          </cell>
          <cell r="K77">
            <v>7.5</v>
          </cell>
          <cell r="O77">
            <v>1.2800000000000011</v>
          </cell>
          <cell r="P77">
            <v>1.5240553745928338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I78">
            <v>3.9</v>
          </cell>
          <cell r="K78">
            <v>7.5</v>
          </cell>
          <cell r="O78">
            <v>1.2599999999999998</v>
          </cell>
          <cell r="P78">
            <v>1.5240553745928338</v>
          </cell>
        </row>
        <row r="79">
          <cell r="C79">
            <v>8.93</v>
          </cell>
          <cell r="E79">
            <v>10.16</v>
          </cell>
          <cell r="I79">
            <v>3.1</v>
          </cell>
          <cell r="K79">
            <v>7.5</v>
          </cell>
          <cell r="O79">
            <v>1.2300000000000004</v>
          </cell>
          <cell r="P79">
            <v>1.5240553745928338</v>
          </cell>
        </row>
        <row r="80">
          <cell r="C80">
            <v>7.96</v>
          </cell>
          <cell r="E80">
            <v>9.33</v>
          </cell>
          <cell r="I80">
            <v>2.2999999999999998</v>
          </cell>
          <cell r="K80">
            <v>7</v>
          </cell>
          <cell r="O80">
            <v>1.37</v>
          </cell>
          <cell r="P80">
            <v>1.5240553745928338</v>
          </cell>
        </row>
        <row r="81">
          <cell r="C81">
            <v>7.39</v>
          </cell>
          <cell r="E81">
            <v>9.02</v>
          </cell>
          <cell r="I81">
            <v>1.6</v>
          </cell>
          <cell r="K81">
            <v>6.5</v>
          </cell>
          <cell r="O81">
            <v>1.63</v>
          </cell>
          <cell r="P81">
            <v>1.5240553745928338</v>
          </cell>
        </row>
        <row r="82">
          <cell r="C82">
            <v>7.52</v>
          </cell>
          <cell r="E82">
            <v>9.52</v>
          </cell>
          <cell r="I82">
            <v>1.5</v>
          </cell>
          <cell r="K82">
            <v>6.5</v>
          </cell>
          <cell r="O82">
            <v>2</v>
          </cell>
          <cell r="P82">
            <v>1.5240553745928338</v>
          </cell>
        </row>
        <row r="83">
          <cell r="C83">
            <v>7.57</v>
          </cell>
          <cell r="E83">
            <v>9.51</v>
          </cell>
          <cell r="I83">
            <v>1.8</v>
          </cell>
          <cell r="K83">
            <v>6.5</v>
          </cell>
          <cell r="O83">
            <v>1.9399999999999995</v>
          </cell>
          <cell r="P83">
            <v>1.5240553745928338</v>
          </cell>
        </row>
        <row r="84">
          <cell r="C84">
            <v>7.27</v>
          </cell>
          <cell r="E84">
            <v>9.19</v>
          </cell>
          <cell r="I84">
            <v>1.6</v>
          </cell>
          <cell r="K84">
            <v>6</v>
          </cell>
          <cell r="O84">
            <v>1.92</v>
          </cell>
          <cell r="P84">
            <v>1.5240553745928338</v>
          </cell>
        </row>
        <row r="85">
          <cell r="C85">
            <v>7.33</v>
          </cell>
          <cell r="E85">
            <v>9.15</v>
          </cell>
          <cell r="I85">
            <v>1.6</v>
          </cell>
          <cell r="K85">
            <v>5.5</v>
          </cell>
          <cell r="O85">
            <v>1.8200000000000003</v>
          </cell>
          <cell r="P85">
            <v>1.5240553745928338</v>
          </cell>
        </row>
        <row r="86">
          <cell r="C86">
            <v>7.62</v>
          </cell>
          <cell r="E86">
            <v>9.42</v>
          </cell>
          <cell r="I86">
            <v>1.8</v>
          </cell>
          <cell r="K86">
            <v>5.5</v>
          </cell>
          <cell r="O86">
            <v>1.7999999999999998</v>
          </cell>
          <cell r="P86">
            <v>1.5240553745928338</v>
          </cell>
        </row>
        <row r="87">
          <cell r="C87">
            <v>7.7</v>
          </cell>
          <cell r="E87">
            <v>9.39</v>
          </cell>
          <cell r="I87">
            <v>1.5</v>
          </cell>
          <cell r="K87">
            <v>5.5</v>
          </cell>
          <cell r="O87">
            <v>1.6900000000000004</v>
          </cell>
          <cell r="P87">
            <v>1.5240553745928338</v>
          </cell>
        </row>
        <row r="88">
          <cell r="C88">
            <v>7.52</v>
          </cell>
          <cell r="E88">
            <v>9.15</v>
          </cell>
          <cell r="I88">
            <v>1.3</v>
          </cell>
          <cell r="K88">
            <v>5.5</v>
          </cell>
          <cell r="O88">
            <v>1.6300000000000008</v>
          </cell>
          <cell r="P88">
            <v>1.5240553745928338</v>
          </cell>
        </row>
        <row r="89">
          <cell r="C89">
            <v>7.37</v>
          </cell>
          <cell r="E89">
            <v>8.9600000000000009</v>
          </cell>
          <cell r="I89">
            <v>1.1000000000000001</v>
          </cell>
          <cell r="K89">
            <v>5.5</v>
          </cell>
          <cell r="O89">
            <v>1.5900000000000007</v>
          </cell>
          <cell r="P89">
            <v>1.5240553745928338</v>
          </cell>
        </row>
        <row r="90">
          <cell r="B90">
            <v>87</v>
          </cell>
          <cell r="C90">
            <v>7.39</v>
          </cell>
          <cell r="E90">
            <v>8.77</v>
          </cell>
          <cell r="I90">
            <v>1.5</v>
          </cell>
          <cell r="K90">
            <v>5.5</v>
          </cell>
          <cell r="O90">
            <v>1.38</v>
          </cell>
          <cell r="P90">
            <v>1.5240553745928338</v>
          </cell>
        </row>
        <row r="91">
          <cell r="C91">
            <v>7.54</v>
          </cell>
          <cell r="E91">
            <v>8.81</v>
          </cell>
          <cell r="I91">
            <v>2.1</v>
          </cell>
          <cell r="K91">
            <v>5.5</v>
          </cell>
          <cell r="O91">
            <v>1.2700000000000005</v>
          </cell>
          <cell r="P91">
            <v>1.5240553745928338</v>
          </cell>
        </row>
        <row r="92">
          <cell r="C92">
            <v>7.55</v>
          </cell>
          <cell r="E92">
            <v>8.75</v>
          </cell>
          <cell r="I92">
            <v>3</v>
          </cell>
          <cell r="K92">
            <v>5.5</v>
          </cell>
          <cell r="O92">
            <v>1.2000000000000002</v>
          </cell>
          <cell r="P92">
            <v>1.5240553745928338</v>
          </cell>
        </row>
        <row r="93">
          <cell r="C93">
            <v>8.25</v>
          </cell>
          <cell r="E93">
            <v>9.3000000000000007</v>
          </cell>
          <cell r="I93">
            <v>3.8</v>
          </cell>
          <cell r="K93">
            <v>5.5</v>
          </cell>
          <cell r="O93">
            <v>1.0500000000000007</v>
          </cell>
          <cell r="P93">
            <v>1.5240553745928338</v>
          </cell>
        </row>
        <row r="94">
          <cell r="C94">
            <v>8.7799999999999994</v>
          </cell>
          <cell r="E94">
            <v>9.82</v>
          </cell>
          <cell r="I94">
            <v>3.9</v>
          </cell>
          <cell r="K94">
            <v>5.5</v>
          </cell>
          <cell r="O94">
            <v>1.0400000000000009</v>
          </cell>
          <cell r="P94">
            <v>1.5240553745928338</v>
          </cell>
        </row>
        <row r="95">
          <cell r="C95">
            <v>8.57</v>
          </cell>
          <cell r="E95">
            <v>9.8699999999999992</v>
          </cell>
          <cell r="I95">
            <v>3.7</v>
          </cell>
          <cell r="K95">
            <v>5.5</v>
          </cell>
          <cell r="O95">
            <v>1.2999999999999989</v>
          </cell>
          <cell r="P95">
            <v>1.5240553745928338</v>
          </cell>
        </row>
        <row r="96">
          <cell r="C96">
            <v>8.64</v>
          </cell>
          <cell r="E96">
            <v>10.01</v>
          </cell>
          <cell r="I96">
            <v>3.9</v>
          </cell>
          <cell r="K96">
            <v>5.5</v>
          </cell>
          <cell r="O96">
            <v>1.3699999999999992</v>
          </cell>
          <cell r="P96">
            <v>1.5240553745928338</v>
          </cell>
        </row>
        <row r="97">
          <cell r="C97">
            <v>8.9700000000000006</v>
          </cell>
          <cell r="E97">
            <v>10.33</v>
          </cell>
          <cell r="I97">
            <v>4.3</v>
          </cell>
          <cell r="K97">
            <v>5.5</v>
          </cell>
          <cell r="O97">
            <v>1.3599999999999994</v>
          </cell>
          <cell r="P97">
            <v>1.5240553745928338</v>
          </cell>
        </row>
        <row r="98">
          <cell r="C98">
            <v>9.59</v>
          </cell>
          <cell r="E98">
            <v>11</v>
          </cell>
          <cell r="I98">
            <v>4.4000000000000004</v>
          </cell>
          <cell r="K98">
            <v>6</v>
          </cell>
          <cell r="O98">
            <v>1.4100000000000001</v>
          </cell>
          <cell r="P98">
            <v>1.5240553745928338</v>
          </cell>
        </row>
        <row r="99">
          <cell r="C99">
            <v>9.61</v>
          </cell>
          <cell r="E99">
            <v>11.32</v>
          </cell>
          <cell r="I99">
            <v>4.5</v>
          </cell>
          <cell r="K99">
            <v>6</v>
          </cell>
          <cell r="O99">
            <v>1.7100000000000009</v>
          </cell>
          <cell r="P99">
            <v>1.5240553745928338</v>
          </cell>
        </row>
        <row r="100">
          <cell r="C100">
            <v>8.9499999999999993</v>
          </cell>
          <cell r="E100">
            <v>10.82</v>
          </cell>
          <cell r="I100">
            <v>4.5</v>
          </cell>
          <cell r="K100">
            <v>6</v>
          </cell>
          <cell r="O100">
            <v>1.870000000000001</v>
          </cell>
          <cell r="P100">
            <v>1.5240553745928338</v>
          </cell>
        </row>
        <row r="101">
          <cell r="C101">
            <v>9.1199999999999992</v>
          </cell>
          <cell r="E101">
            <v>10.99</v>
          </cell>
          <cell r="I101">
            <v>4.4000000000000004</v>
          </cell>
          <cell r="K101">
            <v>6</v>
          </cell>
          <cell r="O101">
            <v>1.870000000000001</v>
          </cell>
          <cell r="P101">
            <v>1.5240553745928338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I102">
            <v>4</v>
          </cell>
          <cell r="K102">
            <v>6</v>
          </cell>
          <cell r="O102">
            <v>1.92</v>
          </cell>
          <cell r="P102">
            <v>1.5240553745928338</v>
          </cell>
        </row>
        <row r="103">
          <cell r="C103">
            <v>8.43</v>
          </cell>
          <cell r="E103">
            <v>10.11</v>
          </cell>
          <cell r="I103">
            <v>3.9</v>
          </cell>
          <cell r="K103">
            <v>6</v>
          </cell>
          <cell r="O103">
            <v>1.6799999999999997</v>
          </cell>
          <cell r="P103">
            <v>1.5240553745928338</v>
          </cell>
        </row>
        <row r="104">
          <cell r="C104">
            <v>8.6300000000000008</v>
          </cell>
          <cell r="E104">
            <v>10.11</v>
          </cell>
          <cell r="I104">
            <v>3.9</v>
          </cell>
          <cell r="K104">
            <v>6</v>
          </cell>
          <cell r="O104">
            <v>1.4799999999999986</v>
          </cell>
          <cell r="P104">
            <v>1.5240553745928338</v>
          </cell>
        </row>
        <row r="105">
          <cell r="C105">
            <v>8.9499999999999993</v>
          </cell>
          <cell r="E105">
            <v>10.53</v>
          </cell>
          <cell r="I105">
            <v>3.9</v>
          </cell>
          <cell r="K105">
            <v>6</v>
          </cell>
          <cell r="O105">
            <v>1.58</v>
          </cell>
          <cell r="P105">
            <v>1.5240553745928338</v>
          </cell>
        </row>
        <row r="106">
          <cell r="C106">
            <v>9.23</v>
          </cell>
          <cell r="E106">
            <v>10.75</v>
          </cell>
          <cell r="I106">
            <v>3.9</v>
          </cell>
          <cell r="K106">
            <v>6</v>
          </cell>
          <cell r="O106">
            <v>1.5199999999999996</v>
          </cell>
          <cell r="P106">
            <v>1.5240553745928338</v>
          </cell>
        </row>
        <row r="107">
          <cell r="C107">
            <v>9</v>
          </cell>
          <cell r="E107">
            <v>10.71</v>
          </cell>
          <cell r="I107">
            <v>4</v>
          </cell>
          <cell r="K107">
            <v>6</v>
          </cell>
          <cell r="O107">
            <v>1.7100000000000009</v>
          </cell>
          <cell r="P107">
            <v>1.5240553745928338</v>
          </cell>
        </row>
        <row r="108">
          <cell r="C108">
            <v>9.14</v>
          </cell>
          <cell r="E108">
            <v>10.96</v>
          </cell>
          <cell r="I108">
            <v>4.0999999999999996</v>
          </cell>
          <cell r="K108">
            <v>6</v>
          </cell>
          <cell r="O108">
            <v>1.8200000000000003</v>
          </cell>
          <cell r="P108">
            <v>1.5240553745928338</v>
          </cell>
        </row>
        <row r="109">
          <cell r="C109">
            <v>9.32</v>
          </cell>
          <cell r="E109">
            <v>11.09</v>
          </cell>
          <cell r="I109">
            <v>4</v>
          </cell>
          <cell r="K109">
            <v>6.5</v>
          </cell>
          <cell r="O109">
            <v>1.7699999999999996</v>
          </cell>
          <cell r="P109">
            <v>1.5240553745928338</v>
          </cell>
        </row>
        <row r="110">
          <cell r="C110">
            <v>9.06</v>
          </cell>
          <cell r="E110">
            <v>10.56</v>
          </cell>
          <cell r="I110">
            <v>4.2</v>
          </cell>
          <cell r="K110">
            <v>6.5</v>
          </cell>
          <cell r="O110">
            <v>1.5</v>
          </cell>
          <cell r="P110">
            <v>1.5240553745928338</v>
          </cell>
        </row>
        <row r="111">
          <cell r="C111">
            <v>8.89</v>
          </cell>
          <cell r="E111">
            <v>9.92</v>
          </cell>
          <cell r="I111">
            <v>4.2</v>
          </cell>
          <cell r="K111">
            <v>6.5</v>
          </cell>
          <cell r="O111">
            <v>1.0299999999999994</v>
          </cell>
          <cell r="P111">
            <v>1.5240553745928338</v>
          </cell>
        </row>
        <row r="112">
          <cell r="C112">
            <v>9.02</v>
          </cell>
          <cell r="E112">
            <v>9.89</v>
          </cell>
          <cell r="I112">
            <v>4.2</v>
          </cell>
          <cell r="K112">
            <v>6.5</v>
          </cell>
          <cell r="O112">
            <v>0.87000000000000099</v>
          </cell>
          <cell r="P112">
            <v>1.5240553745928338</v>
          </cell>
        </row>
        <row r="113">
          <cell r="C113">
            <v>9.01</v>
          </cell>
          <cell r="E113">
            <v>10.02</v>
          </cell>
          <cell r="I113">
            <v>4.4000000000000004</v>
          </cell>
          <cell r="K113">
            <v>6.5</v>
          </cell>
          <cell r="O113">
            <v>1.0099999999999998</v>
          </cell>
          <cell r="P113">
            <v>1.5240553745928338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I114">
            <v>4.7</v>
          </cell>
          <cell r="K114">
            <v>6.5</v>
          </cell>
          <cell r="O114">
            <v>1.0899999999999999</v>
          </cell>
          <cell r="P114">
            <v>1.5240553745928338</v>
          </cell>
        </row>
        <row r="115">
          <cell r="C115">
            <v>9.01</v>
          </cell>
          <cell r="E115">
            <v>10.02</v>
          </cell>
          <cell r="I115">
            <v>4.8</v>
          </cell>
          <cell r="K115">
            <v>7</v>
          </cell>
          <cell r="O115">
            <v>1.0099999999999998</v>
          </cell>
          <cell r="P115">
            <v>1.5240553745928338</v>
          </cell>
        </row>
        <row r="116">
          <cell r="C116">
            <v>9.17</v>
          </cell>
          <cell r="E116">
            <v>10.16</v>
          </cell>
          <cell r="I116">
            <v>5</v>
          </cell>
          <cell r="K116">
            <v>7</v>
          </cell>
          <cell r="O116">
            <v>0.99000000000000021</v>
          </cell>
          <cell r="P116">
            <v>1.5240553745928338</v>
          </cell>
        </row>
        <row r="117">
          <cell r="C117">
            <v>9.0299999999999994</v>
          </cell>
          <cell r="E117">
            <v>10.14</v>
          </cell>
          <cell r="I117">
            <v>5.0999999999999996</v>
          </cell>
          <cell r="K117">
            <v>7</v>
          </cell>
          <cell r="O117">
            <v>1.1100000000000012</v>
          </cell>
          <cell r="P117">
            <v>1.5240553745928338</v>
          </cell>
        </row>
        <row r="118">
          <cell r="C118">
            <v>8.83</v>
          </cell>
          <cell r="E118">
            <v>9.92</v>
          </cell>
          <cell r="I118">
            <v>5.4</v>
          </cell>
          <cell r="K118">
            <v>7</v>
          </cell>
          <cell r="O118">
            <v>1.0899999999999999</v>
          </cell>
          <cell r="P118">
            <v>1.5240553745928338</v>
          </cell>
        </row>
        <row r="119">
          <cell r="C119">
            <v>8.27</v>
          </cell>
          <cell r="E119">
            <v>9.49</v>
          </cell>
          <cell r="I119">
            <v>5.2</v>
          </cell>
          <cell r="K119">
            <v>7</v>
          </cell>
          <cell r="O119">
            <v>1.2200000000000006</v>
          </cell>
          <cell r="P119">
            <v>1.5240553745928338</v>
          </cell>
        </row>
        <row r="120">
          <cell r="C120">
            <v>8.08</v>
          </cell>
          <cell r="E120">
            <v>9.34</v>
          </cell>
          <cell r="I120">
            <v>5</v>
          </cell>
          <cell r="K120">
            <v>7</v>
          </cell>
          <cell r="O120">
            <v>1.2599999999999998</v>
          </cell>
          <cell r="P120">
            <v>1.5240553745928338</v>
          </cell>
        </row>
        <row r="121">
          <cell r="C121">
            <v>8.1199999999999992</v>
          </cell>
          <cell r="E121">
            <v>9.3699999999999992</v>
          </cell>
          <cell r="I121">
            <v>4.7</v>
          </cell>
          <cell r="K121">
            <v>7</v>
          </cell>
          <cell r="O121">
            <v>1.25</v>
          </cell>
          <cell r="P121">
            <v>1.5240553745928338</v>
          </cell>
        </row>
        <row r="122">
          <cell r="C122">
            <v>8.15</v>
          </cell>
          <cell r="E122">
            <v>9.43</v>
          </cell>
          <cell r="I122">
            <v>4.3</v>
          </cell>
          <cell r="K122">
            <v>7</v>
          </cell>
          <cell r="O122">
            <v>1.2799999999999994</v>
          </cell>
          <cell r="P122">
            <v>1.5240553745928338</v>
          </cell>
        </row>
        <row r="123">
          <cell r="C123">
            <v>8</v>
          </cell>
          <cell r="E123">
            <v>9.3699999999999992</v>
          </cell>
          <cell r="I123">
            <v>4.5</v>
          </cell>
          <cell r="K123">
            <v>7</v>
          </cell>
          <cell r="O123">
            <v>1.3699999999999992</v>
          </cell>
          <cell r="P123">
            <v>1.5240553745928338</v>
          </cell>
        </row>
        <row r="124">
          <cell r="C124">
            <v>7.9</v>
          </cell>
          <cell r="E124">
            <v>9.33</v>
          </cell>
          <cell r="I124">
            <v>4.7</v>
          </cell>
          <cell r="K124">
            <v>7</v>
          </cell>
          <cell r="O124">
            <v>1.4299999999999997</v>
          </cell>
          <cell r="P124">
            <v>1.5240553745928338</v>
          </cell>
        </row>
        <row r="125">
          <cell r="C125">
            <v>7.9</v>
          </cell>
          <cell r="E125">
            <v>9.31</v>
          </cell>
          <cell r="I125">
            <v>4.5999999999999996</v>
          </cell>
          <cell r="K125">
            <v>7</v>
          </cell>
          <cell r="O125">
            <v>1.4100000000000001</v>
          </cell>
          <cell r="P125">
            <v>1.5240553745928338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I126">
            <v>5.2</v>
          </cell>
          <cell r="K126">
            <v>7</v>
          </cell>
          <cell r="O126">
            <v>1.1799999999999997</v>
          </cell>
          <cell r="P126">
            <v>1.5240553745928338</v>
          </cell>
        </row>
        <row r="127">
          <cell r="C127">
            <v>8.5</v>
          </cell>
          <cell r="E127">
            <v>9.66</v>
          </cell>
          <cell r="I127">
            <v>5.3</v>
          </cell>
          <cell r="K127">
            <v>7</v>
          </cell>
          <cell r="O127">
            <v>1.1600000000000001</v>
          </cell>
          <cell r="P127">
            <v>1.5240553745928338</v>
          </cell>
        </row>
        <row r="128">
          <cell r="C128">
            <v>8.56</v>
          </cell>
          <cell r="E128">
            <v>9.75</v>
          </cell>
          <cell r="I128">
            <v>5.2</v>
          </cell>
          <cell r="K128">
            <v>7</v>
          </cell>
          <cell r="O128">
            <v>1.1899999999999995</v>
          </cell>
          <cell r="P128">
            <v>1.5240553745928338</v>
          </cell>
        </row>
        <row r="129">
          <cell r="C129">
            <v>8.76</v>
          </cell>
          <cell r="E129">
            <v>9.8699999999999992</v>
          </cell>
          <cell r="I129">
            <v>4.7</v>
          </cell>
          <cell r="K129">
            <v>7</v>
          </cell>
          <cell r="O129">
            <v>1.1099999999999994</v>
          </cell>
          <cell r="P129">
            <v>1.5240553745928338</v>
          </cell>
        </row>
        <row r="130">
          <cell r="C130">
            <v>8.73</v>
          </cell>
          <cell r="E130">
            <v>9.89</v>
          </cell>
          <cell r="I130">
            <v>4.4000000000000004</v>
          </cell>
          <cell r="K130">
            <v>7</v>
          </cell>
          <cell r="O130">
            <v>1.1600000000000001</v>
          </cell>
          <cell r="P130">
            <v>1.5240553745928338</v>
          </cell>
        </row>
        <row r="131">
          <cell r="C131">
            <v>8.4600000000000009</v>
          </cell>
          <cell r="E131">
            <v>9.69</v>
          </cell>
          <cell r="I131">
            <v>4.7</v>
          </cell>
          <cell r="K131">
            <v>7</v>
          </cell>
          <cell r="O131">
            <v>1.2299999999999986</v>
          </cell>
          <cell r="P131">
            <v>1.5240553745928338</v>
          </cell>
        </row>
        <row r="132">
          <cell r="C132">
            <v>8.5</v>
          </cell>
          <cell r="E132">
            <v>9.66</v>
          </cell>
          <cell r="I132">
            <v>4.8</v>
          </cell>
          <cell r="K132">
            <v>7</v>
          </cell>
          <cell r="O132">
            <v>1.1600000000000001</v>
          </cell>
          <cell r="P132">
            <v>1.5240553745928338</v>
          </cell>
        </row>
        <row r="133">
          <cell r="C133">
            <v>8.86</v>
          </cell>
          <cell r="E133">
            <v>9.84</v>
          </cell>
          <cell r="I133">
            <v>5.6</v>
          </cell>
          <cell r="K133">
            <v>7</v>
          </cell>
          <cell r="O133">
            <v>0.98000000000000043</v>
          </cell>
          <cell r="P133">
            <v>1.5240553745928338</v>
          </cell>
        </row>
        <row r="134">
          <cell r="C134">
            <v>9.0299999999999994</v>
          </cell>
          <cell r="E134">
            <v>10.01</v>
          </cell>
          <cell r="I134">
            <v>6.2</v>
          </cell>
          <cell r="K134">
            <v>7</v>
          </cell>
          <cell r="O134">
            <v>0.98000000000000043</v>
          </cell>
          <cell r="P134">
            <v>1.5240553745928338</v>
          </cell>
        </row>
        <row r="135">
          <cell r="C135">
            <v>8.86</v>
          </cell>
          <cell r="E135">
            <v>9.94</v>
          </cell>
          <cell r="I135">
            <v>6.3</v>
          </cell>
          <cell r="K135">
            <v>7</v>
          </cell>
          <cell r="O135">
            <v>1.08</v>
          </cell>
          <cell r="P135">
            <v>1.5240553745928338</v>
          </cell>
        </row>
        <row r="136">
          <cell r="C136">
            <v>8.5399999999999991</v>
          </cell>
          <cell r="E136">
            <v>9.76</v>
          </cell>
          <cell r="I136">
            <v>6.3</v>
          </cell>
          <cell r="K136">
            <v>7</v>
          </cell>
          <cell r="O136">
            <v>1.2200000000000006</v>
          </cell>
          <cell r="P136">
            <v>1.5240553745928338</v>
          </cell>
        </row>
        <row r="137">
          <cell r="C137">
            <v>8.24</v>
          </cell>
          <cell r="E137">
            <v>9.57</v>
          </cell>
          <cell r="I137">
            <v>6.1</v>
          </cell>
          <cell r="K137">
            <v>6.5</v>
          </cell>
          <cell r="O137">
            <v>1.33</v>
          </cell>
          <cell r="P137">
            <v>1.5240553745928338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I138">
            <v>5.7</v>
          </cell>
          <cell r="K138">
            <v>6.5</v>
          </cell>
          <cell r="O138">
            <v>1.2900000000000009</v>
          </cell>
          <cell r="P138">
            <v>1.5240553745928338</v>
          </cell>
        </row>
        <row r="139">
          <cell r="C139">
            <v>8.0299999999999994</v>
          </cell>
          <cell r="E139">
            <v>9.31</v>
          </cell>
          <cell r="I139">
            <v>5.3</v>
          </cell>
          <cell r="K139">
            <v>6</v>
          </cell>
          <cell r="O139">
            <v>1.2800000000000011</v>
          </cell>
          <cell r="P139">
            <v>1.5240553745928338</v>
          </cell>
        </row>
        <row r="140">
          <cell r="C140">
            <v>8.2899999999999991</v>
          </cell>
          <cell r="E140">
            <v>9.39</v>
          </cell>
          <cell r="I140">
            <v>4.9000000000000004</v>
          </cell>
          <cell r="K140">
            <v>6</v>
          </cell>
          <cell r="O140">
            <v>1.1000000000000014</v>
          </cell>
          <cell r="P140">
            <v>1.5240553745928338</v>
          </cell>
        </row>
        <row r="141">
          <cell r="C141">
            <v>8.2100000000000009</v>
          </cell>
          <cell r="E141">
            <v>9.3000000000000007</v>
          </cell>
          <cell r="I141">
            <v>4.9000000000000004</v>
          </cell>
          <cell r="K141">
            <v>5.5</v>
          </cell>
          <cell r="O141">
            <v>1.0899999999999999</v>
          </cell>
          <cell r="P141">
            <v>1.5240553745928338</v>
          </cell>
        </row>
        <row r="142">
          <cell r="C142">
            <v>8.27</v>
          </cell>
          <cell r="E142">
            <v>9.2899999999999991</v>
          </cell>
          <cell r="I142">
            <v>5</v>
          </cell>
          <cell r="K142">
            <v>5.5</v>
          </cell>
          <cell r="O142">
            <v>1.0199999999999996</v>
          </cell>
          <cell r="P142">
            <v>1.5240553745928338</v>
          </cell>
        </row>
        <row r="143">
          <cell r="C143">
            <v>8.4700000000000006</v>
          </cell>
          <cell r="E143">
            <v>9.44</v>
          </cell>
          <cell r="I143">
            <v>4.7</v>
          </cell>
          <cell r="K143">
            <v>5.5</v>
          </cell>
          <cell r="O143">
            <v>0.96999999999999886</v>
          </cell>
          <cell r="P143">
            <v>1.5240553745928338</v>
          </cell>
        </row>
        <row r="144">
          <cell r="C144">
            <v>8.4499999999999993</v>
          </cell>
          <cell r="E144">
            <v>9.4</v>
          </cell>
          <cell r="I144">
            <v>4.4000000000000004</v>
          </cell>
          <cell r="K144">
            <v>5.5</v>
          </cell>
          <cell r="O144">
            <v>0.95000000000000107</v>
          </cell>
          <cell r="P144">
            <v>1.5240553745928338</v>
          </cell>
        </row>
        <row r="145">
          <cell r="C145">
            <v>8.14</v>
          </cell>
          <cell r="E145">
            <v>9.16</v>
          </cell>
          <cell r="I145">
            <v>3.8</v>
          </cell>
          <cell r="K145">
            <v>5.5</v>
          </cell>
          <cell r="O145">
            <v>1.0199999999999996</v>
          </cell>
          <cell r="P145">
            <v>1.5240553745928338</v>
          </cell>
        </row>
        <row r="146">
          <cell r="C146">
            <v>7.95</v>
          </cell>
          <cell r="E146">
            <v>9.0299999999999994</v>
          </cell>
          <cell r="I146">
            <v>3.4</v>
          </cell>
          <cell r="K146">
            <v>5</v>
          </cell>
          <cell r="O146">
            <v>1.0799999999999992</v>
          </cell>
          <cell r="P146">
            <v>1.5240553745928338</v>
          </cell>
        </row>
        <row r="147">
          <cell r="C147">
            <v>7.93</v>
          </cell>
          <cell r="E147">
            <v>8.99</v>
          </cell>
          <cell r="I147">
            <v>2.9</v>
          </cell>
          <cell r="K147">
            <v>5</v>
          </cell>
          <cell r="O147">
            <v>1.0600000000000005</v>
          </cell>
          <cell r="P147">
            <v>1.5240553745928338</v>
          </cell>
        </row>
        <row r="148">
          <cell r="C148">
            <v>7.92</v>
          </cell>
          <cell r="E148">
            <v>8.93</v>
          </cell>
          <cell r="I148">
            <v>3</v>
          </cell>
          <cell r="K148">
            <v>5</v>
          </cell>
          <cell r="O148">
            <v>1.0099999999999998</v>
          </cell>
          <cell r="P148">
            <v>1.5240553745928338</v>
          </cell>
        </row>
        <row r="149">
          <cell r="C149">
            <v>7.7</v>
          </cell>
          <cell r="E149">
            <v>8.76</v>
          </cell>
          <cell r="I149">
            <v>3.1</v>
          </cell>
          <cell r="K149">
            <v>4.5</v>
          </cell>
          <cell r="O149">
            <v>1.0599999999999996</v>
          </cell>
          <cell r="P149">
            <v>1.5240553745928338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I150">
            <v>2.6</v>
          </cell>
          <cell r="K150">
            <v>3.5</v>
          </cell>
          <cell r="O150">
            <v>1.0899999999999999</v>
          </cell>
          <cell r="P150">
            <v>1.5240553745928338</v>
          </cell>
        </row>
        <row r="151">
          <cell r="C151">
            <v>7.85</v>
          </cell>
          <cell r="E151">
            <v>8.77</v>
          </cell>
          <cell r="I151">
            <v>2.8</v>
          </cell>
          <cell r="K151">
            <v>3.5</v>
          </cell>
          <cell r="O151">
            <v>0.91999999999999993</v>
          </cell>
          <cell r="P151">
            <v>1.5240553745928338</v>
          </cell>
        </row>
        <row r="152">
          <cell r="C152">
            <v>7.97</v>
          </cell>
          <cell r="E152">
            <v>8.84</v>
          </cell>
          <cell r="I152">
            <v>3.2</v>
          </cell>
          <cell r="K152">
            <v>3.5</v>
          </cell>
          <cell r="O152">
            <v>0.87000000000000011</v>
          </cell>
          <cell r="P152">
            <v>1.5240553745928338</v>
          </cell>
        </row>
        <row r="153">
          <cell r="C153">
            <v>7.96</v>
          </cell>
          <cell r="E153">
            <v>8.7899999999999991</v>
          </cell>
          <cell r="I153">
            <v>3.2</v>
          </cell>
          <cell r="K153">
            <v>3.5</v>
          </cell>
          <cell r="O153">
            <v>0.82999999999999918</v>
          </cell>
          <cell r="P153">
            <v>1.5240553745928338</v>
          </cell>
        </row>
        <row r="154">
          <cell r="C154">
            <v>7.89</v>
          </cell>
          <cell r="E154">
            <v>8.7200000000000006</v>
          </cell>
          <cell r="I154">
            <v>3</v>
          </cell>
          <cell r="K154">
            <v>3.5</v>
          </cell>
          <cell r="O154">
            <v>0.83000000000000096</v>
          </cell>
          <cell r="P154">
            <v>1.5240553745928338</v>
          </cell>
        </row>
        <row r="155">
          <cell r="C155">
            <v>7.84</v>
          </cell>
          <cell r="E155">
            <v>8.64</v>
          </cell>
          <cell r="I155">
            <v>3.1</v>
          </cell>
          <cell r="K155">
            <v>3.5</v>
          </cell>
          <cell r="O155">
            <v>0.80000000000000071</v>
          </cell>
          <cell r="P155">
            <v>1.5240553745928338</v>
          </cell>
        </row>
        <row r="156">
          <cell r="C156">
            <v>7.6</v>
          </cell>
          <cell r="E156">
            <v>8.4600000000000009</v>
          </cell>
          <cell r="I156">
            <v>3.2</v>
          </cell>
          <cell r="K156">
            <v>3</v>
          </cell>
          <cell r="O156">
            <v>0.86000000000000121</v>
          </cell>
          <cell r="P156">
            <v>1.5240553745928338</v>
          </cell>
        </row>
        <row r="157">
          <cell r="C157">
            <v>7.39</v>
          </cell>
          <cell r="E157">
            <v>8.34</v>
          </cell>
          <cell r="I157">
            <v>3.1</v>
          </cell>
          <cell r="K157">
            <v>3</v>
          </cell>
          <cell r="O157">
            <v>0.95000000000000018</v>
          </cell>
          <cell r="P157">
            <v>1.5240553745928338</v>
          </cell>
        </row>
        <row r="158">
          <cell r="C158">
            <v>7.34</v>
          </cell>
          <cell r="E158">
            <v>8.32</v>
          </cell>
          <cell r="I158">
            <v>3</v>
          </cell>
          <cell r="K158">
            <v>3</v>
          </cell>
          <cell r="O158">
            <v>0.98000000000000043</v>
          </cell>
          <cell r="P158">
            <v>1.5240553745928338</v>
          </cell>
        </row>
        <row r="159">
          <cell r="C159">
            <v>7.53</v>
          </cell>
          <cell r="E159">
            <v>8.44</v>
          </cell>
          <cell r="I159">
            <v>3.2</v>
          </cell>
          <cell r="K159">
            <v>3</v>
          </cell>
          <cell r="O159">
            <v>0.90999999999999925</v>
          </cell>
          <cell r="P159">
            <v>1.5240553745928338</v>
          </cell>
        </row>
        <row r="160">
          <cell r="C160">
            <v>7.61</v>
          </cell>
          <cell r="E160">
            <v>8.5299999999999994</v>
          </cell>
          <cell r="I160">
            <v>3</v>
          </cell>
          <cell r="K160">
            <v>3</v>
          </cell>
          <cell r="O160">
            <v>0.91999999999999904</v>
          </cell>
          <cell r="P160">
            <v>1.5240553745928338</v>
          </cell>
        </row>
        <row r="161">
          <cell r="C161">
            <v>7.44</v>
          </cell>
          <cell r="E161">
            <v>8.36</v>
          </cell>
          <cell r="I161">
            <v>2.9</v>
          </cell>
          <cell r="K161">
            <v>3</v>
          </cell>
          <cell r="O161">
            <v>0.91999999999999904</v>
          </cell>
          <cell r="P161">
            <v>1.5240553745928338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I162">
            <v>3.3</v>
          </cell>
          <cell r="K162">
            <v>3</v>
          </cell>
          <cell r="O162">
            <v>0.89000000000000057</v>
          </cell>
          <cell r="P162">
            <v>1.5240553745928338</v>
          </cell>
        </row>
        <row r="163">
          <cell r="C163">
            <v>7.09</v>
          </cell>
          <cell r="E163">
            <v>8</v>
          </cell>
          <cell r="I163">
            <v>3.2</v>
          </cell>
          <cell r="K163">
            <v>3</v>
          </cell>
          <cell r="O163">
            <v>0.91000000000000014</v>
          </cell>
          <cell r="P163">
            <v>1.5240553745928338</v>
          </cell>
        </row>
        <row r="164">
          <cell r="C164">
            <v>6.82</v>
          </cell>
          <cell r="E164">
            <v>7.85</v>
          </cell>
          <cell r="I164">
            <v>3.1</v>
          </cell>
          <cell r="K164">
            <v>3</v>
          </cell>
          <cell r="O164">
            <v>1.0299999999999994</v>
          </cell>
          <cell r="P164">
            <v>1.5240553745928338</v>
          </cell>
        </row>
        <row r="165">
          <cell r="C165">
            <v>6.85</v>
          </cell>
          <cell r="E165">
            <v>7.76</v>
          </cell>
          <cell r="I165">
            <v>3.2</v>
          </cell>
          <cell r="K165">
            <v>3</v>
          </cell>
          <cell r="O165">
            <v>0.91000000000000014</v>
          </cell>
          <cell r="P165">
            <v>1.5240553745928338</v>
          </cell>
        </row>
        <row r="166">
          <cell r="C166">
            <v>6.92</v>
          </cell>
          <cell r="E166">
            <v>7.78</v>
          </cell>
          <cell r="I166">
            <v>3.2</v>
          </cell>
          <cell r="K166">
            <v>3</v>
          </cell>
          <cell r="O166">
            <v>0.86000000000000032</v>
          </cell>
          <cell r="P166">
            <v>1.5240553745928338</v>
          </cell>
        </row>
        <row r="167">
          <cell r="C167">
            <v>6.81</v>
          </cell>
          <cell r="E167">
            <v>7.68</v>
          </cell>
          <cell r="I167">
            <v>3</v>
          </cell>
          <cell r="K167">
            <v>3</v>
          </cell>
          <cell r="O167">
            <v>0.87000000000000011</v>
          </cell>
          <cell r="P167">
            <v>1.5240553745928338</v>
          </cell>
        </row>
        <row r="168">
          <cell r="C168">
            <v>6.63</v>
          </cell>
          <cell r="E168">
            <v>7.53</v>
          </cell>
          <cell r="I168">
            <v>2.8</v>
          </cell>
          <cell r="K168">
            <v>3</v>
          </cell>
          <cell r="O168">
            <v>0.90000000000000036</v>
          </cell>
          <cell r="P168">
            <v>1.5240553745928338</v>
          </cell>
        </row>
        <row r="169">
          <cell r="C169">
            <v>6.32</v>
          </cell>
          <cell r="E169">
            <v>7.21</v>
          </cell>
          <cell r="I169">
            <v>2.8</v>
          </cell>
          <cell r="K169">
            <v>3</v>
          </cell>
          <cell r="O169">
            <v>0.88999999999999968</v>
          </cell>
          <cell r="P169">
            <v>1.5240553745928338</v>
          </cell>
        </row>
        <row r="170">
          <cell r="C170">
            <v>6</v>
          </cell>
          <cell r="E170">
            <v>7.01</v>
          </cell>
          <cell r="I170">
            <v>2.7</v>
          </cell>
          <cell r="K170">
            <v>3</v>
          </cell>
          <cell r="O170">
            <v>1.0099999999999998</v>
          </cell>
          <cell r="P170">
            <v>1.5240553745928338</v>
          </cell>
        </row>
        <row r="171">
          <cell r="C171">
            <v>5.94</v>
          </cell>
          <cell r="E171">
            <v>6.99</v>
          </cell>
          <cell r="I171">
            <v>2.8</v>
          </cell>
          <cell r="K171">
            <v>3</v>
          </cell>
          <cell r="O171">
            <v>1.0499999999999998</v>
          </cell>
          <cell r="P171">
            <v>1.5240553745928338</v>
          </cell>
        </row>
        <row r="172">
          <cell r="C172">
            <v>6.21</v>
          </cell>
          <cell r="E172">
            <v>7.3</v>
          </cell>
          <cell r="I172">
            <v>2.7</v>
          </cell>
          <cell r="K172">
            <v>3</v>
          </cell>
          <cell r="O172">
            <v>1.0899999999999999</v>
          </cell>
          <cell r="P172">
            <v>1.5240553745928338</v>
          </cell>
        </row>
        <row r="173">
          <cell r="C173">
            <v>6.25</v>
          </cell>
          <cell r="E173">
            <v>7.33</v>
          </cell>
          <cell r="I173">
            <v>2.7</v>
          </cell>
          <cell r="K173">
            <v>3</v>
          </cell>
          <cell r="O173">
            <v>1.08</v>
          </cell>
          <cell r="P173">
            <v>1.5240553745928338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I174">
            <v>2.5</v>
          </cell>
          <cell r="K174">
            <v>3</v>
          </cell>
          <cell r="O174">
            <v>1.0199999999999996</v>
          </cell>
          <cell r="P174">
            <v>1.5240553745928338</v>
          </cell>
        </row>
        <row r="175">
          <cell r="C175">
            <v>6.49</v>
          </cell>
          <cell r="E175">
            <v>7.44</v>
          </cell>
          <cell r="I175">
            <v>2.5</v>
          </cell>
          <cell r="K175">
            <v>3</v>
          </cell>
          <cell r="O175">
            <v>0.95000000000000018</v>
          </cell>
          <cell r="P175">
            <v>1.5240553745928338</v>
          </cell>
        </row>
        <row r="176">
          <cell r="C176">
            <v>6.91</v>
          </cell>
          <cell r="E176">
            <v>7.83</v>
          </cell>
          <cell r="I176">
            <v>2.5</v>
          </cell>
          <cell r="K176">
            <v>3</v>
          </cell>
          <cell r="O176">
            <v>0.91999999999999993</v>
          </cell>
          <cell r="P176">
            <v>1.5240553745928338</v>
          </cell>
        </row>
        <row r="177">
          <cell r="C177">
            <v>7.27</v>
          </cell>
          <cell r="E177">
            <v>8.1999999999999993</v>
          </cell>
          <cell r="I177">
            <v>2.4</v>
          </cell>
          <cell r="K177">
            <v>3</v>
          </cell>
          <cell r="O177">
            <v>0.92999999999999972</v>
          </cell>
          <cell r="P177">
            <v>1.5240553745928338</v>
          </cell>
        </row>
        <row r="178">
          <cell r="C178">
            <v>7.41</v>
          </cell>
          <cell r="E178">
            <v>8.32</v>
          </cell>
          <cell r="I178">
            <v>2.2999999999999998</v>
          </cell>
          <cell r="K178">
            <v>3</v>
          </cell>
          <cell r="O178">
            <v>0.91000000000000014</v>
          </cell>
          <cell r="P178">
            <v>1.5240553745928338</v>
          </cell>
        </row>
        <row r="179">
          <cell r="C179">
            <v>7.4</v>
          </cell>
          <cell r="E179">
            <v>8.31</v>
          </cell>
          <cell r="I179">
            <v>2.5</v>
          </cell>
          <cell r="K179">
            <v>3.5</v>
          </cell>
          <cell r="O179">
            <v>0.91000000000000014</v>
          </cell>
          <cell r="P179">
            <v>1.5240553745928338</v>
          </cell>
        </row>
        <row r="180">
          <cell r="C180">
            <v>7.58</v>
          </cell>
          <cell r="E180">
            <v>8.4700000000000006</v>
          </cell>
          <cell r="I180">
            <v>2.9</v>
          </cell>
          <cell r="K180">
            <v>3.5</v>
          </cell>
          <cell r="O180">
            <v>0.89000000000000057</v>
          </cell>
          <cell r="P180">
            <v>1.5240553745928338</v>
          </cell>
        </row>
        <row r="181">
          <cell r="C181">
            <v>7.49</v>
          </cell>
          <cell r="E181">
            <v>8.41</v>
          </cell>
          <cell r="I181">
            <v>3</v>
          </cell>
          <cell r="K181">
            <v>3.5</v>
          </cell>
          <cell r="O181">
            <v>0.91999999999999993</v>
          </cell>
          <cell r="P181">
            <v>1.5240553745928338</v>
          </cell>
        </row>
        <row r="182">
          <cell r="C182">
            <v>7.71</v>
          </cell>
          <cell r="E182">
            <v>8.65</v>
          </cell>
          <cell r="I182">
            <v>2.6</v>
          </cell>
          <cell r="K182">
            <v>4</v>
          </cell>
          <cell r="O182">
            <v>0.94000000000000039</v>
          </cell>
          <cell r="P182">
            <v>1.5240553745928338</v>
          </cell>
        </row>
        <row r="183">
          <cell r="C183">
            <v>7.94</v>
          </cell>
          <cell r="E183">
            <v>8.8800000000000008</v>
          </cell>
          <cell r="I183">
            <v>2.7</v>
          </cell>
          <cell r="K183">
            <v>4</v>
          </cell>
          <cell r="O183">
            <v>0.94000000000000039</v>
          </cell>
          <cell r="P183">
            <v>1.5240553745928338</v>
          </cell>
        </row>
        <row r="184">
          <cell r="C184">
            <v>8.08</v>
          </cell>
          <cell r="E184">
            <v>9</v>
          </cell>
          <cell r="I184">
            <v>2.7</v>
          </cell>
          <cell r="K184">
            <v>4.75</v>
          </cell>
          <cell r="O184">
            <v>0.91999999999999993</v>
          </cell>
          <cell r="P184">
            <v>1.5240553745928338</v>
          </cell>
        </row>
        <row r="185">
          <cell r="C185">
            <v>7.87</v>
          </cell>
          <cell r="E185">
            <v>8.7899999999999991</v>
          </cell>
          <cell r="I185">
            <v>2.8</v>
          </cell>
          <cell r="K185">
            <v>4.75</v>
          </cell>
          <cell r="O185">
            <v>0.91999999999999904</v>
          </cell>
          <cell r="P185">
            <v>1.5240553745928338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I186">
            <v>2.9</v>
          </cell>
          <cell r="K186">
            <v>4.75</v>
          </cell>
          <cell r="O186">
            <v>0.91999999999999993</v>
          </cell>
          <cell r="P186">
            <v>1.5240553745928338</v>
          </cell>
        </row>
        <row r="187">
          <cell r="C187">
            <v>7.61</v>
          </cell>
          <cell r="E187">
            <v>8.56</v>
          </cell>
          <cell r="I187">
            <v>2.9</v>
          </cell>
          <cell r="K187">
            <v>5.25</v>
          </cell>
          <cell r="O187">
            <v>0.95000000000000018</v>
          </cell>
          <cell r="P187">
            <v>1.5240553745928338</v>
          </cell>
        </row>
        <row r="188">
          <cell r="C188">
            <v>7.45</v>
          </cell>
          <cell r="E188">
            <v>8.41</v>
          </cell>
          <cell r="I188">
            <v>3.1</v>
          </cell>
          <cell r="K188">
            <v>5.25</v>
          </cell>
          <cell r="O188">
            <v>0.96</v>
          </cell>
          <cell r="P188">
            <v>1.5240553745928338</v>
          </cell>
        </row>
        <row r="189">
          <cell r="C189">
            <v>7.36</v>
          </cell>
          <cell r="E189">
            <v>8.3000000000000007</v>
          </cell>
          <cell r="I189">
            <v>2.4</v>
          </cell>
          <cell r="K189">
            <v>5.25</v>
          </cell>
          <cell r="O189">
            <v>0.94000000000000039</v>
          </cell>
          <cell r="P189">
            <v>1.5240553745928338</v>
          </cell>
        </row>
        <row r="190">
          <cell r="C190">
            <v>6.95</v>
          </cell>
          <cell r="E190">
            <v>7.93</v>
          </cell>
          <cell r="I190">
            <v>3.2</v>
          </cell>
          <cell r="K190">
            <v>5.25</v>
          </cell>
          <cell r="O190">
            <v>0.97999999999999954</v>
          </cell>
          <cell r="P190">
            <v>1.5240553745928338</v>
          </cell>
        </row>
        <row r="191">
          <cell r="C191">
            <v>6.57</v>
          </cell>
          <cell r="E191">
            <v>7.62</v>
          </cell>
          <cell r="I191">
            <v>3</v>
          </cell>
          <cell r="K191">
            <v>5.25</v>
          </cell>
          <cell r="O191">
            <v>1.0499999999999998</v>
          </cell>
          <cell r="P191">
            <v>1.5240553745928338</v>
          </cell>
        </row>
        <row r="192">
          <cell r="C192">
            <v>6.72</v>
          </cell>
          <cell r="E192">
            <v>7.73</v>
          </cell>
          <cell r="I192">
            <v>2.8</v>
          </cell>
          <cell r="K192">
            <v>5.25</v>
          </cell>
          <cell r="O192">
            <v>1.0100000000000007</v>
          </cell>
          <cell r="P192">
            <v>1.5240553745928338</v>
          </cell>
        </row>
        <row r="193">
          <cell r="C193">
            <v>6.86</v>
          </cell>
          <cell r="E193">
            <v>7.86</v>
          </cell>
          <cell r="I193">
            <v>2.6</v>
          </cell>
          <cell r="K193">
            <v>5.25</v>
          </cell>
          <cell r="O193">
            <v>1</v>
          </cell>
          <cell r="P193">
            <v>1.5240553745928338</v>
          </cell>
        </row>
        <row r="194">
          <cell r="C194">
            <v>6.55</v>
          </cell>
          <cell r="E194">
            <v>7.62</v>
          </cell>
          <cell r="I194">
            <v>2.5</v>
          </cell>
          <cell r="K194">
            <v>5.25</v>
          </cell>
          <cell r="O194">
            <v>1.0700000000000003</v>
          </cell>
          <cell r="P194">
            <v>1.5240553745928338</v>
          </cell>
        </row>
        <row r="195">
          <cell r="C195">
            <v>6.37</v>
          </cell>
          <cell r="E195">
            <v>7.46</v>
          </cell>
          <cell r="I195">
            <v>2.8</v>
          </cell>
          <cell r="K195">
            <v>5.25</v>
          </cell>
          <cell r="O195">
            <v>1.0899999999999999</v>
          </cell>
          <cell r="P195">
            <v>1.5240553745928338</v>
          </cell>
        </row>
        <row r="196">
          <cell r="C196">
            <v>6.26</v>
          </cell>
          <cell r="E196">
            <v>7.4</v>
          </cell>
          <cell r="I196">
            <v>2.6</v>
          </cell>
          <cell r="K196">
            <v>5.25</v>
          </cell>
          <cell r="O196">
            <v>1.1400000000000006</v>
          </cell>
          <cell r="P196">
            <v>1.5240553745928338</v>
          </cell>
        </row>
        <row r="197">
          <cell r="C197">
            <v>6.06</v>
          </cell>
          <cell r="E197">
            <v>7.21</v>
          </cell>
          <cell r="I197">
            <v>2.5</v>
          </cell>
          <cell r="K197">
            <v>5.25</v>
          </cell>
          <cell r="O197">
            <v>1.1500000000000004</v>
          </cell>
          <cell r="P197">
            <v>1.5240553745928338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I198">
            <v>2.7</v>
          </cell>
          <cell r="K198">
            <v>5.25</v>
          </cell>
          <cell r="O198">
            <v>1.1500000000000004</v>
          </cell>
          <cell r="P198">
            <v>1.5240553745928338</v>
          </cell>
        </row>
        <row r="199">
          <cell r="C199">
            <v>6.24</v>
          </cell>
          <cell r="E199">
            <v>7.37</v>
          </cell>
          <cell r="I199">
            <v>2.7</v>
          </cell>
          <cell r="K199">
            <v>5</v>
          </cell>
          <cell r="O199">
            <v>1.1299999999999999</v>
          </cell>
          <cell r="P199">
            <v>1.5240553745928338</v>
          </cell>
        </row>
        <row r="200">
          <cell r="C200">
            <v>6.6</v>
          </cell>
          <cell r="E200">
            <v>7.72</v>
          </cell>
          <cell r="I200">
            <v>2.8</v>
          </cell>
          <cell r="K200">
            <v>5</v>
          </cell>
          <cell r="O200">
            <v>1.1200000000000001</v>
          </cell>
          <cell r="P200">
            <v>1.5240553745928338</v>
          </cell>
        </row>
        <row r="201">
          <cell r="C201">
            <v>6.79</v>
          </cell>
          <cell r="E201">
            <v>7.88</v>
          </cell>
          <cell r="I201">
            <v>2.9</v>
          </cell>
          <cell r="K201">
            <v>5</v>
          </cell>
          <cell r="O201">
            <v>1.0899999999999999</v>
          </cell>
          <cell r="P201">
            <v>1.5240553745928338</v>
          </cell>
        </row>
        <row r="202">
          <cell r="C202">
            <v>6.93</v>
          </cell>
          <cell r="E202">
            <v>7.99</v>
          </cell>
          <cell r="I202">
            <v>2.9</v>
          </cell>
          <cell r="K202">
            <v>5</v>
          </cell>
          <cell r="O202">
            <v>1.0600000000000005</v>
          </cell>
          <cell r="P202">
            <v>1.5240553745928338</v>
          </cell>
        </row>
        <row r="203">
          <cell r="C203">
            <v>7.06</v>
          </cell>
          <cell r="E203">
            <v>8.07</v>
          </cell>
          <cell r="I203">
            <v>2.8</v>
          </cell>
          <cell r="K203">
            <v>5</v>
          </cell>
          <cell r="O203">
            <v>1.0100000000000007</v>
          </cell>
          <cell r="P203">
            <v>1.5240553745928338</v>
          </cell>
        </row>
        <row r="204">
          <cell r="C204">
            <v>7.03</v>
          </cell>
          <cell r="E204">
            <v>8.02</v>
          </cell>
          <cell r="I204">
            <v>3</v>
          </cell>
          <cell r="K204">
            <v>5</v>
          </cell>
          <cell r="O204">
            <v>0.98999999999999932</v>
          </cell>
          <cell r="P204">
            <v>1.5240553745928338</v>
          </cell>
        </row>
        <row r="205">
          <cell r="C205">
            <v>6.84</v>
          </cell>
          <cell r="E205">
            <v>7.84</v>
          </cell>
          <cell r="I205">
            <v>2.9</v>
          </cell>
          <cell r="K205">
            <v>5</v>
          </cell>
          <cell r="O205">
            <v>1</v>
          </cell>
          <cell r="P205">
            <v>1.5240553745928338</v>
          </cell>
        </row>
        <row r="206">
          <cell r="C206">
            <v>7.03</v>
          </cell>
          <cell r="E206">
            <v>8.01</v>
          </cell>
          <cell r="I206">
            <v>3</v>
          </cell>
          <cell r="K206">
            <v>5</v>
          </cell>
          <cell r="O206">
            <v>0.97999999999999954</v>
          </cell>
          <cell r="P206">
            <v>1.5240553745928338</v>
          </cell>
        </row>
        <row r="207">
          <cell r="C207">
            <v>6.81</v>
          </cell>
          <cell r="E207">
            <v>7.76</v>
          </cell>
          <cell r="I207">
            <v>3</v>
          </cell>
          <cell r="K207">
            <v>5</v>
          </cell>
          <cell r="O207">
            <v>0.95000000000000018</v>
          </cell>
          <cell r="P207">
            <v>1.5240553745928338</v>
          </cell>
        </row>
        <row r="208">
          <cell r="C208">
            <v>6.48</v>
          </cell>
          <cell r="E208">
            <v>7.48</v>
          </cell>
          <cell r="I208">
            <v>3.3</v>
          </cell>
          <cell r="K208">
            <v>5</v>
          </cell>
          <cell r="O208">
            <v>1</v>
          </cell>
          <cell r="P208">
            <v>1.5240553745928338</v>
          </cell>
        </row>
        <row r="209">
          <cell r="C209">
            <v>6.55</v>
          </cell>
          <cell r="E209">
            <v>7.58</v>
          </cell>
          <cell r="I209">
            <v>3.3</v>
          </cell>
          <cell r="K209">
            <v>5</v>
          </cell>
          <cell r="O209">
            <v>1.0300000000000002</v>
          </cell>
          <cell r="P209">
            <v>1.5240553745928338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I210">
            <v>3</v>
          </cell>
          <cell r="K210">
            <v>5</v>
          </cell>
          <cell r="O210">
            <v>0.96</v>
          </cell>
          <cell r="P210">
            <v>1.5240553745928338</v>
          </cell>
        </row>
        <row r="211">
          <cell r="C211">
            <v>6.69</v>
          </cell>
          <cell r="E211">
            <v>7.68</v>
          </cell>
          <cell r="I211">
            <v>3</v>
          </cell>
          <cell r="K211">
            <v>5</v>
          </cell>
          <cell r="O211">
            <v>0.98999999999999932</v>
          </cell>
          <cell r="P211">
            <v>1.5240553745928338</v>
          </cell>
        </row>
        <row r="212">
          <cell r="C212">
            <v>6.93</v>
          </cell>
          <cell r="E212">
            <v>7.92</v>
          </cell>
          <cell r="I212">
            <v>2.8</v>
          </cell>
          <cell r="K212">
            <v>5</v>
          </cell>
          <cell r="O212">
            <v>0.99000000000000021</v>
          </cell>
          <cell r="P212">
            <v>1.5240553745928338</v>
          </cell>
        </row>
        <row r="213">
          <cell r="C213">
            <v>7.09</v>
          </cell>
          <cell r="E213">
            <v>8.08</v>
          </cell>
          <cell r="I213">
            <v>2.5</v>
          </cell>
          <cell r="K213">
            <v>5</v>
          </cell>
          <cell r="O213">
            <v>0.99000000000000021</v>
          </cell>
          <cell r="P213">
            <v>1.5240553745928338</v>
          </cell>
        </row>
        <row r="214">
          <cell r="C214">
            <v>6.94</v>
          </cell>
          <cell r="E214">
            <v>7.94</v>
          </cell>
          <cell r="I214">
            <v>2.2000000000000002</v>
          </cell>
          <cell r="K214">
            <v>5</v>
          </cell>
          <cell r="O214">
            <v>1</v>
          </cell>
          <cell r="P214">
            <v>1.5240553745928338</v>
          </cell>
        </row>
        <row r="215">
          <cell r="C215">
            <v>6.77</v>
          </cell>
          <cell r="E215">
            <v>7.77</v>
          </cell>
          <cell r="I215">
            <v>2.2999999999999998</v>
          </cell>
          <cell r="K215">
            <v>5</v>
          </cell>
          <cell r="O215">
            <v>1</v>
          </cell>
          <cell r="P215">
            <v>1.5240553745928338</v>
          </cell>
        </row>
        <row r="216">
          <cell r="C216">
            <v>6.51</v>
          </cell>
          <cell r="E216">
            <v>7.52</v>
          </cell>
          <cell r="I216">
            <v>2.2000000000000002</v>
          </cell>
          <cell r="K216">
            <v>5</v>
          </cell>
          <cell r="O216">
            <v>1.0099999999999998</v>
          </cell>
          <cell r="P216">
            <v>1.5240553745928338</v>
          </cell>
        </row>
        <row r="217">
          <cell r="C217">
            <v>6.58</v>
          </cell>
          <cell r="E217">
            <v>7.57</v>
          </cell>
          <cell r="I217">
            <v>2.2000000000000002</v>
          </cell>
          <cell r="K217">
            <v>5</v>
          </cell>
          <cell r="O217">
            <v>0.99000000000000021</v>
          </cell>
          <cell r="P217">
            <v>1.5240553745928338</v>
          </cell>
        </row>
        <row r="218">
          <cell r="C218">
            <v>6.5</v>
          </cell>
          <cell r="E218">
            <v>7.5</v>
          </cell>
          <cell r="I218">
            <v>2.2000000000000002</v>
          </cell>
          <cell r="K218">
            <v>5</v>
          </cell>
          <cell r="O218">
            <v>1</v>
          </cell>
          <cell r="P218">
            <v>1.5240553745928338</v>
          </cell>
        </row>
        <row r="219">
          <cell r="C219">
            <v>6.33</v>
          </cell>
          <cell r="E219">
            <v>7.37</v>
          </cell>
          <cell r="I219">
            <v>2.1</v>
          </cell>
          <cell r="K219">
            <v>5</v>
          </cell>
          <cell r="O219">
            <v>1.04</v>
          </cell>
          <cell r="P219">
            <v>1.5240553745928338</v>
          </cell>
        </row>
        <row r="220">
          <cell r="C220">
            <v>6.11</v>
          </cell>
          <cell r="E220">
            <v>7.24</v>
          </cell>
          <cell r="I220">
            <v>1.8</v>
          </cell>
          <cell r="K220">
            <v>5</v>
          </cell>
          <cell r="O220">
            <v>1.1299999999999999</v>
          </cell>
          <cell r="P220">
            <v>1.5240553745928338</v>
          </cell>
        </row>
        <row r="221">
          <cell r="C221">
            <v>5.99</v>
          </cell>
          <cell r="E221">
            <v>7.16</v>
          </cell>
          <cell r="I221">
            <v>1.7</v>
          </cell>
          <cell r="K221">
            <v>5</v>
          </cell>
          <cell r="O221">
            <v>1.17</v>
          </cell>
          <cell r="P221">
            <v>1.5240553745928338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I222">
            <v>1.6</v>
          </cell>
          <cell r="K222">
            <v>5</v>
          </cell>
          <cell r="O222">
            <v>1.2200000000000006</v>
          </cell>
          <cell r="P222">
            <v>1.5240553745928338</v>
          </cell>
        </row>
        <row r="223">
          <cell r="C223">
            <v>5.89</v>
          </cell>
          <cell r="E223">
            <v>7.09</v>
          </cell>
          <cell r="I223">
            <v>1.4</v>
          </cell>
          <cell r="K223">
            <v>5</v>
          </cell>
          <cell r="O223">
            <v>1.2000000000000002</v>
          </cell>
          <cell r="P223">
            <v>1.5240553745928338</v>
          </cell>
        </row>
        <row r="224">
          <cell r="C224">
            <v>5.95</v>
          </cell>
          <cell r="E224">
            <v>7.13</v>
          </cell>
          <cell r="I224">
            <v>1.4</v>
          </cell>
          <cell r="K224">
            <v>5</v>
          </cell>
          <cell r="O224">
            <v>1.1799999999999997</v>
          </cell>
          <cell r="P224">
            <v>1.5240553745928338</v>
          </cell>
        </row>
        <row r="225">
          <cell r="C225">
            <v>5.92</v>
          </cell>
          <cell r="E225">
            <v>7.12</v>
          </cell>
          <cell r="I225">
            <v>1.4</v>
          </cell>
          <cell r="K225">
            <v>5</v>
          </cell>
          <cell r="O225">
            <v>1.2000000000000002</v>
          </cell>
          <cell r="P225">
            <v>1.5240553745928338</v>
          </cell>
        </row>
        <row r="226">
          <cell r="C226">
            <v>5.93</v>
          </cell>
          <cell r="E226">
            <v>7.11</v>
          </cell>
          <cell r="I226">
            <v>1.7</v>
          </cell>
          <cell r="K226">
            <v>5</v>
          </cell>
          <cell r="O226">
            <v>1.1800000000000006</v>
          </cell>
          <cell r="P226">
            <v>1.5240553745928338</v>
          </cell>
        </row>
        <row r="227">
          <cell r="C227">
            <v>5.7</v>
          </cell>
          <cell r="E227">
            <v>6.99</v>
          </cell>
          <cell r="I227">
            <v>1.7</v>
          </cell>
          <cell r="K227">
            <v>5</v>
          </cell>
          <cell r="P227">
            <v>1.5240553745928338</v>
          </cell>
        </row>
        <row r="228">
          <cell r="C228">
            <v>5.68</v>
          </cell>
          <cell r="E228">
            <v>6.99</v>
          </cell>
          <cell r="I228">
            <v>1.7</v>
          </cell>
          <cell r="K228">
            <v>5</v>
          </cell>
          <cell r="P228">
            <v>1.5240553745928338</v>
          </cell>
        </row>
        <row r="229">
          <cell r="C229">
            <v>5.54</v>
          </cell>
          <cell r="E229">
            <v>6.96</v>
          </cell>
          <cell r="P229">
            <v>1.5240553745928338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30">
          <cell r="B30" t="str">
            <v>82</v>
          </cell>
        </row>
      </sheetData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balancesheet"/>
      <sheetName val="CONINCOME YTD"/>
      <sheetName val="CONINCOME QTR"/>
      <sheetName val="Comprehensive Income"/>
      <sheetName val="concapital"/>
      <sheetName val="STEQUITY"/>
      <sheetName val="CONCASHFLOW"/>
      <sheetName val="goodwill"/>
      <sheetName val="DISCO FOOTNOTE (EPS)"/>
      <sheetName val="DISCO FN (IS)"/>
      <sheetName val="DISCO FN (BS)"/>
      <sheetName val="FV of Debt"/>
      <sheetName val="EPS FOOTNOTE"/>
      <sheetName val="Acquisitions"/>
      <sheetName val="OCI FOOTNOTE"/>
      <sheetName val="PSU Expense"/>
      <sheetName val="PSUs"/>
      <sheetName val="Sheet2"/>
      <sheetName val="RSU Expense"/>
      <sheetName val="RSUs"/>
      <sheetName val="Options Expense"/>
      <sheetName val="Option summary"/>
      <sheetName val="RS Expense"/>
      <sheetName val="Restricted Stk"/>
      <sheetName val="Val Model Assumptions"/>
      <sheetName val="Options price"/>
      <sheetName val="Intrinsic and FV"/>
      <sheetName val="RSP Intrinsic FV"/>
      <sheetName val="Pension"/>
      <sheetName val="other taxes"/>
      <sheetName val="segments"/>
      <sheetName val="segments assets"/>
      <sheetName val="Non-GAAP"/>
      <sheetName val="Unrecognized Tax Benefits"/>
      <sheetName val="Equity Purchases"/>
      <sheetName val="Sheet1"/>
      <sheetName val="Date Assumptions"/>
      <sheetName val="Date Text Outputs"/>
      <sheetName val="XBRL ONLY LINKING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balancesheet"/>
      <sheetName val="CONINCOME YTD"/>
      <sheetName val="CONINCOME"/>
      <sheetName val="Comprehensive Income"/>
      <sheetName val="concapital"/>
      <sheetName val="ST EQUITY"/>
      <sheetName val="CONCASHFLOW"/>
      <sheetName val="goodwill"/>
      <sheetName val="DISCO FOOTNOTE (EPS)"/>
      <sheetName val="OH Acquisition"/>
      <sheetName val="DISCO FN (IS)"/>
      <sheetName val="DISCO FN (BS)"/>
      <sheetName val="FV of Debt"/>
      <sheetName val="EPS FOOTNOTE"/>
      <sheetName val="Acquisitions"/>
      <sheetName val="OCI FOOTNOTE"/>
      <sheetName val="PSU Expense"/>
      <sheetName val="PSUs"/>
      <sheetName val="Sheet2"/>
      <sheetName val="RSU Expense"/>
      <sheetName val="RSUs"/>
      <sheetName val="Options Expense"/>
      <sheetName val="Option summary"/>
      <sheetName val="RS Expense"/>
      <sheetName val="Restricted Stk"/>
      <sheetName val="Val Model Assumptions"/>
      <sheetName val="Options price"/>
      <sheetName val="Intrinsic and FV"/>
      <sheetName val="RSP Intrinsic FV"/>
      <sheetName val="Pension"/>
      <sheetName val="other taxes"/>
      <sheetName val="segments"/>
      <sheetName val="segments assets"/>
      <sheetName val="Non-GAAP"/>
      <sheetName val="Equity Purchases"/>
      <sheetName val="Sheet1"/>
      <sheetName val="Rollforward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NetIncomePerCommonShare"/>
      <sheetName val="PSU Expense"/>
      <sheetName val="PSU RF"/>
      <sheetName val="PSU FV "/>
      <sheetName val="RSU Expense"/>
      <sheetName val="RSUs RF"/>
      <sheetName val="RSU FV"/>
      <sheetName val="Options Expense"/>
      <sheetName val="options FV"/>
      <sheetName val="Options RF"/>
      <sheetName val="Intrinsic and FV"/>
      <sheetName val="OptionsExOS"/>
      <sheetName val="PensionExp"/>
      <sheetName val="PostReBeneCosts"/>
      <sheetName val="RS Expense"/>
      <sheetName val="RspActivity"/>
      <sheetName val="RSP Intrinsic FV"/>
      <sheetName val="Benefit Payments"/>
      <sheetName val="NewPensOPEBObligations"/>
      <sheetName val="BalsheetPension"/>
      <sheetName val="BalsheetPension (2)"/>
      <sheetName val="Costs"/>
      <sheetName val="ChangesInAOCI"/>
      <sheetName val=" Assumptions_A"/>
      <sheetName val="Assumptions_B"/>
      <sheetName val="TrendRates"/>
      <sheetName val="AssetMix"/>
      <sheetName val="Notes_2003"/>
      <sheetName val="NewInserts_2004"/>
      <sheetName val="NewPensionInserts_2003"/>
      <sheetName val="FV_Current Year"/>
      <sheetName val="FV_Prior Year"/>
      <sheetName val="Level 3 Changes"/>
      <sheetName val="Segments"/>
      <sheetName val="SelectedQtrFinData"/>
      <sheetName val="5YR Table"/>
      <sheetName val="Rollforwarddates "/>
      <sheetName val="Sheet1"/>
      <sheetName val="5YR Table draft test"/>
      <sheetName val="5YR Table-NOT USED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ster"/>
      <sheetName val="AvgEquity"/>
      <sheetName val="Sheet2"/>
      <sheetName val="Sheet3"/>
      <sheetName val="Sheet4"/>
      <sheetName val="Sheet5"/>
      <sheetName val="CAPX"/>
      <sheetName val="Dividend History"/>
      <sheetName val="2014"/>
      <sheetName val="20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sol5YrFin&amp;OpStats"/>
      <sheetName val="Non-GAAP Rec (NI)"/>
      <sheetName val="Segments"/>
      <sheetName val="Non-GAAP DISCO"/>
      <sheetName val="Summary"/>
      <sheetName val="fourth quarter"/>
      <sheetName val="5 Yr CF_Div_CapEx_Acq"/>
      <sheetName val="NEW ContractualObligs"/>
      <sheetName val="market risk"/>
      <sheetName val="5YRPSCCAP"/>
      <sheetName val="contract obligations"/>
      <sheetName val="Parentincome"/>
      <sheetName val="Parentbalance"/>
      <sheetName val="ParentCon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9"/>
      <sheetName val="2010"/>
      <sheetName val="Calc"/>
      <sheetName val="2010 Shares Budget"/>
      <sheetName val="Check 3-22-10"/>
      <sheetName val="2010_Shares_Budget"/>
      <sheetName val="Check_3-22-10"/>
    </sheetNames>
    <sheetDataSet>
      <sheetData sheetId="0"/>
      <sheetData sheetId="1"/>
      <sheetData sheetId="2"/>
      <sheetData sheetId="3">
        <row r="3">
          <cell r="D3" t="str">
            <v>Jan</v>
          </cell>
          <cell r="E3" t="str">
            <v>Feb</v>
          </cell>
          <cell r="F3" t="str">
            <v>Mar</v>
          </cell>
          <cell r="G3" t="str">
            <v>Q110</v>
          </cell>
          <cell r="H3" t="str">
            <v>Apr</v>
          </cell>
          <cell r="I3" t="str">
            <v>May</v>
          </cell>
          <cell r="J3" t="str">
            <v>Jun</v>
          </cell>
          <cell r="K3" t="str">
            <v>Q210</v>
          </cell>
          <cell r="L3" t="str">
            <v>Jul</v>
          </cell>
          <cell r="M3" t="str">
            <v>Aug</v>
          </cell>
          <cell r="N3" t="str">
            <v>Sep</v>
          </cell>
          <cell r="O3" t="str">
            <v>Q310</v>
          </cell>
          <cell r="P3" t="str">
            <v>Oct</v>
          </cell>
          <cell r="Q3" t="str">
            <v>Nov</v>
          </cell>
          <cell r="R3" t="str">
            <v>Dec</v>
          </cell>
          <cell r="S3" t="str">
            <v>Q410</v>
          </cell>
        </row>
        <row r="9">
          <cell r="D9">
            <v>17</v>
          </cell>
          <cell r="E9">
            <v>17</v>
          </cell>
          <cell r="F9">
            <v>17</v>
          </cell>
          <cell r="G9">
            <v>17</v>
          </cell>
          <cell r="H9">
            <v>17.100000000000001</v>
          </cell>
          <cell r="I9">
            <v>17.100000000000001</v>
          </cell>
          <cell r="J9">
            <v>17.100000000000001</v>
          </cell>
          <cell r="K9">
            <v>17.100000000000001</v>
          </cell>
          <cell r="L9">
            <v>17.2</v>
          </cell>
          <cell r="M9">
            <v>17.2</v>
          </cell>
          <cell r="N9">
            <v>17.2</v>
          </cell>
          <cell r="O9">
            <v>17.2</v>
          </cell>
          <cell r="P9">
            <v>17.3</v>
          </cell>
          <cell r="Q9">
            <v>17.3</v>
          </cell>
          <cell r="R9">
            <v>17.3</v>
          </cell>
          <cell r="S9">
            <v>17.3</v>
          </cell>
        </row>
        <row r="10">
          <cell r="D10">
            <v>0.57999999999999996</v>
          </cell>
          <cell r="E10">
            <v>0.57999999999999996</v>
          </cell>
          <cell r="F10">
            <v>0.57999999999999996</v>
          </cell>
          <cell r="G10">
            <v>0.57999999999999996</v>
          </cell>
          <cell r="H10">
            <v>0.57999999999999996</v>
          </cell>
          <cell r="I10">
            <v>0.57999999999999996</v>
          </cell>
          <cell r="J10">
            <v>0.57999999999999996</v>
          </cell>
          <cell r="K10">
            <v>0.57999999999999996</v>
          </cell>
          <cell r="L10">
            <v>0.57999999999999996</v>
          </cell>
          <cell r="M10">
            <v>0.57999999999999996</v>
          </cell>
          <cell r="N10">
            <v>0.57999999999999996</v>
          </cell>
          <cell r="O10">
            <v>0.57999999999999996</v>
          </cell>
          <cell r="P10">
            <v>0.62</v>
          </cell>
          <cell r="Q10">
            <v>0.62</v>
          </cell>
          <cell r="R10">
            <v>0.62</v>
          </cell>
          <cell r="S10">
            <v>0.62</v>
          </cell>
        </row>
        <row r="11">
          <cell r="D11">
            <v>3.411764705882353E-2</v>
          </cell>
          <cell r="E11">
            <v>3.411764705882353E-2</v>
          </cell>
          <cell r="F11">
            <v>3.411764705882353E-2</v>
          </cell>
          <cell r="G11">
            <v>3.411764705882353E-2</v>
          </cell>
          <cell r="H11">
            <v>3.3918128654970757E-2</v>
          </cell>
          <cell r="I11">
            <v>3.3918128654970757E-2</v>
          </cell>
          <cell r="J11">
            <v>3.3918128654970757E-2</v>
          </cell>
          <cell r="K11">
            <v>3.3918128654970757E-2</v>
          </cell>
          <cell r="L11">
            <v>3.3720930232558136E-2</v>
          </cell>
          <cell r="M11">
            <v>3.3720930232558136E-2</v>
          </cell>
          <cell r="N11">
            <v>3.3720930232558136E-2</v>
          </cell>
          <cell r="O11">
            <v>3.3720930232558136E-2</v>
          </cell>
          <cell r="P11">
            <v>3.5838150289017337E-2</v>
          </cell>
          <cell r="Q11">
            <v>3.5838150289017337E-2</v>
          </cell>
          <cell r="R11">
            <v>3.5838150289017337E-2</v>
          </cell>
          <cell r="S11">
            <v>3.5838150289017337E-2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1500000</v>
          </cell>
          <cell r="K12">
            <v>1500000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</row>
        <row r="13">
          <cell r="D13">
            <v>0</v>
          </cell>
          <cell r="E13">
            <v>38500</v>
          </cell>
          <cell r="F13">
            <v>0</v>
          </cell>
          <cell r="G13">
            <v>38500</v>
          </cell>
          <cell r="H13">
            <v>0</v>
          </cell>
          <cell r="I13">
            <v>0</v>
          </cell>
          <cell r="J13">
            <v>16000</v>
          </cell>
          <cell r="K13">
            <v>16000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D14">
            <v>3.5000000000000003E-2</v>
          </cell>
          <cell r="E14">
            <v>3.5000000000000003E-2</v>
          </cell>
          <cell r="F14">
            <v>3.5000000000000003E-2</v>
          </cell>
          <cell r="G14">
            <v>3.5000000000000003E-2</v>
          </cell>
          <cell r="H14">
            <v>3.5000000000000003E-2</v>
          </cell>
          <cell r="I14">
            <v>3.5000000000000003E-2</v>
          </cell>
          <cell r="J14">
            <v>3.5000000000000003E-2</v>
          </cell>
          <cell r="K14">
            <v>3.5000000000000003E-2</v>
          </cell>
          <cell r="L14">
            <v>3.5000000000000003E-2</v>
          </cell>
          <cell r="M14">
            <v>3.5000000000000003E-2</v>
          </cell>
          <cell r="N14">
            <v>3.5000000000000003E-2</v>
          </cell>
          <cell r="O14">
            <v>3.5000000000000003E-2</v>
          </cell>
          <cell r="P14">
            <v>3.5000000000000003E-2</v>
          </cell>
          <cell r="Q14">
            <v>3.5000000000000003E-2</v>
          </cell>
          <cell r="R14">
            <v>3.5000000000000003E-2</v>
          </cell>
          <cell r="S14">
            <v>3.5000000000000003E-2</v>
          </cell>
        </row>
        <row r="15">
          <cell r="D15">
            <v>0.59500000000000008</v>
          </cell>
          <cell r="E15">
            <v>0.59500000000000008</v>
          </cell>
          <cell r="F15">
            <v>0.59500000000000008</v>
          </cell>
          <cell r="G15">
            <v>0.59500000000000008</v>
          </cell>
          <cell r="H15">
            <v>0.59850000000000014</v>
          </cell>
          <cell r="I15">
            <v>0.59850000000000014</v>
          </cell>
          <cell r="J15">
            <v>0.59850000000000014</v>
          </cell>
          <cell r="K15">
            <v>0.59850000000000014</v>
          </cell>
          <cell r="L15">
            <v>0.60199999999999998</v>
          </cell>
          <cell r="M15">
            <v>0.60199999999999998</v>
          </cell>
          <cell r="N15">
            <v>0.60199999999999998</v>
          </cell>
          <cell r="O15">
            <v>0.60199999999999998</v>
          </cell>
          <cell r="P15">
            <v>0.60550000000000004</v>
          </cell>
          <cell r="Q15">
            <v>0.60550000000000004</v>
          </cell>
          <cell r="R15">
            <v>0.60550000000000004</v>
          </cell>
          <cell r="S15">
            <v>0.60550000000000004</v>
          </cell>
        </row>
        <row r="16">
          <cell r="D16">
            <v>0.153</v>
          </cell>
          <cell r="E16">
            <v>0.153</v>
          </cell>
          <cell r="F16">
            <v>0.153</v>
          </cell>
          <cell r="G16">
            <v>0.153</v>
          </cell>
          <cell r="H16">
            <v>0.153</v>
          </cell>
          <cell r="I16">
            <v>0.153</v>
          </cell>
          <cell r="J16">
            <v>0.153</v>
          </cell>
          <cell r="K16">
            <v>0.153</v>
          </cell>
          <cell r="L16">
            <v>0.153</v>
          </cell>
          <cell r="M16">
            <v>0.153</v>
          </cell>
          <cell r="N16">
            <v>0.153</v>
          </cell>
          <cell r="O16">
            <v>0.153</v>
          </cell>
          <cell r="P16">
            <v>0.153</v>
          </cell>
          <cell r="Q16">
            <v>0.153</v>
          </cell>
          <cell r="R16">
            <v>0.153</v>
          </cell>
          <cell r="S16">
            <v>0.153</v>
          </cell>
        </row>
        <row r="17">
          <cell r="D17">
            <v>0.05</v>
          </cell>
          <cell r="E17">
            <v>0.05</v>
          </cell>
          <cell r="F17">
            <v>0.05</v>
          </cell>
          <cell r="G17">
            <v>0.05</v>
          </cell>
          <cell r="H17">
            <v>0.05</v>
          </cell>
          <cell r="I17">
            <v>0.05</v>
          </cell>
          <cell r="J17">
            <v>0.05</v>
          </cell>
          <cell r="K17">
            <v>0.05</v>
          </cell>
          <cell r="L17">
            <v>0.05</v>
          </cell>
          <cell r="M17">
            <v>0.05</v>
          </cell>
          <cell r="N17">
            <v>0.05</v>
          </cell>
          <cell r="O17">
            <v>0.05</v>
          </cell>
          <cell r="P17">
            <v>0.05</v>
          </cell>
          <cell r="Q17">
            <v>0.05</v>
          </cell>
          <cell r="R17">
            <v>0.05</v>
          </cell>
          <cell r="S17">
            <v>0.05</v>
          </cell>
        </row>
        <row r="18">
          <cell r="D18">
            <v>17</v>
          </cell>
          <cell r="E18">
            <v>17</v>
          </cell>
          <cell r="F18">
            <v>17</v>
          </cell>
          <cell r="G18">
            <v>17</v>
          </cell>
          <cell r="H18">
            <v>17.100000000000001</v>
          </cell>
          <cell r="I18">
            <v>17.100000000000001</v>
          </cell>
          <cell r="J18">
            <v>17.100000000000001</v>
          </cell>
          <cell r="K18">
            <v>17.100000000000001</v>
          </cell>
          <cell r="L18">
            <v>17.2</v>
          </cell>
          <cell r="M18">
            <v>17.2</v>
          </cell>
          <cell r="N18">
            <v>17.2</v>
          </cell>
          <cell r="O18">
            <v>17.2</v>
          </cell>
          <cell r="P18">
            <v>17.3</v>
          </cell>
          <cell r="Q18">
            <v>17.3</v>
          </cell>
          <cell r="R18">
            <v>17.3</v>
          </cell>
          <cell r="S18">
            <v>17.3</v>
          </cell>
        </row>
        <row r="19">
          <cell r="D19">
            <v>0.05</v>
          </cell>
          <cell r="E19">
            <v>0.05</v>
          </cell>
          <cell r="F19">
            <v>0.05</v>
          </cell>
          <cell r="G19">
            <v>0.05</v>
          </cell>
          <cell r="H19">
            <v>0.05</v>
          </cell>
          <cell r="I19">
            <v>0.05</v>
          </cell>
          <cell r="J19">
            <v>0.05</v>
          </cell>
          <cell r="K19">
            <v>0.05</v>
          </cell>
          <cell r="L19">
            <v>0.05</v>
          </cell>
          <cell r="M19">
            <v>0.05</v>
          </cell>
          <cell r="N19">
            <v>0.05</v>
          </cell>
          <cell r="O19">
            <v>0.05</v>
          </cell>
          <cell r="P19">
            <v>0.05</v>
          </cell>
          <cell r="Q19">
            <v>0.05</v>
          </cell>
          <cell r="R19">
            <v>0.05</v>
          </cell>
          <cell r="S19">
            <v>0.05</v>
          </cell>
        </row>
        <row r="20">
          <cell r="D20">
            <v>17</v>
          </cell>
          <cell r="E20">
            <v>17</v>
          </cell>
          <cell r="F20">
            <v>17</v>
          </cell>
          <cell r="G20">
            <v>17</v>
          </cell>
          <cell r="H20">
            <v>17.100000000000001</v>
          </cell>
          <cell r="I20">
            <v>17.100000000000001</v>
          </cell>
          <cell r="J20">
            <v>17.100000000000001</v>
          </cell>
          <cell r="K20">
            <v>17.100000000000001</v>
          </cell>
          <cell r="L20">
            <v>17.2</v>
          </cell>
          <cell r="M20">
            <v>17.2</v>
          </cell>
          <cell r="N20">
            <v>17.2</v>
          </cell>
          <cell r="O20">
            <v>17.2</v>
          </cell>
          <cell r="P20">
            <v>17.3</v>
          </cell>
          <cell r="Q20">
            <v>17.3</v>
          </cell>
          <cell r="R20">
            <v>17.3</v>
          </cell>
          <cell r="S20">
            <v>17.3</v>
          </cell>
        </row>
        <row r="21">
          <cell r="D21">
            <v>2900</v>
          </cell>
          <cell r="E21">
            <v>2900</v>
          </cell>
          <cell r="F21">
            <v>2900</v>
          </cell>
          <cell r="G21">
            <v>8700</v>
          </cell>
          <cell r="H21">
            <v>2900</v>
          </cell>
          <cell r="I21">
            <v>2900</v>
          </cell>
          <cell r="J21">
            <v>2900</v>
          </cell>
          <cell r="K21">
            <v>8700</v>
          </cell>
          <cell r="L21">
            <v>2900</v>
          </cell>
          <cell r="M21">
            <v>2900</v>
          </cell>
          <cell r="N21">
            <v>2900</v>
          </cell>
          <cell r="O21">
            <v>8700</v>
          </cell>
          <cell r="P21">
            <v>2900</v>
          </cell>
          <cell r="Q21">
            <v>2900</v>
          </cell>
          <cell r="R21">
            <v>2900</v>
          </cell>
          <cell r="S21">
            <v>8700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</row>
        <row r="23">
          <cell r="D23">
            <v>17.05</v>
          </cell>
          <cell r="E23">
            <v>17.05</v>
          </cell>
          <cell r="F23">
            <v>17.05</v>
          </cell>
          <cell r="G23">
            <v>17.05</v>
          </cell>
          <cell r="H23">
            <v>17.150000000000002</v>
          </cell>
          <cell r="I23">
            <v>17.150000000000002</v>
          </cell>
          <cell r="J23">
            <v>17.150000000000002</v>
          </cell>
          <cell r="K23">
            <v>17.150000000000002</v>
          </cell>
          <cell r="L23">
            <v>17.25</v>
          </cell>
          <cell r="M23">
            <v>17.25</v>
          </cell>
          <cell r="N23">
            <v>17.25</v>
          </cell>
          <cell r="O23">
            <v>17.25</v>
          </cell>
          <cell r="P23">
            <v>17.350000000000001</v>
          </cell>
          <cell r="Q23">
            <v>17.350000000000001</v>
          </cell>
          <cell r="R23">
            <v>17.350000000000001</v>
          </cell>
          <cell r="S23">
            <v>17.350000000000001</v>
          </cell>
        </row>
        <row r="24">
          <cell r="G24">
            <v>-100000</v>
          </cell>
          <cell r="K24">
            <v>-100000</v>
          </cell>
          <cell r="O24">
            <v>-100000</v>
          </cell>
          <cell r="S24">
            <v>-100000</v>
          </cell>
        </row>
        <row r="25">
          <cell r="G25">
            <v>0</v>
          </cell>
          <cell r="K25">
            <v>0</v>
          </cell>
          <cell r="O25">
            <v>0</v>
          </cell>
          <cell r="S25">
            <v>0</v>
          </cell>
        </row>
        <row r="26">
          <cell r="G26">
            <v>0</v>
          </cell>
          <cell r="K26">
            <v>0</v>
          </cell>
          <cell r="O26">
            <v>0</v>
          </cell>
          <cell r="S26">
            <v>0</v>
          </cell>
        </row>
        <row r="29">
          <cell r="F29" t="str">
            <v>FINAL PROJECTION OF OPENING EQUITY DOLLARS</v>
          </cell>
        </row>
        <row r="31">
          <cell r="F31">
            <v>1077357</v>
          </cell>
          <cell r="G31" t="str">
            <v>Common equity 9/30/09</v>
          </cell>
        </row>
        <row r="32">
          <cell r="F32">
            <v>3029.9895999999999</v>
          </cell>
          <cell r="G32" t="str">
            <v>DRP Q409</v>
          </cell>
        </row>
        <row r="33">
          <cell r="F33">
            <v>-19778</v>
          </cell>
          <cell r="G33" t="str">
            <v>Dividends Q409</v>
          </cell>
        </row>
        <row r="34">
          <cell r="F34">
            <v>0</v>
          </cell>
          <cell r="G34" t="str">
            <v xml:space="preserve">Forward Equity Contract </v>
          </cell>
        </row>
        <row r="35">
          <cell r="F35">
            <v>318</v>
          </cell>
          <cell r="G35" t="str">
            <v>Options  Q409</v>
          </cell>
        </row>
        <row r="36">
          <cell r="F36">
            <v>660</v>
          </cell>
          <cell r="G36" t="str">
            <v>Stock Based Compensation Q409</v>
          </cell>
        </row>
        <row r="37">
          <cell r="F37">
            <v>50</v>
          </cell>
          <cell r="G37" t="str">
            <v>Stock Plan Tax Benefit Q409</v>
          </cell>
        </row>
        <row r="38">
          <cell r="F38">
            <v>0</v>
          </cell>
          <cell r="G38" t="str">
            <v>Restricted Stock</v>
          </cell>
        </row>
        <row r="39">
          <cell r="F39">
            <v>26963</v>
          </cell>
          <cell r="G39" t="str">
            <v>Net income Q4 2009 Forecast</v>
          </cell>
        </row>
        <row r="40">
          <cell r="F40">
            <v>0</v>
          </cell>
          <cell r="G40" t="str">
            <v>Other Comprehensive Income</v>
          </cell>
        </row>
        <row r="41">
          <cell r="F41">
            <v>12500</v>
          </cell>
          <cell r="G41" t="str">
            <v>Add Back Treasury</v>
          </cell>
        </row>
        <row r="42">
          <cell r="F42">
            <v>1101099.9896</v>
          </cell>
          <cell r="G42" t="str">
            <v xml:space="preserve">projected 12/31/09 Common Equity </v>
          </cell>
        </row>
        <row r="48">
          <cell r="F48" t="str">
            <v>FINAL PROJECTION OF OPENING TREASURY DOLLARS</v>
          </cell>
        </row>
        <row r="50">
          <cell r="F50">
            <v>-12500</v>
          </cell>
          <cell r="G50" t="str">
            <v>9/30/09 Treasury Balance</v>
          </cell>
        </row>
        <row r="51">
          <cell r="F51">
            <v>165</v>
          </cell>
          <cell r="G51" t="str">
            <v xml:space="preserve">ESPP </v>
          </cell>
        </row>
        <row r="52">
          <cell r="F52">
            <v>0</v>
          </cell>
          <cell r="G52" t="str">
            <v xml:space="preserve">Options </v>
          </cell>
        </row>
        <row r="53">
          <cell r="F53">
            <v>-12335</v>
          </cell>
          <cell r="G53" t="str">
            <v>Projected 12/31/08 Treasury Shares (Dollars)</v>
          </cell>
        </row>
        <row r="66">
          <cell r="D66" t="str">
            <v>Jan</v>
          </cell>
          <cell r="E66" t="str">
            <v>Feb</v>
          </cell>
          <cell r="F66" t="str">
            <v>Mar</v>
          </cell>
          <cell r="G66" t="str">
            <v>Q110</v>
          </cell>
          <cell r="H66" t="str">
            <v>Apr</v>
          </cell>
          <cell r="I66" t="str">
            <v>May</v>
          </cell>
          <cell r="J66" t="str">
            <v>Jun</v>
          </cell>
          <cell r="K66" t="str">
            <v>Q210</v>
          </cell>
          <cell r="L66" t="str">
            <v>Jul</v>
          </cell>
          <cell r="M66" t="str">
            <v>Aug</v>
          </cell>
          <cell r="N66" t="str">
            <v>Sep</v>
          </cell>
          <cell r="O66" t="str">
            <v>Q310</v>
          </cell>
          <cell r="P66" t="str">
            <v>Oct</v>
          </cell>
          <cell r="Q66" t="str">
            <v>Nov</v>
          </cell>
          <cell r="R66" t="str">
            <v>Dec</v>
          </cell>
          <cell r="S66" t="str">
            <v>Q410</v>
          </cell>
        </row>
        <row r="70">
          <cell r="D70">
            <v>137127880</v>
          </cell>
          <cell r="E70">
            <v>137153880</v>
          </cell>
          <cell r="F70">
            <v>137217380</v>
          </cell>
          <cell r="G70">
            <v>137127880</v>
          </cell>
          <cell r="H70">
            <v>137429908.49707368</v>
          </cell>
          <cell r="I70">
            <v>137447908.49707368</v>
          </cell>
          <cell r="J70">
            <v>137465908.49707368</v>
          </cell>
          <cell r="K70">
            <v>137429908.49707368</v>
          </cell>
          <cell r="L70">
            <v>139185813.26389101</v>
          </cell>
          <cell r="M70">
            <v>139205813.26389101</v>
          </cell>
          <cell r="N70">
            <v>139225813.26389101</v>
          </cell>
          <cell r="O70">
            <v>139185813.26389101</v>
          </cell>
          <cell r="P70">
            <v>139436471.98412967</v>
          </cell>
          <cell r="Q70">
            <v>139456471.98412967</v>
          </cell>
          <cell r="R70">
            <v>139476471.98412967</v>
          </cell>
          <cell r="S70">
            <v>139436471.98412967</v>
          </cell>
        </row>
        <row r="72">
          <cell r="D72">
            <v>-663776</v>
          </cell>
          <cell r="E72">
            <v>-660876</v>
          </cell>
          <cell r="F72">
            <v>-657976</v>
          </cell>
          <cell r="G72">
            <v>-663776</v>
          </cell>
          <cell r="H72">
            <v>-655076</v>
          </cell>
          <cell r="I72">
            <v>-652176</v>
          </cell>
          <cell r="J72">
            <v>-649276</v>
          </cell>
          <cell r="K72">
            <v>-655076</v>
          </cell>
          <cell r="L72">
            <v>-646376</v>
          </cell>
          <cell r="M72">
            <v>-643476</v>
          </cell>
          <cell r="N72">
            <v>-640576</v>
          </cell>
          <cell r="O72">
            <v>-646376</v>
          </cell>
          <cell r="P72">
            <v>-637676</v>
          </cell>
          <cell r="Q72">
            <v>-634776</v>
          </cell>
          <cell r="R72">
            <v>-631876</v>
          </cell>
          <cell r="S72">
            <v>-637676</v>
          </cell>
        </row>
        <row r="76"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1500000</v>
          </cell>
          <cell r="K76">
            <v>1500000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D77">
            <v>0</v>
          </cell>
          <cell r="E77">
            <v>37500</v>
          </cell>
          <cell r="F77">
            <v>0</v>
          </cell>
          <cell r="G77">
            <v>37500</v>
          </cell>
          <cell r="J77">
            <v>16000</v>
          </cell>
          <cell r="K77">
            <v>16000</v>
          </cell>
          <cell r="O77">
            <v>0</v>
          </cell>
          <cell r="S77">
            <v>0</v>
          </cell>
        </row>
        <row r="78">
          <cell r="D78">
            <v>0</v>
          </cell>
          <cell r="E78">
            <v>0</v>
          </cell>
          <cell r="F78">
            <v>187589.49707368418</v>
          </cell>
          <cell r="G78">
            <v>187589.49707368418</v>
          </cell>
          <cell r="H78">
            <v>0</v>
          </cell>
          <cell r="I78">
            <v>0</v>
          </cell>
          <cell r="J78">
            <v>186843.76681733326</v>
          </cell>
          <cell r="K78">
            <v>186843.76681733326</v>
          </cell>
          <cell r="L78">
            <v>0</v>
          </cell>
          <cell r="M78">
            <v>0</v>
          </cell>
          <cell r="N78">
            <v>188158.72023864271</v>
          </cell>
          <cell r="O78">
            <v>188158.72023864271</v>
          </cell>
          <cell r="P78">
            <v>0</v>
          </cell>
          <cell r="Q78">
            <v>0</v>
          </cell>
          <cell r="R78">
            <v>200346.79609148978</v>
          </cell>
          <cell r="S78">
            <v>200346.79609148978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K79">
            <v>0</v>
          </cell>
          <cell r="O79">
            <v>0</v>
          </cell>
          <cell r="S79">
            <v>0</v>
          </cell>
        </row>
        <row r="82">
          <cell r="D82">
            <v>2900</v>
          </cell>
          <cell r="E82">
            <v>2900</v>
          </cell>
          <cell r="F82">
            <v>2900</v>
          </cell>
          <cell r="G82">
            <v>8700</v>
          </cell>
          <cell r="H82">
            <v>2900</v>
          </cell>
          <cell r="I82">
            <v>2900</v>
          </cell>
          <cell r="J82">
            <v>2900</v>
          </cell>
          <cell r="K82">
            <v>8700</v>
          </cell>
          <cell r="L82">
            <v>2900</v>
          </cell>
          <cell r="M82">
            <v>2900</v>
          </cell>
          <cell r="N82">
            <v>2900</v>
          </cell>
          <cell r="O82">
            <v>8700</v>
          </cell>
          <cell r="P82">
            <v>2900</v>
          </cell>
          <cell r="Q82">
            <v>2900</v>
          </cell>
          <cell r="R82">
            <v>2900</v>
          </cell>
          <cell r="S82">
            <v>8700</v>
          </cell>
        </row>
        <row r="84">
          <cell r="D84">
            <v>26000</v>
          </cell>
          <cell r="E84">
            <v>26000</v>
          </cell>
          <cell r="F84">
            <v>24939</v>
          </cell>
          <cell r="G84">
            <v>76939</v>
          </cell>
          <cell r="H84">
            <v>18000</v>
          </cell>
          <cell r="I84">
            <v>18000</v>
          </cell>
          <cell r="J84">
            <v>17061</v>
          </cell>
          <cell r="K84">
            <v>53061</v>
          </cell>
          <cell r="L84">
            <v>20000</v>
          </cell>
          <cell r="M84">
            <v>20000</v>
          </cell>
          <cell r="N84">
            <v>22500</v>
          </cell>
          <cell r="O84">
            <v>62500</v>
          </cell>
          <cell r="P84">
            <v>20000</v>
          </cell>
          <cell r="Q84">
            <v>20000</v>
          </cell>
          <cell r="R84">
            <v>22500</v>
          </cell>
          <cell r="S84">
            <v>62500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8">
          <cell r="D88">
            <v>136493004</v>
          </cell>
          <cell r="E88">
            <v>136559404</v>
          </cell>
          <cell r="F88">
            <v>136774832.49707368</v>
          </cell>
          <cell r="G88">
            <v>136774832.49707368</v>
          </cell>
          <cell r="H88">
            <v>136795732.49707368</v>
          </cell>
          <cell r="I88">
            <v>136816632.49707368</v>
          </cell>
          <cell r="J88">
            <v>138539437.26389101</v>
          </cell>
          <cell r="K88">
            <v>138539437.26389101</v>
          </cell>
          <cell r="L88">
            <v>138562337.26389101</v>
          </cell>
          <cell r="M88">
            <v>138585237.26389101</v>
          </cell>
          <cell r="N88">
            <v>138798795.98412967</v>
          </cell>
          <cell r="O88">
            <v>138798795.98412967</v>
          </cell>
          <cell r="P88">
            <v>138821695.98412967</v>
          </cell>
          <cell r="Q88">
            <v>138844595.98412967</v>
          </cell>
          <cell r="R88">
            <v>139070342.78022116</v>
          </cell>
          <cell r="S88">
            <v>139070342.78022116</v>
          </cell>
        </row>
        <row r="91">
          <cell r="F91">
            <v>19801113.579999998</v>
          </cell>
          <cell r="G91">
            <v>19801113.579999998</v>
          </cell>
          <cell r="J91">
            <v>19838411.71207568</v>
          </cell>
          <cell r="K91">
            <v>19838411.71207568</v>
          </cell>
          <cell r="N91">
            <v>20094859.403264195</v>
          </cell>
          <cell r="O91">
            <v>20094859.403264195</v>
          </cell>
          <cell r="R91">
            <v>21520912.377540097</v>
          </cell>
          <cell r="S91">
            <v>21520912.377540097</v>
          </cell>
        </row>
        <row r="94">
          <cell r="F94" t="str">
            <v>shares issued</v>
          </cell>
          <cell r="G94" t="str">
            <v>treasury shs</v>
          </cell>
          <cell r="H94" t="str">
            <v>treasury shs</v>
          </cell>
          <cell r="I94" t="str">
            <v>treasury shs</v>
          </cell>
          <cell r="J94" t="str">
            <v>treasury shs</v>
          </cell>
          <cell r="K94" t="str">
            <v>shs outstanding</v>
          </cell>
        </row>
        <row r="95">
          <cell r="F95">
            <v>136942380</v>
          </cell>
          <cell r="G95">
            <v>-674276</v>
          </cell>
        </row>
        <row r="97">
          <cell r="F97">
            <v>180500</v>
          </cell>
          <cell r="G97">
            <v>0</v>
          </cell>
        </row>
        <row r="98">
          <cell r="F98">
            <v>5000</v>
          </cell>
          <cell r="G98">
            <v>0</v>
          </cell>
        </row>
        <row r="99">
          <cell r="F99">
            <v>0</v>
          </cell>
          <cell r="G99">
            <v>0</v>
          </cell>
        </row>
        <row r="100">
          <cell r="F100">
            <v>0</v>
          </cell>
          <cell r="G100">
            <v>0</v>
          </cell>
        </row>
        <row r="101">
          <cell r="F101">
            <v>0</v>
          </cell>
          <cell r="G101">
            <v>10500</v>
          </cell>
        </row>
        <row r="102">
          <cell r="F102">
            <v>137127880</v>
          </cell>
          <cell r="G102">
            <v>-663776</v>
          </cell>
          <cell r="H102">
            <v>0</v>
          </cell>
          <cell r="I102">
            <v>0</v>
          </cell>
          <cell r="J102">
            <v>0</v>
          </cell>
          <cell r="K102">
            <v>136464104</v>
          </cell>
        </row>
        <row r="103">
          <cell r="D103">
            <v>0</v>
          </cell>
          <cell r="E103" t="str">
            <v xml:space="preserve"> </v>
          </cell>
          <cell r="F103" t="str">
            <v xml:space="preserve"> </v>
          </cell>
          <cell r="K103">
            <v>0</v>
          </cell>
        </row>
        <row r="104">
          <cell r="G104">
            <v>0</v>
          </cell>
          <cell r="K104">
            <v>0</v>
          </cell>
        </row>
        <row r="105">
          <cell r="E105" t="str">
            <v xml:space="preserve"> </v>
          </cell>
        </row>
        <row r="106">
          <cell r="F106" t="str">
            <v xml:space="preserve"> </v>
          </cell>
        </row>
        <row r="107">
          <cell r="F107">
            <v>0</v>
          </cell>
        </row>
        <row r="108">
          <cell r="D108" t="str">
            <v xml:space="preserve"> </v>
          </cell>
          <cell r="F108">
            <v>0</v>
          </cell>
        </row>
        <row r="109">
          <cell r="D109" t="str">
            <v xml:space="preserve"> </v>
          </cell>
          <cell r="F109">
            <v>0</v>
          </cell>
        </row>
        <row r="110">
          <cell r="F110">
            <v>137127880</v>
          </cell>
          <cell r="G110">
            <v>-663776</v>
          </cell>
          <cell r="H110">
            <v>0</v>
          </cell>
          <cell r="I110">
            <v>0</v>
          </cell>
          <cell r="J110">
            <v>0</v>
          </cell>
          <cell r="K110">
            <v>136464104</v>
          </cell>
        </row>
        <row r="113">
          <cell r="D113" t="str">
            <v>Jan</v>
          </cell>
          <cell r="E113" t="str">
            <v>Feb</v>
          </cell>
          <cell r="F113" t="str">
            <v>Mar</v>
          </cell>
          <cell r="G113" t="str">
            <v>Q110</v>
          </cell>
          <cell r="H113" t="str">
            <v>Apr</v>
          </cell>
          <cell r="I113" t="str">
            <v>May</v>
          </cell>
          <cell r="J113" t="str">
            <v>Jun</v>
          </cell>
          <cell r="K113" t="str">
            <v>Q210</v>
          </cell>
          <cell r="L113" t="str">
            <v>Jul</v>
          </cell>
          <cell r="M113" t="str">
            <v>Aug</v>
          </cell>
          <cell r="N113" t="str">
            <v>Sep</v>
          </cell>
          <cell r="O113" t="str">
            <v>Q310</v>
          </cell>
          <cell r="P113" t="str">
            <v>Oct</v>
          </cell>
          <cell r="Q113" t="str">
            <v>Nov</v>
          </cell>
          <cell r="R113" t="str">
            <v>Dec</v>
          </cell>
          <cell r="S113" t="str">
            <v>Q410</v>
          </cell>
        </row>
        <row r="115">
          <cell r="D115">
            <v>1101099989.5999999</v>
          </cell>
          <cell r="E115">
            <v>1109140732.5999999</v>
          </cell>
          <cell r="F115">
            <v>1116341739.5999999</v>
          </cell>
          <cell r="G115">
            <v>1101099989.5999999</v>
          </cell>
          <cell r="H115">
            <v>1107110325.3052399</v>
          </cell>
          <cell r="I115">
            <v>1114356605.8052399</v>
          </cell>
          <cell r="J115">
            <v>1124587735.3052399</v>
          </cell>
          <cell r="K115">
            <v>1107110325.3052399</v>
          </cell>
          <cell r="L115">
            <v>1143770453.5481119</v>
          </cell>
          <cell r="M115">
            <v>1156634325.0481119</v>
          </cell>
          <cell r="N115">
            <v>1171490660.5481119</v>
          </cell>
          <cell r="O115">
            <v>1143770453.5481119</v>
          </cell>
          <cell r="P115">
            <v>1166883091.3835471</v>
          </cell>
          <cell r="Q115">
            <v>1178801651.8835471</v>
          </cell>
          <cell r="R115">
            <v>1188700851.3835471</v>
          </cell>
          <cell r="S115">
            <v>1166883091.3835471</v>
          </cell>
        </row>
        <row r="117">
          <cell r="D117">
            <v>-12335000</v>
          </cell>
          <cell r="E117">
            <v>-12288165</v>
          </cell>
          <cell r="F117">
            <v>-12241330</v>
          </cell>
          <cell r="G117">
            <v>-12335000</v>
          </cell>
          <cell r="H117">
            <v>-12194495</v>
          </cell>
          <cell r="I117">
            <v>-12147384.5</v>
          </cell>
          <cell r="J117">
            <v>-12100274</v>
          </cell>
          <cell r="K117">
            <v>-12194495</v>
          </cell>
          <cell r="L117">
            <v>-12053163.5</v>
          </cell>
          <cell r="M117">
            <v>-12005777.5</v>
          </cell>
          <cell r="N117">
            <v>-11958391.5</v>
          </cell>
          <cell r="O117">
            <v>-12053163.5</v>
          </cell>
          <cell r="P117">
            <v>-11911005.5</v>
          </cell>
          <cell r="Q117">
            <v>-11863344</v>
          </cell>
          <cell r="R117">
            <v>-11815682.5</v>
          </cell>
          <cell r="S117">
            <v>-11911005.5</v>
          </cell>
        </row>
        <row r="119">
          <cell r="D119">
            <v>7621638</v>
          </cell>
          <cell r="E119">
            <v>6012152</v>
          </cell>
          <cell r="F119">
            <v>7127496</v>
          </cell>
          <cell r="G119">
            <v>20761286</v>
          </cell>
          <cell r="H119">
            <v>6795794</v>
          </cell>
          <cell r="I119">
            <v>9779643</v>
          </cell>
          <cell r="J119">
            <v>10520238</v>
          </cell>
          <cell r="K119">
            <v>27095675</v>
          </cell>
          <cell r="L119">
            <v>12388419</v>
          </cell>
          <cell r="M119">
            <v>14379883</v>
          </cell>
          <cell r="N119">
            <v>11905110</v>
          </cell>
          <cell r="O119">
            <v>38673412</v>
          </cell>
          <cell r="P119">
            <v>11443108</v>
          </cell>
          <cell r="Q119">
            <v>9422747</v>
          </cell>
          <cell r="R119">
            <v>8786482</v>
          </cell>
          <cell r="S119">
            <v>29652337</v>
          </cell>
        </row>
        <row r="121">
          <cell r="D121">
            <v>0</v>
          </cell>
          <cell r="E121">
            <v>0</v>
          </cell>
          <cell r="F121">
            <v>-19801113.579999998</v>
          </cell>
          <cell r="G121">
            <v>-19801113.579999998</v>
          </cell>
          <cell r="H121">
            <v>0</v>
          </cell>
          <cell r="I121">
            <v>0</v>
          </cell>
          <cell r="J121">
            <v>-19838411.71207568</v>
          </cell>
          <cell r="K121">
            <v>-19838411.71207568</v>
          </cell>
          <cell r="L121">
            <v>0</v>
          </cell>
          <cell r="M121">
            <v>0</v>
          </cell>
          <cell r="N121">
            <v>-20094859.403264195</v>
          </cell>
          <cell r="O121">
            <v>-20094859.403264195</v>
          </cell>
          <cell r="P121">
            <v>0</v>
          </cell>
          <cell r="Q121">
            <v>0</v>
          </cell>
          <cell r="R121">
            <v>-21520912.377540097</v>
          </cell>
          <cell r="S121">
            <v>-21520912.377540097</v>
          </cell>
        </row>
        <row r="123">
          <cell r="D123">
            <v>220000</v>
          </cell>
          <cell r="E123">
            <v>220000</v>
          </cell>
          <cell r="F123">
            <v>220000</v>
          </cell>
          <cell r="G123">
            <v>660000</v>
          </cell>
          <cell r="H123">
            <v>220000</v>
          </cell>
          <cell r="I123">
            <v>220000</v>
          </cell>
          <cell r="J123">
            <v>220000</v>
          </cell>
          <cell r="K123">
            <v>660000</v>
          </cell>
          <cell r="L123">
            <v>220000</v>
          </cell>
          <cell r="M123">
            <v>220000</v>
          </cell>
          <cell r="N123">
            <v>220000</v>
          </cell>
          <cell r="O123">
            <v>660000</v>
          </cell>
          <cell r="P123">
            <v>220000</v>
          </cell>
          <cell r="Q123">
            <v>220000</v>
          </cell>
          <cell r="R123">
            <v>220000</v>
          </cell>
          <cell r="S123">
            <v>660000</v>
          </cell>
        </row>
        <row r="125">
          <cell r="D125">
            <v>16000</v>
          </cell>
          <cell r="E125">
            <v>17000</v>
          </cell>
          <cell r="F125">
            <v>17000</v>
          </cell>
          <cell r="G125">
            <v>50000</v>
          </cell>
          <cell r="H125">
            <v>16000</v>
          </cell>
          <cell r="I125">
            <v>17000</v>
          </cell>
          <cell r="J125">
            <v>17000</v>
          </cell>
          <cell r="K125">
            <v>50000</v>
          </cell>
          <cell r="L125">
            <v>16000</v>
          </cell>
          <cell r="M125">
            <v>17000</v>
          </cell>
          <cell r="N125">
            <v>17000</v>
          </cell>
          <cell r="O125">
            <v>50000</v>
          </cell>
          <cell r="P125">
            <v>16000</v>
          </cell>
          <cell r="Q125">
            <v>17000</v>
          </cell>
          <cell r="R125">
            <v>17000</v>
          </cell>
          <cell r="S125">
            <v>50000</v>
          </cell>
        </row>
        <row r="126">
          <cell r="D126" t="str">
            <v xml:space="preserve"> </v>
          </cell>
        </row>
        <row r="127">
          <cell r="D127">
            <v>0</v>
          </cell>
          <cell r="E127">
            <v>768750</v>
          </cell>
          <cell r="F127">
            <v>0</v>
          </cell>
          <cell r="G127">
            <v>768750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K128" t="str">
            <v xml:space="preserve"> 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24752250</v>
          </cell>
          <cell r="K129">
            <v>24752250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J130">
            <v>273600</v>
          </cell>
          <cell r="K130">
            <v>273600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D131">
            <v>0</v>
          </cell>
          <cell r="E131">
            <v>0</v>
          </cell>
          <cell r="F131">
            <v>3029570.3777399994</v>
          </cell>
          <cell r="G131">
            <v>3029570.3777399994</v>
          </cell>
          <cell r="H131">
            <v>0</v>
          </cell>
          <cell r="I131">
            <v>0</v>
          </cell>
          <cell r="J131">
            <v>3035276.9919475792</v>
          </cell>
          <cell r="K131">
            <v>3035276.9919475792</v>
          </cell>
          <cell r="L131">
            <v>0</v>
          </cell>
          <cell r="M131">
            <v>0</v>
          </cell>
          <cell r="N131">
            <v>3074513.4886994218</v>
          </cell>
          <cell r="O131">
            <v>3074513.4886994218</v>
          </cell>
          <cell r="P131">
            <v>0</v>
          </cell>
          <cell r="Q131">
            <v>0</v>
          </cell>
          <cell r="R131">
            <v>3292699.5937636346</v>
          </cell>
          <cell r="S131">
            <v>3292699.5937636346</v>
          </cell>
        </row>
        <row r="132">
          <cell r="F132">
            <v>0</v>
          </cell>
        </row>
        <row r="135">
          <cell r="D135">
            <v>46834.999999999993</v>
          </cell>
          <cell r="E135">
            <v>46834.999999999993</v>
          </cell>
          <cell r="F135">
            <v>46834.999999999993</v>
          </cell>
          <cell r="G135">
            <v>140504.99999999997</v>
          </cell>
          <cell r="H135">
            <v>47110.5</v>
          </cell>
          <cell r="I135">
            <v>47110.5</v>
          </cell>
          <cell r="J135">
            <v>47110.5</v>
          </cell>
          <cell r="K135">
            <v>141331.5</v>
          </cell>
          <cell r="L135">
            <v>47386</v>
          </cell>
          <cell r="M135">
            <v>47386</v>
          </cell>
          <cell r="N135">
            <v>47386</v>
          </cell>
          <cell r="O135">
            <v>142158</v>
          </cell>
          <cell r="P135">
            <v>47661.499999999993</v>
          </cell>
          <cell r="Q135">
            <v>47661.499999999993</v>
          </cell>
          <cell r="R135">
            <v>47661.499999999993</v>
          </cell>
          <cell r="S135">
            <v>142984.49999999997</v>
          </cell>
        </row>
        <row r="137">
          <cell r="D137">
            <v>183105</v>
          </cell>
          <cell r="E137">
            <v>183105</v>
          </cell>
          <cell r="F137">
            <v>175632.9075</v>
          </cell>
          <cell r="G137">
            <v>541842.90749999997</v>
          </cell>
          <cell r="H137">
            <v>214486.5</v>
          </cell>
          <cell r="I137">
            <v>214486.5</v>
          </cell>
          <cell r="J137">
            <v>202764.96299999999</v>
          </cell>
          <cell r="K137">
            <v>631737.96299999999</v>
          </cell>
          <cell r="L137">
            <v>239452.5</v>
          </cell>
          <cell r="M137">
            <v>239452.5</v>
          </cell>
          <cell r="N137">
            <v>270666.75</v>
          </cell>
          <cell r="O137">
            <v>749571.75</v>
          </cell>
          <cell r="P137">
            <v>239452.5</v>
          </cell>
          <cell r="Q137">
            <v>239452.5</v>
          </cell>
          <cell r="R137">
            <v>270666.75</v>
          </cell>
          <cell r="S137">
            <v>749571.75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1">
          <cell r="D141">
            <v>1096852567.5999999</v>
          </cell>
          <cell r="E141">
            <v>1104100409.5999999</v>
          </cell>
          <cell r="F141">
            <v>1094915830.3052399</v>
          </cell>
          <cell r="G141">
            <v>1094915830.3052399</v>
          </cell>
          <cell r="H141">
            <v>1102209221.3052399</v>
          </cell>
          <cell r="I141">
            <v>1112487461.3052399</v>
          </cell>
          <cell r="J141">
            <v>1131717290.0481119</v>
          </cell>
          <cell r="K141">
            <v>1131717290.0481119</v>
          </cell>
          <cell r="L141">
            <v>1144628547.5481119</v>
          </cell>
          <cell r="M141">
            <v>1159532269.0481119</v>
          </cell>
          <cell r="N141">
            <v>1154972085.8835471</v>
          </cell>
          <cell r="O141">
            <v>1154972085.8835471</v>
          </cell>
          <cell r="P141">
            <v>1166938307.8835471</v>
          </cell>
          <cell r="Q141">
            <v>1176885168.8835471</v>
          </cell>
          <cell r="R141">
            <v>1167998766.3497705</v>
          </cell>
          <cell r="S141">
            <v>1167998766.3497705</v>
          </cell>
        </row>
        <row r="143">
          <cell r="D143">
            <v>8.0359618109071729</v>
          </cell>
          <cell r="E143">
            <v>8.0851290885833098</v>
          </cell>
          <cell r="F143">
            <v>8.0052434378135011</v>
          </cell>
          <cell r="G143">
            <v>8.0052434378135011</v>
          </cell>
          <cell r="H143">
            <v>8.0573363012535371</v>
          </cell>
          <cell r="I143">
            <v>8.131229668505652</v>
          </cell>
          <cell r="J143">
            <v>8.1689179081362067</v>
          </cell>
          <cell r="K143">
            <v>8.1689179081362067</v>
          </cell>
          <cell r="L143">
            <v>8.2607479792158447</v>
          </cell>
          <cell r="M143">
            <v>8.3669248755562293</v>
          </cell>
          <cell r="N143">
            <v>8.3211967200033001</v>
          </cell>
          <cell r="O143">
            <v>8.3211967200033001</v>
          </cell>
          <cell r="P143">
            <v>8.4060225572878284</v>
          </cell>
          <cell r="Q143">
            <v>8.4762763760576494</v>
          </cell>
          <cell r="R143">
            <v>8.3986185911370708</v>
          </cell>
          <cell r="S143">
            <v>8.3986185911370708</v>
          </cell>
        </row>
        <row r="148">
          <cell r="D148" t="str">
            <v>Jan</v>
          </cell>
          <cell r="E148" t="str">
            <v>Feb</v>
          </cell>
          <cell r="F148" t="str">
            <v>Mar</v>
          </cell>
          <cell r="G148" t="str">
            <v>Q110</v>
          </cell>
          <cell r="H148" t="str">
            <v>Apr</v>
          </cell>
          <cell r="I148" t="str">
            <v>May</v>
          </cell>
          <cell r="J148" t="str">
            <v>Jun</v>
          </cell>
          <cell r="K148" t="str">
            <v>Q210</v>
          </cell>
          <cell r="L148" t="str">
            <v>Jul</v>
          </cell>
          <cell r="M148" t="str">
            <v>Aug</v>
          </cell>
          <cell r="N148" t="str">
            <v>Sep</v>
          </cell>
          <cell r="O148" t="str">
            <v>Q310</v>
          </cell>
          <cell r="P148" t="str">
            <v>Oct</v>
          </cell>
          <cell r="Q148" t="str">
            <v>Nov</v>
          </cell>
          <cell r="R148" t="str">
            <v>Dec</v>
          </cell>
          <cell r="S148" t="str">
            <v>Q410</v>
          </cell>
        </row>
        <row r="152">
          <cell r="D152">
            <v>31</v>
          </cell>
          <cell r="E152">
            <v>28</v>
          </cell>
          <cell r="F152">
            <v>31</v>
          </cell>
          <cell r="G152">
            <v>90</v>
          </cell>
          <cell r="H152">
            <v>30</v>
          </cell>
          <cell r="I152">
            <v>31</v>
          </cell>
          <cell r="J152">
            <v>30</v>
          </cell>
          <cell r="K152">
            <v>91</v>
          </cell>
          <cell r="L152">
            <v>31</v>
          </cell>
          <cell r="M152">
            <v>31</v>
          </cell>
          <cell r="N152">
            <v>30</v>
          </cell>
          <cell r="O152">
            <v>92</v>
          </cell>
          <cell r="P152">
            <v>31</v>
          </cell>
          <cell r="Q152">
            <v>30</v>
          </cell>
          <cell r="R152">
            <v>31</v>
          </cell>
          <cell r="S152">
            <v>92</v>
          </cell>
        </row>
        <row r="153">
          <cell r="D153">
            <v>31</v>
          </cell>
          <cell r="E153">
            <v>28</v>
          </cell>
          <cell r="F153">
            <v>31</v>
          </cell>
          <cell r="G153">
            <v>90</v>
          </cell>
          <cell r="H153">
            <v>30</v>
          </cell>
          <cell r="I153">
            <v>31</v>
          </cell>
          <cell r="J153">
            <v>30</v>
          </cell>
          <cell r="K153">
            <v>91</v>
          </cell>
          <cell r="L153">
            <v>31</v>
          </cell>
          <cell r="M153">
            <v>31</v>
          </cell>
          <cell r="N153">
            <v>30</v>
          </cell>
          <cell r="O153">
            <v>92</v>
          </cell>
          <cell r="P153">
            <v>31</v>
          </cell>
          <cell r="Q153">
            <v>30</v>
          </cell>
          <cell r="R153">
            <v>31</v>
          </cell>
          <cell r="S153">
            <v>92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30</v>
          </cell>
          <cell r="K155">
            <v>30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31</v>
          </cell>
          <cell r="S155">
            <v>31</v>
          </cell>
        </row>
        <row r="156">
          <cell r="D156">
            <v>0</v>
          </cell>
          <cell r="E156">
            <v>0</v>
          </cell>
          <cell r="F156">
            <v>31</v>
          </cell>
          <cell r="G156">
            <v>31</v>
          </cell>
          <cell r="H156">
            <v>0</v>
          </cell>
          <cell r="I156">
            <v>0</v>
          </cell>
          <cell r="J156">
            <v>30</v>
          </cell>
          <cell r="K156">
            <v>30</v>
          </cell>
          <cell r="L156">
            <v>0</v>
          </cell>
          <cell r="M156">
            <v>0</v>
          </cell>
          <cell r="N156">
            <v>30</v>
          </cell>
          <cell r="O156">
            <v>30</v>
          </cell>
          <cell r="P156">
            <v>0</v>
          </cell>
          <cell r="Q156">
            <v>0</v>
          </cell>
          <cell r="R156">
            <v>31</v>
          </cell>
          <cell r="S156">
            <v>31</v>
          </cell>
        </row>
        <row r="157">
          <cell r="D157">
            <v>15</v>
          </cell>
          <cell r="E157">
            <v>15</v>
          </cell>
          <cell r="F157">
            <v>15</v>
          </cell>
          <cell r="G157">
            <v>45</v>
          </cell>
          <cell r="H157">
            <v>15</v>
          </cell>
          <cell r="I157">
            <v>15</v>
          </cell>
          <cell r="J157">
            <v>15</v>
          </cell>
          <cell r="K157">
            <v>45</v>
          </cell>
          <cell r="L157">
            <v>15</v>
          </cell>
          <cell r="M157">
            <v>15</v>
          </cell>
          <cell r="N157">
            <v>15</v>
          </cell>
          <cell r="O157">
            <v>45</v>
          </cell>
          <cell r="P157">
            <v>15</v>
          </cell>
          <cell r="Q157">
            <v>15</v>
          </cell>
          <cell r="R157">
            <v>15</v>
          </cell>
          <cell r="S157">
            <v>45</v>
          </cell>
        </row>
        <row r="158">
          <cell r="D158">
            <v>15</v>
          </cell>
          <cell r="E158">
            <v>15</v>
          </cell>
          <cell r="F158">
            <v>15</v>
          </cell>
          <cell r="G158">
            <v>45</v>
          </cell>
          <cell r="H158">
            <v>15</v>
          </cell>
          <cell r="I158">
            <v>15</v>
          </cell>
          <cell r="J158">
            <v>15</v>
          </cell>
          <cell r="K158">
            <v>45</v>
          </cell>
          <cell r="L158">
            <v>15</v>
          </cell>
          <cell r="M158">
            <v>15</v>
          </cell>
          <cell r="N158">
            <v>15</v>
          </cell>
          <cell r="O158">
            <v>45</v>
          </cell>
          <cell r="P158">
            <v>15</v>
          </cell>
          <cell r="Q158">
            <v>15</v>
          </cell>
          <cell r="R158">
            <v>15</v>
          </cell>
          <cell r="S158">
            <v>45</v>
          </cell>
        </row>
        <row r="159">
          <cell r="D159">
            <v>15</v>
          </cell>
          <cell r="E159">
            <v>15</v>
          </cell>
          <cell r="F159">
            <v>15</v>
          </cell>
          <cell r="G159">
            <v>45</v>
          </cell>
          <cell r="H159">
            <v>15</v>
          </cell>
          <cell r="I159">
            <v>15</v>
          </cell>
          <cell r="J159">
            <v>15</v>
          </cell>
          <cell r="K159">
            <v>45</v>
          </cell>
          <cell r="L159">
            <v>15</v>
          </cell>
          <cell r="M159">
            <v>15</v>
          </cell>
          <cell r="N159">
            <v>15</v>
          </cell>
          <cell r="O159">
            <v>45</v>
          </cell>
          <cell r="P159">
            <v>15</v>
          </cell>
          <cell r="Q159">
            <v>15</v>
          </cell>
          <cell r="R159">
            <v>15</v>
          </cell>
          <cell r="S159">
            <v>45</v>
          </cell>
        </row>
        <row r="160">
          <cell r="D160">
            <v>15</v>
          </cell>
          <cell r="E160">
            <v>15</v>
          </cell>
          <cell r="F160">
            <v>15</v>
          </cell>
          <cell r="G160">
            <v>45</v>
          </cell>
          <cell r="H160">
            <v>15</v>
          </cell>
          <cell r="I160">
            <v>15</v>
          </cell>
          <cell r="J160">
            <v>15</v>
          </cell>
          <cell r="K160">
            <v>45</v>
          </cell>
          <cell r="L160">
            <v>15</v>
          </cell>
          <cell r="M160">
            <v>15</v>
          </cell>
          <cell r="N160">
            <v>15</v>
          </cell>
          <cell r="O160">
            <v>45</v>
          </cell>
          <cell r="P160">
            <v>15</v>
          </cell>
          <cell r="Q160">
            <v>15</v>
          </cell>
          <cell r="R160">
            <v>15</v>
          </cell>
          <cell r="S160">
            <v>45</v>
          </cell>
        </row>
        <row r="162">
          <cell r="D162">
            <v>4250964280</v>
          </cell>
          <cell r="E162">
            <v>3840308640</v>
          </cell>
          <cell r="F162">
            <v>4253738780</v>
          </cell>
          <cell r="G162">
            <v>12341509200</v>
          </cell>
          <cell r="H162">
            <v>4122897254.9122105</v>
          </cell>
          <cell r="I162">
            <v>4260885163.4092841</v>
          </cell>
          <cell r="J162">
            <v>4123977254.9122105</v>
          </cell>
          <cell r="K162">
            <v>12506121673.233706</v>
          </cell>
          <cell r="L162">
            <v>4314760211.1806211</v>
          </cell>
          <cell r="M162">
            <v>4315380211.1806211</v>
          </cell>
          <cell r="N162">
            <v>4176774397.9167304</v>
          </cell>
          <cell r="O162">
            <v>12805094820.277973</v>
          </cell>
          <cell r="P162">
            <v>4322530631.5080194</v>
          </cell>
          <cell r="Q162">
            <v>4183694159.52389</v>
          </cell>
          <cell r="R162">
            <v>4323770631.5080194</v>
          </cell>
          <cell r="S162">
            <v>12828155422.539928</v>
          </cell>
        </row>
        <row r="164">
          <cell r="D164">
            <v>-20577056</v>
          </cell>
          <cell r="E164">
            <v>-18504528</v>
          </cell>
          <cell r="F164">
            <v>-20397256</v>
          </cell>
          <cell r="G164">
            <v>-59739840</v>
          </cell>
          <cell r="H164">
            <v>-19652280</v>
          </cell>
          <cell r="I164">
            <v>-20217456</v>
          </cell>
          <cell r="J164">
            <v>-19478280</v>
          </cell>
          <cell r="K164">
            <v>-59611916</v>
          </cell>
          <cell r="L164">
            <v>-20037656</v>
          </cell>
          <cell r="M164">
            <v>-19947756</v>
          </cell>
          <cell r="N164">
            <v>-19217280</v>
          </cell>
          <cell r="O164">
            <v>-59466592</v>
          </cell>
          <cell r="P164">
            <v>-19767956</v>
          </cell>
          <cell r="Q164">
            <v>-19043280</v>
          </cell>
          <cell r="R164">
            <v>-19588156</v>
          </cell>
          <cell r="S164">
            <v>-58666192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45000000</v>
          </cell>
          <cell r="K168">
            <v>45000000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70">
          <cell r="D170">
            <v>0</v>
          </cell>
          <cell r="E170">
            <v>0</v>
          </cell>
          <cell r="F170">
            <v>5815274.4092842098</v>
          </cell>
          <cell r="G170">
            <v>5815274.4092842098</v>
          </cell>
          <cell r="H170">
            <v>0</v>
          </cell>
          <cell r="I170">
            <v>0</v>
          </cell>
          <cell r="J170">
            <v>5605313.0045199981</v>
          </cell>
          <cell r="K170">
            <v>5605313.0045199981</v>
          </cell>
          <cell r="L170">
            <v>0</v>
          </cell>
          <cell r="M170">
            <v>0</v>
          </cell>
          <cell r="N170">
            <v>5644761.6071592811</v>
          </cell>
          <cell r="O170">
            <v>5644761.6071592811</v>
          </cell>
          <cell r="P170">
            <v>0</v>
          </cell>
          <cell r="Q170">
            <v>0</v>
          </cell>
          <cell r="R170">
            <v>6210750.6788361836</v>
          </cell>
          <cell r="S170">
            <v>6210750.6788361836</v>
          </cell>
        </row>
        <row r="172">
          <cell r="D172">
            <v>0</v>
          </cell>
          <cell r="E172">
            <v>562500</v>
          </cell>
          <cell r="F172">
            <v>0</v>
          </cell>
          <cell r="G172">
            <v>1687500</v>
          </cell>
          <cell r="H172">
            <v>0</v>
          </cell>
          <cell r="I172">
            <v>0</v>
          </cell>
          <cell r="J172">
            <v>240000</v>
          </cell>
          <cell r="K172">
            <v>720000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4">
          <cell r="D174">
            <v>43500</v>
          </cell>
          <cell r="E174">
            <v>43500</v>
          </cell>
          <cell r="F174">
            <v>43500</v>
          </cell>
          <cell r="G174">
            <v>391500</v>
          </cell>
          <cell r="H174">
            <v>43500</v>
          </cell>
          <cell r="I174">
            <v>43500</v>
          </cell>
          <cell r="J174">
            <v>43500</v>
          </cell>
          <cell r="K174">
            <v>391500</v>
          </cell>
          <cell r="L174">
            <v>43500</v>
          </cell>
          <cell r="M174">
            <v>43500</v>
          </cell>
          <cell r="N174">
            <v>43500</v>
          </cell>
          <cell r="O174">
            <v>391500</v>
          </cell>
          <cell r="P174">
            <v>43500</v>
          </cell>
          <cell r="Q174">
            <v>43500</v>
          </cell>
          <cell r="R174">
            <v>43500</v>
          </cell>
          <cell r="S174">
            <v>391500</v>
          </cell>
        </row>
        <row r="176">
          <cell r="D176">
            <v>390000</v>
          </cell>
          <cell r="E176">
            <v>390000</v>
          </cell>
          <cell r="F176">
            <v>374085</v>
          </cell>
          <cell r="G176">
            <v>3462255</v>
          </cell>
          <cell r="H176">
            <v>270000</v>
          </cell>
          <cell r="I176">
            <v>270000</v>
          </cell>
          <cell r="J176">
            <v>255915</v>
          </cell>
          <cell r="K176">
            <v>2387745</v>
          </cell>
          <cell r="L176">
            <v>300000</v>
          </cell>
          <cell r="M176">
            <v>300000</v>
          </cell>
          <cell r="N176">
            <v>337500</v>
          </cell>
          <cell r="O176">
            <v>2812500</v>
          </cell>
          <cell r="P176">
            <v>300000</v>
          </cell>
          <cell r="Q176">
            <v>300000</v>
          </cell>
          <cell r="R176">
            <v>337500</v>
          </cell>
          <cell r="S176">
            <v>2812500</v>
          </cell>
        </row>
        <row r="178"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80">
          <cell r="D180">
            <v>4230820724</v>
          </cell>
          <cell r="E180">
            <v>3822800112</v>
          </cell>
          <cell r="F180">
            <v>4239574383.4092841</v>
          </cell>
          <cell r="G180">
            <v>12293195219.409285</v>
          </cell>
          <cell r="H180">
            <v>4103558474.9122105</v>
          </cell>
          <cell r="I180">
            <v>4240981207.4092841</v>
          </cell>
          <cell r="J180">
            <v>4155643702.9167304</v>
          </cell>
          <cell r="K180">
            <v>12500183385.238226</v>
          </cell>
          <cell r="L180">
            <v>4295066055.1806211</v>
          </cell>
          <cell r="M180">
            <v>4295775955.1806211</v>
          </cell>
          <cell r="N180">
            <v>4163582879.5238895</v>
          </cell>
          <cell r="O180">
            <v>12754424889.885132</v>
          </cell>
          <cell r="P180">
            <v>4303106175.5080194</v>
          </cell>
          <cell r="Q180">
            <v>4164994379.52389</v>
          </cell>
          <cell r="R180">
            <v>4310774226.1868553</v>
          </cell>
          <cell r="S180">
            <v>12778874781.218765</v>
          </cell>
        </row>
        <row r="182">
          <cell r="D182">
            <v>31</v>
          </cell>
          <cell r="E182">
            <v>28</v>
          </cell>
          <cell r="F182">
            <v>31</v>
          </cell>
          <cell r="G182">
            <v>90</v>
          </cell>
          <cell r="H182">
            <v>30</v>
          </cell>
          <cell r="I182">
            <v>31</v>
          </cell>
          <cell r="J182">
            <v>30</v>
          </cell>
          <cell r="K182">
            <v>91</v>
          </cell>
          <cell r="L182">
            <v>31</v>
          </cell>
          <cell r="M182">
            <v>31</v>
          </cell>
          <cell r="N182">
            <v>30</v>
          </cell>
          <cell r="O182">
            <v>92</v>
          </cell>
          <cell r="P182">
            <v>31</v>
          </cell>
          <cell r="Q182">
            <v>30</v>
          </cell>
          <cell r="R182">
            <v>31</v>
          </cell>
          <cell r="S182">
            <v>92</v>
          </cell>
        </row>
        <row r="184">
          <cell r="D184">
            <v>136478087.87096775</v>
          </cell>
          <cell r="E184">
            <v>136528575.42857143</v>
          </cell>
          <cell r="F184">
            <v>136760463.98094466</v>
          </cell>
          <cell r="H184">
            <v>136785282.49707368</v>
          </cell>
          <cell r="I184">
            <v>136805845.40029949</v>
          </cell>
          <cell r="J184">
            <v>138521456.76389101</v>
          </cell>
          <cell r="L184">
            <v>138550517.90905228</v>
          </cell>
          <cell r="M184">
            <v>138573417.90905228</v>
          </cell>
          <cell r="N184">
            <v>138786095.98412964</v>
          </cell>
          <cell r="P184">
            <v>138809876.62929094</v>
          </cell>
          <cell r="Q184">
            <v>138833145.98412967</v>
          </cell>
          <cell r="R184">
            <v>139057233.10280177</v>
          </cell>
        </row>
        <row r="186">
          <cell r="F186">
            <v>136591057.99343649</v>
          </cell>
          <cell r="G186">
            <v>136591057.99343649</v>
          </cell>
          <cell r="J186">
            <v>137364652.58503544</v>
          </cell>
          <cell r="K186">
            <v>137364652.58503544</v>
          </cell>
          <cell r="N186">
            <v>138635053.15092534</v>
          </cell>
          <cell r="O186">
            <v>138635053.15092534</v>
          </cell>
          <cell r="R186">
            <v>138900812.8393344</v>
          </cell>
          <cell r="S186">
            <v>138900812.8393344</v>
          </cell>
        </row>
        <row r="188">
          <cell r="D188">
            <v>136478087.87096775</v>
          </cell>
          <cell r="E188">
            <v>136502048.06779662</v>
          </cell>
          <cell r="F188">
            <v>136591057.99343649</v>
          </cell>
          <cell r="G188">
            <v>136591057.99343649</v>
          </cell>
          <cell r="H188">
            <v>136639614.11934578</v>
          </cell>
          <cell r="I188">
            <v>136673741.07106474</v>
          </cell>
          <cell r="J188">
            <v>136979992.29087022</v>
          </cell>
          <cell r="K188">
            <v>136979992.29087022</v>
          </cell>
          <cell r="L188">
            <v>137209644.62183082</v>
          </cell>
          <cell r="M188">
            <v>137383623.93007717</v>
          </cell>
          <cell r="N188">
            <v>137537741.73821479</v>
          </cell>
          <cell r="O188">
            <v>137537741.73821482</v>
          </cell>
          <cell r="P188">
            <v>137667466.01987058</v>
          </cell>
          <cell r="Q188">
            <v>137772167.8130675</v>
          </cell>
          <cell r="R188">
            <v>137881310.34452438</v>
          </cell>
          <cell r="S188">
            <v>137881310.34452441</v>
          </cell>
        </row>
        <row r="190">
          <cell r="F190">
            <v>-81400</v>
          </cell>
          <cell r="G190">
            <v>-81400</v>
          </cell>
          <cell r="J190">
            <v>-92400</v>
          </cell>
          <cell r="K190">
            <v>-92400</v>
          </cell>
          <cell r="N190">
            <v>-94000</v>
          </cell>
          <cell r="O190">
            <v>-94000</v>
          </cell>
          <cell r="R190">
            <v>-94000</v>
          </cell>
          <cell r="S190">
            <v>-94000</v>
          </cell>
        </row>
        <row r="192">
          <cell r="F192">
            <v>-81400</v>
          </cell>
          <cell r="G192">
            <v>-81400</v>
          </cell>
          <cell r="J192">
            <v>-87000</v>
          </cell>
          <cell r="K192">
            <v>-87000</v>
          </cell>
          <cell r="N192">
            <v>-96000</v>
          </cell>
          <cell r="O192">
            <v>-96000</v>
          </cell>
          <cell r="R192">
            <v>-96000</v>
          </cell>
          <cell r="S192">
            <v>-96000</v>
          </cell>
        </row>
        <row r="194">
          <cell r="G194">
            <v>0</v>
          </cell>
          <cell r="K194">
            <v>0</v>
          </cell>
          <cell r="O194">
            <v>0</v>
          </cell>
          <cell r="S194">
            <v>0</v>
          </cell>
        </row>
        <row r="195">
          <cell r="S195" t="str">
            <v xml:space="preserve"> </v>
          </cell>
        </row>
        <row r="196">
          <cell r="G196">
            <v>0</v>
          </cell>
          <cell r="K196">
            <v>0</v>
          </cell>
          <cell r="O196">
            <v>0</v>
          </cell>
          <cell r="S196">
            <v>0</v>
          </cell>
        </row>
        <row r="198">
          <cell r="D198">
            <v>22947.388105881866</v>
          </cell>
          <cell r="E198">
            <v>7718.2704588230699</v>
          </cell>
          <cell r="F198">
            <v>-127732.02910000039</v>
          </cell>
          <cell r="G198">
            <v>-127732.02910000039</v>
          </cell>
          <cell r="H198">
            <v>-112368.09325730987</v>
          </cell>
          <cell r="I198">
            <v>-117825.02308187168</v>
          </cell>
          <cell r="J198">
            <v>-123028.4229064323</v>
          </cell>
          <cell r="K198">
            <v>-123028.4229064323</v>
          </cell>
          <cell r="L198">
            <v>-108742.79254069785</v>
          </cell>
          <cell r="M198">
            <v>-114821.13556395378</v>
          </cell>
          <cell r="N198">
            <v>-121584.69661046518</v>
          </cell>
          <cell r="O198">
            <v>-121584.69661046518</v>
          </cell>
          <cell r="P198">
            <v>-107866.86599421967</v>
          </cell>
          <cell r="Q198">
            <v>-114025.68102312135</v>
          </cell>
          <cell r="R198">
            <v>-120880.20414450858</v>
          </cell>
          <cell r="S198">
            <v>-120880.20414450858</v>
          </cell>
        </row>
        <row r="202">
          <cell r="D202">
            <v>136501035.25907362</v>
          </cell>
          <cell r="E202">
            <v>136536293.69903025</v>
          </cell>
          <cell r="F202">
            <v>136551331.95184466</v>
          </cell>
          <cell r="H202">
            <v>136672914.40381637</v>
          </cell>
          <cell r="I202">
            <v>136688020.37721762</v>
          </cell>
          <cell r="J202">
            <v>138306028.34098458</v>
          </cell>
          <cell r="L202">
            <v>138441775.11651158</v>
          </cell>
          <cell r="M202">
            <v>138458596.77348834</v>
          </cell>
          <cell r="N202">
            <v>138570511.28751919</v>
          </cell>
          <cell r="P202">
            <v>138702009.76329672</v>
          </cell>
          <cell r="Q202">
            <v>138719120.30310655</v>
          </cell>
          <cell r="R202">
            <v>138842352.89865726</v>
          </cell>
        </row>
        <row r="204">
          <cell r="F204">
            <v>136381925.96433648</v>
          </cell>
          <cell r="G204">
            <v>136381925.96433648</v>
          </cell>
          <cell r="J204">
            <v>137149224.16212901</v>
          </cell>
          <cell r="K204">
            <v>137149224.16212901</v>
          </cell>
          <cell r="N204">
            <v>138419468.45431489</v>
          </cell>
          <cell r="O204">
            <v>138419468.45431489</v>
          </cell>
          <cell r="R204">
            <v>138685932.63518989</v>
          </cell>
          <cell r="S204">
            <v>138685932.63518989</v>
          </cell>
        </row>
        <row r="206">
          <cell r="D206">
            <v>136501035.25907362</v>
          </cell>
          <cell r="E206">
            <v>136509766.33825544</v>
          </cell>
          <cell r="F206">
            <v>136381925.96433648</v>
          </cell>
          <cell r="G206">
            <v>136381925.96433648</v>
          </cell>
          <cell r="H206">
            <v>136527246.02608848</v>
          </cell>
          <cell r="I206">
            <v>136555916.04798287</v>
          </cell>
          <cell r="J206">
            <v>136769963.86796379</v>
          </cell>
          <cell r="K206">
            <v>136769963.86796379</v>
          </cell>
          <cell r="L206">
            <v>137100901.82929012</v>
          </cell>
          <cell r="M206">
            <v>137268802.79451323</v>
          </cell>
          <cell r="N206">
            <v>137320157.04160434</v>
          </cell>
          <cell r="O206">
            <v>137320157.04160437</v>
          </cell>
          <cell r="P206">
            <v>137559599.15387636</v>
          </cell>
          <cell r="Q206">
            <v>137658142.13204437</v>
          </cell>
          <cell r="R206">
            <v>137664430.14037988</v>
          </cell>
          <cell r="S206">
            <v>137664430.14037991</v>
          </cell>
        </row>
        <row r="208">
          <cell r="S208" t="str">
            <v xml:space="preserve"> </v>
          </cell>
        </row>
        <row r="210">
          <cell r="D210">
            <v>109200828.2072589</v>
          </cell>
          <cell r="E210">
            <v>109229034.95922419</v>
          </cell>
          <cell r="F210">
            <v>109241065.56147572</v>
          </cell>
          <cell r="H210">
            <v>109338331.52305309</v>
          </cell>
          <cell r="I210">
            <v>109350416.3017741</v>
          </cell>
          <cell r="J210">
            <v>110644822.67278767</v>
          </cell>
          <cell r="L210">
            <v>110753420.09320927</v>
          </cell>
          <cell r="M210">
            <v>110766877.41879067</v>
          </cell>
          <cell r="N210">
            <v>110856409.03001535</v>
          </cell>
          <cell r="P210">
            <v>110961607.81063738</v>
          </cell>
          <cell r="Q210">
            <v>110975296.24248524</v>
          </cell>
          <cell r="R210">
            <v>111073882.31892581</v>
          </cell>
        </row>
        <row r="212">
          <cell r="F212">
            <v>109105540.77146919</v>
          </cell>
          <cell r="G212">
            <v>109105540.77146919</v>
          </cell>
          <cell r="J212">
            <v>109719379.32970321</v>
          </cell>
          <cell r="K212">
            <v>109719379.32970321</v>
          </cell>
          <cell r="N212">
            <v>110735574.7634519</v>
          </cell>
          <cell r="O212">
            <v>110735574.7634519</v>
          </cell>
          <cell r="R212">
            <v>110948746.10815191</v>
          </cell>
          <cell r="S212">
            <v>110948746.10815191</v>
          </cell>
        </row>
        <row r="214">
          <cell r="D214">
            <v>109200828.2072589</v>
          </cell>
          <cell r="E214">
            <v>109207813.07060435</v>
          </cell>
          <cell r="F214">
            <v>109105540.77146919</v>
          </cell>
          <cell r="G214">
            <v>109105540.77146919</v>
          </cell>
          <cell r="H214">
            <v>109221796.82087079</v>
          </cell>
          <cell r="I214">
            <v>109244732.8383863</v>
          </cell>
          <cell r="J214">
            <v>109415971.09437104</v>
          </cell>
          <cell r="K214">
            <v>109415971.09437104</v>
          </cell>
          <cell r="L214">
            <v>109680721.4634321</v>
          </cell>
          <cell r="M214">
            <v>109815042.23561057</v>
          </cell>
          <cell r="N214">
            <v>109856125.63328347</v>
          </cell>
          <cell r="O214">
            <v>109856125.6332835</v>
          </cell>
          <cell r="P214">
            <v>110047679.32310109</v>
          </cell>
          <cell r="Q214">
            <v>110126513.7056355</v>
          </cell>
          <cell r="R214">
            <v>110131544.1123039</v>
          </cell>
          <cell r="S214">
            <v>110131544.11230393</v>
          </cell>
        </row>
        <row r="215">
          <cell r="S215" t="str">
            <v xml:space="preserve"> </v>
          </cell>
        </row>
        <row r="225">
          <cell r="D225" t="str">
            <v>est. exercised</v>
          </cell>
        </row>
        <row r="226">
          <cell r="D226" t="str">
            <v>in remaining</v>
          </cell>
          <cell r="E226" t="str">
            <v>Yr-end O/S</v>
          </cell>
          <cell r="F226" t="str">
            <v>Split: 4 for 3</v>
          </cell>
          <cell r="G226" t="str">
            <v>Projected</v>
          </cell>
        </row>
        <row r="227">
          <cell r="D227" t="str">
            <v>days of 2009</v>
          </cell>
          <cell r="E227" t="str">
            <v>Subtotal</v>
          </cell>
          <cell r="F227">
            <v>0</v>
          </cell>
          <cell r="G227" t="str">
            <v>Year-end O/S</v>
          </cell>
        </row>
        <row r="228">
          <cell r="D228">
            <v>-5000</v>
          </cell>
          <cell r="E228">
            <v>76939</v>
          </cell>
          <cell r="F228">
            <v>0</v>
          </cell>
          <cell r="G228">
            <v>76939</v>
          </cell>
        </row>
        <row r="229">
          <cell r="D229">
            <v>0</v>
          </cell>
          <cell r="E229">
            <v>166207</v>
          </cell>
          <cell r="F229">
            <v>0</v>
          </cell>
          <cell r="G229">
            <v>166207</v>
          </cell>
        </row>
        <row r="230">
          <cell r="D230">
            <v>0</v>
          </cell>
          <cell r="E230">
            <v>235730</v>
          </cell>
          <cell r="F230">
            <v>0</v>
          </cell>
          <cell r="G230">
            <v>235730</v>
          </cell>
        </row>
        <row r="231">
          <cell r="D231">
            <v>0</v>
          </cell>
          <cell r="E231">
            <v>230761</v>
          </cell>
          <cell r="F231">
            <v>0</v>
          </cell>
          <cell r="G231">
            <v>230761</v>
          </cell>
        </row>
        <row r="232"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D233">
            <v>0</v>
          </cell>
          <cell r="E233">
            <v>90779</v>
          </cell>
          <cell r="F233">
            <v>0</v>
          </cell>
          <cell r="G233">
            <v>90779</v>
          </cell>
        </row>
        <row r="234">
          <cell r="D234">
            <v>0</v>
          </cell>
          <cell r="E234">
            <v>408333</v>
          </cell>
          <cell r="F234">
            <v>0</v>
          </cell>
          <cell r="G234">
            <v>408333</v>
          </cell>
        </row>
        <row r="235">
          <cell r="D235">
            <v>0</v>
          </cell>
          <cell r="E235">
            <v>566459</v>
          </cell>
          <cell r="F235">
            <v>0</v>
          </cell>
          <cell r="G235">
            <v>566459</v>
          </cell>
        </row>
        <row r="236">
          <cell r="D236">
            <v>0</v>
          </cell>
          <cell r="E236">
            <v>469980</v>
          </cell>
          <cell r="F236">
            <v>0</v>
          </cell>
          <cell r="G236">
            <v>469980</v>
          </cell>
        </row>
        <row r="237">
          <cell r="D237">
            <v>0</v>
          </cell>
          <cell r="E237">
            <v>510981</v>
          </cell>
          <cell r="F237">
            <v>0</v>
          </cell>
          <cell r="G237">
            <v>510981</v>
          </cell>
        </row>
        <row r="238">
          <cell r="D238">
            <v>0</v>
          </cell>
          <cell r="E238">
            <v>564717</v>
          </cell>
          <cell r="F238">
            <v>0</v>
          </cell>
          <cell r="G238">
            <v>564717</v>
          </cell>
        </row>
        <row r="239">
          <cell r="D239">
            <v>0</v>
          </cell>
          <cell r="E239">
            <v>582700</v>
          </cell>
          <cell r="F239">
            <v>0</v>
          </cell>
          <cell r="G239">
            <v>582700</v>
          </cell>
        </row>
        <row r="240">
          <cell r="D240">
            <v>0</v>
          </cell>
          <cell r="E240">
            <v>0</v>
          </cell>
          <cell r="F240">
            <v>0</v>
          </cell>
          <cell r="G240">
            <v>0</v>
          </cell>
        </row>
        <row r="242">
          <cell r="D242">
            <v>-5000</v>
          </cell>
          <cell r="E242">
            <v>3903586</v>
          </cell>
          <cell r="F242">
            <v>0</v>
          </cell>
          <cell r="G242">
            <v>3903586</v>
          </cell>
        </row>
        <row r="243">
          <cell r="D243">
            <v>0</v>
          </cell>
        </row>
        <row r="251">
          <cell r="D251" t="str">
            <v>Jan</v>
          </cell>
          <cell r="E251" t="str">
            <v>Feb</v>
          </cell>
          <cell r="F251" t="str">
            <v>Mar</v>
          </cell>
          <cell r="G251" t="str">
            <v>Q110</v>
          </cell>
          <cell r="H251" t="str">
            <v>Apr</v>
          </cell>
          <cell r="I251" t="str">
            <v>May</v>
          </cell>
          <cell r="J251" t="str">
            <v>Jun</v>
          </cell>
          <cell r="K251" t="str">
            <v>Q210</v>
          </cell>
          <cell r="L251" t="str">
            <v>Jul</v>
          </cell>
          <cell r="M251" t="str">
            <v>Aug</v>
          </cell>
          <cell r="N251" t="str">
            <v>Sep</v>
          </cell>
          <cell r="O251" t="str">
            <v>Q310</v>
          </cell>
          <cell r="P251" t="str">
            <v>Oct</v>
          </cell>
          <cell r="Q251" t="str">
            <v>Nov</v>
          </cell>
          <cell r="R251" t="str">
            <v>Dec</v>
          </cell>
          <cell r="S251" t="str">
            <v>Q410</v>
          </cell>
        </row>
        <row r="253">
          <cell r="D253">
            <v>50939</v>
          </cell>
          <cell r="E253">
            <v>24939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D254">
            <v>166207</v>
          </cell>
          <cell r="E254">
            <v>166207</v>
          </cell>
          <cell r="F254">
            <v>166207</v>
          </cell>
          <cell r="G254">
            <v>166207</v>
          </cell>
          <cell r="H254">
            <v>156207</v>
          </cell>
          <cell r="I254">
            <v>146207</v>
          </cell>
          <cell r="J254">
            <v>136207</v>
          </cell>
          <cell r="K254">
            <v>136207</v>
          </cell>
          <cell r="L254">
            <v>126207</v>
          </cell>
          <cell r="M254">
            <v>116207</v>
          </cell>
          <cell r="N254">
            <v>106207</v>
          </cell>
          <cell r="O254">
            <v>106207</v>
          </cell>
          <cell r="P254">
            <v>96207</v>
          </cell>
          <cell r="Q254">
            <v>86207</v>
          </cell>
          <cell r="R254">
            <v>76207</v>
          </cell>
          <cell r="S254">
            <v>76207</v>
          </cell>
        </row>
        <row r="255">
          <cell r="D255">
            <v>235730</v>
          </cell>
          <cell r="E255">
            <v>235730</v>
          </cell>
          <cell r="F255">
            <v>235730</v>
          </cell>
          <cell r="G255">
            <v>235730</v>
          </cell>
          <cell r="H255">
            <v>230730</v>
          </cell>
          <cell r="I255">
            <v>225730</v>
          </cell>
          <cell r="J255">
            <v>220730</v>
          </cell>
          <cell r="K255">
            <v>220730</v>
          </cell>
          <cell r="L255">
            <v>215730</v>
          </cell>
          <cell r="M255">
            <v>210730</v>
          </cell>
          <cell r="N255">
            <v>204230</v>
          </cell>
          <cell r="O255">
            <v>204230</v>
          </cell>
          <cell r="P255">
            <v>199230</v>
          </cell>
          <cell r="Q255">
            <v>194230</v>
          </cell>
          <cell r="R255">
            <v>187730</v>
          </cell>
          <cell r="S255">
            <v>187730</v>
          </cell>
        </row>
        <row r="256">
          <cell r="D256">
            <v>230761</v>
          </cell>
          <cell r="E256">
            <v>230761</v>
          </cell>
          <cell r="F256">
            <v>230761</v>
          </cell>
          <cell r="G256">
            <v>230761</v>
          </cell>
          <cell r="H256">
            <v>227761</v>
          </cell>
          <cell r="I256">
            <v>224761</v>
          </cell>
          <cell r="J256">
            <v>222700</v>
          </cell>
          <cell r="K256">
            <v>222700</v>
          </cell>
          <cell r="L256">
            <v>217700</v>
          </cell>
          <cell r="M256">
            <v>212700</v>
          </cell>
          <cell r="N256">
            <v>206700</v>
          </cell>
          <cell r="O256">
            <v>206700</v>
          </cell>
          <cell r="P256">
            <v>201700</v>
          </cell>
          <cell r="Q256">
            <v>196700</v>
          </cell>
          <cell r="R256">
            <v>190700</v>
          </cell>
          <cell r="S256">
            <v>190700</v>
          </cell>
        </row>
        <row r="257"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D258">
            <v>90779</v>
          </cell>
          <cell r="E258">
            <v>90779</v>
          </cell>
          <cell r="F258">
            <v>90779</v>
          </cell>
          <cell r="G258">
            <v>90779</v>
          </cell>
          <cell r="H258">
            <v>90779</v>
          </cell>
          <cell r="I258">
            <v>90779</v>
          </cell>
          <cell r="J258">
            <v>90779</v>
          </cell>
          <cell r="K258">
            <v>90779</v>
          </cell>
          <cell r="L258">
            <v>90779</v>
          </cell>
          <cell r="M258">
            <v>90779</v>
          </cell>
          <cell r="N258">
            <v>90779</v>
          </cell>
          <cell r="O258">
            <v>90779</v>
          </cell>
          <cell r="P258">
            <v>90779</v>
          </cell>
          <cell r="Q258">
            <v>90779</v>
          </cell>
          <cell r="R258">
            <v>90779</v>
          </cell>
          <cell r="S258">
            <v>90779</v>
          </cell>
        </row>
        <row r="259">
          <cell r="D259">
            <v>408333</v>
          </cell>
          <cell r="E259">
            <v>408333</v>
          </cell>
          <cell r="F259">
            <v>408333</v>
          </cell>
          <cell r="G259">
            <v>408333</v>
          </cell>
          <cell r="H259">
            <v>408333</v>
          </cell>
          <cell r="I259">
            <v>408333</v>
          </cell>
          <cell r="J259">
            <v>408333</v>
          </cell>
          <cell r="K259">
            <v>408333</v>
          </cell>
          <cell r="L259">
            <v>408333</v>
          </cell>
          <cell r="M259">
            <v>408333</v>
          </cell>
          <cell r="N259">
            <v>408333</v>
          </cell>
          <cell r="O259">
            <v>408333</v>
          </cell>
          <cell r="P259">
            <v>408333</v>
          </cell>
          <cell r="Q259">
            <v>408333</v>
          </cell>
          <cell r="R259">
            <v>408333</v>
          </cell>
          <cell r="S259">
            <v>408333</v>
          </cell>
        </row>
        <row r="260">
          <cell r="D260">
            <v>566459</v>
          </cell>
          <cell r="E260">
            <v>566459</v>
          </cell>
          <cell r="F260">
            <v>566459</v>
          </cell>
          <cell r="G260">
            <v>566459</v>
          </cell>
          <cell r="H260">
            <v>566459</v>
          </cell>
          <cell r="I260">
            <v>566459</v>
          </cell>
          <cell r="J260">
            <v>566459</v>
          </cell>
          <cell r="K260">
            <v>566459</v>
          </cell>
          <cell r="L260">
            <v>566459</v>
          </cell>
          <cell r="M260">
            <v>566459</v>
          </cell>
          <cell r="N260">
            <v>566459</v>
          </cell>
          <cell r="O260">
            <v>566459</v>
          </cell>
          <cell r="P260">
            <v>566459</v>
          </cell>
          <cell r="Q260">
            <v>566459</v>
          </cell>
          <cell r="R260">
            <v>566459</v>
          </cell>
          <cell r="S260">
            <v>566459</v>
          </cell>
        </row>
        <row r="261"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D263">
            <v>564717</v>
          </cell>
          <cell r="E263">
            <v>564717</v>
          </cell>
          <cell r="F263">
            <v>564717</v>
          </cell>
          <cell r="G263">
            <v>564717</v>
          </cell>
          <cell r="H263">
            <v>564717</v>
          </cell>
          <cell r="I263">
            <v>564717</v>
          </cell>
          <cell r="J263">
            <v>564717</v>
          </cell>
          <cell r="K263">
            <v>564717</v>
          </cell>
          <cell r="L263">
            <v>564717</v>
          </cell>
          <cell r="M263">
            <v>564717</v>
          </cell>
          <cell r="N263">
            <v>564717</v>
          </cell>
          <cell r="O263">
            <v>564717</v>
          </cell>
          <cell r="P263">
            <v>564717</v>
          </cell>
          <cell r="Q263">
            <v>564717</v>
          </cell>
          <cell r="R263">
            <v>564717</v>
          </cell>
          <cell r="S263">
            <v>564717</v>
          </cell>
        </row>
        <row r="264">
          <cell r="D264">
            <v>582700</v>
          </cell>
          <cell r="E264">
            <v>582700</v>
          </cell>
          <cell r="F264">
            <v>582700</v>
          </cell>
          <cell r="G264">
            <v>582700</v>
          </cell>
          <cell r="H264">
            <v>582700</v>
          </cell>
          <cell r="I264">
            <v>582700</v>
          </cell>
          <cell r="J264">
            <v>582700</v>
          </cell>
          <cell r="K264">
            <v>582700</v>
          </cell>
          <cell r="L264">
            <v>582700</v>
          </cell>
          <cell r="M264">
            <v>582700</v>
          </cell>
          <cell r="N264">
            <v>582700</v>
          </cell>
          <cell r="O264">
            <v>582700</v>
          </cell>
          <cell r="P264">
            <v>582700</v>
          </cell>
          <cell r="Q264">
            <v>582700</v>
          </cell>
          <cell r="R264">
            <v>582700</v>
          </cell>
          <cell r="S264">
            <v>582700</v>
          </cell>
        </row>
        <row r="265">
          <cell r="D265">
            <v>0</v>
          </cell>
          <cell r="E265">
            <v>0</v>
          </cell>
          <cell r="F265">
            <v>586950</v>
          </cell>
          <cell r="G265">
            <v>586950</v>
          </cell>
          <cell r="H265">
            <v>586950</v>
          </cell>
          <cell r="I265">
            <v>586950</v>
          </cell>
          <cell r="J265">
            <v>586950</v>
          </cell>
          <cell r="K265">
            <v>586950</v>
          </cell>
          <cell r="L265">
            <v>586950</v>
          </cell>
          <cell r="M265">
            <v>586950</v>
          </cell>
          <cell r="N265">
            <v>586950</v>
          </cell>
          <cell r="O265">
            <v>586950</v>
          </cell>
          <cell r="P265">
            <v>586950</v>
          </cell>
          <cell r="Q265">
            <v>586950</v>
          </cell>
          <cell r="R265">
            <v>586950</v>
          </cell>
          <cell r="S265">
            <v>586950</v>
          </cell>
        </row>
        <row r="267">
          <cell r="D267">
            <v>2896625</v>
          </cell>
          <cell r="E267">
            <v>2870625</v>
          </cell>
          <cell r="F267">
            <v>3432636</v>
          </cell>
          <cell r="G267">
            <v>3432636</v>
          </cell>
          <cell r="H267">
            <v>3414636</v>
          </cell>
          <cell r="I267">
            <v>3396636</v>
          </cell>
          <cell r="J267">
            <v>3379575</v>
          </cell>
          <cell r="K267">
            <v>3379575</v>
          </cell>
          <cell r="L267">
            <v>3359575</v>
          </cell>
          <cell r="M267">
            <v>3339575</v>
          </cell>
          <cell r="N267">
            <v>3317075</v>
          </cell>
          <cell r="O267">
            <v>3317075</v>
          </cell>
          <cell r="P267">
            <v>3297075</v>
          </cell>
          <cell r="Q267">
            <v>3277075</v>
          </cell>
          <cell r="R267">
            <v>3254575</v>
          </cell>
          <cell r="S267">
            <v>3254575</v>
          </cell>
        </row>
        <row r="269">
          <cell r="D269" t="str">
            <v xml:space="preserve"> </v>
          </cell>
        </row>
        <row r="270">
          <cell r="E270" t="str">
            <v xml:space="preserve"> </v>
          </cell>
        </row>
        <row r="271">
          <cell r="E271" t="str">
            <v xml:space="preserve"> </v>
          </cell>
        </row>
        <row r="272">
          <cell r="D272" t="str">
            <v xml:space="preserve"> </v>
          </cell>
          <cell r="E272" t="str">
            <v xml:space="preserve"> </v>
          </cell>
        </row>
        <row r="273">
          <cell r="D273" t="str">
            <v xml:space="preserve"> </v>
          </cell>
          <cell r="E273" t="str">
            <v xml:space="preserve"> </v>
          </cell>
        </row>
        <row r="274">
          <cell r="D274" t="str">
            <v xml:space="preserve"> </v>
          </cell>
          <cell r="E274" t="str">
            <v xml:space="preserve"> </v>
          </cell>
          <cell r="G274" t="str">
            <v xml:space="preserve"> </v>
          </cell>
        </row>
        <row r="275">
          <cell r="E275" t="str">
            <v xml:space="preserve"> </v>
          </cell>
        </row>
        <row r="279">
          <cell r="D279" t="str">
            <v>Jan</v>
          </cell>
          <cell r="E279" t="str">
            <v>Feb</v>
          </cell>
          <cell r="F279" t="str">
            <v>Mar</v>
          </cell>
          <cell r="G279" t="str">
            <v>Q110</v>
          </cell>
          <cell r="H279" t="str">
            <v>Apr</v>
          </cell>
          <cell r="I279" t="str">
            <v>May</v>
          </cell>
          <cell r="J279" t="str">
            <v>Jun</v>
          </cell>
          <cell r="K279" t="str">
            <v>Q210</v>
          </cell>
          <cell r="L279" t="str">
            <v>Jul</v>
          </cell>
          <cell r="M279" t="str">
            <v>Aug</v>
          </cell>
          <cell r="N279" t="str">
            <v>Sep</v>
          </cell>
          <cell r="O279" t="str">
            <v>Q310</v>
          </cell>
          <cell r="P279" t="str">
            <v>Oct</v>
          </cell>
          <cell r="Q279" t="str">
            <v>Nov</v>
          </cell>
          <cell r="R279" t="str">
            <v>Dec</v>
          </cell>
          <cell r="S279" t="str">
            <v>Q410</v>
          </cell>
        </row>
        <row r="281">
          <cell r="D281">
            <v>26000</v>
          </cell>
          <cell r="E281">
            <v>26000</v>
          </cell>
          <cell r="F281">
            <v>24939</v>
          </cell>
          <cell r="G281">
            <v>76939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10000</v>
          </cell>
          <cell r="I282">
            <v>10000</v>
          </cell>
          <cell r="J282">
            <v>10000</v>
          </cell>
          <cell r="K282">
            <v>30000</v>
          </cell>
          <cell r="L282">
            <v>10000</v>
          </cell>
          <cell r="M282">
            <v>10000</v>
          </cell>
          <cell r="N282">
            <v>10000</v>
          </cell>
          <cell r="O282">
            <v>30000</v>
          </cell>
          <cell r="P282">
            <v>10000</v>
          </cell>
          <cell r="Q282">
            <v>10000</v>
          </cell>
          <cell r="R282">
            <v>10000</v>
          </cell>
          <cell r="S282">
            <v>30000</v>
          </cell>
        </row>
        <row r="283"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5000</v>
          </cell>
          <cell r="I283">
            <v>5000</v>
          </cell>
          <cell r="J283">
            <v>5000</v>
          </cell>
          <cell r="K283">
            <v>15000</v>
          </cell>
          <cell r="L283">
            <v>5000</v>
          </cell>
          <cell r="M283">
            <v>5000</v>
          </cell>
          <cell r="N283">
            <v>6500</v>
          </cell>
          <cell r="O283">
            <v>16500</v>
          </cell>
          <cell r="P283">
            <v>5000</v>
          </cell>
          <cell r="Q283">
            <v>5000</v>
          </cell>
          <cell r="R283">
            <v>6500</v>
          </cell>
          <cell r="S283">
            <v>16500</v>
          </cell>
        </row>
        <row r="284"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3000</v>
          </cell>
          <cell r="I284">
            <v>3000</v>
          </cell>
          <cell r="J284">
            <v>2061</v>
          </cell>
          <cell r="K284">
            <v>8061</v>
          </cell>
          <cell r="L284">
            <v>5000</v>
          </cell>
          <cell r="M284">
            <v>5000</v>
          </cell>
          <cell r="N284">
            <v>6000</v>
          </cell>
          <cell r="O284">
            <v>16000</v>
          </cell>
          <cell r="P284">
            <v>5000</v>
          </cell>
          <cell r="Q284">
            <v>5000</v>
          </cell>
          <cell r="R284">
            <v>6000</v>
          </cell>
          <cell r="S284">
            <v>16000</v>
          </cell>
        </row>
        <row r="285"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D289">
            <v>0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D292">
            <v>0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5">
          <cell r="D295">
            <v>26000</v>
          </cell>
          <cell r="E295">
            <v>26000</v>
          </cell>
          <cell r="F295">
            <v>24939</v>
          </cell>
          <cell r="G295">
            <v>76939</v>
          </cell>
          <cell r="H295">
            <v>18000</v>
          </cell>
          <cell r="I295">
            <v>18000</v>
          </cell>
          <cell r="J295">
            <v>17061</v>
          </cell>
          <cell r="K295">
            <v>53061</v>
          </cell>
          <cell r="L295">
            <v>20000</v>
          </cell>
          <cell r="M295">
            <v>20000</v>
          </cell>
          <cell r="N295">
            <v>22500</v>
          </cell>
          <cell r="O295">
            <v>62500</v>
          </cell>
          <cell r="P295">
            <v>20000</v>
          </cell>
          <cell r="Q295">
            <v>20000</v>
          </cell>
          <cell r="R295">
            <v>22500</v>
          </cell>
          <cell r="S295">
            <v>62500</v>
          </cell>
        </row>
        <row r="300">
          <cell r="D300" t="str">
            <v>Jan</v>
          </cell>
          <cell r="E300" t="str">
            <v>Feb</v>
          </cell>
          <cell r="F300" t="str">
            <v>Mar</v>
          </cell>
          <cell r="G300" t="str">
            <v>Q110</v>
          </cell>
          <cell r="H300" t="str">
            <v>Apr</v>
          </cell>
          <cell r="I300" t="str">
            <v>May</v>
          </cell>
          <cell r="J300" t="str">
            <v>Jun</v>
          </cell>
          <cell r="K300" t="str">
            <v>Q210</v>
          </cell>
          <cell r="L300" t="str">
            <v>Jul</v>
          </cell>
          <cell r="M300" t="str">
            <v>Aug</v>
          </cell>
          <cell r="N300" t="str">
            <v>Sep</v>
          </cell>
          <cell r="O300" t="str">
            <v>Q310</v>
          </cell>
          <cell r="P300" t="str">
            <v>Oct</v>
          </cell>
          <cell r="Q300" t="str">
            <v>Nov</v>
          </cell>
          <cell r="R300" t="str">
            <v>Dec</v>
          </cell>
          <cell r="S300" t="str">
            <v>Q410</v>
          </cell>
        </row>
        <row r="302">
          <cell r="D302">
            <v>183105</v>
          </cell>
          <cell r="E302">
            <v>183105</v>
          </cell>
          <cell r="F302">
            <v>175632.9075</v>
          </cell>
          <cell r="G302">
            <v>541842.90749999997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114600.00000000001</v>
          </cell>
          <cell r="I303">
            <v>114600.00000000001</v>
          </cell>
          <cell r="J303">
            <v>114600.00000000001</v>
          </cell>
          <cell r="K303">
            <v>343800.00000000006</v>
          </cell>
          <cell r="L303">
            <v>114600.00000000001</v>
          </cell>
          <cell r="M303">
            <v>114600.00000000001</v>
          </cell>
          <cell r="N303">
            <v>114600.00000000001</v>
          </cell>
          <cell r="O303">
            <v>343800.00000000006</v>
          </cell>
          <cell r="P303">
            <v>114600.00000000001</v>
          </cell>
          <cell r="Q303">
            <v>114600.00000000001</v>
          </cell>
          <cell r="R303">
            <v>114600.00000000001</v>
          </cell>
          <cell r="S303">
            <v>343800.00000000006</v>
          </cell>
        </row>
        <row r="304"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62437.5</v>
          </cell>
          <cell r="I304">
            <v>62437.5</v>
          </cell>
          <cell r="J304">
            <v>62437.5</v>
          </cell>
          <cell r="K304">
            <v>187312.5</v>
          </cell>
          <cell r="L304">
            <v>62437.5</v>
          </cell>
          <cell r="M304">
            <v>62437.5</v>
          </cell>
          <cell r="N304">
            <v>81168.75</v>
          </cell>
          <cell r="O304">
            <v>206043.75</v>
          </cell>
          <cell r="P304">
            <v>62437.5</v>
          </cell>
          <cell r="Q304">
            <v>62437.5</v>
          </cell>
          <cell r="R304">
            <v>81168.75</v>
          </cell>
          <cell r="S304">
            <v>206043.75</v>
          </cell>
        </row>
        <row r="305">
          <cell r="D305">
            <v>0</v>
          </cell>
          <cell r="E305">
            <v>0</v>
          </cell>
          <cell r="F305">
            <v>0</v>
          </cell>
          <cell r="G305">
            <v>0</v>
          </cell>
          <cell r="H305">
            <v>37449</v>
          </cell>
          <cell r="I305">
            <v>37449</v>
          </cell>
          <cell r="J305">
            <v>25727.463</v>
          </cell>
          <cell r="K305">
            <v>100625.463</v>
          </cell>
          <cell r="L305">
            <v>62415</v>
          </cell>
          <cell r="M305">
            <v>62415</v>
          </cell>
          <cell r="N305">
            <v>74898</v>
          </cell>
          <cell r="O305">
            <v>199728</v>
          </cell>
          <cell r="P305">
            <v>62415</v>
          </cell>
          <cell r="Q305">
            <v>62415</v>
          </cell>
          <cell r="R305">
            <v>74898</v>
          </cell>
          <cell r="S305">
            <v>199728</v>
          </cell>
        </row>
        <row r="306"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7">
          <cell r="D317">
            <v>183105</v>
          </cell>
          <cell r="E317">
            <v>183105</v>
          </cell>
          <cell r="F317">
            <v>175632.9075</v>
          </cell>
          <cell r="G317">
            <v>541842.90749999997</v>
          </cell>
          <cell r="H317">
            <v>214486.5</v>
          </cell>
          <cell r="I317">
            <v>214486.5</v>
          </cell>
          <cell r="J317">
            <v>202764.96299999999</v>
          </cell>
          <cell r="K317">
            <v>631737.96299999999</v>
          </cell>
          <cell r="L317">
            <v>239452.5</v>
          </cell>
          <cell r="M317">
            <v>239452.5</v>
          </cell>
          <cell r="N317">
            <v>270666.75</v>
          </cell>
          <cell r="O317">
            <v>749571.75</v>
          </cell>
          <cell r="P317">
            <v>239452.5</v>
          </cell>
          <cell r="Q317">
            <v>239452.5</v>
          </cell>
          <cell r="R317">
            <v>270666.75</v>
          </cell>
          <cell r="S317">
            <v>749571.75</v>
          </cell>
        </row>
        <row r="322">
          <cell r="D322" t="str">
            <v>Jan</v>
          </cell>
          <cell r="E322" t="str">
            <v>Feb</v>
          </cell>
          <cell r="F322" t="str">
            <v>Mar</v>
          </cell>
          <cell r="G322" t="str">
            <v>Q110</v>
          </cell>
          <cell r="H322" t="str">
            <v>Apr</v>
          </cell>
          <cell r="I322" t="str">
            <v>May</v>
          </cell>
          <cell r="J322" t="str">
            <v>Jun</v>
          </cell>
          <cell r="K322" t="str">
            <v>Q210</v>
          </cell>
          <cell r="L322" t="str">
            <v>Jul</v>
          </cell>
          <cell r="M322" t="str">
            <v>Aug</v>
          </cell>
          <cell r="N322" t="str">
            <v>Sep</v>
          </cell>
          <cell r="O322" t="str">
            <v>Q310</v>
          </cell>
          <cell r="P322" t="str">
            <v>Oct</v>
          </cell>
          <cell r="Q322" t="str">
            <v>Nov</v>
          </cell>
          <cell r="R322" t="str">
            <v>Dec</v>
          </cell>
          <cell r="S322" t="str">
            <v>Q410</v>
          </cell>
        </row>
        <row r="323"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D335">
            <v>0</v>
          </cell>
          <cell r="E335">
            <v>0</v>
          </cell>
          <cell r="F335">
            <v>586950</v>
          </cell>
          <cell r="G335">
            <v>586950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D336">
            <v>0</v>
          </cell>
          <cell r="E336">
            <v>0</v>
          </cell>
          <cell r="F336">
            <v>586950</v>
          </cell>
          <cell r="G336">
            <v>586950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40">
          <cell r="D340" t="str">
            <v>Jan</v>
          </cell>
          <cell r="E340" t="str">
            <v>Feb</v>
          </cell>
          <cell r="F340" t="str">
            <v>Mar</v>
          </cell>
          <cell r="G340" t="str">
            <v>Q110</v>
          </cell>
          <cell r="H340" t="str">
            <v>Apr</v>
          </cell>
          <cell r="I340" t="str">
            <v>May</v>
          </cell>
          <cell r="J340" t="str">
            <v>Jun</v>
          </cell>
          <cell r="K340" t="str">
            <v>Q210</v>
          </cell>
          <cell r="L340" t="str">
            <v>Jul</v>
          </cell>
          <cell r="M340" t="str">
            <v>Aug</v>
          </cell>
          <cell r="N340" t="str">
            <v>Sep</v>
          </cell>
          <cell r="O340" t="str">
            <v>Q310</v>
          </cell>
          <cell r="P340" t="str">
            <v>Oct</v>
          </cell>
          <cell r="Q340" t="str">
            <v>Nov</v>
          </cell>
          <cell r="R340" t="str">
            <v>Dec</v>
          </cell>
          <cell r="S340" t="str">
            <v>Q410</v>
          </cell>
        </row>
        <row r="344">
          <cell r="D344">
            <v>358737.90750000003</v>
          </cell>
          <cell r="E344">
            <v>175632.9075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D345">
            <v>1904732.2200000002</v>
          </cell>
          <cell r="E345">
            <v>1904732.2200000002</v>
          </cell>
          <cell r="F345">
            <v>1904732.2200000002</v>
          </cell>
          <cell r="G345">
            <v>1904732.2200000002</v>
          </cell>
          <cell r="H345">
            <v>1790132.2200000002</v>
          </cell>
          <cell r="I345">
            <v>1675532.2200000002</v>
          </cell>
          <cell r="J345">
            <v>1560932.2200000002</v>
          </cell>
          <cell r="K345">
            <v>1560932.2200000002</v>
          </cell>
          <cell r="L345">
            <v>1446332.2200000002</v>
          </cell>
          <cell r="M345">
            <v>1331732.2200000002</v>
          </cell>
          <cell r="N345">
            <v>1217132.2200000002</v>
          </cell>
          <cell r="O345">
            <v>1217132.2200000002</v>
          </cell>
          <cell r="P345">
            <v>1102532.22</v>
          </cell>
          <cell r="Q345">
            <v>987932.22000000009</v>
          </cell>
          <cell r="R345">
            <v>873332.22000000009</v>
          </cell>
          <cell r="S345">
            <v>873332.22000000009</v>
          </cell>
        </row>
        <row r="346">
          <cell r="D346">
            <v>2943678.375</v>
          </cell>
          <cell r="E346">
            <v>2943678.375</v>
          </cell>
          <cell r="F346">
            <v>2943678.375</v>
          </cell>
          <cell r="G346">
            <v>2943678.375</v>
          </cell>
          <cell r="H346">
            <v>2881240.875</v>
          </cell>
          <cell r="I346">
            <v>2818803.375</v>
          </cell>
          <cell r="J346">
            <v>2756365.875</v>
          </cell>
          <cell r="K346">
            <v>2756365.875</v>
          </cell>
          <cell r="L346">
            <v>2693928.375</v>
          </cell>
          <cell r="M346">
            <v>2631490.875</v>
          </cell>
          <cell r="N346">
            <v>2550322.125</v>
          </cell>
          <cell r="O346">
            <v>2550322.125</v>
          </cell>
          <cell r="P346">
            <v>2487884.625</v>
          </cell>
          <cell r="Q346">
            <v>2425447.125</v>
          </cell>
          <cell r="R346">
            <v>2344278.375</v>
          </cell>
          <cell r="S346">
            <v>2344278.375</v>
          </cell>
        </row>
        <row r="347">
          <cell r="D347">
            <v>2880589.5630000001</v>
          </cell>
          <cell r="E347">
            <v>2880589.5630000001</v>
          </cell>
          <cell r="F347">
            <v>2880589.5630000001</v>
          </cell>
          <cell r="G347">
            <v>2880589.5630000001</v>
          </cell>
          <cell r="H347">
            <v>2843140.5630000001</v>
          </cell>
          <cell r="I347">
            <v>2805691.5630000001</v>
          </cell>
          <cell r="J347">
            <v>2779964.1</v>
          </cell>
          <cell r="K347">
            <v>2779964.1</v>
          </cell>
          <cell r="L347">
            <v>2717549.1</v>
          </cell>
          <cell r="M347">
            <v>2655134.1</v>
          </cell>
          <cell r="N347">
            <v>2580236.1</v>
          </cell>
          <cell r="O347">
            <v>2580236.1</v>
          </cell>
          <cell r="P347">
            <v>2517821.1</v>
          </cell>
          <cell r="Q347">
            <v>2455406.1</v>
          </cell>
          <cell r="R347">
            <v>2380508.1</v>
          </cell>
          <cell r="S347">
            <v>2380508.1</v>
          </cell>
        </row>
        <row r="348"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D349">
            <v>1248665.145</v>
          </cell>
          <cell r="E349">
            <v>1248665.145</v>
          </cell>
          <cell r="F349">
            <v>1248665.145</v>
          </cell>
          <cell r="G349">
            <v>1248665.145</v>
          </cell>
          <cell r="H349">
            <v>1248665.145</v>
          </cell>
          <cell r="I349">
            <v>1248665.145</v>
          </cell>
          <cell r="J349">
            <v>1248665.145</v>
          </cell>
          <cell r="K349">
            <v>1248665.145</v>
          </cell>
          <cell r="L349">
            <v>1248665.145</v>
          </cell>
          <cell r="M349">
            <v>1248665.145</v>
          </cell>
          <cell r="N349">
            <v>1248665.145</v>
          </cell>
          <cell r="O349">
            <v>1248665.145</v>
          </cell>
          <cell r="P349">
            <v>1248665.145</v>
          </cell>
          <cell r="Q349">
            <v>1248665.145</v>
          </cell>
          <cell r="R349">
            <v>1248665.145</v>
          </cell>
          <cell r="S349">
            <v>1248665.145</v>
          </cell>
        </row>
        <row r="350">
          <cell r="D350">
            <v>6593557.1175000006</v>
          </cell>
          <cell r="E350">
            <v>6593557.1175000006</v>
          </cell>
          <cell r="F350">
            <v>6593557.1175000006</v>
          </cell>
          <cell r="G350">
            <v>6593557.1175000006</v>
          </cell>
          <cell r="H350">
            <v>6593557.1175000006</v>
          </cell>
          <cell r="I350">
            <v>6593557.1175000006</v>
          </cell>
          <cell r="J350">
            <v>6593557.1175000006</v>
          </cell>
          <cell r="K350">
            <v>6593557.1175000006</v>
          </cell>
          <cell r="L350">
            <v>6593557.1175000006</v>
          </cell>
          <cell r="M350">
            <v>6593557.1175000006</v>
          </cell>
          <cell r="N350">
            <v>6593557.1175000006</v>
          </cell>
          <cell r="O350">
            <v>6593557.1175000006</v>
          </cell>
          <cell r="P350">
            <v>6593557.1175000006</v>
          </cell>
          <cell r="Q350">
            <v>6593557.1175000006</v>
          </cell>
          <cell r="R350">
            <v>6593557.1175000006</v>
          </cell>
          <cell r="S350">
            <v>6593557.1175000006</v>
          </cell>
        </row>
        <row r="351">
          <cell r="D351">
            <v>10385346.0142</v>
          </cell>
          <cell r="E351">
            <v>10385346.0142</v>
          </cell>
          <cell r="F351">
            <v>10385346.0142</v>
          </cell>
          <cell r="G351">
            <v>10385346.0142</v>
          </cell>
          <cell r="H351">
            <v>10385346.0142</v>
          </cell>
          <cell r="I351">
            <v>10385346.0142</v>
          </cell>
          <cell r="J351">
            <v>10385346.0142</v>
          </cell>
          <cell r="K351">
            <v>10385346.0142</v>
          </cell>
          <cell r="L351">
            <v>10385346.0142</v>
          </cell>
          <cell r="M351">
            <v>10385346.0142</v>
          </cell>
          <cell r="N351">
            <v>10385346.0142</v>
          </cell>
          <cell r="O351">
            <v>10385346.0142</v>
          </cell>
          <cell r="P351">
            <v>10385346.0142</v>
          </cell>
          <cell r="Q351">
            <v>10385346.0142</v>
          </cell>
          <cell r="R351">
            <v>10385346.0142</v>
          </cell>
          <cell r="S351">
            <v>10385346.0142</v>
          </cell>
        </row>
        <row r="352"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D354">
            <v>11395989.060000001</v>
          </cell>
          <cell r="E354">
            <v>11395989.060000001</v>
          </cell>
          <cell r="F354">
            <v>11395989.060000001</v>
          </cell>
          <cell r="G354">
            <v>11395989.060000001</v>
          </cell>
          <cell r="H354">
            <v>11395989.060000001</v>
          </cell>
          <cell r="I354">
            <v>11395989.060000001</v>
          </cell>
          <cell r="J354">
            <v>11395989.060000001</v>
          </cell>
          <cell r="K354">
            <v>11395989.060000001</v>
          </cell>
          <cell r="L354">
            <v>11395989.060000001</v>
          </cell>
          <cell r="M354">
            <v>11395989.060000001</v>
          </cell>
          <cell r="N354">
            <v>11395989.060000001</v>
          </cell>
          <cell r="O354">
            <v>11395989.060000001</v>
          </cell>
          <cell r="P354">
            <v>11395989.060000001</v>
          </cell>
          <cell r="Q354">
            <v>11395989.060000001</v>
          </cell>
          <cell r="R354">
            <v>11395989.060000001</v>
          </cell>
          <cell r="S354">
            <v>11395989.060000001</v>
          </cell>
        </row>
        <row r="355">
          <cell r="D355">
            <v>11141224</v>
          </cell>
          <cell r="E355">
            <v>11141224</v>
          </cell>
          <cell r="F355">
            <v>11141224</v>
          </cell>
          <cell r="G355">
            <v>11141224</v>
          </cell>
          <cell r="H355">
            <v>11141224</v>
          </cell>
          <cell r="I355">
            <v>11141224</v>
          </cell>
          <cell r="J355">
            <v>11141224</v>
          </cell>
          <cell r="K355">
            <v>11141224</v>
          </cell>
          <cell r="L355">
            <v>11141224</v>
          </cell>
          <cell r="M355">
            <v>11141224</v>
          </cell>
          <cell r="N355">
            <v>11141224</v>
          </cell>
          <cell r="O355">
            <v>11141224</v>
          </cell>
          <cell r="P355">
            <v>11141224</v>
          </cell>
          <cell r="Q355">
            <v>11141224</v>
          </cell>
          <cell r="R355">
            <v>11141224</v>
          </cell>
          <cell r="S355">
            <v>11141224</v>
          </cell>
        </row>
        <row r="356">
          <cell r="D356">
            <v>0</v>
          </cell>
          <cell r="E356">
            <v>0</v>
          </cell>
          <cell r="F356">
            <v>12032475</v>
          </cell>
          <cell r="G356">
            <v>12032475</v>
          </cell>
          <cell r="H356">
            <v>12032475</v>
          </cell>
          <cell r="I356">
            <v>12032475</v>
          </cell>
          <cell r="J356">
            <v>12032475</v>
          </cell>
          <cell r="K356">
            <v>12032475</v>
          </cell>
          <cell r="L356">
            <v>12032475</v>
          </cell>
          <cell r="M356">
            <v>12032475</v>
          </cell>
          <cell r="N356">
            <v>12032475</v>
          </cell>
          <cell r="O356">
            <v>12032475</v>
          </cell>
          <cell r="P356">
            <v>12032475</v>
          </cell>
          <cell r="Q356">
            <v>12032475</v>
          </cell>
          <cell r="R356">
            <v>12032475</v>
          </cell>
          <cell r="S356">
            <v>12032475</v>
          </cell>
        </row>
        <row r="357">
          <cell r="D357">
            <v>48852519.402200006</v>
          </cell>
          <cell r="E357">
            <v>48669414.402200006</v>
          </cell>
          <cell r="F357">
            <v>60526256.494700007</v>
          </cell>
          <cell r="G357">
            <v>60526256.494700007</v>
          </cell>
          <cell r="H357">
            <v>60311769.994700007</v>
          </cell>
          <cell r="I357">
            <v>60097283.494700007</v>
          </cell>
          <cell r="J357">
            <v>59894518.5317</v>
          </cell>
          <cell r="K357">
            <v>59894518.5317</v>
          </cell>
          <cell r="L357">
            <v>59655066.0317</v>
          </cell>
          <cell r="M357">
            <v>59415613.5317</v>
          </cell>
          <cell r="N357">
            <v>59144946.7817</v>
          </cell>
          <cell r="O357">
            <v>59144946.7817</v>
          </cell>
          <cell r="P357">
            <v>58905494.2817</v>
          </cell>
          <cell r="Q357">
            <v>58666041.7817</v>
          </cell>
          <cell r="R357">
            <v>58395375.0317</v>
          </cell>
          <cell r="S357">
            <v>58395375.0317</v>
          </cell>
        </row>
        <row r="359">
          <cell r="D359">
            <v>17</v>
          </cell>
          <cell r="E359">
            <v>17</v>
          </cell>
          <cell r="F359">
            <v>17</v>
          </cell>
          <cell r="G359">
            <v>17</v>
          </cell>
          <cell r="H359">
            <v>17.100000000000001</v>
          </cell>
          <cell r="I359">
            <v>17.100000000000001</v>
          </cell>
          <cell r="J359">
            <v>17.100000000000001</v>
          </cell>
          <cell r="K359">
            <v>17.100000000000001</v>
          </cell>
          <cell r="L359">
            <v>17.2</v>
          </cell>
          <cell r="M359">
            <v>17.2</v>
          </cell>
          <cell r="N359">
            <v>17.2</v>
          </cell>
          <cell r="O359">
            <v>17.2</v>
          </cell>
          <cell r="P359">
            <v>17.3</v>
          </cell>
          <cell r="Q359">
            <v>17.3</v>
          </cell>
          <cell r="R359">
            <v>17.3</v>
          </cell>
          <cell r="S359">
            <v>17.3</v>
          </cell>
        </row>
        <row r="361">
          <cell r="D361">
            <v>2873677.6118941181</v>
          </cell>
          <cell r="E361">
            <v>2862906.7295411769</v>
          </cell>
          <cell r="F361">
            <v>3560368.0291000004</v>
          </cell>
          <cell r="G361">
            <v>3560368.0291000004</v>
          </cell>
          <cell r="H361">
            <v>3527004.0932573099</v>
          </cell>
          <cell r="I361">
            <v>3514461.0230818717</v>
          </cell>
          <cell r="J361">
            <v>3502603.4229064323</v>
          </cell>
          <cell r="K361">
            <v>3502603.4229064323</v>
          </cell>
          <cell r="L361">
            <v>3468317.7925406978</v>
          </cell>
          <cell r="M361">
            <v>3454396.1355639538</v>
          </cell>
          <cell r="N361">
            <v>3438659.6966104652</v>
          </cell>
          <cell r="O361">
            <v>3438659.6966104652</v>
          </cell>
          <cell r="P361">
            <v>3404941.8659942197</v>
          </cell>
          <cell r="Q361">
            <v>3391100.6810231213</v>
          </cell>
          <cell r="R361">
            <v>3375455.2041445086</v>
          </cell>
          <cell r="S361">
            <v>3375455.2041445086</v>
          </cell>
        </row>
        <row r="363">
          <cell r="D363">
            <v>2896625</v>
          </cell>
          <cell r="E363">
            <v>2870625</v>
          </cell>
          <cell r="F363">
            <v>3432636</v>
          </cell>
          <cell r="G363">
            <v>3432636</v>
          </cell>
          <cell r="H363">
            <v>3414636</v>
          </cell>
          <cell r="I363">
            <v>3396636</v>
          </cell>
          <cell r="J363">
            <v>3379575</v>
          </cell>
          <cell r="K363">
            <v>3379575</v>
          </cell>
          <cell r="L363">
            <v>3359575</v>
          </cell>
          <cell r="M363">
            <v>3339575</v>
          </cell>
          <cell r="N363">
            <v>3317075</v>
          </cell>
          <cell r="O363">
            <v>3317075</v>
          </cell>
          <cell r="P363">
            <v>3297075</v>
          </cell>
          <cell r="Q363">
            <v>3277075</v>
          </cell>
          <cell r="R363">
            <v>3254575</v>
          </cell>
          <cell r="S363">
            <v>3254575</v>
          </cell>
        </row>
        <row r="365">
          <cell r="D365">
            <v>22947.388105881866</v>
          </cell>
          <cell r="E365">
            <v>7718.2704588230699</v>
          </cell>
          <cell r="F365">
            <v>-127732.02910000039</v>
          </cell>
          <cell r="G365">
            <v>-127732.02910000039</v>
          </cell>
          <cell r="H365">
            <v>-112368.09325730987</v>
          </cell>
          <cell r="I365">
            <v>-117825.02308187168</v>
          </cell>
          <cell r="J365">
            <v>-123028.4229064323</v>
          </cell>
          <cell r="K365">
            <v>-123028.4229064323</v>
          </cell>
          <cell r="L365">
            <v>-108742.79254069785</v>
          </cell>
          <cell r="M365">
            <v>-114821.13556395378</v>
          </cell>
          <cell r="N365">
            <v>-121584.69661046518</v>
          </cell>
          <cell r="O365">
            <v>-121584.69661046518</v>
          </cell>
          <cell r="P365">
            <v>-107866.86599421967</v>
          </cell>
          <cell r="Q365">
            <v>-114025.68102312135</v>
          </cell>
          <cell r="R365">
            <v>-120880.20414450858</v>
          </cell>
          <cell r="S365">
            <v>-120880.20414450858</v>
          </cell>
        </row>
        <row r="370">
          <cell r="D370" t="str">
            <v>Jan</v>
          </cell>
          <cell r="E370" t="str">
            <v>Feb</v>
          </cell>
          <cell r="F370" t="str">
            <v>Mar</v>
          </cell>
          <cell r="G370" t="str">
            <v>Q110</v>
          </cell>
          <cell r="H370" t="str">
            <v>Apr</v>
          </cell>
          <cell r="I370" t="str">
            <v>May</v>
          </cell>
          <cell r="J370" t="str">
            <v>Jun</v>
          </cell>
          <cell r="K370" t="str">
            <v>Q210</v>
          </cell>
          <cell r="L370" t="str">
            <v>Jul</v>
          </cell>
          <cell r="M370" t="str">
            <v>Aug</v>
          </cell>
          <cell r="N370" t="str">
            <v>Sep</v>
          </cell>
          <cell r="O370" t="str">
            <v>Q310</v>
          </cell>
          <cell r="P370" t="str">
            <v>Oct</v>
          </cell>
          <cell r="Q370" t="str">
            <v>Nov</v>
          </cell>
          <cell r="R370" t="str">
            <v>Dec</v>
          </cell>
          <cell r="S370" t="str">
            <v>Q410</v>
          </cell>
        </row>
        <row r="372">
          <cell r="D372">
            <v>0</v>
          </cell>
          <cell r="E372">
            <v>0</v>
          </cell>
          <cell r="F372">
            <v>19801113.579999998</v>
          </cell>
          <cell r="G372">
            <v>19801113.579999998</v>
          </cell>
          <cell r="H372">
            <v>0</v>
          </cell>
          <cell r="I372">
            <v>0</v>
          </cell>
          <cell r="J372">
            <v>19838411.71207568</v>
          </cell>
          <cell r="K372">
            <v>19838411.71207568</v>
          </cell>
          <cell r="L372">
            <v>0</v>
          </cell>
          <cell r="M372">
            <v>0</v>
          </cell>
          <cell r="N372">
            <v>20094859.403264195</v>
          </cell>
          <cell r="O372">
            <v>20094859.403264195</v>
          </cell>
          <cell r="P372">
            <v>0</v>
          </cell>
          <cell r="Q372">
            <v>0</v>
          </cell>
          <cell r="R372">
            <v>21520912.377540097</v>
          </cell>
          <cell r="S372">
            <v>21520912.377540097</v>
          </cell>
        </row>
        <row r="374">
          <cell r="D374">
            <v>0.153</v>
          </cell>
          <cell r="E374">
            <v>0.153</v>
          </cell>
          <cell r="F374">
            <v>0.153</v>
          </cell>
          <cell r="G374">
            <v>0.153</v>
          </cell>
          <cell r="H374">
            <v>0.153</v>
          </cell>
          <cell r="I374">
            <v>0.153</v>
          </cell>
          <cell r="J374">
            <v>0.153</v>
          </cell>
          <cell r="K374">
            <v>0.153</v>
          </cell>
          <cell r="L374">
            <v>0.153</v>
          </cell>
          <cell r="M374">
            <v>0.153</v>
          </cell>
          <cell r="N374">
            <v>0.153</v>
          </cell>
          <cell r="O374">
            <v>0.153</v>
          </cell>
          <cell r="P374">
            <v>0.153</v>
          </cell>
          <cell r="Q374">
            <v>0.153</v>
          </cell>
          <cell r="R374">
            <v>0.153</v>
          </cell>
          <cell r="S374">
            <v>0.153</v>
          </cell>
        </row>
        <row r="376">
          <cell r="D376">
            <v>0</v>
          </cell>
          <cell r="E376">
            <v>0</v>
          </cell>
          <cell r="F376">
            <v>3029570.3777399994</v>
          </cell>
          <cell r="G376">
            <v>3029570.3777399994</v>
          </cell>
          <cell r="H376">
            <v>0</v>
          </cell>
          <cell r="I376">
            <v>0</v>
          </cell>
          <cell r="J376">
            <v>3035276.9919475792</v>
          </cell>
          <cell r="K376">
            <v>3035276.9919475792</v>
          </cell>
          <cell r="L376">
            <v>0</v>
          </cell>
          <cell r="M376">
            <v>0</v>
          </cell>
          <cell r="N376">
            <v>3074513.4886994218</v>
          </cell>
          <cell r="O376">
            <v>3074513.4886994218</v>
          </cell>
          <cell r="P376">
            <v>0</v>
          </cell>
          <cell r="Q376">
            <v>0</v>
          </cell>
          <cell r="R376">
            <v>3292699.5937636346</v>
          </cell>
          <cell r="S376">
            <v>3292699.5937636346</v>
          </cell>
        </row>
        <row r="379">
          <cell r="D379">
            <v>17</v>
          </cell>
          <cell r="E379">
            <v>17</v>
          </cell>
          <cell r="F379">
            <v>17</v>
          </cell>
          <cell r="G379">
            <v>17</v>
          </cell>
          <cell r="H379">
            <v>17.100000000000001</v>
          </cell>
          <cell r="I379">
            <v>17.100000000000001</v>
          </cell>
          <cell r="J379">
            <v>17.100000000000001</v>
          </cell>
          <cell r="K379">
            <v>17.100000000000001</v>
          </cell>
          <cell r="L379">
            <v>17.2</v>
          </cell>
          <cell r="M379">
            <v>17.2</v>
          </cell>
          <cell r="N379">
            <v>17.2</v>
          </cell>
          <cell r="O379">
            <v>17.2</v>
          </cell>
          <cell r="P379">
            <v>17.3</v>
          </cell>
          <cell r="Q379">
            <v>17.3</v>
          </cell>
          <cell r="R379">
            <v>17.3</v>
          </cell>
          <cell r="S379">
            <v>17.3</v>
          </cell>
        </row>
        <row r="381">
          <cell r="D381">
            <v>0.05</v>
          </cell>
          <cell r="E381">
            <v>0.05</v>
          </cell>
          <cell r="F381">
            <v>0.05</v>
          </cell>
          <cell r="G381">
            <v>0.05</v>
          </cell>
          <cell r="H381">
            <v>0.05</v>
          </cell>
          <cell r="I381">
            <v>0.05</v>
          </cell>
          <cell r="J381">
            <v>0.05</v>
          </cell>
          <cell r="K381">
            <v>0.05</v>
          </cell>
          <cell r="L381">
            <v>0.05</v>
          </cell>
          <cell r="M381">
            <v>0.05</v>
          </cell>
          <cell r="N381">
            <v>0.05</v>
          </cell>
          <cell r="O381">
            <v>0.05</v>
          </cell>
          <cell r="P381">
            <v>0.05</v>
          </cell>
          <cell r="Q381">
            <v>0.05</v>
          </cell>
          <cell r="R381">
            <v>0.05</v>
          </cell>
          <cell r="S381">
            <v>0.05</v>
          </cell>
        </row>
        <row r="383">
          <cell r="D383">
            <v>16.149999999999999</v>
          </cell>
          <cell r="E383">
            <v>16.149999999999999</v>
          </cell>
          <cell r="F383">
            <v>16.149999999999999</v>
          </cell>
          <cell r="G383">
            <v>16.149999999999999</v>
          </cell>
          <cell r="H383">
            <v>16.245000000000001</v>
          </cell>
          <cell r="I383">
            <v>16.245000000000001</v>
          </cell>
          <cell r="J383">
            <v>16.245000000000001</v>
          </cell>
          <cell r="K383">
            <v>16.245000000000001</v>
          </cell>
          <cell r="L383">
            <v>16.34</v>
          </cell>
          <cell r="M383">
            <v>16.34</v>
          </cell>
          <cell r="N383">
            <v>16.34</v>
          </cell>
          <cell r="O383">
            <v>16.34</v>
          </cell>
          <cell r="P383">
            <v>16.434999999999999</v>
          </cell>
          <cell r="Q383">
            <v>16.434999999999999</v>
          </cell>
          <cell r="R383">
            <v>16.434999999999999</v>
          </cell>
          <cell r="S383">
            <v>16.434999999999999</v>
          </cell>
        </row>
        <row r="386">
          <cell r="D386">
            <v>0</v>
          </cell>
          <cell r="E386">
            <v>0</v>
          </cell>
          <cell r="F386">
            <v>187589.49707368418</v>
          </cell>
          <cell r="G386">
            <v>187589.49707368418</v>
          </cell>
          <cell r="H386">
            <v>0</v>
          </cell>
          <cell r="I386">
            <v>0</v>
          </cell>
          <cell r="J386">
            <v>186843.76681733326</v>
          </cell>
          <cell r="K386">
            <v>186843.76681733326</v>
          </cell>
          <cell r="L386">
            <v>0</v>
          </cell>
          <cell r="M386">
            <v>0</v>
          </cell>
          <cell r="N386">
            <v>188158.72023864271</v>
          </cell>
          <cell r="O386">
            <v>188158.72023864271</v>
          </cell>
          <cell r="P386">
            <v>0</v>
          </cell>
          <cell r="Q386">
            <v>0</v>
          </cell>
          <cell r="R386">
            <v>200346.79609148978</v>
          </cell>
          <cell r="S386">
            <v>200346.79609148978</v>
          </cell>
        </row>
        <row r="390">
          <cell r="D390" t="str">
            <v>Jan</v>
          </cell>
          <cell r="E390" t="str">
            <v>Feb</v>
          </cell>
          <cell r="F390" t="str">
            <v>Mar</v>
          </cell>
          <cell r="G390" t="str">
            <v>Q110</v>
          </cell>
          <cell r="H390" t="str">
            <v>Apr</v>
          </cell>
          <cell r="I390" t="str">
            <v>May</v>
          </cell>
          <cell r="J390" t="str">
            <v>Jun</v>
          </cell>
          <cell r="K390" t="str">
            <v>Q210</v>
          </cell>
          <cell r="L390" t="str">
            <v>Jul</v>
          </cell>
          <cell r="M390" t="str">
            <v>Aug</v>
          </cell>
          <cell r="N390" t="str">
            <v>Sep</v>
          </cell>
          <cell r="O390" t="str">
            <v>Q310</v>
          </cell>
          <cell r="P390" t="str">
            <v>Oct</v>
          </cell>
          <cell r="Q390" t="str">
            <v>Nov</v>
          </cell>
          <cell r="R390" t="str">
            <v>Dec</v>
          </cell>
          <cell r="S390" t="str">
            <v>Q410</v>
          </cell>
        </row>
        <row r="392">
          <cell r="D392">
            <v>46834.999999999993</v>
          </cell>
          <cell r="E392">
            <v>46834.999999999993</v>
          </cell>
          <cell r="F392">
            <v>46834.999999999993</v>
          </cell>
          <cell r="G392">
            <v>140504.99999999997</v>
          </cell>
          <cell r="H392">
            <v>47110.5</v>
          </cell>
          <cell r="I392">
            <v>47110.5</v>
          </cell>
          <cell r="J392">
            <v>47110.5</v>
          </cell>
          <cell r="K392">
            <v>141331.5</v>
          </cell>
          <cell r="L392">
            <v>47386</v>
          </cell>
          <cell r="M392">
            <v>47386</v>
          </cell>
          <cell r="N392">
            <v>47386</v>
          </cell>
          <cell r="O392">
            <v>142158</v>
          </cell>
          <cell r="P392">
            <v>47661.499999999993</v>
          </cell>
          <cell r="Q392">
            <v>47661.499999999993</v>
          </cell>
          <cell r="R392">
            <v>47661.499999999993</v>
          </cell>
          <cell r="S392">
            <v>142984.49999999997</v>
          </cell>
        </row>
        <row r="395">
          <cell r="D395">
            <v>17</v>
          </cell>
          <cell r="E395">
            <v>17</v>
          </cell>
          <cell r="F395">
            <v>17</v>
          </cell>
          <cell r="G395">
            <v>17</v>
          </cell>
          <cell r="H395">
            <v>17.100000000000001</v>
          </cell>
          <cell r="I395">
            <v>17.100000000000001</v>
          </cell>
          <cell r="J395">
            <v>17.100000000000001</v>
          </cell>
          <cell r="K395">
            <v>17.100000000000001</v>
          </cell>
          <cell r="L395">
            <v>17.2</v>
          </cell>
          <cell r="M395">
            <v>17.2</v>
          </cell>
          <cell r="N395">
            <v>17.2</v>
          </cell>
          <cell r="O395">
            <v>17.2</v>
          </cell>
          <cell r="P395">
            <v>17.3</v>
          </cell>
          <cell r="Q395">
            <v>17.3</v>
          </cell>
          <cell r="R395">
            <v>17.3</v>
          </cell>
          <cell r="S395">
            <v>17.3</v>
          </cell>
        </row>
        <row r="397">
          <cell r="D397">
            <v>0.05</v>
          </cell>
          <cell r="E397">
            <v>0.05</v>
          </cell>
          <cell r="F397">
            <v>0.05</v>
          </cell>
          <cell r="G397">
            <v>0.05</v>
          </cell>
          <cell r="H397">
            <v>0.05</v>
          </cell>
          <cell r="I397">
            <v>0.05</v>
          </cell>
          <cell r="J397">
            <v>0.05</v>
          </cell>
          <cell r="K397">
            <v>0.05</v>
          </cell>
          <cell r="L397">
            <v>0.05</v>
          </cell>
          <cell r="M397">
            <v>0.05</v>
          </cell>
          <cell r="N397">
            <v>0.05</v>
          </cell>
          <cell r="O397">
            <v>0.05</v>
          </cell>
          <cell r="P397">
            <v>0.05</v>
          </cell>
          <cell r="Q397">
            <v>0.05</v>
          </cell>
          <cell r="R397">
            <v>0.05</v>
          </cell>
          <cell r="S397">
            <v>0.05</v>
          </cell>
        </row>
        <row r="399">
          <cell r="D399">
            <v>16.149999999999999</v>
          </cell>
          <cell r="E399">
            <v>16.149999999999999</v>
          </cell>
          <cell r="F399">
            <v>16.149999999999999</v>
          </cell>
          <cell r="G399">
            <v>16.149999999999999</v>
          </cell>
          <cell r="H399">
            <v>16.245000000000001</v>
          </cell>
          <cell r="I399">
            <v>16.245000000000001</v>
          </cell>
          <cell r="J399">
            <v>16.245000000000001</v>
          </cell>
          <cell r="K399">
            <v>16.245000000000001</v>
          </cell>
          <cell r="L399">
            <v>16.34</v>
          </cell>
          <cell r="M399">
            <v>16.34</v>
          </cell>
          <cell r="N399">
            <v>16.34</v>
          </cell>
          <cell r="O399">
            <v>16.34</v>
          </cell>
          <cell r="P399">
            <v>16.434999999999999</v>
          </cell>
          <cell r="Q399">
            <v>16.434999999999999</v>
          </cell>
          <cell r="R399">
            <v>16.434999999999999</v>
          </cell>
          <cell r="S399">
            <v>16.434999999999999</v>
          </cell>
        </row>
        <row r="402">
          <cell r="D402">
            <v>2900</v>
          </cell>
          <cell r="E402">
            <v>2900</v>
          </cell>
          <cell r="F402">
            <v>2900</v>
          </cell>
          <cell r="G402">
            <v>8700</v>
          </cell>
          <cell r="H402">
            <v>2900</v>
          </cell>
          <cell r="I402">
            <v>2900</v>
          </cell>
          <cell r="J402">
            <v>2900</v>
          </cell>
          <cell r="K402">
            <v>8700</v>
          </cell>
          <cell r="L402">
            <v>2900</v>
          </cell>
          <cell r="M402">
            <v>2900</v>
          </cell>
          <cell r="N402">
            <v>2900</v>
          </cell>
          <cell r="O402">
            <v>8700</v>
          </cell>
          <cell r="P402">
            <v>2900</v>
          </cell>
          <cell r="Q402">
            <v>2900</v>
          </cell>
          <cell r="R402">
            <v>2900</v>
          </cell>
          <cell r="S402">
            <v>8700</v>
          </cell>
        </row>
      </sheetData>
      <sheetData sheetId="4">
        <row r="3">
          <cell r="D3" t="str">
            <v>Jan</v>
          </cell>
        </row>
      </sheetData>
      <sheetData sheetId="5">
        <row r="3">
          <cell r="D3" t="str">
            <v>Jan</v>
          </cell>
        </row>
      </sheetData>
      <sheetData sheetId="6">
        <row r="3">
          <cell r="D3" t="str">
            <v>Jan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ld Link File"/>
      <sheetName val="DATABASE"/>
      <sheetName val="Sheet1"/>
      <sheetName val="Prior Period"/>
      <sheetName val="#REF"/>
      <sheetName val="CIAC Detail by Month"/>
      <sheetName val="METERS_&amp;_TRANSFORMERS"/>
      <sheetName val="JAN"/>
      <sheetName val="YTD"/>
      <sheetName val="APRIL"/>
      <sheetName val="FEDERAL"/>
      <sheetName val="purch software &lt;25k"/>
      <sheetName val="summary 98_1"/>
      <sheetName val="14802"/>
      <sheetName val="purch software expensed"/>
      <sheetName val="Headings"/>
      <sheetName val="Update Dates"/>
      <sheetName val="PARTNERSHIP RECAP"/>
      <sheetName val="Electric - FY1997"/>
      <sheetName val="Non-Statutory Deferred Taxes"/>
      <sheetName val="ADFIT Activity   {A}"/>
      <sheetName val="Adj. 2"/>
      <sheetName val="YE DEFN"/>
      <sheetName val="100144-Amort"/>
      <sheetName val="Old_Link_File"/>
      <sheetName val="Prior_Period"/>
      <sheetName val="CIAC_Detail_by_Month"/>
      <sheetName val="purch_software_&lt;25k"/>
      <sheetName val="summary_98_1"/>
      <sheetName val="purch_software_expensed"/>
      <sheetName val="Update_Dates"/>
      <sheetName val="PARTNERSHIP_RECAP"/>
      <sheetName val="Electric_-_FY1997"/>
      <sheetName val="Non-Statutory_Deferred_Taxes"/>
      <sheetName val="ADFIT_Activity___{A}"/>
      <sheetName val="Adj__2"/>
      <sheetName val="YE_DEF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rcial Paper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10.1 Recommended Cap Structure"/>
      <sheetName val="10.2 Summary of CE Models"/>
      <sheetName val="10.3 DCF Summary"/>
      <sheetName val="10.11 RP Summary"/>
      <sheetName val="10.12 Ind. PRPM Results"/>
      <sheetName val="10.13 Risk Premium Summary"/>
      <sheetName val="10.14 Moody's Bond Yields"/>
      <sheetName val="10.15 Bond Ratings"/>
      <sheetName val="10.16 MOODY_S&amp;P numbericl"/>
      <sheetName val="10.17 ERP Determination"/>
      <sheetName val="10.18 Beta Adjusted ERP"/>
      <sheetName val="10.21 S&amp;P RPM Study Returns"/>
      <sheetName val="10.22 CAPM"/>
      <sheetName val="10.23 CAPM Notes"/>
      <sheetName val="10.25 Comp Earnings Criteria"/>
      <sheetName val="10.26 Proxy Group Equivalent"/>
      <sheetName val="10.27 CEM Summary"/>
      <sheetName val="10.28 CEM DCF"/>
      <sheetName val="10.29 CEM RPM Summary"/>
      <sheetName val="10.30 CEM RPM Bond Ratings"/>
      <sheetName val="10.31 CEM Beta Adjusted RP"/>
      <sheetName val="10.32 CEM CAPM Backup"/>
      <sheetName val="10.33 Risk Adjustment"/>
      <sheetName val="10.34 Market Cap"/>
      <sheetName val="11.1 Borough Capital Structure"/>
      <sheetName val="12.1 DCF Inad."/>
      <sheetName val="13.1 Lev. Adj - Keller"/>
      <sheetName val="14.1 Keller Corr. CAPM"/>
      <sheetName val="14.2 Keller Corr. CAPM"/>
      <sheetName val="14.3 Keller Corr CAPM"/>
      <sheetName val="14.4 Keller Corrected CAPM"/>
      <sheetName val="15.1 Kroll Size Study"/>
      <sheetName val="18.1 Aqua_Ambler Risk Adj"/>
      <sheetName val="18.2 Aqua_Ambler Market Cap"/>
      <sheetName val="19.1 Pre-Tax COC"/>
      <sheetName val="19.2 Hamada"/>
      <sheetName val="20.1 OCA Corr DCF"/>
      <sheetName val="Div. Yield"/>
      <sheetName val="Avg. Price"/>
      <sheetName val="Chart 1 Tax_Bond Spread"/>
      <sheetName val="Chart 2 MB Ratio"/>
      <sheetName val="Chart 3 Size Study"/>
      <sheetName val="Chart 4 Size Safety Chart"/>
      <sheetName val="Chart 5 Treasury Forecast Error"/>
      <sheetName val="Chart 6 Monthly US Beta"/>
      <sheetName val="Chart 7 Weekly US Beta"/>
      <sheetName val="Chart 8 CPI"/>
      <sheetName val="WP1 DWD-13 Embedded LTD"/>
      <sheetName val="WP2 DWD-13 AWR LTD"/>
      <sheetName val="WP3 DWD-13 AWK LTD"/>
      <sheetName val="WP4 DWD-13 CWT LTD"/>
      <sheetName val="WP5 DWD-13 WTRG LTD"/>
      <sheetName val="WP6 DWD-13 MSEX LTD"/>
      <sheetName val="WP7 DWD-13 SJW LTD"/>
      <sheetName val="WP8 DWD-13 YORW LTD"/>
      <sheetName val="WP9 DWD-13 Pref Equity Cost"/>
      <sheetName val="Input"/>
      <sheetName val="Market Data"/>
      <sheetName val="Proxy Data Lookup"/>
      <sheetName val="Proxy Price Data"/>
      <sheetName val="Proxy Prices"/>
      <sheetName val="CEM Data Lookup"/>
      <sheetName val="CEM Price Data"/>
      <sheetName val="CEM PricesDivs"/>
      <sheetName val="MRP WP1"/>
      <sheetName val="MRP WP2"/>
      <sheetName val="MRP WP3"/>
      <sheetName val="ERP WP1"/>
      <sheetName val="ERP WP 2"/>
      <sheetName val="MRP ERP WP"/>
      <sheetName val="PRPM WP1"/>
      <sheetName val="PRPM WP2"/>
      <sheetName val="PRPM WP3"/>
      <sheetName val="PRPM WP4"/>
      <sheetName val="PRPM WP5"/>
      <sheetName val="PRPM WP6"/>
      <sheetName val="PRPM WP7"/>
      <sheetName val="PRPM WP8"/>
      <sheetName val="PRPM WP9"/>
      <sheetName val="PRPM WP10"/>
      <sheetName val="PRPM WP11"/>
      <sheetName val="PRPM WP12"/>
      <sheetName val="3. AWR"/>
      <sheetName val="3. AWK"/>
      <sheetName val="3. CWT"/>
      <sheetName val="3. WTRG"/>
      <sheetName val="3. MSEX"/>
      <sheetName val="3. SJW"/>
      <sheetName val="3. YOR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>
        <row r="25">
          <cell r="B25">
            <v>5202969</v>
          </cell>
        </row>
      </sheetData>
      <sheetData sheetId="26">
        <row r="15">
          <cell r="F15">
            <v>8.5199999999999998E-2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1.1R Recommended Capital Str."/>
      <sheetName val="1.2R Summary of CE Models"/>
      <sheetName val="1.3R DCF Summary"/>
      <sheetName val="1.18R RP Summary"/>
      <sheetName val="1.19R Ind. PRPM Results"/>
      <sheetName val="1.20R Risk Premium Summary"/>
      <sheetName val="1.21R Moody's Bond Yields"/>
      <sheetName val="1.22R Bond Ratings"/>
      <sheetName val="1.23R MOODY_S&amp;P numbericl"/>
      <sheetName val="1.24R ERP Determination"/>
      <sheetName val="1.25-1.26R Beta Adjusted ERP"/>
      <sheetName val="1.29R S&amp;P RPM Study Returns"/>
      <sheetName val="1.30R Past Rate Cases Elec"/>
      <sheetName val="1.31R CAPM"/>
      <sheetName val="1.32R CAPM Notes"/>
      <sheetName val="1.34R Comp Earnings Criteria"/>
      <sheetName val="1.35-1.36R Proxy Group Equiv."/>
      <sheetName val="1.37 CEM Summary"/>
      <sheetName val="1.38-1.39 CEM DCF"/>
      <sheetName val="1.40R CEM RPM Summary"/>
      <sheetName val="1.41-1.42R CEM RPM Bond Ratings"/>
      <sheetName val="1.43R CEM Beta Adjusted RP"/>
      <sheetName val="1.44-1.45R CEM CAPM Backup"/>
      <sheetName val="1.46R Risk Adjustment"/>
      <sheetName val="1.47R Market Cap"/>
      <sheetName val="2R Annualized Volatility Proxy"/>
      <sheetName val="3.1-2R, 5.1-2R Freq Dists"/>
      <sheetName val="4.1-2R Corrected CAPM (DCP)"/>
      <sheetName val="4R.3 MRP Regression (DCP)"/>
      <sheetName val="6R MB Schedule"/>
      <sheetName val="7.1-2R DCP CEM Selection"/>
      <sheetName val="7.3-4R DCP CEM DCF"/>
      <sheetName val="7.5-6R DCP CEM CAPM"/>
      <sheetName val="8.1R Reg Mechanisms"/>
      <sheetName val="8.2R Reg Mechanisms"/>
      <sheetName val="9.1R Parcell Proxy Risk Adjust"/>
      <sheetName val="9.2R Parcell Proxy Market Cap"/>
      <sheetName val="9.3R D&amp;P Size Study - APC"/>
      <sheetName val="9.4R D&amp;P Size Study - GLH"/>
      <sheetName val="9.5R D&amp;P Size Study - BBL"/>
      <sheetName val="Chart 1 TIPS Spreads"/>
      <sheetName val="Chart 4 Size Study"/>
      <sheetName val="WP DCF Prices HighLow"/>
      <sheetName val="WP MKTRP PRPM 04-2021"/>
      <sheetName val="WP1 MB"/>
      <sheetName val="WP2 MB"/>
      <sheetName val="WP3 MB"/>
      <sheetName val="WP1 CPI, ROE, Gvt Bond Cor"/>
      <sheetName val="WP2 CPI, ROE, Gvt Bond Cor"/>
      <sheetName val="WP3 CPI, ROE, Gvt Bond Cor"/>
      <sheetName val="Input"/>
      <sheetName val="Market Data"/>
      <sheetName val="Proxy Data Lookup"/>
      <sheetName val="Proxy Price Data"/>
      <sheetName val="Proxy Prices"/>
      <sheetName val="CEM Data Lookup"/>
      <sheetName val="CEM Price Data"/>
      <sheetName val="CEM PricesDivs"/>
      <sheetName val="MRP WP1"/>
      <sheetName val="MRP WP2"/>
      <sheetName val="MRP WP3"/>
      <sheetName val="ERP WP1"/>
      <sheetName val="ERP WP 2"/>
      <sheetName val="MRP ERP WP"/>
      <sheetName val="PRPM WP1"/>
      <sheetName val="3. LNT"/>
      <sheetName val="3. AEE"/>
      <sheetName val="3. DUK"/>
      <sheetName val="3. EIX"/>
      <sheetName val="3. ETR"/>
      <sheetName val="3. EVRG"/>
      <sheetName val="3. ES"/>
      <sheetName val="3. IDA"/>
      <sheetName val="3. NWE"/>
      <sheetName val="3. OGE"/>
      <sheetName val="3. OTTR"/>
      <sheetName val="3. PNW"/>
      <sheetName val="3. POR"/>
      <sheetName val="3. X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4">
          <cell r="T4">
            <v>32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mt H - pg 9"/>
      <sheetName val="Summary"/>
      <sheetName val="MT Rate Sum"/>
      <sheetName val="Rate 60"/>
      <sheetName val="Rate70"/>
      <sheetName val="Rate 71"/>
      <sheetName val="Rate 85"/>
      <sheetName val="Bill Comp - 60"/>
      <sheetName val="Bill Comp - 70"/>
      <sheetName val="Bill Comp - 70 _71"/>
      <sheetName val="Electric Compare"/>
      <sheetName val="Comp to NWE"/>
      <sheetName val="Comp to Energy West"/>
      <sheetName val="ROR Graph"/>
      <sheetName val="Margin Graph"/>
      <sheetName val="Margins"/>
    </sheetNames>
    <sheetDataSet>
      <sheetData sheetId="0"/>
      <sheetData sheetId="1">
        <row r="4">
          <cell r="A4" t="str">
            <v>Pro Forma 2014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 4"/>
      <sheetName val="Summary 3"/>
      <sheetName val="Summary 2"/>
      <sheetName val="Summary 1"/>
      <sheetName val="2 $750"/>
      <sheetName val="Contributions"/>
      <sheetName val="Assumptions"/>
      <sheetName val="Active_COBRA Template"/>
      <sheetName val="COBRA"/>
      <sheetName val="Headcounts"/>
      <sheetName val="2006 Fees"/>
      <sheetName val="06 Counts"/>
      <sheetName val="05 Counts"/>
      <sheetName val="06 Runouts"/>
      <sheetName val="06 HRA II"/>
      <sheetName val="06 OAP"/>
      <sheetName val="06 HRA I"/>
      <sheetName val="06 HSA"/>
      <sheetName val="06 PPO"/>
      <sheetName val="06 Ind"/>
      <sheetName val="05 Network"/>
      <sheetName val="05 POS"/>
      <sheetName val="05 PPO"/>
      <sheetName val="05 IND"/>
      <sheetName val="05 OAP"/>
      <sheetName val="05 HRA"/>
      <sheetName val="05 HSA"/>
      <sheetName val="05 AZ HRA"/>
      <sheetName val="06 HP Detail"/>
      <sheetName val="05 HP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yright"/>
      <sheetName val="COST OF SERVICE"/>
      <sheetName val="SCH K-1"/>
      <sheetName val="FUNCTIONS"/>
      <sheetName val="UNBUNDLED"/>
      <sheetName val="SCH K-2.1"/>
      <sheetName val="SCH K-2.2"/>
      <sheetName val="SCH K-2.3"/>
      <sheetName val="SCH K-2.4"/>
      <sheetName val="SCH K-2.5"/>
      <sheetName val="SCH K-2.6"/>
      <sheetName val="SCH K-2.7"/>
      <sheetName val="SCH K-2.8"/>
      <sheetName val="SCH K-2.9"/>
      <sheetName val="SCH K-2.10"/>
      <sheetName val="SCH L-1"/>
      <sheetName val="SCH L-3"/>
      <sheetName val="SCH L-4"/>
      <sheetName val="COST OF CAPITAL (COC)"/>
      <sheetName val="O&amp;M EXPENSE (OM)"/>
      <sheetName val="MISC EXPENSES (ME)"/>
      <sheetName val="GROSS PLANT (GP)"/>
      <sheetName val="ACCUM DEPR (AD)"/>
      <sheetName val="DEPR EXP (DE)"/>
      <sheetName val="MISC RATE BASE (MRB)"/>
      <sheetName val="REG. ASSET &amp; LIAB"/>
      <sheetName val="SUB &amp; CCT LOADS (S&amp;CL)"/>
      <sheetName val="1CP A&amp;E (CAP1SY)"/>
      <sheetName val="12CP-4CP (CAP3SY)"/>
      <sheetName val="12CP-4CP (SPPCAP)"/>
      <sheetName val="NCP (CAP6OS)"/>
      <sheetName val="NCP (CAP7OS)"/>
      <sheetName val="ENERGY+LOSSES (ENR)"/>
      <sheetName val="SYS PEAK ADJ (SYSA)"/>
      <sheetName val="COINCIDENT PEAKS (CP)"/>
      <sheetName val="NON-COINCIDENT PEAKS (NCP)"/>
      <sheetName val="FUEL &amp; P.PWR"/>
      <sheetName val="CUS(X)OS"/>
      <sheetName val="CUS(X)AS"/>
      <sheetName val="REVENUES"/>
      <sheetName val="BADDEBT"/>
      <sheetName val="DEPOSITS"/>
      <sheetName val="PrtPgDialog"/>
      <sheetName val="PrtSumDialog"/>
      <sheetName val="UtilitiesDialog"/>
      <sheetName val="FCDialog"/>
      <sheetName val="FCPrintSche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erest Sensitivity"/>
      <sheetName val="Cust Sensitivity"/>
      <sheetName val="Inflation Sensitivity"/>
      <sheetName val="IS-SUM"/>
      <sheetName val="BS-SUM"/>
      <sheetName val="CF-SUM"/>
      <sheetName val="IS-SUM CO -slide"/>
      <sheetName val="IS-SUM CO"/>
      <sheetName val="BS-SUM CO"/>
      <sheetName val="CF-SUM CO"/>
      <sheetName val="IS-SUM-NR"/>
      <sheetName val="BS-SUM-NR"/>
      <sheetName val="CF-SUM -NR"/>
      <sheetName val="IS-SUM CO NR"/>
      <sheetName val="BS-SUM CO NR"/>
      <sheetName val="NY ADJ"/>
      <sheetName val="Plan Comparison"/>
      <sheetName val="Charts"/>
      <sheetName val="Plan Summary"/>
      <sheetName val="Summary Assumptions"/>
      <sheetName val="Plan Summary1"/>
      <sheetName val="Ratios and Benchmarks-REPAIR"/>
      <sheetName val="Ratios and Benchmarks-NO RPR"/>
      <sheetName val="Capital Structure"/>
      <sheetName val="Capital Structure NO REPAIR"/>
      <sheetName val="Dividend History"/>
      <sheetName val="Payout Ratio Analysis"/>
      <sheetName val="Dividend Rec"/>
      <sheetName val="Cap Ex"/>
      <sheetName val="Consol Repairs Tax Impact"/>
      <sheetName val="Hist and Future EPS"/>
      <sheetName val="Summary Cash Flow"/>
      <sheetName val="State Cash Flow REPAIR"/>
      <sheetName val="State Cash Flow NO REPAIR"/>
      <sheetName val="Rate Base"/>
      <sheetName val="PA vs Other Operations"/>
      <sheetName val="PA Repair Election Impact"/>
      <sheetName val="FL removed"/>
      <sheetName val="2011 Plan input"/>
      <sheetName val="GAP Analysis-Repair"/>
      <sheetName val="GAP Analysis-No repair"/>
      <sheetName val="IS"/>
      <sheetName val="BS"/>
      <sheetName val="CF"/>
      <sheetName val="Ratios"/>
      <sheetName val="Equity Roll"/>
      <sheetName val="FL-IS"/>
      <sheetName val="PA-IS"/>
      <sheetName val="FL-CF"/>
      <sheetName val="PA-BS"/>
      <sheetName val="FL-BS"/>
      <sheetName val="PA-CF"/>
      <sheetName val="2012"/>
      <sheetName val="2013"/>
      <sheetName val="2014"/>
      <sheetName val="2015"/>
      <sheetName val="2016"/>
      <sheetName val="IS-NR"/>
      <sheetName val="BS-NR"/>
      <sheetName val="CF-NR"/>
      <sheetName val="Ratios-NR"/>
      <sheetName val="Equity Roll-NR"/>
      <sheetName val="FL-IS-NR"/>
      <sheetName val="PA-IS-NR"/>
      <sheetName val="FL-CF-NR"/>
      <sheetName val="PA-BS-NR"/>
      <sheetName val="FL-BS-NR"/>
      <sheetName val="PA-CF-NR"/>
      <sheetName val="Shares 5 Year Plan"/>
      <sheetName val="2012Base"/>
      <sheetName val="2012NoRepair"/>
      <sheetName val="2012 Diff"/>
      <sheetName val="2013Base"/>
      <sheetName val="2013NoRepair"/>
      <sheetName val="2013 Diff"/>
      <sheetName val="2014Base"/>
      <sheetName val="2014NoRepair"/>
      <sheetName val="2014 Diff"/>
      <sheetName val="2015Base"/>
      <sheetName val="2015NoRepair"/>
      <sheetName val="2015 Diff"/>
      <sheetName val="2016Base"/>
      <sheetName val="2016NoRepair"/>
      <sheetName val="2016 Di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 refreshError="1"/>
      <sheetData sheetId="44" refreshError="1"/>
      <sheetData sheetId="45" refreshError="1"/>
      <sheetData sheetId="46"/>
      <sheetData sheetId="47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7">
          <cell r="D7" t="str">
            <v>Q113</v>
          </cell>
        </row>
      </sheetData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"/>
      <sheetName val="Capitalization"/>
      <sheetName val="Pfd Stock"/>
      <sheetName val="WCLTD"/>
      <sheetName val="MTN-C"/>
      <sheetName val="MTN-D"/>
      <sheetName val="92 EIRR"/>
      <sheetName val="93 EIRR"/>
      <sheetName val="Mates A"/>
      <sheetName val="Mates B"/>
      <sheetName val="94 EIRR"/>
      <sheetName val="98 EIRR A&amp;B"/>
      <sheetName val="TOPrs"/>
      <sheetName val="Int Rate Hedging-1"/>
      <sheetName val="Int Rate Hedging-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.1 Summary of WACC"/>
      <sheetName val="1.2 Summary of ROE"/>
      <sheetName val="2.1 Selection Criteria"/>
      <sheetName val="3.1 Capital Structure"/>
      <sheetName val="4.1 Debt Cost Rate"/>
      <sheetName val="5.1 DCF"/>
      <sheetName val="6.1 Regression Analysis"/>
      <sheetName val="7.1 Risk Adjustment"/>
      <sheetName val="7.2 Market Cap"/>
      <sheetName val="6.27.22"/>
      <sheetName val="12.27.21"/>
      <sheetName val="12.20.21"/>
      <sheetName val="12.13.21"/>
      <sheetName val="12.6.21"/>
      <sheetName val="11.29.21"/>
      <sheetName val="11.22.21"/>
      <sheetName val="11.15.21"/>
      <sheetName val="11.8.21"/>
      <sheetName val="11.1.21"/>
      <sheetName val="10.25.21"/>
      <sheetName val="10.18.21"/>
      <sheetName val="10.8.21"/>
      <sheetName val="10.4.21"/>
      <sheetName val="Regress Data"/>
      <sheetName val="LIMDEP Output"/>
      <sheetName val="A-rated Utility Bond Yield"/>
      <sheetName val="Past Rate Cases"/>
      <sheetName val="DCF WP"/>
      <sheetName val="EPS Median LTG"/>
      <sheetName val="3. AWR"/>
      <sheetName val="3. AWK"/>
      <sheetName val="3. ATO"/>
      <sheetName val="3. WTRG"/>
      <sheetName val="3. NI"/>
      <sheetName val="3. NWN"/>
      <sheetName val="3. OGS"/>
      <sheetName val="3. SJI"/>
      <sheetName val="3. 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Boiler diagram"/>
      <sheetName val="Turbine Cycle"/>
      <sheetName val="Unit Performance"/>
      <sheetName val="Steam Turbine"/>
      <sheetName val="N2calcs"/>
      <sheetName val="Condensate"/>
      <sheetName val="Feedwater"/>
      <sheetName val="Condenser"/>
      <sheetName val="Boiler"/>
      <sheetName val="Pulverizers"/>
      <sheetName val="Input Template"/>
      <sheetName val="DCS Input Data"/>
      <sheetName val="Other Input Data"/>
      <sheetName val="Flow Calcs"/>
      <sheetName val="Derived &amp; Overwrite Data"/>
      <sheetName val="Macros"/>
      <sheetName val="Boiler_diagram"/>
      <sheetName val="Turbine_Cycle"/>
      <sheetName val="Unit_Performance"/>
      <sheetName val="Steam_Turbine"/>
      <sheetName val="Input_Template"/>
      <sheetName val="DCS_Input_Data"/>
      <sheetName val="Other_Input_Data"/>
      <sheetName val="Flow_Calcs"/>
      <sheetName val="Derived_&amp;_Overwrite_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4">
          <cell r="G4" t="str">
            <v>=PHDGetData("192.168.32.16", C4, 'DCS Input Data'!$E$1, 'DCS Input Data'!$E$2, "", "Average", "OVERALL REDUCTION", 0, "Before", UNI_RET_TAG+UNI_RET_DESC+UNI_RET_UNIT+UNI_RET_TIME+UNI_RET_VALUE+UNI_RET_CONF, UNI_NOTHING)</v>
          </cell>
          <cell r="H4" t="str">
            <v>INWG</v>
          </cell>
          <cell r="I4" t="str">
            <v>WEST WALL FURNACE PRESS</v>
          </cell>
          <cell r="J4" t="str">
            <v>Average</v>
          </cell>
          <cell r="K4">
            <v>38906.708333333336</v>
          </cell>
          <cell r="L4">
            <v>-0.99725507570637595</v>
          </cell>
          <cell r="M4">
            <v>100</v>
          </cell>
        </row>
        <row r="5">
          <cell r="G5" t="str">
            <v>=PHDGetData("192.168.32.16", C5, 'DCS Input Data'!$E$1, 'DCS Input Data'!$E$2, "", "Average", "OVERALL REDUCTION", 0, "Before", UNI_RET_TAG+UNI_RET_DESC+UNI_RET_UNIT+UNI_RET_TIME+UNI_RET_VALUE+UNI_RET_CONF, UNI_NOTHING)</v>
          </cell>
          <cell r="H5" t="str">
            <v>INWG</v>
          </cell>
          <cell r="I5" t="str">
            <v>NORTH WALL FURNACE PRESS</v>
          </cell>
          <cell r="J5" t="str">
            <v>Average</v>
          </cell>
          <cell r="K5">
            <v>38906.708333333336</v>
          </cell>
          <cell r="L5">
            <v>-1.02364278766844</v>
          </cell>
          <cell r="M5">
            <v>100</v>
          </cell>
        </row>
        <row r="6">
          <cell r="G6" t="str">
            <v>=PHDGetData("192.168.32.16", C6, 'DCS Input Data'!$E$1, 'DCS Input Data'!$E$2, "", "Average", "OVERALL REDUCTION", 0, "Before", UNI_RET_TAG+UNI_RET_DESC+UNI_RET_UNIT+UNI_RET_TIME+UNI_RET_VALUE+UNI_RET_CONF, UNI_NOTHING)</v>
          </cell>
          <cell r="H6" t="str">
            <v>INWG</v>
          </cell>
          <cell r="I6" t="str">
            <v>EAST WALL FURNACE PRESS</v>
          </cell>
          <cell r="J6" t="str">
            <v>Average</v>
          </cell>
          <cell r="K6">
            <v>38906.708333333336</v>
          </cell>
          <cell r="L6">
            <v>-0.96745171141293318</v>
          </cell>
          <cell r="M6">
            <v>100</v>
          </cell>
        </row>
        <row r="7">
          <cell r="G7" t="str">
            <v>=PHDGetData("192.168.32.16", C7, 'DCS Input Data'!$E$1, 'DCS Input Data'!$E$2, "", "Average", "OVERALL REDUCTION", 0, "Before", UNI_RET_TAG+UNI_RET_DESC+UNI_RET_UNIT+UNI_RET_TIME+UNI_RET_VALUE+UNI_RET_CONF, UNI_NOTHING)</v>
          </cell>
          <cell r="H7" t="str">
            <v>DEGF</v>
          </cell>
          <cell r="I7" t="str">
            <v>OUTSIDE AIR TEMPERATURE</v>
          </cell>
          <cell r="J7" t="str">
            <v>Average</v>
          </cell>
          <cell r="K7">
            <v>38906.708333333336</v>
          </cell>
          <cell r="L7">
            <v>83.403022766113281</v>
          </cell>
          <cell r="M7">
            <v>100</v>
          </cell>
        </row>
        <row r="8">
          <cell r="G8" t="str">
            <v>=PHDGetData("192.168.32.16", C8, 'DCS Input Data'!$E$1, 'DCS Input Data'!$E$2, "", "Average", "OVERALL REDUCTION", 0, "Before", UNI_RET_TAG+UNI_RET_DESC+UNI_RET_UNIT+UNI_RET_TIME+UNI_RET_VALUE+UNI_RET_CONF, UNI_NOTHING)</v>
          </cell>
          <cell r="H8" t="str">
            <v>INHG</v>
          </cell>
          <cell r="I8" t="str">
            <v>BAROMETRIC PRESSURE</v>
          </cell>
          <cell r="J8" t="str">
            <v>Average</v>
          </cell>
          <cell r="K8">
            <v>38906.708333333336</v>
          </cell>
          <cell r="L8">
            <v>29.748920440673828</v>
          </cell>
          <cell r="M8">
            <v>0</v>
          </cell>
        </row>
        <row r="9">
          <cell r="G9" t="str">
            <v>=PHDGetData("192.168.32.16", C9, 'DCS Input Data'!$E$1, 'DCS Input Data'!$E$2, "", "Average", "OVERALL REDUCTION", 0, "Before", UNI_RET_TAG+UNI_RET_DESC+UNI_RET_UNIT+UNI_RET_TIME+UNI_RET_VALUE+UNI_RET_CONF, UNI_NOTHING)</v>
          </cell>
          <cell r="H9" t="str">
            <v>INWG</v>
          </cell>
          <cell r="I9" t="str">
            <v>FDF3A DISCHARGE AIR PRES</v>
          </cell>
          <cell r="J9" t="str">
            <v>Average</v>
          </cell>
          <cell r="K9">
            <v>38906.708333333336</v>
          </cell>
          <cell r="L9">
            <v>14.806483777364095</v>
          </cell>
          <cell r="M9">
            <v>100</v>
          </cell>
        </row>
        <row r="10">
          <cell r="G10" t="str">
            <v>=PHDGetData("192.168.32.16", C10, 'DCS Input Data'!$E$1, 'DCS Input Data'!$E$2, "", "Average", "OVERALL REDUCTION", 0, "Before", UNI_RET_TAG+UNI_RET_DESC+UNI_RET_UNIT+UNI_RET_TIME+UNI_RET_VALUE+UNI_RET_CONF, UNI_NOTHING)</v>
          </cell>
          <cell r="H10" t="str">
            <v>INWG</v>
          </cell>
          <cell r="I10" t="str">
            <v>FDF3B DISCHARGE AIR PRES</v>
          </cell>
          <cell r="J10" t="str">
            <v>Average</v>
          </cell>
          <cell r="K10">
            <v>38906.708333333336</v>
          </cell>
          <cell r="L10">
            <v>16.163140646616618</v>
          </cell>
          <cell r="M10">
            <v>100</v>
          </cell>
        </row>
        <row r="11">
          <cell r="G11" t="str">
            <v>=PHDGetData("192.168.32.16", C11, 'DCS Input Data'!$E$1, 'DCS Input Data'!$E$2, "", "Average", "OVERALL REDUCTION", 0, "Before", UNI_RET_TAG+UNI_RET_DESC+UNI_RET_UNIT+UNI_RET_TIME+UNI_RET_VALUE+UNI_RET_CONF, UNI_NOTHING)</v>
          </cell>
          <cell r="H11" t="str">
            <v>DEGF</v>
          </cell>
          <cell r="I11" t="str">
            <v>AIRHTR 3A IN AIR TEMP</v>
          </cell>
          <cell r="J11" t="str">
            <v>Average</v>
          </cell>
          <cell r="K11">
            <v>38906.708333333336</v>
          </cell>
          <cell r="L11">
            <v>153.42111358642578</v>
          </cell>
          <cell r="M11">
            <v>100</v>
          </cell>
        </row>
        <row r="12">
          <cell r="G12" t="str">
            <v>=PHDGetData("192.168.32.16", C12, 'DCS Input Data'!$E$1, 'DCS Input Data'!$E$2, "", "Average", "OVERALL REDUCTION", 0, "Before", UNI_RET_TAG+UNI_RET_DESC+UNI_RET_UNIT+UNI_RET_TIME+UNI_RET_VALUE+UNI_RET_CONF, UNI_NOTHING)</v>
          </cell>
          <cell r="H12" t="str">
            <v>DEGF</v>
          </cell>
          <cell r="I12" t="str">
            <v>AIRHTR 3B IN AIR TEMP</v>
          </cell>
          <cell r="J12" t="str">
            <v>Average</v>
          </cell>
          <cell r="K12">
            <v>38906.708333333336</v>
          </cell>
          <cell r="L12">
            <v>135.09381052652995</v>
          </cell>
          <cell r="M12">
            <v>100</v>
          </cell>
        </row>
        <row r="13">
          <cell r="G13" t="str">
            <v>=PHDGetData("192.168.32.16", C13, 'DCS Input Data'!$E$1, 'DCS Input Data'!$E$2, "", "Average", "OVERALL REDUCTION", 0, "Before", UNI_RET_TAG+UNI_RET_DESC+UNI_RET_UNIT+UNI_RET_TIME+UNI_RET_VALUE+UNI_RET_CONF, UNI_NOTHING)</v>
          </cell>
          <cell r="H13" t="str">
            <v>INWG</v>
          </cell>
          <cell r="I13" t="str">
            <v>AIR PRHTR 3A INL AIR PRS</v>
          </cell>
          <cell r="J13" t="str">
            <v>Average</v>
          </cell>
          <cell r="K13">
            <v>38906.708333333336</v>
          </cell>
          <cell r="L13">
            <v>12.675439929962158</v>
          </cell>
          <cell r="M13">
            <v>100</v>
          </cell>
        </row>
        <row r="14">
          <cell r="G14" t="str">
            <v>=PHDGetData("192.168.32.16", C14, 'DCS Input Data'!$E$1, 'DCS Input Data'!$E$2, "", "Average", "OVERALL REDUCTION", 0, "Before", UNI_RET_TAG+UNI_RET_DESC+UNI_RET_UNIT+UNI_RET_TIME+UNI_RET_VALUE+UNI_RET_CONF, UNI_NOTHING)</v>
          </cell>
          <cell r="H14" t="str">
            <v>INWG</v>
          </cell>
          <cell r="I14" t="str">
            <v>AIR PRHTR 3B INL AIR PRS</v>
          </cell>
          <cell r="J14" t="str">
            <v>Average</v>
          </cell>
          <cell r="K14">
            <v>38906.708333333336</v>
          </cell>
          <cell r="L14">
            <v>11.591273260116576</v>
          </cell>
          <cell r="M14">
            <v>100</v>
          </cell>
        </row>
        <row r="15">
          <cell r="G15" t="str">
            <v>=PHDGetData("192.168.32.16", C15, 'DCS Input Data'!$E$1, 'DCS Input Data'!$E$2, "", "Average", "OVERALL REDUCTION", 0, "Before", UNI_RET_TAG+UNI_RET_DESC+UNI_RET_UNIT+UNI_RET_TIME+UNI_RET_VALUE+UNI_RET_CONF, UNI_NOTHING)</v>
          </cell>
          <cell r="H15" t="str">
            <v>DEGF</v>
          </cell>
          <cell r="I15" t="str">
            <v>WINDBOX AIR TEMPERATURE</v>
          </cell>
          <cell r="J15" t="str">
            <v>Average</v>
          </cell>
          <cell r="K15">
            <v>38906.708333333336</v>
          </cell>
          <cell r="L15">
            <v>553.41475423177087</v>
          </cell>
          <cell r="M15">
            <v>100</v>
          </cell>
        </row>
        <row r="16">
          <cell r="G16" t="str">
            <v>=PHDGetData("192.168.32.16", C16, 'DCS Input Data'!$E$1, 'DCS Input Data'!$E$2, "", "Average", "OVERALL REDUCTION", 0, "Before", UNI_RET_TAG+UNI_RET_DESC+UNI_RET_UNIT+UNI_RET_TIME+UNI_RET_VALUE+UNI_RET_CONF, UNI_NOTHING)</v>
          </cell>
          <cell r="H16" t="str">
            <v>DEGF</v>
          </cell>
          <cell r="I16" t="str">
            <v>WINDBOX AIR TEMPERATURE</v>
          </cell>
          <cell r="J16" t="str">
            <v>Average</v>
          </cell>
          <cell r="K16">
            <v>38906.708333333336</v>
          </cell>
          <cell r="L16">
            <v>553.41475423177087</v>
          </cell>
          <cell r="M16">
            <v>100</v>
          </cell>
        </row>
        <row r="17">
          <cell r="G17" t="str">
            <v>=PHDGetData("192.168.32.16", C17, 'DCS Input Data'!$E$1, 'DCS Input Data'!$E$2, "", "Average", "OVERALL REDUCTION", 0, "Before", UNI_RET_TAG+UNI_RET_DESC+UNI_RET_UNIT+UNI_RET_TIME+UNI_RET_VALUE+UNI_RET_CONF, UNI_NOTHING)</v>
          </cell>
          <cell r="H17" t="str">
            <v>INWG</v>
          </cell>
          <cell r="I17" t="str">
            <v>WINDBOX AIR PRESSURE</v>
          </cell>
          <cell r="J17" t="str">
            <v>Average</v>
          </cell>
          <cell r="K17">
            <v>38906.708333333336</v>
          </cell>
          <cell r="L17">
            <v>4.7926596959431969</v>
          </cell>
          <cell r="M17">
            <v>100</v>
          </cell>
        </row>
        <row r="18">
          <cell r="G18" t="str">
            <v>=PHDGetData("192.168.32.16", C18, 'DCS Input Data'!$E$1, 'DCS Input Data'!$E$2, "", "Average", "OVERALL REDUCTION", 0, "Before", UNI_RET_TAG+UNI_RET_DESC+UNI_RET_UNIT+UNI_RET_TIME+UNI_RET_VALUE+UNI_RET_CONF, UNI_NOTHING)</v>
          </cell>
          <cell r="H18" t="str">
            <v>INWG</v>
          </cell>
          <cell r="I18" t="str">
            <v>WINDBOX AIR PRESSURE</v>
          </cell>
          <cell r="J18" t="str">
            <v>Average</v>
          </cell>
          <cell r="K18">
            <v>38906.708333333336</v>
          </cell>
          <cell r="L18">
            <v>4.7926596959431969</v>
          </cell>
          <cell r="M18">
            <v>100</v>
          </cell>
        </row>
        <row r="19">
          <cell r="G19" t="str">
            <v>=PHDGetData("192.168.32.16", C19, 'DCS Input Data'!$E$1, 'DCS Input Data'!$E$2, "", "Average", "OVERALL REDUCTION", 0, "Before", UNI_RET_TAG+UNI_RET_DESC+UNI_RET_UNIT+UNI_RET_TIME+UNI_RET_VALUE+UNI_RET_CONF, UNI_NOTHING)</v>
          </cell>
          <cell r="H19" t="str">
            <v>INWG</v>
          </cell>
          <cell r="I19" t="str">
            <v>REHEATER OUT FLUGAS PRES</v>
          </cell>
          <cell r="J19" t="str">
            <v>Average</v>
          </cell>
          <cell r="K19">
            <v>38906.708333333336</v>
          </cell>
          <cell r="L19">
            <v>-2.6296175161997479</v>
          </cell>
          <cell r="M19">
            <v>100</v>
          </cell>
        </row>
        <row r="20">
          <cell r="G20" t="str">
            <v>=PHDGetData("192.168.32.16", C20, 'DCS Input Data'!$E$1, 'DCS Input Data'!$E$2, "", "Average", "OVERALL REDUCTION", 0, "Before", UNI_RET_TAG+UNI_RET_DESC+UNI_RET_UNIT+UNI_RET_TIME+UNI_RET_VALUE+UNI_RET_CONF, UNI_NOTHING)</v>
          </cell>
          <cell r="H20" t="str">
            <v>INWG</v>
          </cell>
          <cell r="I20" t="str">
            <v>PSH OUTLET FLUGAS PRESS</v>
          </cell>
          <cell r="J20" t="str">
            <v>Average</v>
          </cell>
          <cell r="K20">
            <v>38906.708333333336</v>
          </cell>
          <cell r="L20">
            <v>-5.0025520801544188</v>
          </cell>
          <cell r="M20">
            <v>100</v>
          </cell>
        </row>
        <row r="21">
          <cell r="G21" t="str">
            <v>=PHDGetData("192.168.32.16", C21, 'DCS Input Data'!$E$1, 'DCS Input Data'!$E$2, "", "Average", "OVERALL REDUCTION", 0, "Before", UNI_RET_TAG+UNI_RET_DESC+UNI_RET_UNIT+UNI_RET_TIME+UNI_RET_VALUE+UNI_RET_CONF, UNI_NOTHING)</v>
          </cell>
          <cell r="H21" t="str">
            <v>DEGF</v>
          </cell>
          <cell r="I21" t="str">
            <v>GAS TEMP TO HEATER 3A</v>
          </cell>
          <cell r="J21" t="str">
            <v>Average</v>
          </cell>
          <cell r="K21">
            <v>38906.708333333336</v>
          </cell>
          <cell r="L21">
            <v>493.22729226006402</v>
          </cell>
          <cell r="M21">
            <v>100</v>
          </cell>
        </row>
        <row r="22">
          <cell r="G22" t="str">
            <v>=PHDGetData("192.168.32.16", C22, 'DCS Input Data'!$E$1, 'DCS Input Data'!$E$2, "", "Average", "OVERALL REDUCTION", 0, "Before", UNI_RET_TAG+UNI_RET_DESC+UNI_RET_UNIT+UNI_RET_TIME+UNI_RET_VALUE+UNI_RET_CONF, UNI_NOTHING)</v>
          </cell>
          <cell r="H22" t="str">
            <v>DEGF</v>
          </cell>
          <cell r="I22" t="str">
            <v>GAS TEMP TO HEATER 3A</v>
          </cell>
          <cell r="J22" t="str">
            <v>Average</v>
          </cell>
          <cell r="K22">
            <v>38906.708333333336</v>
          </cell>
          <cell r="L22">
            <v>634.86115188598637</v>
          </cell>
          <cell r="M22">
            <v>100</v>
          </cell>
        </row>
        <row r="23">
          <cell r="G23" t="str">
            <v>=PHDGetData("192.168.32.16", C23, 'DCS Input Data'!$E$1, 'DCS Input Data'!$E$2, "", "Average", "OVERALL REDUCTION", 0, "Before", UNI_RET_TAG+UNI_RET_DESC+UNI_RET_UNIT+UNI_RET_TIME+UNI_RET_VALUE+UNI_RET_CONF, UNI_NOTHING)</v>
          </cell>
          <cell r="H23" t="str">
            <v>DEGF</v>
          </cell>
          <cell r="I23" t="str">
            <v>GAS TEMP TO HEATER 3A</v>
          </cell>
          <cell r="J23" t="str">
            <v>Average</v>
          </cell>
          <cell r="K23">
            <v>38906.708333333336</v>
          </cell>
          <cell r="L23">
            <v>631.56646728515625</v>
          </cell>
          <cell r="M23">
            <v>0</v>
          </cell>
        </row>
        <row r="24">
          <cell r="G24" t="str">
            <v>=PHDGetData("192.168.32.16", C24, 'DCS Input Data'!$E$1, 'DCS Input Data'!$E$2, "", "Average", "OVERALL REDUCTION", 0, "Before", UNI_RET_TAG+UNI_RET_DESC+UNI_RET_UNIT+UNI_RET_TIME+UNI_RET_VALUE+UNI_RET_CONF, UNI_NOTHING)</v>
          </cell>
          <cell r="H24" t="str">
            <v>DEGF</v>
          </cell>
          <cell r="I24" t="str">
            <v>GAS TEMP TO HEATER 3B</v>
          </cell>
          <cell r="J24" t="str">
            <v>Average</v>
          </cell>
          <cell r="K24">
            <v>38906.708333333336</v>
          </cell>
          <cell r="L24">
            <v>630.2879638671875</v>
          </cell>
          <cell r="M24">
            <v>0</v>
          </cell>
        </row>
        <row r="25">
          <cell r="G25" t="str">
            <v>=PHDGetData("192.168.32.16", C25, 'DCS Input Data'!$E$1, 'DCS Input Data'!$E$2, "", "Average", "OVERALL REDUCTION", 0, "Before", UNI_RET_TAG+UNI_RET_DESC+UNI_RET_UNIT+UNI_RET_TIME+UNI_RET_VALUE+UNI_RET_CONF, UNI_NOTHING)</v>
          </cell>
          <cell r="H25" t="str">
            <v>DEGF</v>
          </cell>
          <cell r="I25" t="str">
            <v>GAS TEMP TO HEATER 3B</v>
          </cell>
          <cell r="J25" t="str">
            <v>Average</v>
          </cell>
          <cell r="K25">
            <v>38906.708333333336</v>
          </cell>
          <cell r="L25">
            <v>626.08676147460938</v>
          </cell>
          <cell r="M25">
            <v>0</v>
          </cell>
        </row>
        <row r="26">
          <cell r="G26" t="str">
            <v>=PHDGetData("192.168.32.16", C26, 'DCS Input Data'!$E$1, 'DCS Input Data'!$E$2, "", "Average", "OVERALL REDUCTION", 0, "Before", UNI_RET_TAG+UNI_RET_DESC+UNI_RET_UNIT+UNI_RET_TIME+UNI_RET_VALUE+UNI_RET_CONF, UNI_NOTHING)</v>
          </cell>
          <cell r="H26" t="str">
            <v>DEGF</v>
          </cell>
          <cell r="I26" t="str">
            <v>GAS TEMP TO HEATER 3B</v>
          </cell>
          <cell r="J26" t="str">
            <v>Average</v>
          </cell>
          <cell r="K26">
            <v>38906.708333333336</v>
          </cell>
          <cell r="L26">
            <v>630.99860790676541</v>
          </cell>
          <cell r="M26">
            <v>100</v>
          </cell>
        </row>
        <row r="27">
          <cell r="G27" t="str">
            <v>=PHDGetData("192.168.32.16", C27, 'DCS Input Data'!$E$1, 'DCS Input Data'!$E$2, "", "Average", "OVERALL REDUCTION", 0, "Before", UNI_RET_TAG+UNI_RET_DESC+UNI_RET_UNIT+UNI_RET_TIME+UNI_RET_VALUE+UNI_RET_CONF, UNI_NOTHING)</v>
          </cell>
          <cell r="H27" t="str">
            <v>DEGF</v>
          </cell>
          <cell r="I27" t="str">
            <v>GAS TEMP TO HEATER 3B</v>
          </cell>
          <cell r="J27" t="str">
            <v>Average</v>
          </cell>
          <cell r="K27">
            <v>38906.708333333336</v>
          </cell>
          <cell r="L27">
            <v>634.14891815185547</v>
          </cell>
          <cell r="M27">
            <v>100</v>
          </cell>
        </row>
        <row r="28">
          <cell r="G28" t="str">
            <v>=PHDGetData("192.168.32.16", C28, 'DCS Input Data'!$E$1, 'DCS Input Data'!$E$2, "", "Average", "OVERALL REDUCTION", 0, "Before", UNI_RET_TAG+UNI_RET_DESC+UNI_RET_UNIT+UNI_RET_TIME+UNI_RET_VALUE+UNI_RET_CONF, UNI_NOTHING)</v>
          </cell>
          <cell r="H28" t="str">
            <v>DEGF</v>
          </cell>
          <cell r="I28" t="str">
            <v>GAS TEMP TO HEATER 3B</v>
          </cell>
          <cell r="J28" t="str">
            <v>Average</v>
          </cell>
          <cell r="K28">
            <v>38906.708333333336</v>
          </cell>
          <cell r="L28">
            <v>630.61977767944336</v>
          </cell>
          <cell r="M28">
            <v>100</v>
          </cell>
        </row>
        <row r="29">
          <cell r="G29" t="str">
            <v>=PHDGetData("192.168.32.16", C29, 'DCS Input Data'!$E$1, 'DCS Input Data'!$E$2, "", "Average", "OVERALL REDUCTION", 0, "Before", UNI_RET_TAG+UNI_RET_DESC+UNI_RET_UNIT+UNI_RET_TIME+UNI_RET_VALUE+UNI_RET_CONF, UNI_NOTHING)</v>
          </cell>
          <cell r="H29" t="str">
            <v>INWG</v>
          </cell>
          <cell r="I29" t="str">
            <v>AIR PRHT 3B IN FLUGAS PR</v>
          </cell>
          <cell r="J29" t="str">
            <v>Average</v>
          </cell>
          <cell r="K29">
            <v>38906.708333333336</v>
          </cell>
          <cell r="L29">
            <v>17.935299587249755</v>
          </cell>
          <cell r="M29">
            <v>100</v>
          </cell>
        </row>
        <row r="30">
          <cell r="G30" t="str">
            <v>=PHDGetData("192.168.32.16", C30, 'DCS Input Data'!$E$1, 'DCS Input Data'!$E$2, "", "Average", "OVERALL REDUCTION", 0, "Before", UNI_RET_TAG+UNI_RET_DESC+UNI_RET_UNIT+UNI_RET_TIME+UNI_RET_VALUE+UNI_RET_CONF, UNI_NOTHING)</v>
          </cell>
          <cell r="H30" t="str">
            <v>INWG</v>
          </cell>
          <cell r="I30" t="str">
            <v>AIR PRHT 3B IN FLUGAS PR</v>
          </cell>
          <cell r="J30" t="str">
            <v>Average</v>
          </cell>
          <cell r="K30">
            <v>38906.708333333336</v>
          </cell>
          <cell r="L30">
            <v>18.165007527669271</v>
          </cell>
          <cell r="M30">
            <v>100</v>
          </cell>
        </row>
        <row r="31">
          <cell r="G31" t="str">
            <v>=PHDGetData("192.168.32.16", C31, 'DCS Input Data'!$E$1, 'DCS Input Data'!$E$2, "", "Average", "OVERALL REDUCTION", 0, "Before", UNI_RET_TAG+UNI_RET_DESC+UNI_RET_UNIT+UNI_RET_TIME+UNI_RET_VALUE+UNI_RET_CONF, UNI_NOTHING)</v>
          </cell>
          <cell r="H31" t="str">
            <v>DEGF</v>
          </cell>
          <cell r="I31" t="str">
            <v>AIRHTR 3A OT FLUGAS TEMP</v>
          </cell>
          <cell r="J31" t="str">
            <v>Average</v>
          </cell>
          <cell r="K31">
            <v>38906.708333333336</v>
          </cell>
          <cell r="L31">
            <v>306.41910807291669</v>
          </cell>
          <cell r="M31">
            <v>100</v>
          </cell>
        </row>
        <row r="32">
          <cell r="G32" t="str">
            <v>=PHDGetData("192.168.32.16", C32, 'DCS Input Data'!$E$1, 'DCS Input Data'!$E$2, "", "Average", "OVERALL REDUCTION", 0, "Before", UNI_RET_TAG+UNI_RET_DESC+UNI_RET_UNIT+UNI_RET_TIME+UNI_RET_VALUE+UNI_RET_CONF, UNI_NOTHING)</v>
          </cell>
          <cell r="H32" t="str">
            <v>DEGF</v>
          </cell>
          <cell r="I32" t="str">
            <v>AIRHTR 3B OT FLUGAS TEMP</v>
          </cell>
          <cell r="J32" t="str">
            <v>Average</v>
          </cell>
          <cell r="K32">
            <v>38906.708333333336</v>
          </cell>
          <cell r="L32">
            <v>324.7740427652995</v>
          </cell>
          <cell r="M32">
            <v>100</v>
          </cell>
        </row>
        <row r="33">
          <cell r="G33" t="str">
            <v>=PHDGetData("192.168.32.16", C33, 'DCS Input Data'!$E$1, 'DCS Input Data'!$E$2, "", "Average", "OVERALL REDUCTION", 0, "Before", UNI_RET_TAG+UNI_RET_DESC+UNI_RET_UNIT+UNI_RET_TIME+UNI_RET_VALUE+UNI_RET_CONF, UNI_NOTHING)</v>
          </cell>
          <cell r="H33" t="str">
            <v>INWG</v>
          </cell>
          <cell r="I33" t="str">
            <v>AIR PRHT 3A OT FLUGAS PR</v>
          </cell>
          <cell r="J33" t="str">
            <v>Average</v>
          </cell>
          <cell r="K33">
            <v>38906.708333333336</v>
          </cell>
          <cell r="L33">
            <v>26.869386831919353</v>
          </cell>
          <cell r="M33">
            <v>100</v>
          </cell>
        </row>
        <row r="34">
          <cell r="G34" t="str">
            <v>=PHDGetData("192.168.32.16", C34, 'DCS Input Data'!$E$1, 'DCS Input Data'!$E$2, "", "Average", "OVERALL REDUCTION", 0, "Before", UNI_RET_TAG+UNI_RET_DESC+UNI_RET_UNIT+UNI_RET_TIME+UNI_RET_VALUE+UNI_RET_CONF, UNI_NOTHING)</v>
          </cell>
          <cell r="H34" t="str">
            <v>INWG</v>
          </cell>
          <cell r="I34" t="str">
            <v>AIR HTR 3B OUT FLUE GAS</v>
          </cell>
          <cell r="J34" t="str">
            <v>Average</v>
          </cell>
          <cell r="K34">
            <v>38906.708333333336</v>
          </cell>
          <cell r="L34">
            <v>28.401844120025636</v>
          </cell>
          <cell r="M34">
            <v>100</v>
          </cell>
        </row>
        <row r="35">
          <cell r="G35" t="str">
            <v>=PHDGetData("192.168.32.16", C35, 'DCS Input Data'!$E$1, 'DCS Input Data'!$E$2, "", "Average", "OVERALL REDUCTION", 0, "Before", UNI_RET_TAG+UNI_RET_DESC+UNI_RET_UNIT+UNI_RET_TIME+UNI_RET_VALUE+UNI_RET_CONF, UNI_NOTHING)</v>
          </cell>
          <cell r="H35" t="str">
            <v>DEGF</v>
          </cell>
          <cell r="I35" t="str">
            <v>COND PUMP 3A SUCT TEMP</v>
          </cell>
          <cell r="J35" t="str">
            <v>Average</v>
          </cell>
          <cell r="K35">
            <v>38906.708333333336</v>
          </cell>
          <cell r="L35">
            <v>122.45210647583008</v>
          </cell>
          <cell r="M35">
            <v>100</v>
          </cell>
        </row>
        <row r="36">
          <cell r="G36" t="str">
            <v>=PHDGetData("192.168.32.16", C36, 'DCS Input Data'!$E$1, 'DCS Input Data'!$E$2, "", "Average", "OVERALL REDUCTION", 0, "Before", UNI_RET_TAG+UNI_RET_DESC+UNI_RET_UNIT+UNI_RET_TIME+UNI_RET_VALUE+UNI_RET_CONF, UNI_NOTHING)</v>
          </cell>
          <cell r="H36" t="str">
            <v>DEGF</v>
          </cell>
          <cell r="I36" t="str">
            <v>COND PUMP 3B SUCT TEMP</v>
          </cell>
          <cell r="J36" t="str">
            <v>Average</v>
          </cell>
          <cell r="K36">
            <v>38906.708333333336</v>
          </cell>
          <cell r="L36">
            <v>122.33963012695313</v>
          </cell>
          <cell r="M36">
            <v>100</v>
          </cell>
        </row>
        <row r="37">
          <cell r="G37" t="str">
            <v>=PHDGetData("192.168.32.16", C37, 'DCS Input Data'!$E$1, 'DCS Input Data'!$E$2, "", "Average", "OVERALL REDUCTION", 0, "Before", UNI_RET_TAG+UNI_RET_DESC+UNI_RET_UNIT+UNI_RET_TIME+UNI_RET_VALUE+UNI_RET_CONF, UNI_NOTHING)</v>
          </cell>
          <cell r="H37" t="str">
            <v>PSIG</v>
          </cell>
          <cell r="I37" t="str">
            <v>CONDENSATE HEADER PRESS</v>
          </cell>
          <cell r="J37" t="str">
            <v>Average</v>
          </cell>
          <cell r="K37">
            <v>38906.708333333336</v>
          </cell>
          <cell r="L37">
            <v>355.62936808268228</v>
          </cell>
          <cell r="M37">
            <v>100</v>
          </cell>
        </row>
        <row r="38">
          <cell r="G38" t="str">
            <v>=PHDGetData("192.168.32.16", C38, 'DCS Input Data'!$E$1, 'DCS Input Data'!$E$2, "", "Average", "OVERALL REDUCTION", 0, "Before", UNI_RET_TAG+UNI_RET_DESC+UNI_RET_UNIT+UNI_RET_TIME+UNI_RET_VALUE+UNI_RET_CONF, UNI_NOTHING)</v>
          </cell>
          <cell r="H38" t="str">
            <v>DEGF</v>
          </cell>
          <cell r="I38" t="str">
            <v>FWHTR 36 COND IN TEMP</v>
          </cell>
          <cell r="J38" t="str">
            <v>Average</v>
          </cell>
          <cell r="K38">
            <v>38906.708333333336</v>
          </cell>
          <cell r="L38">
            <v>124.36077880859375</v>
          </cell>
          <cell r="M38">
            <v>100</v>
          </cell>
        </row>
        <row r="39">
          <cell r="G39" t="str">
            <v>=PHDGetData("192.168.32.16", C39, 'DCS Input Data'!$E$1, 'DCS Input Data'!$E$2, "", "Average", "OVERALL REDUCTION", 0, "Before", UNI_RET_TAG+UNI_RET_DESC+UNI_RET_UNIT+UNI_RET_TIME+UNI_RET_VALUE+UNI_RET_CONF, UNI_NOTHING)</v>
          </cell>
          <cell r="H39" t="str">
            <v>DEGF</v>
          </cell>
          <cell r="I39" t="str">
            <v>FWHTR 35 COND IN TEMP</v>
          </cell>
          <cell r="J39" t="str">
            <v>Average</v>
          </cell>
          <cell r="K39">
            <v>38906.708333333336</v>
          </cell>
          <cell r="L39">
            <v>177.51473185221354</v>
          </cell>
          <cell r="M39">
            <v>100</v>
          </cell>
        </row>
        <row r="40">
          <cell r="G40" t="str">
            <v>=PHDGetData("192.168.32.16", C40, 'DCS Input Data'!$E$1, 'DCS Input Data'!$E$2, "", "Average", "OVERALL REDUCTION", 0, "Before", UNI_RET_TAG+UNI_RET_DESC+UNI_RET_UNIT+UNI_RET_TIME+UNI_RET_VALUE+UNI_RET_CONF, UNI_NOTHING)</v>
          </cell>
          <cell r="H40" t="str">
            <v>DEGF</v>
          </cell>
          <cell r="I40" t="str">
            <v>FWHTR 34 COND IN TEMP</v>
          </cell>
          <cell r="J40" t="str">
            <v>Average</v>
          </cell>
          <cell r="K40">
            <v>38906.708333333336</v>
          </cell>
          <cell r="L40">
            <v>242.40965627034504</v>
          </cell>
          <cell r="M40">
            <v>100</v>
          </cell>
        </row>
        <row r="41">
          <cell r="G41" t="str">
            <v>=PHDGetData("192.168.32.16", C41, 'DCS Input Data'!$E$1, 'DCS Input Data'!$E$2, "", "Average", "OVERALL REDUCTION", 0, "Before", UNI_RET_TAG+UNI_RET_DESC+UNI_RET_UNIT+UNI_RET_TIME+UNI_RET_VALUE+UNI_RET_CONF, UNI_NOTHING)</v>
          </cell>
          <cell r="H41" t="str">
            <v>DEGF</v>
          </cell>
          <cell r="I41" t="str">
            <v>DEAREATOR COND IN TEMP</v>
          </cell>
          <cell r="J41" t="str">
            <v>Average</v>
          </cell>
          <cell r="K41">
            <v>38906.708333333336</v>
          </cell>
          <cell r="L41">
            <v>299.61233673095705</v>
          </cell>
          <cell r="M41">
            <v>100</v>
          </cell>
        </row>
        <row r="42">
          <cell r="G42" t="str">
            <v>=PHDGetData("192.168.32.16", C42, 'DCS Input Data'!$E$1, 'DCS Input Data'!$E$2, "", "Average", "OVERALL REDUCTION", 0, "Before", UNI_RET_TAG+UNI_RET_DESC+UNI_RET_UNIT+UNI_RET_TIME+UNI_RET_VALUE+UNI_RET_CONF, UNI_NOTHING)</v>
          </cell>
          <cell r="H42" t="str">
            <v>DEGF</v>
          </cell>
          <cell r="I42" t="str">
            <v>DEA OUTLET WATER TEMP</v>
          </cell>
          <cell r="J42" t="str">
            <v>Average</v>
          </cell>
          <cell r="K42">
            <v>38906.708333333336</v>
          </cell>
          <cell r="L42">
            <v>376.0406463623047</v>
          </cell>
          <cell r="M42">
            <v>100</v>
          </cell>
        </row>
        <row r="43">
          <cell r="G43" t="str">
            <v>=PHDGetData("192.168.32.16", C43, 'DCS Input Data'!$E$1, 'DCS Input Data'!$E$2, "", "Average", "OVERALL REDUCTION", 0, "Before", UNI_RET_TAG+UNI_RET_DESC+UNI_RET_UNIT+UNI_RET_TIME+UNI_RET_VALUE+UNI_RET_CONF, UNI_NOTHING)</v>
          </cell>
          <cell r="H43" t="str">
            <v>KPPH</v>
          </cell>
          <cell r="I43" t="str">
            <v>WATER TO DEAREATOR FLOW</v>
          </cell>
          <cell r="J43" t="str">
            <v>Average</v>
          </cell>
          <cell r="K43">
            <v>38906.708333333336</v>
          </cell>
          <cell r="L43">
            <v>1738.2004007975261</v>
          </cell>
          <cell r="M43">
            <v>100</v>
          </cell>
        </row>
        <row r="45">
          <cell r="G45" t="str">
            <v>=PHDGetData("192.168.32.16", C45, 'DCS Input Data'!$E$1, 'DCS Input Data'!$E$2, "", "Average", "OVERALL REDUCTION", 0, "Before", UNI_RET_TAG+UNI_RET_DESC+UNI_RET_UNIT+UNI_RET_TIME+UNI_RET_VALUE+UNI_RET_CONF, UNI_NOTHING)</v>
          </cell>
          <cell r="H45" t="str">
            <v>DEGF</v>
          </cell>
          <cell r="I45" t="str">
            <v>BFP3 DISCHARGE FW TEMP</v>
          </cell>
          <cell r="J45" t="str">
            <v>Average</v>
          </cell>
          <cell r="K45">
            <v>38906.708333333336</v>
          </cell>
          <cell r="L45">
            <v>383.11655324300131</v>
          </cell>
          <cell r="M45">
            <v>100</v>
          </cell>
        </row>
        <row r="46">
          <cell r="G46" t="str">
            <v>=PHDGetData("192.168.32.16", C46, 'DCS Input Data'!$E$1, 'DCS Input Data'!$E$2, "", "Average", "OVERALL REDUCTION", 0, "Before", UNI_RET_TAG+UNI_RET_DESC+UNI_RET_UNIT+UNI_RET_TIME+UNI_RET_VALUE+UNI_RET_CONF, UNI_NOTHING)</v>
          </cell>
          <cell r="H46" t="str">
            <v>DEGF</v>
          </cell>
          <cell r="I46" t="str">
            <v>FWHTR 32 FEEDWTR IN TEMP</v>
          </cell>
          <cell r="J46" t="str">
            <v>Average</v>
          </cell>
          <cell r="K46">
            <v>38906.708333333336</v>
          </cell>
          <cell r="L46">
            <v>383.65053812662762</v>
          </cell>
          <cell r="M46">
            <v>100</v>
          </cell>
        </row>
        <row r="47">
          <cell r="G47" t="str">
            <v>=PHDGetData("192.168.32.16", C47, 'DCS Input Data'!$E$1, 'DCS Input Data'!$E$2, "", "Average", "OVERALL REDUCTION", 0, "Before", UNI_RET_TAG+UNI_RET_DESC+UNI_RET_UNIT+UNI_RET_TIME+UNI_RET_VALUE+UNI_RET_CONF, UNI_NOTHING)</v>
          </cell>
          <cell r="H47" t="str">
            <v>DEGF</v>
          </cell>
          <cell r="I47" t="str">
            <v>FWHTR 31 FEEDWTR IN TEMP</v>
          </cell>
          <cell r="J47" t="str">
            <v>Average</v>
          </cell>
          <cell r="K47">
            <v>38906.708333333336</v>
          </cell>
          <cell r="L47">
            <v>408.49393717447919</v>
          </cell>
          <cell r="M47">
            <v>100</v>
          </cell>
        </row>
        <row r="48">
          <cell r="G48" t="str">
            <v>=PHDGetData("192.168.32.16", C48, 'DCS Input Data'!$E$1, 'DCS Input Data'!$E$2, "", "Average", "OVERALL REDUCTION", 0, "Before", UNI_RET_TAG+UNI_RET_DESC+UNI_RET_UNIT+UNI_RET_TIME+UNI_RET_VALUE+UNI_RET_CONF, UNI_NOTHING)</v>
          </cell>
          <cell r="H48" t="str">
            <v>DEGF</v>
          </cell>
          <cell r="I48" t="str">
            <v>FWHTR 31 OUTLET FW TEMP</v>
          </cell>
          <cell r="J48" t="str">
            <v>Average</v>
          </cell>
          <cell r="K48">
            <v>38906.708333333336</v>
          </cell>
          <cell r="L48">
            <v>467.27963155110677</v>
          </cell>
          <cell r="M48">
            <v>100</v>
          </cell>
        </row>
        <row r="49">
          <cell r="G49" t="str">
            <v>=PHDGetData("192.168.32.16", C49, 'DCS Input Data'!$E$1, 'DCS Input Data'!$E$2, "", "Average", "OVERALL REDUCTION", 0, "Before", UNI_RET_TAG+UNI_RET_DESC+UNI_RET_UNIT+UNI_RET_TIME+UNI_RET_VALUE+UNI_RET_CONF, UNI_NOTHING)</v>
          </cell>
          <cell r="H49" t="str">
            <v>DEGF</v>
          </cell>
          <cell r="I49" t="str">
            <v>ECON FEEDWATER IN TEMP</v>
          </cell>
          <cell r="J49" t="str">
            <v>Average</v>
          </cell>
          <cell r="K49">
            <v>38906.708333333336</v>
          </cell>
          <cell r="L49">
            <v>460.05247141520181</v>
          </cell>
          <cell r="M49">
            <v>100</v>
          </cell>
        </row>
        <row r="50">
          <cell r="G50" t="str">
            <v>=PHDGetData("192.168.32.16", C50, 'DCS Input Data'!$E$1, 'DCS Input Data'!$E$2, "", "Average", "OVERALL REDUCTION", 0, "Before", UNI_RET_TAG+UNI_RET_DESC+UNI_RET_UNIT+UNI_RET_TIME+UNI_RET_VALUE+UNI_RET_CONF, UNI_NOTHING)</v>
          </cell>
          <cell r="H50" t="str">
            <v>DEGF</v>
          </cell>
          <cell r="I50" t="str">
            <v>ECON FW EAST OUT TEMP</v>
          </cell>
          <cell r="J50" t="str">
            <v>Average</v>
          </cell>
          <cell r="K50">
            <v>38906.708333333336</v>
          </cell>
          <cell r="L50">
            <v>527.09891866048179</v>
          </cell>
          <cell r="M50">
            <v>100</v>
          </cell>
        </row>
        <row r="51">
          <cell r="G51" t="str">
            <v>=PHDGetData("192.168.32.16", C51, 'DCS Input Data'!$E$1, 'DCS Input Data'!$E$2, "", "Average", "OVERALL REDUCTION", 0, "Before", UNI_RET_TAG+UNI_RET_DESC+UNI_RET_UNIT+UNI_RET_TIME+UNI_RET_VALUE+UNI_RET_CONF, UNI_NOTHING)</v>
          </cell>
          <cell r="H51" t="str">
            <v>DEGF</v>
          </cell>
          <cell r="I51" t="str">
            <v>ECON FW WEST OUT TEMP</v>
          </cell>
          <cell r="J51" t="str">
            <v>Average</v>
          </cell>
          <cell r="K51">
            <v>38906.708333333336</v>
          </cell>
          <cell r="L51">
            <v>512.24968109130862</v>
          </cell>
          <cell r="M51">
            <v>100</v>
          </cell>
        </row>
        <row r="52">
          <cell r="G52" t="str">
            <v>=PHDGetData("192.168.32.16", C52, 'DCS Input Data'!$E$1, 'DCS Input Data'!$E$2, "", "Average", "OVERALL REDUCTION", 0, "Before", UNI_RET_TAG+UNI_RET_DESC+UNI_RET_UNIT+UNI_RET_TIME+UNI_RET_VALUE+UNI_RET_CONF, UNI_NOTHING)</v>
          </cell>
          <cell r="H52" t="str">
            <v>PSIG</v>
          </cell>
          <cell r="I52" t="str">
            <v>BFP DISCHARGE PRESSURE</v>
          </cell>
          <cell r="J52" t="str">
            <v>Average</v>
          </cell>
          <cell r="K52">
            <v>38906.708333333336</v>
          </cell>
          <cell r="L52">
            <v>2291.588651529948</v>
          </cell>
          <cell r="M52">
            <v>100</v>
          </cell>
        </row>
        <row r="53">
          <cell r="G53" t="str">
            <v>=PHDGetData("192.168.32.16", C53, 'DCS Input Data'!$E$1, 'DCS Input Data'!$E$2, "", "Average", "OVERALL REDUCTION", 0, "Before", UNI_RET_TAG+UNI_RET_DESC+UNI_RET_UNIT+UNI_RET_TIME+UNI_RET_VALUE+UNI_RET_CONF, UNI_NOTHING)</v>
          </cell>
          <cell r="H53" t="str">
            <v>PSIG</v>
          </cell>
          <cell r="I53" t="str">
            <v>ECON INLET FW PRESSURE</v>
          </cell>
          <cell r="J53" t="str">
            <v>Average</v>
          </cell>
          <cell r="K53">
            <v>38906.708333333336</v>
          </cell>
          <cell r="L53">
            <v>2212.6755696614582</v>
          </cell>
          <cell r="M53">
            <v>100</v>
          </cell>
        </row>
        <row r="54">
          <cell r="G54" t="str">
            <v>=PHDGetData("192.168.32.16", C54, 'DCS Input Data'!$E$1, 'DCS Input Data'!$E$2, "", "Average", "OVERALL REDUCTION", 0, "Before", UNI_RET_TAG+UNI_RET_DESC+UNI_RET_UNIT+UNI_RET_TIME+UNI_RET_VALUE+UNI_RET_CONF, UNI_NOTHING)</v>
          </cell>
          <cell r="H54" t="str">
            <v>KPPH</v>
          </cell>
          <cell r="I54" t="str">
            <v>FEEDWATER FLOW XMTR B</v>
          </cell>
          <cell r="J54" t="str">
            <v>Average</v>
          </cell>
          <cell r="K54">
            <v>38906.708333333336</v>
          </cell>
          <cell r="L54">
            <v>1965.1762430826823</v>
          </cell>
          <cell r="M54">
            <v>100</v>
          </cell>
        </row>
        <row r="55">
          <cell r="G55" t="str">
            <v>=PHDGetData("192.168.32.16", C55, 'DCS Input Data'!$E$1, 'DCS Input Data'!$E$2, "", "Average", "OVERALL REDUCTION", 0, "Before", UNI_RET_TAG+UNI_RET_DESC+UNI_RET_UNIT+UNI_RET_TIME+UNI_RET_VALUE+UNI_RET_CONF, UNI_NOTHING)</v>
          </cell>
          <cell r="H55" t="str">
            <v>INHG</v>
          </cell>
          <cell r="I55" t="str">
            <v>CONDENSER BACKPRESSURE</v>
          </cell>
          <cell r="J55" t="str">
            <v>Average</v>
          </cell>
          <cell r="K55">
            <v>38906.708333333336</v>
          </cell>
          <cell r="L55">
            <v>3.3569846153259277</v>
          </cell>
          <cell r="M55">
            <v>100</v>
          </cell>
        </row>
        <row r="56">
          <cell r="G56" t="str">
            <v>=PHDGetData("192.168.32.16", C56, 'DCS Input Data'!$E$1, 'DCS Input Data'!$E$2, "", "Average", "OVERALL REDUCTION", 0, "Before", UNI_RET_TAG+UNI_RET_DESC+UNI_RET_UNIT+UNI_RET_TIME+UNI_RET_VALUE+UNI_RET_CONF, UNI_NOTHING)</v>
          </cell>
          <cell r="H56" t="str">
            <v>MW</v>
          </cell>
          <cell r="I56" t="str">
            <v>GEN GROSS MW</v>
          </cell>
          <cell r="J56" t="str">
            <v>Average</v>
          </cell>
          <cell r="K56">
            <v>38906.708333333336</v>
          </cell>
          <cell r="L56">
            <v>284.99747645060222</v>
          </cell>
          <cell r="M56">
            <v>100</v>
          </cell>
        </row>
        <row r="57">
          <cell r="G57" t="str">
            <v>=PHDGetData("192.168.32.16", C57, 'DCS Input Data'!$E$1, 'DCS Input Data'!$E$2, "", "Average", "OVERALL REDUCTION", 0, "Before", UNI_RET_TAG+UNI_RET_DESC+UNI_RET_UNIT+UNI_RET_TIME+UNI_RET_VALUE+UNI_RET_CONF, UNI_NOTHING)</v>
          </cell>
          <cell r="H57" t="str">
            <v>MVAR</v>
          </cell>
          <cell r="I57" t="str">
            <v>GENERATOR MEGAVARS</v>
          </cell>
          <cell r="J57" t="str">
            <v>Average</v>
          </cell>
          <cell r="K57">
            <v>38906.708333333336</v>
          </cell>
          <cell r="L57">
            <v>86.843930816650385</v>
          </cell>
          <cell r="M57">
            <v>100</v>
          </cell>
        </row>
        <row r="58">
          <cell r="G58" t="str">
            <v>=PHDGetData("192.168.32.16", C58, 'DCS Input Data'!$E$1, 'DCS Input Data'!$E$2, "", "Average", "OVERALL REDUCTION", 0, "Before", UNI_RET_TAG+UNI_RET_DESC+UNI_RET_UNIT+UNI_RET_TIME+UNI_RET_VALUE+UNI_RET_CONF, UNI_NOTHING)</v>
          </cell>
          <cell r="H58" t="str">
            <v>MW</v>
          </cell>
          <cell r="I58" t="str">
            <v>UNIT AUX. XFMR MEGAWATTS</v>
          </cell>
          <cell r="J58" t="str">
            <v>Average</v>
          </cell>
          <cell r="K58">
            <v>38906.708333333336</v>
          </cell>
          <cell r="L58">
            <v>9.6129369735717773</v>
          </cell>
          <cell r="M58">
            <v>100</v>
          </cell>
        </row>
        <row r="59">
          <cell r="G59" t="str">
            <v>=PHDGetData("192.168.32.16", C59, 'DCS Input Data'!$E$1, 'DCS Input Data'!$E$2, "", "Average", "OVERALL REDUCTION", 0, "Before", UNI_RET_TAG+UNI_RET_DESC+UNI_RET_UNIT+UNI_RET_TIME+UNI_RET_VALUE+UNI_RET_CONF, UNI_NOTHING)</v>
          </cell>
          <cell r="H59" t="str">
            <v>MW</v>
          </cell>
          <cell r="I59" t="str">
            <v>R.S. XFMR MEGAWATTS</v>
          </cell>
          <cell r="J59" t="str">
            <v>Average</v>
          </cell>
          <cell r="K59">
            <v>38906.708333333336</v>
          </cell>
          <cell r="L59">
            <v>0.15234375</v>
          </cell>
          <cell r="M59">
            <v>100</v>
          </cell>
        </row>
        <row r="60">
          <cell r="G60" t="str">
            <v>=PHDGetData("192.168.32.16", C60, 'DCS Input Data'!$E$1, 'DCS Input Data'!$E$2, "", "Average", "OVERALL REDUCTION", 0, "Before", UNI_RET_TAG+UNI_RET_DESC+UNI_RET_UNIT+UNI_RET_TIME+UNI_RET_VALUE+UNI_RET_CONF, UNI_NOTHING)</v>
          </cell>
          <cell r="H60" t="str">
            <v>DEGF</v>
          </cell>
          <cell r="I60" t="str">
            <v>PULV 3A COAL-AIR TEMP</v>
          </cell>
          <cell r="J60" t="str">
            <v>Average</v>
          </cell>
          <cell r="K60">
            <v>38906.708333333336</v>
          </cell>
          <cell r="L60">
            <v>144.98988444010416</v>
          </cell>
          <cell r="M60">
            <v>100</v>
          </cell>
        </row>
        <row r="61">
          <cell r="G61" t="str">
            <v>=PHDGetData("192.168.32.16", C61, 'DCS Input Data'!$E$1, 'DCS Input Data'!$E$2, "", "Average", "OVERALL REDUCTION", 0, "Before", UNI_RET_TAG+UNI_RET_DESC+UNI_RET_UNIT+UNI_RET_TIME+UNI_RET_VALUE+UNI_RET_CONF, UNI_NOTHING)</v>
          </cell>
          <cell r="H61" t="str">
            <v>DEGF</v>
          </cell>
          <cell r="I61" t="str">
            <v>PULV 3B COAL-AIR TEMP</v>
          </cell>
          <cell r="J61" t="str">
            <v>Average</v>
          </cell>
          <cell r="K61">
            <v>38906.708333333336</v>
          </cell>
          <cell r="L61">
            <v>145.00868326822916</v>
          </cell>
          <cell r="M61">
            <v>100</v>
          </cell>
        </row>
        <row r="62">
          <cell r="G62" t="str">
            <v>=PHDGetData("192.168.32.16", C62, 'DCS Input Data'!$E$1, 'DCS Input Data'!$E$2, "", "Average", "OVERALL REDUCTION", 0, "Before", UNI_RET_TAG+UNI_RET_DESC+UNI_RET_UNIT+UNI_RET_TIME+UNI_RET_VALUE+UNI_RET_CONF, UNI_NOTHING)</v>
          </cell>
          <cell r="H62" t="str">
            <v>DEGF</v>
          </cell>
          <cell r="I62" t="str">
            <v>PULV 3C COAL-AIR TEMP</v>
          </cell>
          <cell r="J62" t="str">
            <v>Average</v>
          </cell>
          <cell r="K62">
            <v>38906.708333333336</v>
          </cell>
          <cell r="L62">
            <v>144.98954925537109</v>
          </cell>
          <cell r="M62">
            <v>100</v>
          </cell>
        </row>
        <row r="63">
          <cell r="G63" t="str">
            <v>=PHDGetData("192.168.32.16", C63, 'DCS Input Data'!$E$1, 'DCS Input Data'!$E$2, "", "Average", "OVERALL REDUCTION", 0, "Before", UNI_RET_TAG+UNI_RET_DESC+UNI_RET_UNIT+UNI_RET_TIME+UNI_RET_VALUE+UNI_RET_CONF, UNI_NOTHING)</v>
          </cell>
          <cell r="H63" t="str">
            <v>DEGF</v>
          </cell>
          <cell r="I63" t="str">
            <v>PULV 3D COAL-AIR TEMP</v>
          </cell>
          <cell r="J63" t="str">
            <v>Average</v>
          </cell>
          <cell r="K63">
            <v>38906.708333333336</v>
          </cell>
          <cell r="L63">
            <v>144.95888773600259</v>
          </cell>
          <cell r="M63">
            <v>100</v>
          </cell>
        </row>
        <row r="64">
          <cell r="G64" t="str">
            <v>=PHDGetData("192.168.32.16", C64, 'DCS Input Data'!$E$1, 'DCS Input Data'!$E$2, "", "Average", "OVERALL REDUCTION", 0, "Before", UNI_RET_TAG+UNI_RET_DESC+UNI_RET_UNIT+UNI_RET_TIME+UNI_RET_VALUE+UNI_RET_CONF, UNI_NOTHING)</v>
          </cell>
          <cell r="H64" t="str">
            <v>DEGF</v>
          </cell>
          <cell r="I64" t="str">
            <v>PULV 3E COAL-AIR TEMP</v>
          </cell>
          <cell r="J64" t="str">
            <v>Average</v>
          </cell>
          <cell r="K64">
            <v>38906.708333333336</v>
          </cell>
          <cell r="L64">
            <v>144.93505401611327</v>
          </cell>
          <cell r="M64">
            <v>100</v>
          </cell>
        </row>
        <row r="65">
          <cell r="G65" t="str">
            <v>=PHDGetData("192.168.32.16", C65, 'DCS Input Data'!$E$1, 'DCS Input Data'!$E$2, "", "Average", "OVERALL REDUCTION", 0, "Before", UNI_RET_TAG+UNI_RET_DESC+UNI_RET_UNIT+UNI_RET_TIME+UNI_RET_VALUE+UNI_RET_CONF, UNI_NOTHING)</v>
          </cell>
          <cell r="H65" t="str">
            <v>DEGF</v>
          </cell>
          <cell r="I65" t="str">
            <v>PULV 3F COAL-AIR TEMP</v>
          </cell>
          <cell r="J65" t="str">
            <v>Average</v>
          </cell>
          <cell r="K65">
            <v>38906.708333333336</v>
          </cell>
          <cell r="L65">
            <v>145.03139979044596</v>
          </cell>
          <cell r="M65">
            <v>100</v>
          </cell>
        </row>
        <row r="66">
          <cell r="G66" t="str">
            <v>=PHDGetData("192.168.32.16", C66, 'DCS Input Data'!$E$1, 'DCS Input Data'!$E$2, "", "Average", "OVERALL REDUCTION", 0, "Before", UNI_RET_TAG+UNI_RET_DESC+UNI_RET_UNIT+UNI_RET_TIME+UNI_RET_VALUE+UNI_RET_CONF, UNI_NOTHING)</v>
          </cell>
          <cell r="H66" t="str">
            <v>INWG</v>
          </cell>
          <cell r="I66" t="str">
            <v>PA 3A DIFFERENTIAL PRESS</v>
          </cell>
          <cell r="J66" t="str">
            <v>Average</v>
          </cell>
          <cell r="K66">
            <v>38906.708333333336</v>
          </cell>
          <cell r="L66">
            <v>3.3180253065956964</v>
          </cell>
          <cell r="M66">
            <v>100</v>
          </cell>
        </row>
        <row r="67">
          <cell r="G67" t="str">
            <v>=PHDGetData("192.168.32.16", C67, 'DCS Input Data'!$E$1, 'DCS Input Data'!$E$2, "", "Average", "OVERALL REDUCTION", 0, "Before", UNI_RET_TAG+UNI_RET_DESC+UNI_RET_UNIT+UNI_RET_TIME+UNI_RET_VALUE+UNI_RET_CONF, UNI_NOTHING)</v>
          </cell>
          <cell r="H67" t="str">
            <v>INWG</v>
          </cell>
          <cell r="I67" t="str">
            <v>PA 3B DIFFERENTIAL PRESS</v>
          </cell>
          <cell r="J67" t="str">
            <v>Average</v>
          </cell>
          <cell r="K67">
            <v>38906.708333333336</v>
          </cell>
          <cell r="L67">
            <v>3.8710552112923726</v>
          </cell>
          <cell r="M67">
            <v>100</v>
          </cell>
        </row>
        <row r="68">
          <cell r="G68" t="str">
            <v>=PHDGetData("192.168.32.16", C68, 'DCS Input Data'!$E$1, 'DCS Input Data'!$E$2, "", "Average", "OVERALL REDUCTION", 0, "Before", UNI_RET_TAG+UNI_RET_DESC+UNI_RET_UNIT+UNI_RET_TIME+UNI_RET_VALUE+UNI_RET_CONF, UNI_NOTHING)</v>
          </cell>
          <cell r="H68" t="str">
            <v>INWG</v>
          </cell>
          <cell r="I68" t="str">
            <v>PA 3C DIFFERENTIAL PRESS</v>
          </cell>
          <cell r="J68" t="str">
            <v>Average</v>
          </cell>
          <cell r="K68">
            <v>38906.708333333336</v>
          </cell>
          <cell r="L68">
            <v>3.4785076389047833</v>
          </cell>
          <cell r="M68">
            <v>100</v>
          </cell>
        </row>
        <row r="69">
          <cell r="G69" t="str">
            <v>=PHDGetData("192.168.32.16", C69, 'DCS Input Data'!$E$1, 'DCS Input Data'!$E$2, "", "Average", "OVERALL REDUCTION", 0, "Before", UNI_RET_TAG+UNI_RET_DESC+UNI_RET_UNIT+UNI_RET_TIME+UNI_RET_VALUE+UNI_RET_CONF, UNI_NOTHING)</v>
          </cell>
          <cell r="H69" t="str">
            <v>INWG</v>
          </cell>
          <cell r="I69" t="str">
            <v>PA 3D DIFFERENTIAL PRESS</v>
          </cell>
          <cell r="J69" t="str">
            <v>Average</v>
          </cell>
          <cell r="K69">
            <v>38906.708333333336</v>
          </cell>
          <cell r="L69">
            <v>3.3232305966483224</v>
          </cell>
          <cell r="M69">
            <v>100</v>
          </cell>
        </row>
        <row r="70">
          <cell r="G70" t="str">
            <v>=PHDGetData("192.168.32.16", C70, 'DCS Input Data'!$E$1, 'DCS Input Data'!$E$2, "", "Average", "OVERALL REDUCTION", 0, "Before", UNI_RET_TAG+UNI_RET_DESC+UNI_RET_UNIT+UNI_RET_TIME+UNI_RET_VALUE+UNI_RET_CONF, UNI_NOTHING)</v>
          </cell>
          <cell r="H70" t="str">
            <v>INWG</v>
          </cell>
          <cell r="I70" t="str">
            <v>PA 3E DIFFERENTIAL PRESS</v>
          </cell>
          <cell r="J70" t="str">
            <v>Average</v>
          </cell>
          <cell r="K70">
            <v>38906.708333333336</v>
          </cell>
          <cell r="L70">
            <v>3.4321974341736898</v>
          </cell>
          <cell r="M70">
            <v>100</v>
          </cell>
        </row>
        <row r="71">
          <cell r="G71" t="str">
            <v>=PHDGetData("192.168.32.16", C71, 'DCS Input Data'!$E$1, 'DCS Input Data'!$E$2, "", "Average", "OVERALL REDUCTION", 0, "Before", UNI_RET_TAG+UNI_RET_DESC+UNI_RET_UNIT+UNI_RET_TIME+UNI_RET_VALUE+UNI_RET_CONF, UNI_NOTHING)</v>
          </cell>
          <cell r="H71" t="str">
            <v>INWG</v>
          </cell>
          <cell r="I71" t="str">
            <v>PA 3F DIFFERENTIAL PRESS</v>
          </cell>
          <cell r="J71" t="str">
            <v>Average</v>
          </cell>
          <cell r="K71">
            <v>38906.708333333336</v>
          </cell>
          <cell r="L71">
            <v>2.9299862276845507</v>
          </cell>
          <cell r="M71">
            <v>100</v>
          </cell>
        </row>
        <row r="72">
          <cell r="G72" t="str">
            <v>=PHDGetData("192.168.32.16", C72, 'DCS Input Data'!$E$1, 'DCS Input Data'!$E$2, "", "Average", "OVERALL REDUCTION", 0, "Before", UNI_RET_TAG+UNI_RET_DESC+UNI_RET_UNIT+UNI_RET_TIME+UNI_RET_VALUE+UNI_RET_CONF, UNI_NOTHING)</v>
          </cell>
          <cell r="H72" t="str">
            <v>INWG</v>
          </cell>
          <cell r="I72" t="str">
            <v>PULV3A DIFFERENTIAL PRES</v>
          </cell>
          <cell r="J72" t="str">
            <v>Average</v>
          </cell>
          <cell r="K72">
            <v>38906.708333333336</v>
          </cell>
          <cell r="L72">
            <v>16.416795333226521</v>
          </cell>
          <cell r="M72">
            <v>100</v>
          </cell>
        </row>
        <row r="73">
          <cell r="G73" t="str">
            <v>=PHDGetData("192.168.32.16", C73, 'DCS Input Data'!$E$1, 'DCS Input Data'!$E$2, "", "Average", "OVERALL REDUCTION", 0, "Before", UNI_RET_TAG+UNI_RET_DESC+UNI_RET_UNIT+UNI_RET_TIME+UNI_RET_VALUE+UNI_RET_CONF, UNI_NOTHING)</v>
          </cell>
          <cell r="H73" t="str">
            <v>INWG</v>
          </cell>
          <cell r="I73" t="str">
            <v>PULV3B DIFFERENTIAL PRES</v>
          </cell>
          <cell r="J73" t="str">
            <v>Average</v>
          </cell>
          <cell r="K73">
            <v>38906.708333333336</v>
          </cell>
          <cell r="L73">
            <v>14.571684659851922</v>
          </cell>
          <cell r="M73">
            <v>100</v>
          </cell>
        </row>
        <row r="74">
          <cell r="G74" t="str">
            <v>=PHDGetData("192.168.32.16", C74, 'DCS Input Data'!$E$1, 'DCS Input Data'!$E$2, "", "Average", "OVERALL REDUCTION", 0, "Before", UNI_RET_TAG+UNI_RET_DESC+UNI_RET_UNIT+UNI_RET_TIME+UNI_RET_VALUE+UNI_RET_CONF, UNI_NOTHING)</v>
          </cell>
          <cell r="H74" t="str">
            <v>INWG</v>
          </cell>
          <cell r="I74" t="str">
            <v>PULV3C DIFFERENTIAL PRES</v>
          </cell>
          <cell r="J74" t="str">
            <v>Average</v>
          </cell>
          <cell r="K74">
            <v>38906.708333333336</v>
          </cell>
          <cell r="L74">
            <v>16.595012377103171</v>
          </cell>
          <cell r="M74">
            <v>100</v>
          </cell>
        </row>
        <row r="75">
          <cell r="G75" t="str">
            <v>=PHDGetData("192.168.32.16", C75, 'DCS Input Data'!$E$1, 'DCS Input Data'!$E$2, "", "Average", "OVERALL REDUCTION", 0, "Before", UNI_RET_TAG+UNI_RET_DESC+UNI_RET_UNIT+UNI_RET_TIME+UNI_RET_VALUE+UNI_RET_CONF, UNI_NOTHING)</v>
          </cell>
          <cell r="H75" t="str">
            <v>INWG</v>
          </cell>
          <cell r="I75" t="str">
            <v>PULV3D DIFFERENTIAL PRES</v>
          </cell>
          <cell r="J75" t="str">
            <v>Average</v>
          </cell>
          <cell r="K75">
            <v>38906.708333333336</v>
          </cell>
          <cell r="L75">
            <v>18.168851028548346</v>
          </cell>
          <cell r="M75">
            <v>100</v>
          </cell>
        </row>
        <row r="76">
          <cell r="G76" t="str">
            <v>=PHDGetData("192.168.32.16", C76, 'DCS Input Data'!$E$1, 'DCS Input Data'!$E$2, "", "Average", "OVERALL REDUCTION", 0, "Before", UNI_RET_TAG+UNI_RET_DESC+UNI_RET_UNIT+UNI_RET_TIME+UNI_RET_VALUE+UNI_RET_CONF, UNI_NOTHING)</v>
          </cell>
          <cell r="H76" t="str">
            <v>INWG</v>
          </cell>
          <cell r="I76" t="str">
            <v>PULV3E DIFFERENTIAL PRES</v>
          </cell>
          <cell r="J76" t="str">
            <v>Average</v>
          </cell>
          <cell r="K76">
            <v>38906.708333333336</v>
          </cell>
          <cell r="L76">
            <v>16.136294860310024</v>
          </cell>
          <cell r="M76">
            <v>100</v>
          </cell>
        </row>
        <row r="77">
          <cell r="G77" t="str">
            <v>=PHDGetData("192.168.32.16", C77, 'DCS Input Data'!$E$1, 'DCS Input Data'!$E$2, "", "Average", "OVERALL REDUCTION", 0, "Before", UNI_RET_TAG+UNI_RET_DESC+UNI_RET_UNIT+UNI_RET_TIME+UNI_RET_VALUE+UNI_RET_CONF, UNI_NOTHING)</v>
          </cell>
          <cell r="H77" t="str">
            <v>INWG</v>
          </cell>
          <cell r="I77" t="str">
            <v>PULV3F DIFFERENTIAL PRES</v>
          </cell>
          <cell r="J77" t="str">
            <v>Average</v>
          </cell>
          <cell r="K77">
            <v>38906.708333333336</v>
          </cell>
          <cell r="L77">
            <v>15.985525180763668</v>
          </cell>
          <cell r="M77">
            <v>100</v>
          </cell>
        </row>
        <row r="78">
          <cell r="G78" t="str">
            <v>=PHDGetData("192.168.32.16", C78, 'DCS Input Data'!$E$1, 'DCS Input Data'!$E$2, "", "Average", "OVERALL REDUCTION", 0, "Before", UNI_RET_TAG+UNI_RET_DESC+UNI_RET_UNIT+UNI_RET_TIME+UNI_RET_VALUE+UNI_RET_CONF, UNI_NOTHING)</v>
          </cell>
          <cell r="H78" t="str">
            <v>INWG</v>
          </cell>
          <cell r="I78" t="str">
            <v>PULV 3A DISCHARGE PRESS</v>
          </cell>
          <cell r="J78" t="str">
            <v>Average</v>
          </cell>
          <cell r="K78">
            <v>38906.708333333336</v>
          </cell>
          <cell r="L78">
            <v>19.128575715488857</v>
          </cell>
          <cell r="M78">
            <v>100</v>
          </cell>
        </row>
        <row r="79">
          <cell r="G79" t="str">
            <v>=PHDGetData("192.168.32.16", C79, 'DCS Input Data'!$E$1, 'DCS Input Data'!$E$2, "", "Average", "OVERALL REDUCTION", 0, "Before", UNI_RET_TAG+UNI_RET_DESC+UNI_RET_UNIT+UNI_RET_TIME+UNI_RET_VALUE+UNI_RET_CONF, UNI_NOTHING)</v>
          </cell>
          <cell r="H79" t="str">
            <v>INWG</v>
          </cell>
          <cell r="I79" t="str">
            <v>PULV 3B DISCHARGE PRESS</v>
          </cell>
          <cell r="J79" t="str">
            <v>Average</v>
          </cell>
          <cell r="K79">
            <v>38906.708333333336</v>
          </cell>
          <cell r="L79">
            <v>15.970614976618025</v>
          </cell>
          <cell r="M79">
            <v>100</v>
          </cell>
        </row>
        <row r="80">
          <cell r="G80" t="str">
            <v>=PHDGetData("192.168.32.16", C80, 'DCS Input Data'!$E$1, 'DCS Input Data'!$E$2, "", "Average", "OVERALL REDUCTION", 0, "Before", UNI_RET_TAG+UNI_RET_DESC+UNI_RET_UNIT+UNI_RET_TIME+UNI_RET_VALUE+UNI_RET_CONF, UNI_NOTHING)</v>
          </cell>
          <cell r="H80" t="str">
            <v>INWG</v>
          </cell>
          <cell r="I80" t="str">
            <v>PULV 3C DISCHARGE PRESS</v>
          </cell>
          <cell r="J80" t="str">
            <v>Average</v>
          </cell>
          <cell r="K80">
            <v>38906.708333333336</v>
          </cell>
          <cell r="L80">
            <v>12.355793483257294</v>
          </cell>
          <cell r="M80">
            <v>100</v>
          </cell>
        </row>
        <row r="81">
          <cell r="G81" t="str">
            <v>=PHDGetData("192.168.32.16", C81, 'DCS Input Data'!$E$1, 'DCS Input Data'!$E$2, "", "Average", "OVERALL REDUCTION", 0, "Before", UNI_RET_TAG+UNI_RET_DESC+UNI_RET_UNIT+UNI_RET_TIME+UNI_RET_VALUE+UNI_RET_CONF, UNI_NOTHING)</v>
          </cell>
          <cell r="H81" t="str">
            <v>INWG</v>
          </cell>
          <cell r="I81" t="str">
            <v>PULV 3D DISCHARGE PRESS</v>
          </cell>
          <cell r="J81" t="str">
            <v>Average</v>
          </cell>
          <cell r="K81">
            <v>38906.708333333336</v>
          </cell>
          <cell r="L81">
            <v>12.397278325557709</v>
          </cell>
          <cell r="M81">
            <v>100</v>
          </cell>
        </row>
        <row r="82">
          <cell r="G82" t="str">
            <v>=PHDGetData("192.168.32.16", C82, 'DCS Input Data'!$E$1, 'DCS Input Data'!$E$2, "", "Average", "OVERALL REDUCTION", 0, "Before", UNI_RET_TAG+UNI_RET_DESC+UNI_RET_UNIT+UNI_RET_TIME+UNI_RET_VALUE+UNI_RET_CONF, UNI_NOTHING)</v>
          </cell>
          <cell r="H82" t="str">
            <v>INWG</v>
          </cell>
          <cell r="I82" t="str">
            <v>PULV 3E DISCHARGE PRESS</v>
          </cell>
          <cell r="J82" t="str">
            <v>Average</v>
          </cell>
          <cell r="K82">
            <v>38906.708333333336</v>
          </cell>
          <cell r="L82">
            <v>15.110181508594088</v>
          </cell>
          <cell r="M82">
            <v>100</v>
          </cell>
        </row>
        <row r="83">
          <cell r="G83" t="str">
            <v>=PHDGetData("192.168.32.16", C83, 'DCS Input Data'!$E$1, 'DCS Input Data'!$E$2, "", "Average", "OVERALL REDUCTION", 0, "Before", UNI_RET_TAG+UNI_RET_DESC+UNI_RET_UNIT+UNI_RET_TIME+UNI_RET_VALUE+UNI_RET_CONF, UNI_NOTHING)</v>
          </cell>
          <cell r="H83" t="str">
            <v>INWG</v>
          </cell>
          <cell r="I83" t="str">
            <v>PULV 3F DISCHARGE PRESS</v>
          </cell>
          <cell r="J83" t="str">
            <v>Average</v>
          </cell>
          <cell r="K83">
            <v>38906.708333333336</v>
          </cell>
          <cell r="L83">
            <v>16.062703793048858</v>
          </cell>
          <cell r="M83">
            <v>100</v>
          </cell>
        </row>
        <row r="84">
          <cell r="G84" t="str">
            <v>=PHDGetData("192.168.32.16", C84, 'DCS Input Data'!$E$1, 'DCS Input Data'!$E$2, "", "Average", "OVERALL REDUCTION", 0, "Before", UNI_RET_TAG+UNI_RET_DESC+UNI_RET_UNIT+UNI_RET_TIME+UNI_RET_VALUE+UNI_RET_CONF, UNI_NOTHING)</v>
          </cell>
          <cell r="H84" t="str">
            <v>DEGF</v>
          </cell>
          <cell r="I84" t="str">
            <v>PULV 3A INLET AIR TEMP</v>
          </cell>
          <cell r="J84" t="str">
            <v>Average</v>
          </cell>
          <cell r="K84">
            <v>38906.708333333336</v>
          </cell>
          <cell r="L84">
            <v>370.68718450758195</v>
          </cell>
          <cell r="M84">
            <v>100</v>
          </cell>
        </row>
        <row r="85">
          <cell r="G85" t="str">
            <v>=PHDGetData("192.168.32.16", C85, 'DCS Input Data'!$E$1, 'DCS Input Data'!$E$2, "", "Average", "OVERALL REDUCTION", 0, "Before", UNI_RET_TAG+UNI_RET_DESC+UNI_RET_UNIT+UNI_RET_TIME+UNI_RET_VALUE+UNI_RET_CONF, UNI_NOTHING)</v>
          </cell>
          <cell r="H85" t="str">
            <v>DEGF</v>
          </cell>
          <cell r="I85" t="str">
            <v>PULV 3B INLET AIR TEMP</v>
          </cell>
          <cell r="J85" t="str">
            <v>Average</v>
          </cell>
          <cell r="K85">
            <v>38906.708333333336</v>
          </cell>
          <cell r="L85">
            <v>384.75917995876733</v>
          </cell>
          <cell r="M85">
            <v>100</v>
          </cell>
        </row>
        <row r="86">
          <cell r="G86" t="str">
            <v>=PHDGetData("192.168.32.16", C86, 'DCS Input Data'!$E$1, 'DCS Input Data'!$E$2, "", "Average", "OVERALL REDUCTION", 0, "Before", UNI_RET_TAG+UNI_RET_DESC+UNI_RET_UNIT+UNI_RET_TIME+UNI_RET_VALUE+UNI_RET_CONF, UNI_NOTHING)</v>
          </cell>
          <cell r="H86" t="str">
            <v>DEGF</v>
          </cell>
          <cell r="I86" t="str">
            <v>PULV 3C INLET AIR TEMP</v>
          </cell>
          <cell r="J86" t="str">
            <v>Average</v>
          </cell>
          <cell r="K86">
            <v>38906.708333333336</v>
          </cell>
          <cell r="L86">
            <v>362.7864525095622</v>
          </cell>
          <cell r="M86">
            <v>100</v>
          </cell>
        </row>
        <row r="87">
          <cell r="G87" t="str">
            <v>=PHDGetData("192.168.32.16", C87, 'DCS Input Data'!$E$1, 'DCS Input Data'!$E$2, "", "Average", "OVERALL REDUCTION", 0, "Before", UNI_RET_TAG+UNI_RET_DESC+UNI_RET_UNIT+UNI_RET_TIME+UNI_RET_VALUE+UNI_RET_CONF, UNI_NOTHING)</v>
          </cell>
          <cell r="H87" t="str">
            <v>DEGF</v>
          </cell>
          <cell r="I87" t="str">
            <v>PULV 3D INLET AIR TEMP</v>
          </cell>
          <cell r="J87" t="str">
            <v>Average</v>
          </cell>
          <cell r="K87">
            <v>38906.708333333336</v>
          </cell>
          <cell r="L87">
            <v>347.67297812567818</v>
          </cell>
          <cell r="M87">
            <v>100</v>
          </cell>
        </row>
        <row r="88">
          <cell r="G88" t="str">
            <v>=PHDGetData("192.168.32.16", C88, 'DCS Input Data'!$E$1, 'DCS Input Data'!$E$2, "", "Average", "OVERALL REDUCTION", 0, "Before", UNI_RET_TAG+UNI_RET_DESC+UNI_RET_UNIT+UNI_RET_TIME+UNI_RET_VALUE+UNI_RET_CONF, UNI_NOTHING)</v>
          </cell>
          <cell r="H88" t="str">
            <v>DEGF</v>
          </cell>
          <cell r="I88" t="str">
            <v>PULV 3E INLET AIR TEMP</v>
          </cell>
          <cell r="J88" t="str">
            <v>Average</v>
          </cell>
          <cell r="K88">
            <v>38906.708333333336</v>
          </cell>
          <cell r="L88">
            <v>379.98283512539336</v>
          </cell>
          <cell r="M88">
            <v>100</v>
          </cell>
        </row>
        <row r="89">
          <cell r="G89" t="str">
            <v>=PHDGetData("192.168.32.16", C89, 'DCS Input Data'!$E$1, 'DCS Input Data'!$E$2, "", "Average", "OVERALL REDUCTION", 0, "Before", UNI_RET_TAG+UNI_RET_DESC+UNI_RET_UNIT+UNI_RET_TIME+UNI_RET_VALUE+UNI_RET_CONF, UNI_NOTHING)</v>
          </cell>
          <cell r="H89" t="str">
            <v>DEGF</v>
          </cell>
          <cell r="I89" t="str">
            <v>PULV 3F INLET AIR TEMP</v>
          </cell>
          <cell r="J89" t="str">
            <v>Average</v>
          </cell>
          <cell r="K89">
            <v>38906.708333333336</v>
          </cell>
          <cell r="L89">
            <v>344.53559794108071</v>
          </cell>
          <cell r="M89">
            <v>100</v>
          </cell>
        </row>
        <row r="91">
          <cell r="G91" t="str">
            <v>=PHDGetData("192.168.32.16", C91, 'DCS Input Data'!$E$1, 'DCS Input Data'!$E$2, "", "Average", "OVERALL REDUCTION", 0, "Before", UNI_RET_TAG+UNI_RET_DESC+UNI_RET_UNIT+UNI_RET_TIME+UNI_RET_VALUE+UNI_RET_CONF, UNI_NOTHING)</v>
          </cell>
          <cell r="I91" t="str">
            <v>EAST O2 PROBES AVERAGE</v>
          </cell>
          <cell r="J91" t="str">
            <v>Average</v>
          </cell>
          <cell r="K91">
            <v>38906.708333333336</v>
          </cell>
          <cell r="L91">
            <v>3.8464500029881794</v>
          </cell>
          <cell r="M91">
            <v>100</v>
          </cell>
        </row>
        <row r="92">
          <cell r="G92" t="str">
            <v>=PHDGetData("192.168.32.16", C92, 'DCS Input Data'!$E$1, 'DCS Input Data'!$E$2, "", "Average", "OVERALL REDUCTION", 0, "Before", UNI_RET_TAG+UNI_RET_DESC+UNI_RET_UNIT+UNI_RET_TIME+UNI_RET_VALUE+UNI_RET_CONF, UNI_NOTHING)</v>
          </cell>
          <cell r="I92" t="str">
            <v>WEST O2 PROBES AVERAGE</v>
          </cell>
          <cell r="J92" t="str">
            <v>Average</v>
          </cell>
          <cell r="K92">
            <v>38906.708333333336</v>
          </cell>
          <cell r="L92">
            <v>3.0162073612213134</v>
          </cell>
          <cell r="M92">
            <v>100</v>
          </cell>
        </row>
        <row r="93">
          <cell r="G93" t="str">
            <v>=PHDGetData("192.168.32.16", C93, 'DCS Input Data'!$E$1, 'DCS Input Data'!$E$2, "", "Average", "OVERALL REDUCTION", 0, "Before", UNI_RET_TAG+UNI_RET_DESC+UNI_RET_UNIT+UNI_RET_TIME+UNI_RET_VALUE+UNI_RET_CONF, UNI_NOTHING)</v>
          </cell>
          <cell r="H93" t="str">
            <v>%</v>
          </cell>
          <cell r="I93" t="str">
            <v>T/G CTL VALVE POSITION</v>
          </cell>
          <cell r="J93" t="str">
            <v>Average</v>
          </cell>
          <cell r="K93">
            <v>38906.708333333336</v>
          </cell>
          <cell r="L93">
            <v>27.008220672607422</v>
          </cell>
          <cell r="M93">
            <v>100</v>
          </cell>
        </row>
        <row r="94">
          <cell r="G94" t="str">
            <v>=PHDGetData("192.168.32.16", C94, 'DCS Input Data'!$E$1, 'DCS Input Data'!$E$2, "", "Average", "OVERALL REDUCTION", 0, "Before", UNI_RET_TAG+UNI_RET_DESC+UNI_RET_UNIT+UNI_RET_TIME+UNI_RET_VALUE+UNI_RET_CONF, UNI_NOTHING)</v>
          </cell>
          <cell r="H94" t="str">
            <v>DEGF</v>
          </cell>
          <cell r="I94" t="str">
            <v>T/G CROSSOVER STEAM TEMP</v>
          </cell>
          <cell r="J94" t="str">
            <v>Average</v>
          </cell>
          <cell r="K94">
            <v>38906.708333333336</v>
          </cell>
          <cell r="L94">
            <v>750.55668538411453</v>
          </cell>
          <cell r="M94">
            <v>100</v>
          </cell>
        </row>
        <row r="95">
          <cell r="G95" t="str">
            <v>=PHDGetData("192.168.32.16", C95, 'DCS Input Data'!$E$1, 'DCS Input Data'!$E$2, "", "Average", "OVERALL REDUCTION", 0, "Before", UNI_RET_TAG+UNI_RET_DESC+UNI_RET_UNIT+UNI_RET_TIME+UNI_RET_VALUE+UNI_RET_CONF, UNI_NOTHING)</v>
          </cell>
          <cell r="H95" t="str">
            <v>PSIG</v>
          </cell>
          <cell r="I95" t="str">
            <v>TG CROSSOVER STEAM PRESS</v>
          </cell>
          <cell r="J95" t="str">
            <v>Average</v>
          </cell>
          <cell r="K95">
            <v>38906.708333333336</v>
          </cell>
          <cell r="L95">
            <v>176.78438262939454</v>
          </cell>
          <cell r="M95">
            <v>100</v>
          </cell>
        </row>
        <row r="98">
          <cell r="G98" t="str">
            <v>=PHDGetData("192.168.32.16", C98, 'DCS Input Data'!$E$1, 'DCS Input Data'!$E$2, "", "Average", "OVERALL REDUCTION", 0, "Before", UNI_RET_TAG+UNI_RET_DESC+UNI_RET_UNIT+UNI_RET_TIME+UNI_RET_VALUE+UNI_RET_CONF, UNI_NOTHING)</v>
          </cell>
          <cell r="H98" t="str">
            <v>PSIG</v>
          </cell>
          <cell r="I98" t="str">
            <v>AIRHTR COIL STM HDR PRES</v>
          </cell>
          <cell r="J98" t="str">
            <v>Average</v>
          </cell>
          <cell r="K98">
            <v>38906.708333333336</v>
          </cell>
          <cell r="L98">
            <v>171.28646825154621</v>
          </cell>
          <cell r="M98">
            <v>100</v>
          </cell>
        </row>
        <row r="99">
          <cell r="G99" t="str">
            <v>=PHDGetData("192.168.32.16", C99, 'DCS Input Data'!$E$1, 'DCS Input Data'!$E$2, "", "Average", "OVERALL REDUCTION", 0, "Before", UNI_RET_TAG+UNI_RET_DESC+UNI_RET_UNIT+UNI_RET_TIME+UNI_RET_VALUE+UNI_RET_CONF, UNI_NOTHING)</v>
          </cell>
          <cell r="H99" t="str">
            <v>DEGF</v>
          </cell>
          <cell r="I99" t="str">
            <v>EAST SSH OUTLET STM TEMP</v>
          </cell>
          <cell r="J99" t="str">
            <v>Average</v>
          </cell>
          <cell r="K99">
            <v>38906.708333333336</v>
          </cell>
          <cell r="L99">
            <v>999.94743245442703</v>
          </cell>
          <cell r="M99">
            <v>100</v>
          </cell>
        </row>
        <row r="100">
          <cell r="G100" t="str">
            <v>=PHDGetData("192.168.32.16", C100, 'DCS Input Data'!$E$1, 'DCS Input Data'!$E$2, "", "Average", "OVERALL REDUCTION", 0, "Before", UNI_RET_TAG+UNI_RET_DESC+UNI_RET_UNIT+UNI_RET_TIME+UNI_RET_VALUE+UNI_RET_CONF, UNI_NOTHING)</v>
          </cell>
          <cell r="H100" t="str">
            <v>DEGF</v>
          </cell>
          <cell r="I100" t="str">
            <v>WEST SSH OUTLET STM TEMP</v>
          </cell>
          <cell r="J100" t="str">
            <v>Average</v>
          </cell>
          <cell r="K100">
            <v>38906.708333333336</v>
          </cell>
          <cell r="L100">
            <v>1014.6622914632161</v>
          </cell>
          <cell r="M100">
            <v>100</v>
          </cell>
        </row>
        <row r="101">
          <cell r="G101" t="str">
            <v>=PHDGetData("192.168.32.16", C101, 'DCS Input Data'!$E$1, 'DCS Input Data'!$E$2, "", "Average", "OVERALL REDUCTION", 0, "Before", UNI_RET_TAG+UNI_RET_DESC+UNI_RET_UNIT+UNI_RET_TIME+UNI_RET_VALUE+UNI_RET_CONF, UNI_NOTHING)</v>
          </cell>
          <cell r="H101" t="str">
            <v>DEGF</v>
          </cell>
          <cell r="I101" t="str">
            <v>CIRC WTR INLET EAST TEMP</v>
          </cell>
          <cell r="J101" t="str">
            <v>Average</v>
          </cell>
          <cell r="K101">
            <v>38906.708333333336</v>
          </cell>
          <cell r="L101">
            <v>74.921546936035156</v>
          </cell>
          <cell r="M101">
            <v>100</v>
          </cell>
        </row>
        <row r="102">
          <cell r="G102" t="str">
            <v>=PHDGetData("192.168.32.16", C102, 'DCS Input Data'!$E$1, 'DCS Input Data'!$E$2, "", "Average", "OVERALL REDUCTION", 0, "Before", UNI_RET_TAG+UNI_RET_DESC+UNI_RET_UNIT+UNI_RET_TIME+UNI_RET_VALUE+UNI_RET_CONF, UNI_NOTHING)</v>
          </cell>
          <cell r="H102" t="str">
            <v>DEGF</v>
          </cell>
          <cell r="I102" t="str">
            <v>CIRC WTR INLET WEST TEMP</v>
          </cell>
          <cell r="J102" t="str">
            <v>Average</v>
          </cell>
          <cell r="K102">
            <v>38906.708333333336</v>
          </cell>
          <cell r="L102">
            <v>73.593116760253906</v>
          </cell>
          <cell r="M102">
            <v>100</v>
          </cell>
        </row>
        <row r="103">
          <cell r="G103" t="str">
            <v>=PHDGetData("192.168.32.16", C103, 'DCS Input Data'!$E$1, 'DCS Input Data'!$E$2, "", "Average", "OVERALL REDUCTION", 0, "Before", UNI_RET_TAG+UNI_RET_DESC+UNI_RET_UNIT+UNI_RET_TIME+UNI_RET_VALUE+UNI_RET_CONF, UNI_NOTHING)</v>
          </cell>
          <cell r="H103" t="str">
            <v>DEGF</v>
          </cell>
          <cell r="I103" t="str">
            <v>CIRC WTR OTLET EAST TEMP</v>
          </cell>
          <cell r="J103" t="str">
            <v>Average</v>
          </cell>
          <cell r="K103">
            <v>38906.708333333336</v>
          </cell>
          <cell r="L103">
            <v>100.86188507080078</v>
          </cell>
          <cell r="M103">
            <v>100</v>
          </cell>
        </row>
        <row r="104">
          <cell r="G104" t="str">
            <v>=PHDGetData("192.168.32.16", C104, 'DCS Input Data'!$E$1, 'DCS Input Data'!$E$2, "", "Average", "OVERALL REDUCTION", 0, "Before", UNI_RET_TAG+UNI_RET_DESC+UNI_RET_UNIT+UNI_RET_TIME+UNI_RET_VALUE+UNI_RET_CONF, UNI_NOTHING)</v>
          </cell>
          <cell r="H104" t="str">
            <v>DEGF</v>
          </cell>
          <cell r="I104" t="str">
            <v>CIRC WTR OTLET WEST TEMP</v>
          </cell>
          <cell r="J104" t="str">
            <v>Average</v>
          </cell>
          <cell r="K104">
            <v>38906.708333333336</v>
          </cell>
          <cell r="L104">
            <v>119.06674677530924</v>
          </cell>
          <cell r="M104">
            <v>100</v>
          </cell>
        </row>
        <row r="105">
          <cell r="G105" t="str">
            <v>=PHDGetData("192.168.32.16", C105, 'DCS Input Data'!$E$1, 'DCS Input Data'!$E$2, "", "Average", "OVERALL REDUCTION", 0, "Before", UNI_RET_TAG+UNI_RET_DESC+UNI_RET_UNIT+UNI_RET_TIME+UNI_RET_VALUE+UNI_RET_CONF, UNI_NOTHING)</v>
          </cell>
          <cell r="H105" t="str">
            <v>DEGF</v>
          </cell>
          <cell r="I105" t="str">
            <v>FWHTR 31 SHEL DRAIN TEMP</v>
          </cell>
          <cell r="J105" t="str">
            <v>Average</v>
          </cell>
          <cell r="K105">
            <v>38906.708333333336</v>
          </cell>
          <cell r="L105">
            <v>416.87876434326171</v>
          </cell>
          <cell r="M105">
            <v>100</v>
          </cell>
        </row>
        <row r="106">
          <cell r="G106" t="str">
            <v>=PHDGetData("192.168.32.16", C106, 'DCS Input Data'!$E$1, 'DCS Input Data'!$E$2, "", "Average", "OVERALL REDUCTION", 0, "Before", UNI_RET_TAG+UNI_RET_DESC+UNI_RET_UNIT+UNI_RET_TIME+UNI_RET_VALUE+UNI_RET_CONF, UNI_NOTHING)</v>
          </cell>
          <cell r="H106" t="str">
            <v>DEGF</v>
          </cell>
          <cell r="I106" t="str">
            <v>FWHTR 32 SHEL DRAIN TEMP</v>
          </cell>
          <cell r="J106" t="str">
            <v>Average</v>
          </cell>
          <cell r="K106">
            <v>38906.708333333336</v>
          </cell>
          <cell r="L106">
            <v>391.81073557535808</v>
          </cell>
          <cell r="M106">
            <v>100</v>
          </cell>
        </row>
        <row r="107">
          <cell r="G107" t="str">
            <v>=PHDGetData("192.168.32.16", C107, 'DCS Input Data'!$E$1, 'DCS Input Data'!$E$2, "", "Average", "OVERALL REDUCTION", 0, "Before", UNI_RET_TAG+UNI_RET_DESC+UNI_RET_UNIT+UNI_RET_TIME+UNI_RET_VALUE+UNI_RET_CONF, UNI_NOTHING)</v>
          </cell>
          <cell r="H107" t="str">
            <v>DEGF</v>
          </cell>
          <cell r="I107" t="str">
            <v>FWHTR 34 SHEL DRAIN TEMP</v>
          </cell>
          <cell r="J107" t="str">
            <v>Average</v>
          </cell>
          <cell r="K107">
            <v>38906.708333333336</v>
          </cell>
          <cell r="L107">
            <v>253.11979395548502</v>
          </cell>
          <cell r="M107">
            <v>100</v>
          </cell>
        </row>
        <row r="108">
          <cell r="G108" t="str">
            <v>=PHDGetData("192.168.32.16", C108, 'DCS Input Data'!$E$1, 'DCS Input Data'!$E$2, "", "Average", "OVERALL REDUCTION", 0, "Before", UNI_RET_TAG+UNI_RET_DESC+UNI_RET_UNIT+UNI_RET_TIME+UNI_RET_VALUE+UNI_RET_CONF, UNI_NOTHING)</v>
          </cell>
          <cell r="H108" t="str">
            <v>DEGF</v>
          </cell>
          <cell r="I108" t="str">
            <v>FWHTR 35 SHEL DRAIN TEMP</v>
          </cell>
          <cell r="J108" t="str">
            <v>Average</v>
          </cell>
          <cell r="K108">
            <v>38906.708333333336</v>
          </cell>
          <cell r="L108">
            <v>197.5989959716797</v>
          </cell>
          <cell r="M108">
            <v>100</v>
          </cell>
        </row>
        <row r="109">
          <cell r="G109" t="str">
            <v>=PHDGetData("192.168.32.16", C109, 'DCS Input Data'!$E$1, 'DCS Input Data'!$E$2, "", "Average", "OVERALL REDUCTION", 0, "Before", UNI_RET_TAG+UNI_RET_DESC+UNI_RET_UNIT+UNI_RET_TIME+UNI_RET_VALUE+UNI_RET_CONF, UNI_NOTHING)</v>
          </cell>
          <cell r="H109" t="str">
            <v>DEGF</v>
          </cell>
          <cell r="I109" t="str">
            <v>FWHTR 36 SHEL DRAIN TEMP</v>
          </cell>
          <cell r="J109" t="str">
            <v>Average</v>
          </cell>
          <cell r="K109">
            <v>38906.708333333336</v>
          </cell>
          <cell r="L109">
            <v>141.56617075602213</v>
          </cell>
          <cell r="M109">
            <v>100</v>
          </cell>
        </row>
        <row r="110">
          <cell r="G110" t="str">
            <v>=PHDGetData("192.168.32.16", C110, 'DCS Input Data'!$E$1, 'DCS Input Data'!$E$2, "", "Average", "OVERALL REDUCTION", 0, "Before", UNI_RET_TAG+UNI_RET_DESC+UNI_RET_UNIT+UNI_RET_TIME+UNI_RET_VALUE+UNI_RET_CONF, UNI_NOTHING)</v>
          </cell>
          <cell r="H110" t="str">
            <v>PSIG</v>
          </cell>
          <cell r="I110" t="str">
            <v>FWHTR 31 SHELL PRESSURE</v>
          </cell>
          <cell r="J110" t="str">
            <v>Average</v>
          </cell>
          <cell r="K110">
            <v>38906.708333333336</v>
          </cell>
          <cell r="L110">
            <v>517.74528503417969</v>
          </cell>
          <cell r="M110">
            <v>100</v>
          </cell>
        </row>
        <row r="111">
          <cell r="G111" t="str">
            <v>=PHDGetData("192.168.32.16", C111, 'DCS Input Data'!$E$1, 'DCS Input Data'!$E$2, "", "Average", "OVERALL REDUCTION", 0, "Before", UNI_RET_TAG+UNI_RET_DESC+UNI_RET_UNIT+UNI_RET_TIME+UNI_RET_VALUE+UNI_RET_CONF, UNI_NOTHING)</v>
          </cell>
          <cell r="H111" t="str">
            <v>PSIG</v>
          </cell>
          <cell r="I111" t="str">
            <v>FWHTR 32 SHELL PRESSURE</v>
          </cell>
          <cell r="J111" t="str">
            <v>Average</v>
          </cell>
          <cell r="K111">
            <v>38906.708333333336</v>
          </cell>
          <cell r="L111">
            <v>204.53239440917969</v>
          </cell>
          <cell r="M111">
            <v>50</v>
          </cell>
        </row>
        <row r="112">
          <cell r="G112" t="str">
            <v>=PHDGetData("192.168.32.16", C112, 'DCS Input Data'!$E$1, 'DCS Input Data'!$E$2, "", "Average", "OVERALL REDUCTION", 0, "Before", UNI_RET_TAG+UNI_RET_DESC+UNI_RET_UNIT+UNI_RET_TIME+UNI_RET_VALUE+UNI_RET_CONF, UNI_NOTHING)</v>
          </cell>
          <cell r="H112" t="str">
            <v>PSIG</v>
          </cell>
          <cell r="I112" t="str">
            <v>FWHTR 34 SHELL PRESSURE</v>
          </cell>
          <cell r="J112" t="str">
            <v>Average</v>
          </cell>
          <cell r="K112">
            <v>38906.708333333336</v>
          </cell>
          <cell r="L112">
            <v>57.130633672078453</v>
          </cell>
          <cell r="M112">
            <v>100</v>
          </cell>
        </row>
        <row r="113">
          <cell r="G113" t="str">
            <v>=PHDGetData("192.168.32.16", C113, 'DCS Input Data'!$E$1, 'DCS Input Data'!$E$2, "", "Average", "OVERALL REDUCTION", 0, "Before", UNI_RET_TAG+UNI_RET_DESC+UNI_RET_UNIT+UNI_RET_TIME+UNI_RET_VALUE+UNI_RET_CONF, UNI_NOTHING)</v>
          </cell>
          <cell r="H113" t="str">
            <v>PSIG</v>
          </cell>
          <cell r="I113" t="str">
            <v>FWHTR 35 SHELL PRESSURE</v>
          </cell>
          <cell r="J113" t="str">
            <v>Average</v>
          </cell>
          <cell r="K113">
            <v>38906.708333333336</v>
          </cell>
          <cell r="L113">
            <v>14.204614909489949</v>
          </cell>
          <cell r="M113">
            <v>100</v>
          </cell>
        </row>
        <row r="114">
          <cell r="G114" t="str">
            <v>=PHDGetData("192.168.32.16", C114, 'DCS Input Data'!$E$1, 'DCS Input Data'!$E$2, "", "Average", "OVERALL REDUCTION", 0, "Before", UNI_RET_TAG+UNI_RET_DESC+UNI_RET_UNIT+UNI_RET_TIME+UNI_RET_VALUE+UNI_RET_CONF, UNI_NOTHING)</v>
          </cell>
          <cell r="H114" t="str">
            <v>PSIG</v>
          </cell>
          <cell r="I114" t="str">
            <v>FWHTR 36 SHELL PRESSURE</v>
          </cell>
          <cell r="J114" t="str">
            <v>Average</v>
          </cell>
          <cell r="K114">
            <v>38906.708333333336</v>
          </cell>
          <cell r="L114">
            <v>-5.6392261187235517</v>
          </cell>
          <cell r="M114">
            <v>100</v>
          </cell>
        </row>
        <row r="115">
          <cell r="G115" t="str">
            <v>=PHDGetData("192.168.32.16", C115, 'DCS Input Data'!$E$1, 'DCS Input Data'!$E$2, "", "Average", "OVERALL REDUCTION", 0, "Before", UNI_RET_TAG+UNI_RET_DESC+UNI_RET_UNIT+UNI_RET_TIME+UNI_RET_VALUE+UNI_RET_CONF, UNI_NOTHING)</v>
          </cell>
          <cell r="H115" t="str">
            <v>PSIG</v>
          </cell>
          <cell r="I115" t="str">
            <v>DEAERATOR PRESSURE</v>
          </cell>
          <cell r="J115" t="str">
            <v>Average</v>
          </cell>
          <cell r="K115">
            <v>38906.708333333336</v>
          </cell>
          <cell r="L115">
            <v>176.31618169148763</v>
          </cell>
          <cell r="M115">
            <v>100</v>
          </cell>
        </row>
        <row r="116">
          <cell r="G116" t="str">
            <v>=PHDGetData("192.168.32.16", C116, 'DCS Input Data'!$E$1, 'DCS Input Data'!$E$2, "", "Average", "OVERALL REDUCTION", 0, "Before", UNI_RET_TAG+UNI_RET_DESC+UNI_RET_UNIT+UNI_RET_TIME+UNI_RET_VALUE+UNI_RET_CONF, UNI_NOTHING)</v>
          </cell>
          <cell r="H116" t="str">
            <v>DEGF</v>
          </cell>
          <cell r="I116" t="str">
            <v>PSH EAST OUTLET STM TEMP</v>
          </cell>
          <cell r="J116" t="str">
            <v>Average</v>
          </cell>
          <cell r="K116">
            <v>38906.708333333336</v>
          </cell>
          <cell r="L116">
            <v>795.27960815429685</v>
          </cell>
          <cell r="M116">
            <v>100</v>
          </cell>
        </row>
        <row r="117">
          <cell r="G117" t="str">
            <v>=PHDGetData("192.168.32.16", C117, 'DCS Input Data'!$E$1, 'DCS Input Data'!$E$2, "", "Average", "OVERALL REDUCTION", 0, "Before", UNI_RET_TAG+UNI_RET_DESC+UNI_RET_UNIT+UNI_RET_TIME+UNI_RET_VALUE+UNI_RET_CONF, UNI_NOTHING)</v>
          </cell>
          <cell r="H117" t="str">
            <v>DEGF</v>
          </cell>
          <cell r="I117" t="str">
            <v>PSH WEST OUTLET STM TEMP</v>
          </cell>
          <cell r="J117" t="str">
            <v>Average</v>
          </cell>
          <cell r="K117">
            <v>38906.708333333336</v>
          </cell>
          <cell r="L117">
            <v>793.41291402180991</v>
          </cell>
          <cell r="M117">
            <v>100</v>
          </cell>
        </row>
        <row r="118">
          <cell r="G118" t="str">
            <v>=PHDGetData("192.168.32.16", C118, 'DCS Input Data'!$E$1, 'DCS Input Data'!$E$2, "", "Average", "OVERALL REDUCTION", 0, "Before", UNI_RET_TAG+UNI_RET_DESC+UNI_RET_UNIT+UNI_RET_TIME+UNI_RET_VALUE+UNI_RET_CONF, UNI_NOTHING)</v>
          </cell>
          <cell r="H118" t="str">
            <v>DEGF</v>
          </cell>
          <cell r="I118" t="str">
            <v>REHEATER INLET STM TEMP</v>
          </cell>
          <cell r="J118" t="str">
            <v>Average</v>
          </cell>
          <cell r="K118">
            <v>38906.708333333336</v>
          </cell>
          <cell r="L118">
            <v>660.42949625651045</v>
          </cell>
          <cell r="M118">
            <v>100</v>
          </cell>
        </row>
        <row r="119">
          <cell r="G119" t="str">
            <v>=PHDGetData("192.168.32.16", C119, 'DCS Input Data'!$E$1, 'DCS Input Data'!$E$2, "", "Average", "OVERALL REDUCTION", 0, "Before", UNI_RET_TAG+UNI_RET_DESC+UNI_RET_UNIT+UNI_RET_TIME+UNI_RET_VALUE+UNI_RET_CONF, UNI_NOTHING)</v>
          </cell>
          <cell r="H119" t="str">
            <v>DEGF</v>
          </cell>
          <cell r="I119" t="str">
            <v>#1 EXTRACTION STEAM TEMP</v>
          </cell>
          <cell r="J119" t="str">
            <v>Average</v>
          </cell>
          <cell r="K119">
            <v>38906.708333333336</v>
          </cell>
          <cell r="L119">
            <v>696.42658487955725</v>
          </cell>
          <cell r="M119">
            <v>100</v>
          </cell>
        </row>
        <row r="120">
          <cell r="G120" t="str">
            <v>=PHDGetData("192.168.32.16", C120, 'DCS Input Data'!$E$1, 'DCS Input Data'!$E$2, "", "Average", "OVERALL REDUCTION", 0, "Before", UNI_RET_TAG+UNI_RET_DESC+UNI_RET_UNIT+UNI_RET_TIME+UNI_RET_VALUE+UNI_RET_CONF, UNI_NOTHING)</v>
          </cell>
          <cell r="H120" t="str">
            <v>DEGF</v>
          </cell>
          <cell r="I120" t="str">
            <v>#2 EXTRACTION STEAM TEMP</v>
          </cell>
          <cell r="J120" t="str">
            <v>Average</v>
          </cell>
          <cell r="K120">
            <v>38906.708333333336</v>
          </cell>
          <cell r="L120">
            <v>917.67985127766929</v>
          </cell>
          <cell r="M120">
            <v>100</v>
          </cell>
        </row>
        <row r="121">
          <cell r="G121" t="str">
            <v>=PHDGetData("192.168.32.16", C121, 'DCS Input Data'!$E$1, 'DCS Input Data'!$E$2, "", "Average", "OVERALL REDUCTION", 0, "Before", UNI_RET_TAG+UNI_RET_DESC+UNI_RET_UNIT+UNI_RET_TIME+UNI_RET_VALUE+UNI_RET_CONF, UNI_NOTHING)</v>
          </cell>
          <cell r="H121" t="str">
            <v>DEGF</v>
          </cell>
          <cell r="I121" t="str">
            <v>#2 EXTRACTION STEAM TEMP</v>
          </cell>
          <cell r="J121" t="str">
            <v>Average</v>
          </cell>
          <cell r="K121">
            <v>38906.708333333336</v>
          </cell>
          <cell r="L121">
            <v>721.77181091308591</v>
          </cell>
          <cell r="M121">
            <v>100</v>
          </cell>
        </row>
        <row r="122">
          <cell r="G122" t="str">
            <v>=PHDGetData("192.168.32.16", C122, 'DCS Input Data'!$E$1, 'DCS Input Data'!$E$2, "", "Average", "OVERALL REDUCTION", 0, "Before", UNI_RET_TAG+UNI_RET_DESC+UNI_RET_UNIT+UNI_RET_TIME+UNI_RET_VALUE+UNI_RET_CONF, UNI_NOTHING)</v>
          </cell>
          <cell r="H122" t="str">
            <v>DEGF</v>
          </cell>
          <cell r="I122" t="str">
            <v>#4 EXTRACTION STEAM TEMP</v>
          </cell>
          <cell r="J122" t="str">
            <v>Average</v>
          </cell>
          <cell r="K122">
            <v>38906.708333333336</v>
          </cell>
          <cell r="L122">
            <v>600.72200520833337</v>
          </cell>
          <cell r="M122">
            <v>100</v>
          </cell>
        </row>
        <row r="123">
          <cell r="G123" t="str">
            <v>=PHDGetData("192.168.32.16", C123, 'DCS Input Data'!$E$1, 'DCS Input Data'!$E$2, "", "Average", "OVERALL REDUCTION", 0, "Before", UNI_RET_TAG+UNI_RET_DESC+UNI_RET_UNIT+UNI_RET_TIME+UNI_RET_VALUE+UNI_RET_CONF, UNI_NOTHING)</v>
          </cell>
          <cell r="H123" t="str">
            <v>DEGF</v>
          </cell>
          <cell r="I123" t="str">
            <v>#5 NORTH EXT STEAM TEMP</v>
          </cell>
          <cell r="J123" t="str">
            <v>Average</v>
          </cell>
          <cell r="K123">
            <v>38906.708333333336</v>
          </cell>
          <cell r="L123">
            <v>390.57306009928385</v>
          </cell>
          <cell r="M123">
            <v>100</v>
          </cell>
        </row>
        <row r="124">
          <cell r="G124" t="str">
            <v>=PHDGetData("192.168.32.16", C124, 'DCS Input Data'!$E$1, 'DCS Input Data'!$E$2, "", "Average", "OVERALL REDUCTION", 0, "Before", UNI_RET_TAG+UNI_RET_DESC+UNI_RET_UNIT+UNI_RET_TIME+UNI_RET_VALUE+UNI_RET_CONF, UNI_NOTHING)</v>
          </cell>
          <cell r="H124" t="str">
            <v>DEGF</v>
          </cell>
          <cell r="I124" t="str">
            <v>#5 SOUTH EXT STEAM TEMP</v>
          </cell>
          <cell r="J124" t="str">
            <v>Average</v>
          </cell>
          <cell r="K124">
            <v>38906.708333333336</v>
          </cell>
          <cell r="L124">
            <v>128.35981648763021</v>
          </cell>
          <cell r="M124">
            <v>100</v>
          </cell>
        </row>
        <row r="125">
          <cell r="G125" t="str">
            <v>=PHDGetData("192.168.32.16", C125, 'DCS Input Data'!$E$1, 'DCS Input Data'!$E$2, "", "Average", "OVERALL REDUCTION", 0, "Before", UNI_RET_TAG+UNI_RET_DESC+UNI_RET_UNIT+UNI_RET_TIME+UNI_RET_VALUE+UNI_RET_CONF, UNI_NOTHING)</v>
          </cell>
          <cell r="H125" t="str">
            <v>DEGF</v>
          </cell>
          <cell r="I125" t="str">
            <v>#6 NORTH EXT STEAM TEMP</v>
          </cell>
          <cell r="J125" t="str">
            <v>Average</v>
          </cell>
          <cell r="K125">
            <v>38906.708333333336</v>
          </cell>
          <cell r="L125">
            <v>511.35676574707031</v>
          </cell>
          <cell r="M125">
            <v>0</v>
          </cell>
        </row>
        <row r="126">
          <cell r="G126" t="str">
            <v>=PHDGetData("192.168.32.16", C126, 'DCS Input Data'!$E$1, 'DCS Input Data'!$E$2, "", "Average", "OVERALL REDUCTION", 0, "Before", UNI_RET_TAG+UNI_RET_DESC+UNI_RET_UNIT+UNI_RET_TIME+UNI_RET_VALUE+UNI_RET_CONF, UNI_NOTHING)</v>
          </cell>
          <cell r="H126" t="str">
            <v>DEGF</v>
          </cell>
          <cell r="I126" t="str">
            <v>#6 SOUTH EXT STEAM TEMP</v>
          </cell>
          <cell r="J126" t="str">
            <v>Average</v>
          </cell>
          <cell r="K126">
            <v>38906.708333333336</v>
          </cell>
          <cell r="L126">
            <v>182.15686721801757</v>
          </cell>
          <cell r="M126">
            <v>100</v>
          </cell>
        </row>
        <row r="127">
          <cell r="G127" t="str">
            <v>=PHDGetData("192.168.32.16", C127, 'DCS Input Data'!$E$1, 'DCS Input Data'!$E$2, "", "Average", "OVERALL REDUCTION", 0, "Before", UNI_RET_TAG+UNI_RET_DESC+UNI_RET_UNIT+UNI_RET_TIME+UNI_RET_VALUE+UNI_RET_CONF, UNI_NOTHING)</v>
          </cell>
          <cell r="H127" t="str">
            <v>DEGF</v>
          </cell>
          <cell r="I127" t="str">
            <v>BFPT EXHAUST STEAM TEMP</v>
          </cell>
          <cell r="J127" t="str">
            <v>Average</v>
          </cell>
          <cell r="K127">
            <v>38906.708333333336</v>
          </cell>
          <cell r="L127">
            <v>88.0443115234375</v>
          </cell>
          <cell r="M127">
            <v>0</v>
          </cell>
        </row>
        <row r="128">
          <cell r="G128" t="str">
            <v>=PHDGetData("192.168.32.16", C128, 'DCS Input Data'!$E$1, 'DCS Input Data'!$E$2, "", "Average", "OVERALL REDUCTION", 0, "Before", UNI_RET_TAG+UNI_RET_DESC+UNI_RET_UNIT+UNI_RET_TIME+UNI_RET_VALUE+UNI_RET_CONF, UNI_NOTHING)</v>
          </cell>
          <cell r="H128" t="str">
            <v>PSIG</v>
          </cell>
          <cell r="I128" t="str">
            <v>MAIN/THROTTLE STM PRESS</v>
          </cell>
          <cell r="J128" t="str">
            <v>Average</v>
          </cell>
          <cell r="K128">
            <v>38906.708333333336</v>
          </cell>
          <cell r="L128">
            <v>1859.3792683919271</v>
          </cell>
          <cell r="M128">
            <v>100</v>
          </cell>
        </row>
        <row r="129">
          <cell r="G129" t="str">
            <v>=PHDGetData("192.168.32.16", C129, 'DCS Input Data'!$E$1, 'DCS Input Data'!$E$2, "", "Average", "OVERALL REDUCTION", 0, "Before", UNI_RET_TAG+UNI_RET_DESC+UNI_RET_UNIT+UNI_RET_TIME+UNI_RET_VALUE+UNI_RET_CONF, UNI_NOTHING)</v>
          </cell>
          <cell r="H129" t="str">
            <v>PSIG</v>
          </cell>
          <cell r="I129" t="str">
            <v>MAIN/THROTTLE STM PRESS</v>
          </cell>
          <cell r="J129" t="str">
            <v>Average</v>
          </cell>
          <cell r="K129">
            <v>38906.708333333336</v>
          </cell>
          <cell r="L129">
            <v>1859.3792683919271</v>
          </cell>
          <cell r="M129">
            <v>100</v>
          </cell>
        </row>
        <row r="130">
          <cell r="G130" t="str">
            <v>=PHDGetData("192.168.32.16", C130, 'DCS Input Data'!$E$1, 'DCS Input Data'!$E$2, "", "Average", "OVERALL REDUCTION", 0, "Before", UNI_RET_TAG+UNI_RET_DESC+UNI_RET_UNIT+UNI_RET_TIME+UNI_RET_VALUE+UNI_RET_CONF, UNI_NOTHING)</v>
          </cell>
          <cell r="H130" t="str">
            <v>PSIG</v>
          </cell>
          <cell r="I130" t="str">
            <v>TG STEAM CHEST PRESSURE</v>
          </cell>
          <cell r="J130" t="str">
            <v>Average</v>
          </cell>
          <cell r="K130">
            <v>38906.708333333336</v>
          </cell>
          <cell r="L130">
            <v>1817.1361043294271</v>
          </cell>
          <cell r="M130">
            <v>100</v>
          </cell>
        </row>
        <row r="132">
          <cell r="G132" t="str">
            <v>=PHDGetData("192.168.32.16", C132, 'DCS Input Data'!$E$1, 'DCS Input Data'!$E$2, "", "Average", "OVERALL REDUCTION", 0, "Before", UNI_RET_TAG+UNI_RET_DESC+UNI_RET_UNIT+UNI_RET_TIME+UNI_RET_VALUE+UNI_RET_CONF, UNI_NOTHING)</v>
          </cell>
          <cell r="H132" t="str">
            <v>PSIG</v>
          </cell>
          <cell r="I132" t="str">
            <v>COLD REHEAT STEAM PRESS</v>
          </cell>
          <cell r="J132" t="str">
            <v>Average</v>
          </cell>
          <cell r="K132">
            <v>38906.708333333336</v>
          </cell>
          <cell r="L132">
            <v>464.42897796630859</v>
          </cell>
          <cell r="M132">
            <v>100</v>
          </cell>
        </row>
        <row r="133">
          <cell r="G133" t="str">
            <v>=PHDGetData("192.168.32.16", C133, 'DCS Input Data'!$E$1, 'DCS Input Data'!$E$2, "", "Average", "OVERALL REDUCTION", 0, "Before", UNI_RET_TAG+UNI_RET_DESC+UNI_RET_UNIT+UNI_RET_TIME+UNI_RET_VALUE+UNI_RET_CONF, UNI_NOTHING)</v>
          </cell>
          <cell r="H133" t="str">
            <v>PSIG</v>
          </cell>
          <cell r="I133" t="str">
            <v>HOT REHEAT STEAM PRESS</v>
          </cell>
          <cell r="J133" t="str">
            <v>Average</v>
          </cell>
          <cell r="K133">
            <v>38906.708333333336</v>
          </cell>
          <cell r="L133">
            <v>384.33855895996095</v>
          </cell>
          <cell r="M133">
            <v>100</v>
          </cell>
        </row>
        <row r="134">
          <cell r="G134" t="str">
            <v>=PHDGetData("192.168.32.16", C134, 'DCS Input Data'!$E$1, 'DCS Input Data'!$E$2, "", "Average", "OVERALL REDUCTION", 0, "Before", UNI_RET_TAG+UNI_RET_DESC+UNI_RET_UNIT+UNI_RET_TIME+UNI_RET_VALUE+UNI_RET_CONF, UNI_NOTHING)</v>
          </cell>
          <cell r="H134" t="str">
            <v>PSIG</v>
          </cell>
          <cell r="I134" t="str">
            <v>TG REHEAT BOWL STM PRESS</v>
          </cell>
          <cell r="J134" t="str">
            <v>Average</v>
          </cell>
          <cell r="K134">
            <v>38906.708333333336</v>
          </cell>
          <cell r="L134">
            <v>494.93151499430337</v>
          </cell>
          <cell r="M134">
            <v>100</v>
          </cell>
        </row>
        <row r="135">
          <cell r="G135" t="str">
            <v>=PHDGetData("192.168.32.16", C135, 'DCS Input Data'!$E$1, 'DCS Input Data'!$E$2, "", "Average", "OVERALL REDUCTION", 0, "Before", UNI_RET_TAG+UNI_RET_DESC+UNI_RET_UNIT+UNI_RET_TIME+UNI_RET_VALUE+UNI_RET_CONF, UNI_NOTHING)</v>
          </cell>
          <cell r="H135" t="str">
            <v>DEGF</v>
          </cell>
          <cell r="I135" t="str">
            <v>T/G TURB EXH HOOD TEMP</v>
          </cell>
          <cell r="J135" t="str">
            <v>Average</v>
          </cell>
          <cell r="K135">
            <v>38906.708333333336</v>
          </cell>
          <cell r="L135">
            <v>116.58630765279135</v>
          </cell>
          <cell r="M135">
            <v>100</v>
          </cell>
        </row>
        <row r="136">
          <cell r="G136" t="str">
            <v>=PHDGetData("192.168.32.16", C136, 'DCS Input Data'!$E$1, 'DCS Input Data'!$E$2, "", "Average", "OVERALL REDUCTION", 0, "Before", UNI_RET_TAG+UNI_RET_DESC+UNI_RET_UNIT+UNI_RET_TIME+UNI_RET_VALUE+UNI_RET_CONF, UNI_NOTHING)</v>
          </cell>
          <cell r="H136" t="str">
            <v>KPPH</v>
          </cell>
          <cell r="I136" t="str">
            <v>AH 3A COILS STM FLOW RTE</v>
          </cell>
          <cell r="J136" t="str">
            <v>Average</v>
          </cell>
          <cell r="K136">
            <v>38906.708333333336</v>
          </cell>
          <cell r="L136">
            <v>25.944014517466226</v>
          </cell>
          <cell r="M136">
            <v>100</v>
          </cell>
        </row>
        <row r="137">
          <cell r="G137" t="str">
            <v>=PHDGetData("192.168.32.16", C137, 'DCS Input Data'!$E$1, 'DCS Input Data'!$E$2, "", "Average", "OVERALL REDUCTION", 0, "Before", UNI_RET_TAG+UNI_RET_DESC+UNI_RET_UNIT+UNI_RET_TIME+UNI_RET_VALUE+UNI_RET_CONF, UNI_NOTHING)</v>
          </cell>
          <cell r="H137" t="str">
            <v>DEGF</v>
          </cell>
          <cell r="I137" t="str">
            <v>AH 3A COILS SUP STM TEMP</v>
          </cell>
          <cell r="J137" t="str">
            <v>Average</v>
          </cell>
          <cell r="K137">
            <v>38906.708333333336</v>
          </cell>
          <cell r="L137">
            <v>711.72681376139326</v>
          </cell>
          <cell r="M137">
            <v>100</v>
          </cell>
        </row>
        <row r="138">
          <cell r="G138" t="str">
            <v>=PHDGetData("192.168.32.16", C138, 'DCS Input Data'!$E$1, 'DCS Input Data'!$E$2, "", "Average", "OVERALL REDUCTION", 0, "Before", UNI_RET_TAG+UNI_RET_DESC+UNI_RET_UNIT+UNI_RET_TIME+UNI_RET_VALUE+UNI_RET_CONF, UNI_NOTHING)</v>
          </cell>
          <cell r="H138" t="str">
            <v>DEGF</v>
          </cell>
          <cell r="I138" t="str">
            <v>SH STM SPRAY WATER TEMP</v>
          </cell>
          <cell r="J138" t="str">
            <v>Average</v>
          </cell>
          <cell r="K138">
            <v>38906.708333333336</v>
          </cell>
          <cell r="L138">
            <v>384.67290598551432</v>
          </cell>
          <cell r="M138">
            <v>100</v>
          </cell>
        </row>
        <row r="139">
          <cell r="G139" t="str">
            <v>=PHDGetData("192.168.32.16", C139, 'DCS Input Data'!$E$1, 'DCS Input Data'!$E$2, "", "Average", "OVERALL REDUCTION", 0, "Before", UNI_RET_TAG+UNI_RET_DESC+UNI_RET_UNIT+UNI_RET_TIME+UNI_RET_VALUE+UNI_RET_CONF, UNI_NOTHING)</v>
          </cell>
          <cell r="H139" t="str">
            <v>PSIG</v>
          </cell>
          <cell r="I139" t="str">
            <v>SUPRHT SPRAY WATER PRESS</v>
          </cell>
          <cell r="J139" t="str">
            <v>Average</v>
          </cell>
          <cell r="K139">
            <v>38906.708333333336</v>
          </cell>
          <cell r="L139">
            <v>2434.70947265625</v>
          </cell>
          <cell r="M139">
            <v>100</v>
          </cell>
        </row>
        <row r="140">
          <cell r="G140" t="str">
            <v>=PHDGetData("192.168.32.16", C140, 'DCS Input Data'!$E$1, 'DCS Input Data'!$E$2, "", "Average", "OVERALL REDUCTION", 0, "Before", UNI_RET_TAG+UNI_RET_DESC+UNI_RET_UNIT+UNI_RET_TIME+UNI_RET_VALUE+UNI_RET_CONF, UNI_NOTHING)</v>
          </cell>
          <cell r="H140" t="str">
            <v>KPPH</v>
          </cell>
          <cell r="I140" t="str">
            <v>SUPERHEAT SPRAY WTR FLOW</v>
          </cell>
          <cell r="J140" t="str">
            <v>Average</v>
          </cell>
          <cell r="K140">
            <v>38906.708333333336</v>
          </cell>
          <cell r="L140">
            <v>74.52121276855469</v>
          </cell>
          <cell r="M140">
            <v>100</v>
          </cell>
        </row>
        <row r="141">
          <cell r="G141" t="str">
            <v>=PHDGetData("192.168.32.16", C141, 'DCS Input Data'!$E$1, 'DCS Input Data'!$E$2, "", "Average", "OVERALL REDUCTION", 0, "Before", UNI_RET_TAG+UNI_RET_DESC+UNI_RET_UNIT+UNI_RET_TIME+UNI_RET_VALUE+UNI_RET_CONF, UNI_NOTHING)</v>
          </cell>
          <cell r="H141" t="str">
            <v>DEGF</v>
          </cell>
          <cell r="I141" t="str">
            <v>RH STM SPRAY WATER TEMP</v>
          </cell>
          <cell r="J141" t="str">
            <v>Average</v>
          </cell>
          <cell r="K141">
            <v>38906.708333333336</v>
          </cell>
          <cell r="L141">
            <v>379.7891805013021</v>
          </cell>
          <cell r="M141">
            <v>100</v>
          </cell>
        </row>
        <row r="142">
          <cell r="G142" t="str">
            <v>=PHDGetData("192.168.32.16", C142, 'DCS Input Data'!$E$1, 'DCS Input Data'!$E$2, "", "Average", "OVERALL REDUCTION", 0, "Before", UNI_RET_TAG+UNI_RET_DESC+UNI_RET_UNIT+UNI_RET_TIME+UNI_RET_VALUE+UNI_RET_CONF, UNI_NOTHING)</v>
          </cell>
          <cell r="H142" t="str">
            <v>PSIG</v>
          </cell>
          <cell r="I142" t="str">
            <v>REHEAT SPRAY WATER PRESS</v>
          </cell>
          <cell r="J142" t="str">
            <v>Average</v>
          </cell>
          <cell r="K142">
            <v>38906.708333333336</v>
          </cell>
          <cell r="L142">
            <v>1002.2320058186849</v>
          </cell>
          <cell r="M142">
            <v>100</v>
          </cell>
        </row>
        <row r="143">
          <cell r="G143" t="str">
            <v>=PHDGetData("192.168.32.16", C143, 'DCS Input Data'!$E$1, 'DCS Input Data'!$E$2, "", "Average", "OVERALL REDUCTION", 0, "Before", UNI_RET_TAG+UNI_RET_DESC+UNI_RET_UNIT+UNI_RET_TIME+UNI_RET_VALUE+UNI_RET_CONF, UNI_NOTHING)</v>
          </cell>
          <cell r="H143" t="str">
            <v>KPPH</v>
          </cell>
          <cell r="I143" t="str">
            <v>REHEAT SPRAY WATER FLOW</v>
          </cell>
          <cell r="J143" t="str">
            <v>Average</v>
          </cell>
          <cell r="K143">
            <v>38906.708333333336</v>
          </cell>
          <cell r="L143">
            <v>36.328792126973468</v>
          </cell>
          <cell r="M143">
            <v>100</v>
          </cell>
        </row>
        <row r="144">
          <cell r="G144" t="str">
            <v>=PHDGetData("192.168.32.16", C144, 'DCS Input Data'!$E$1, 'DCS Input Data'!$E$2, "", "Average", "OVERALL REDUCTION", 0, "Before", UNI_RET_TAG+UNI_RET_DESC+UNI_RET_UNIT+UNI_RET_TIME+UNI_RET_VALUE+UNI_RET_CONF, UNI_NOTHING)</v>
          </cell>
          <cell r="H144" t="str">
            <v>DEGF</v>
          </cell>
          <cell r="I144" t="str">
            <v>MAIN/THROTTLE STEAM TEMP</v>
          </cell>
          <cell r="J144" t="str">
            <v>Average</v>
          </cell>
          <cell r="K144">
            <v>38906.708333333336</v>
          </cell>
          <cell r="L144">
            <v>996.37730407714844</v>
          </cell>
          <cell r="M144">
            <v>100</v>
          </cell>
        </row>
        <row r="145">
          <cell r="G145" t="str">
            <v>=PHDGetData("192.168.32.16", C145, 'DCS Input Data'!$E$1, 'DCS Input Data'!$E$2, "", "Average", "OVERALL REDUCTION", 0, "Before", UNI_RET_TAG+UNI_RET_DESC+UNI_RET_UNIT+UNI_RET_TIME+UNI_RET_VALUE+UNI_RET_CONF, UNI_NOTHING)</v>
          </cell>
          <cell r="H145" t="str">
            <v>DEGF</v>
          </cell>
          <cell r="I145" t="str">
            <v>COLD RH STM AT TURB TEMP</v>
          </cell>
          <cell r="J145" t="str">
            <v>Average</v>
          </cell>
          <cell r="K145">
            <v>38906.708333333336</v>
          </cell>
          <cell r="L145">
            <v>697.18106689453123</v>
          </cell>
          <cell r="M145">
            <v>100</v>
          </cell>
        </row>
        <row r="146">
          <cell r="G146" t="str">
            <v>=PHDGetData("192.168.32.16", C146, 'DCS Input Data'!$E$1, 'DCS Input Data'!$E$2, "", "Average", "OVERALL REDUCTION", 0, "Before", UNI_RET_TAG+UNI_RET_DESC+UNI_RET_UNIT+UNI_RET_TIME+UNI_RET_VALUE+UNI_RET_CONF, UNI_NOTHING)</v>
          </cell>
          <cell r="H146" t="str">
            <v>DEGF</v>
          </cell>
          <cell r="I146" t="str">
            <v>RH STM TEMP</v>
          </cell>
          <cell r="J146" t="str">
            <v>Average</v>
          </cell>
          <cell r="K146">
            <v>38906.708333333336</v>
          </cell>
          <cell r="L146">
            <v>1002.6955362955729</v>
          </cell>
          <cell r="M146">
            <v>100</v>
          </cell>
        </row>
        <row r="147">
          <cell r="G147" t="str">
            <v>=PHDGetData("192.168.32.16", C147, 'DCS Input Data'!$E$1, 'DCS Input Data'!$E$2, "", "Average", "OVERALL REDUCTION", 0, "Before", UNI_RET_TAG+UNI_RET_DESC+UNI_RET_UNIT+UNI_RET_TIME+UNI_RET_VALUE+UNI_RET_CONF, UNI_NOTHING)</v>
          </cell>
          <cell r="H147" t="str">
            <v>PSIG</v>
          </cell>
          <cell r="I147" t="str">
            <v>BOILER STM DRUM PRESS B</v>
          </cell>
          <cell r="J147" t="str">
            <v>Average</v>
          </cell>
          <cell r="K147">
            <v>38906.708333333336</v>
          </cell>
          <cell r="L147">
            <v>2100.8529907226562</v>
          </cell>
          <cell r="M147">
            <v>100</v>
          </cell>
        </row>
        <row r="148">
          <cell r="G148" t="str">
            <v>=PHDGetData("192.168.32.16", C148, 'DCS Input Data'!$E$1, 'DCS Input Data'!$E$2, "", "Average", "OVERALL REDUCTION", 0, "Before", UNI_RET_TAG+UNI_RET_DESC+UNI_RET_UNIT+UNI_RET_TIME+UNI_RET_VALUE+UNI_RET_CONF, UNI_NOTHING)</v>
          </cell>
          <cell r="H148" t="str">
            <v>PSIG</v>
          </cell>
          <cell r="I148" t="str">
            <v>BOILER STM DRUM PRESS C</v>
          </cell>
          <cell r="J148" t="str">
            <v>Average</v>
          </cell>
          <cell r="K148">
            <v>38906.708333333336</v>
          </cell>
          <cell r="L148">
            <v>2104.613496907552</v>
          </cell>
          <cell r="M148">
            <v>100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/>
      <sheetData sheetId="22">
        <row r="4">
          <cell r="G4" t="str">
            <v>=PHDGetData("192.168.32.16", C4, 'DCS Input Data'!$E$1, 'DCS Input Data'!$E$2, "", "Average", "OVERALL REDUCTION", 0, "Before", UNI_RET_TAG+UNI_RET_DESC+UNI_RET_UNIT+UNI_RET_TIME+UNI_RET_VALUE+UNI_RET_CONF, UNI_NOTHING)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Summary Sheet"/>
      <sheetName val="Gas Cost Summary"/>
      <sheetName val="MT"/>
      <sheetName val="MT Exh 3"/>
      <sheetName val="ND"/>
      <sheetName val="Margin Sharing"/>
      <sheetName val="ND Exh B"/>
      <sheetName val="SD"/>
      <sheetName val="SD Exh B"/>
      <sheetName val="ER"/>
      <sheetName val="ER Exh D"/>
      <sheetName val="WY"/>
      <sheetName val="WY Non-Core Rev Cr"/>
      <sheetName val="WY Exh 3"/>
      <sheetName val="WY Rate Sum"/>
      <sheetName val="Prepaid Dem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iod"/>
      <sheetName val="Capitalization"/>
      <sheetName val="Pfd Stock"/>
      <sheetName val="WCLTD"/>
      <sheetName val="MTN-C"/>
      <sheetName val="MTN-D"/>
      <sheetName val="92 EIRR"/>
      <sheetName val="93 EIRR"/>
      <sheetName val="Mates A"/>
      <sheetName val="Mates B"/>
      <sheetName val="94 EIRR"/>
      <sheetName val="98 EIRR A&amp;B"/>
      <sheetName val="Sheet1"/>
      <sheetName val="TOPrs"/>
      <sheetName val="Annual Exp 2003"/>
      <sheetName val="Int Rate Hedg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mt"/>
      <sheetName val="Per Books"/>
      <sheetName val="Current Rates"/>
      <sheetName val="Projected"/>
      <sheetName val="Fuel Cost"/>
      <sheetName val="Rate 10"/>
      <sheetName val="Rate 11"/>
      <sheetName val="Rate 13"/>
      <sheetName val="Rate 16"/>
      <sheetName val="Rate 20"/>
      <sheetName val="Rate 22"/>
      <sheetName val="Rate 25"/>
      <sheetName val="Rate 26"/>
      <sheetName val="Rate 27"/>
      <sheetName val="Rate 29"/>
      <sheetName val="Rate 30"/>
      <sheetName val="Rate 31"/>
      <sheetName val="Rate 34"/>
      <sheetName val="Rate 39"/>
      <sheetName val="Rate 40"/>
      <sheetName val="Rate 41"/>
      <sheetName val="Rate 48"/>
      <sheetName val="Rate 50"/>
      <sheetName val="Rate 52"/>
      <sheetName val="Rate 56"/>
      <sheetName val="Rate 95"/>
      <sheetName val="Adj Factors"/>
      <sheetName val="ST-9 Demand"/>
      <sheetName val="Primary Service Accts"/>
      <sheetName val="Primary_Secondary Demand"/>
      <sheetName val="Per_Books"/>
      <sheetName val="Current_Rates"/>
      <sheetName val="Fuel_Cost"/>
      <sheetName val="Rate_10"/>
      <sheetName val="Rate_11"/>
      <sheetName val="Rate_13"/>
      <sheetName val="Rate_16"/>
      <sheetName val="Rate_20"/>
      <sheetName val="Rate_22"/>
      <sheetName val="Rate_25"/>
      <sheetName val="Rate_26"/>
      <sheetName val="Rate_27"/>
      <sheetName val="Rate_29"/>
      <sheetName val="Rate_30"/>
      <sheetName val="Rate_31"/>
      <sheetName val="Rate_34"/>
      <sheetName val="Rate_39"/>
      <sheetName val="Rate_40"/>
      <sheetName val="Rate_41"/>
      <sheetName val="Rate_48"/>
      <sheetName val="Rate_50"/>
      <sheetName val="Rate_52"/>
      <sheetName val="Rate_56"/>
      <sheetName val="Rate_95"/>
      <sheetName val="Adj_Factors"/>
      <sheetName val="ST-9_Demand"/>
      <sheetName val="Primary_Service_Accts"/>
      <sheetName val="Primary_Secondary_Demand"/>
      <sheetName val="Detailed Cost of Plant"/>
      <sheetName val="38.5.124 Stmt C P3"/>
      <sheetName val="38.5.134 Stmt D P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allocators"/>
      <sheetName val="coss"/>
      <sheetName val="SCexGW"/>
      <sheetName val="hold_study"/>
      <sheetName val="LOOKUPTABLE"/>
      <sheetName val="rateincr_exhibit"/>
      <sheetName val="Exhibit_C"/>
      <sheetName val="ExhC_support"/>
      <sheetName val="MISC"/>
      <sheetName val="Sheet1"/>
      <sheetName val="print_macros"/>
    </sheetNames>
    <sheetDataSet>
      <sheetData sheetId="0">
        <row r="3">
          <cell r="B3" t="str">
            <v>NORTH</v>
          </cell>
        </row>
      </sheetData>
      <sheetData sheetId="1" refreshError="1"/>
      <sheetData sheetId="2">
        <row r="3">
          <cell r="A3" t="str">
            <v>DUKE ENERGY CAROLINAS, LLC</v>
          </cell>
        </row>
      </sheetData>
      <sheetData sheetId="3" refreshError="1"/>
      <sheetData sheetId="4" refreshError="1"/>
      <sheetData sheetId="5">
        <row r="49">
          <cell r="A49" t="str">
            <v>AG1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rsion Notes"/>
      <sheetName val="Variables"/>
      <sheetName val="Report"/>
      <sheetName val="Operating Lease Adj."/>
      <sheetName val="Captive Finance Adj."/>
      <sheetName val="FAS106 Adj."/>
      <sheetName val="Net Debt Adj."/>
      <sheetName val="Structural Subordination"/>
      <sheetName val="Graphs"/>
      <sheetName val="Import"/>
      <sheetName val="BLR Worksheet"/>
      <sheetName val="TBSheet"/>
      <sheetName val="Main"/>
      <sheetName val="ProForma 2001 1"/>
    </sheetNames>
    <sheetDataSet>
      <sheetData sheetId="0" refreshError="1"/>
      <sheetData sheetId="1" refreshError="1"/>
      <sheetData sheetId="2"/>
      <sheetData sheetId="3"/>
      <sheetData sheetId="4" refreshError="1"/>
      <sheetData sheetId="5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Moody's Bond Yield Data"/>
      <sheetName val="Discount Rate"/>
      <sheetName val="Discount Chart"/>
      <sheetName val="Prime Rate"/>
      <sheetName val="Prime Chart "/>
      <sheetName val="Inflation"/>
      <sheetName val="Inflation Chart"/>
      <sheetName val="Moody's"/>
      <sheetName val="30 Yr. Bonds"/>
      <sheetName val="Moody's T-Bond Chart"/>
      <sheetName val="Moody's Spread Chart"/>
      <sheetName val="Moody's Baa Bond Yields Chart"/>
    </sheetNames>
    <sheetDataSet>
      <sheetData sheetId="0">
        <row r="30">
          <cell r="B30" t="str">
            <v>82</v>
          </cell>
          <cell r="C30">
            <v>14.22</v>
          </cell>
          <cell r="E30">
            <v>16.73</v>
          </cell>
          <cell r="G30">
            <v>15.75</v>
          </cell>
          <cell r="K30">
            <v>12</v>
          </cell>
          <cell r="O30">
            <v>2.5099999999999998</v>
          </cell>
          <cell r="P30">
            <v>1.5206571858163132</v>
          </cell>
          <cell r="R30">
            <v>8.4</v>
          </cell>
        </row>
        <row r="31">
          <cell r="C31">
            <v>14.22</v>
          </cell>
          <cell r="E31">
            <v>16.72</v>
          </cell>
          <cell r="G31">
            <v>16.559999999999999</v>
          </cell>
          <cell r="K31">
            <v>12</v>
          </cell>
          <cell r="O31">
            <v>2.4999999999999982</v>
          </cell>
          <cell r="P31">
            <v>1.5206571858163132</v>
          </cell>
          <cell r="R31">
            <v>7.6</v>
          </cell>
        </row>
        <row r="32">
          <cell r="C32">
            <v>13.53</v>
          </cell>
          <cell r="E32">
            <v>16.07</v>
          </cell>
          <cell r="G32">
            <v>16.5</v>
          </cell>
          <cell r="K32">
            <v>12</v>
          </cell>
          <cell r="O32">
            <v>2.5400000000000009</v>
          </cell>
          <cell r="P32">
            <v>1.5206571858163132</v>
          </cell>
          <cell r="R32">
            <v>6.8</v>
          </cell>
        </row>
        <row r="33">
          <cell r="C33">
            <v>13.37</v>
          </cell>
          <cell r="E33">
            <v>15.82</v>
          </cell>
          <cell r="G33">
            <v>16.5</v>
          </cell>
          <cell r="K33">
            <v>12</v>
          </cell>
          <cell r="O33">
            <v>2.4500000000000011</v>
          </cell>
          <cell r="P33">
            <v>1.5206571858163132</v>
          </cell>
          <cell r="R33">
            <v>6.5</v>
          </cell>
        </row>
        <row r="34">
          <cell r="C34">
            <v>13.24</v>
          </cell>
          <cell r="E34">
            <v>15.6</v>
          </cell>
          <cell r="G34">
            <v>16.5</v>
          </cell>
          <cell r="K34">
            <v>12</v>
          </cell>
          <cell r="O34">
            <v>2.3599999999999994</v>
          </cell>
          <cell r="P34">
            <v>1.5206571858163132</v>
          </cell>
          <cell r="R34">
            <v>6.7</v>
          </cell>
        </row>
        <row r="35">
          <cell r="C35">
            <v>13.92</v>
          </cell>
          <cell r="E35">
            <v>16.18</v>
          </cell>
          <cell r="G35">
            <v>16.5</v>
          </cell>
          <cell r="K35">
            <v>12</v>
          </cell>
          <cell r="O35">
            <v>2.2599999999999998</v>
          </cell>
          <cell r="P35">
            <v>1.5206571858163132</v>
          </cell>
          <cell r="R35">
            <v>7.1</v>
          </cell>
        </row>
        <row r="36">
          <cell r="C36">
            <v>13.55</v>
          </cell>
          <cell r="E36">
            <v>16.04</v>
          </cell>
          <cell r="G36">
            <v>16.260000000000002</v>
          </cell>
          <cell r="K36">
            <v>11</v>
          </cell>
          <cell r="O36">
            <v>2.4899999999999984</v>
          </cell>
          <cell r="P36">
            <v>1.5206571858163132</v>
          </cell>
          <cell r="R36">
            <v>6.4</v>
          </cell>
        </row>
        <row r="37">
          <cell r="C37">
            <v>12.77</v>
          </cell>
          <cell r="E37">
            <v>15.22</v>
          </cell>
          <cell r="G37">
            <v>14.39</v>
          </cell>
          <cell r="K37">
            <v>10</v>
          </cell>
          <cell r="O37">
            <v>2.4500000000000011</v>
          </cell>
          <cell r="P37">
            <v>1.5206571858163132</v>
          </cell>
          <cell r="R37">
            <v>5.9</v>
          </cell>
        </row>
        <row r="38">
          <cell r="C38">
            <v>12.07</v>
          </cell>
          <cell r="E38">
            <v>14.56</v>
          </cell>
          <cell r="G38">
            <v>13.5</v>
          </cell>
          <cell r="K38">
            <v>9.5</v>
          </cell>
          <cell r="O38">
            <v>2.4900000000000002</v>
          </cell>
          <cell r="P38">
            <v>1.5206571858163132</v>
          </cell>
          <cell r="R38">
            <v>5</v>
          </cell>
        </row>
        <row r="39">
          <cell r="C39">
            <v>11.17</v>
          </cell>
          <cell r="E39">
            <v>13.88</v>
          </cell>
          <cell r="G39">
            <v>12.52</v>
          </cell>
          <cell r="K39">
            <v>9</v>
          </cell>
          <cell r="O39">
            <v>2.7100000000000009</v>
          </cell>
          <cell r="P39">
            <v>1.5206571858163132</v>
          </cell>
          <cell r="R39">
            <v>5.0999999999999996</v>
          </cell>
        </row>
        <row r="40">
          <cell r="C40">
            <v>10.54</v>
          </cell>
          <cell r="E40">
            <v>13.58</v>
          </cell>
          <cell r="G40">
            <v>11.85</v>
          </cell>
          <cell r="K40">
            <v>9</v>
          </cell>
          <cell r="O40">
            <v>3.0400000000000009</v>
          </cell>
          <cell r="P40">
            <v>1.5206571858163132</v>
          </cell>
          <cell r="R40">
            <v>4.5999999999999996</v>
          </cell>
        </row>
        <row r="41">
          <cell r="C41">
            <v>10.54</v>
          </cell>
          <cell r="E41">
            <v>13.55</v>
          </cell>
          <cell r="G41">
            <v>11.5</v>
          </cell>
          <cell r="K41">
            <v>8.5</v>
          </cell>
          <cell r="O41">
            <v>3.0100000000000016</v>
          </cell>
          <cell r="P41">
            <v>1.5206571858163132</v>
          </cell>
          <cell r="R41">
            <v>3.8</v>
          </cell>
        </row>
        <row r="42">
          <cell r="B42" t="str">
            <v>83</v>
          </cell>
          <cell r="C42">
            <v>10.63</v>
          </cell>
          <cell r="E42">
            <v>13.46</v>
          </cell>
          <cell r="G42">
            <v>11.16</v>
          </cell>
          <cell r="K42">
            <v>8.5</v>
          </cell>
          <cell r="O42">
            <v>2.83</v>
          </cell>
          <cell r="P42">
            <v>1.5206571858163132</v>
          </cell>
          <cell r="R42">
            <v>3.7</v>
          </cell>
        </row>
        <row r="43">
          <cell r="C43">
            <v>10.88</v>
          </cell>
          <cell r="E43">
            <v>13.6</v>
          </cell>
          <cell r="G43">
            <v>10.98</v>
          </cell>
          <cell r="K43">
            <v>8.5</v>
          </cell>
          <cell r="O43">
            <v>2.7199999999999989</v>
          </cell>
          <cell r="P43">
            <v>1.5206571858163132</v>
          </cell>
          <cell r="R43">
            <v>3.5</v>
          </cell>
        </row>
        <row r="44">
          <cell r="C44">
            <v>10.63</v>
          </cell>
          <cell r="E44">
            <v>13.28</v>
          </cell>
          <cell r="G44">
            <v>10.5</v>
          </cell>
          <cell r="K44">
            <v>8.5</v>
          </cell>
          <cell r="O44">
            <v>2.6499999999999986</v>
          </cell>
          <cell r="P44">
            <v>1.5206571858163132</v>
          </cell>
          <cell r="R44">
            <v>3.6</v>
          </cell>
        </row>
        <row r="45">
          <cell r="C45">
            <v>10.48</v>
          </cell>
          <cell r="E45">
            <v>13.03</v>
          </cell>
          <cell r="G45">
            <v>10.5</v>
          </cell>
          <cell r="K45">
            <v>8.5</v>
          </cell>
          <cell r="O45">
            <v>2.5499999999999989</v>
          </cell>
          <cell r="P45">
            <v>1.5206571858163132</v>
          </cell>
          <cell r="R45">
            <v>3.9</v>
          </cell>
        </row>
        <row r="46">
          <cell r="C46">
            <v>10.53</v>
          </cell>
          <cell r="E46">
            <v>13</v>
          </cell>
          <cell r="G46">
            <v>10.5</v>
          </cell>
          <cell r="K46">
            <v>8.5</v>
          </cell>
          <cell r="O46">
            <v>2.4700000000000006</v>
          </cell>
          <cell r="P46">
            <v>1.5206571858163132</v>
          </cell>
          <cell r="R46">
            <v>3.5</v>
          </cell>
        </row>
        <row r="47">
          <cell r="C47">
            <v>10.93</v>
          </cell>
          <cell r="E47">
            <v>13.17</v>
          </cell>
          <cell r="G47">
            <v>10.5</v>
          </cell>
          <cell r="K47">
            <v>8.5</v>
          </cell>
          <cell r="O47">
            <v>2.2400000000000002</v>
          </cell>
          <cell r="P47">
            <v>1.5206571858163132</v>
          </cell>
          <cell r="R47">
            <v>2.6</v>
          </cell>
        </row>
        <row r="48">
          <cell r="C48">
            <v>11.4</v>
          </cell>
          <cell r="E48">
            <v>13.28</v>
          </cell>
          <cell r="G48">
            <v>10.5</v>
          </cell>
          <cell r="K48">
            <v>8.5</v>
          </cell>
          <cell r="O48">
            <v>1.879999999999999</v>
          </cell>
          <cell r="P48">
            <v>1.5206571858163132</v>
          </cell>
          <cell r="R48">
            <v>2.5</v>
          </cell>
        </row>
        <row r="49">
          <cell r="C49">
            <v>11.82</v>
          </cell>
          <cell r="E49">
            <v>13.5</v>
          </cell>
          <cell r="G49">
            <v>10.89</v>
          </cell>
          <cell r="K49">
            <v>8.5</v>
          </cell>
          <cell r="O49">
            <v>1.6799999999999997</v>
          </cell>
          <cell r="P49">
            <v>1.5206571858163132</v>
          </cell>
          <cell r="R49">
            <v>2.6</v>
          </cell>
        </row>
        <row r="50">
          <cell r="C50">
            <v>11.63</v>
          </cell>
          <cell r="E50">
            <v>13.35</v>
          </cell>
          <cell r="G50">
            <v>11</v>
          </cell>
          <cell r="K50">
            <v>8.5</v>
          </cell>
          <cell r="O50">
            <v>1.7199999999999989</v>
          </cell>
          <cell r="P50">
            <v>1.5206571858163132</v>
          </cell>
          <cell r="R50">
            <v>2.9</v>
          </cell>
        </row>
        <row r="51">
          <cell r="C51">
            <v>11.58</v>
          </cell>
          <cell r="E51">
            <v>13.19</v>
          </cell>
          <cell r="G51">
            <v>11</v>
          </cell>
          <cell r="K51">
            <v>8.5</v>
          </cell>
          <cell r="O51">
            <v>1.6099999999999994</v>
          </cell>
          <cell r="P51">
            <v>1.5206571858163132</v>
          </cell>
          <cell r="R51">
            <v>2.9</v>
          </cell>
        </row>
        <row r="52">
          <cell r="C52">
            <v>11.75</v>
          </cell>
          <cell r="E52">
            <v>13.33</v>
          </cell>
          <cell r="G52">
            <v>11</v>
          </cell>
          <cell r="K52">
            <v>8.5</v>
          </cell>
          <cell r="O52">
            <v>1.58</v>
          </cell>
          <cell r="P52">
            <v>1.5206571858163132</v>
          </cell>
          <cell r="R52">
            <v>3.3</v>
          </cell>
        </row>
        <row r="53">
          <cell r="C53">
            <v>11.88</v>
          </cell>
          <cell r="E53">
            <v>13.48</v>
          </cell>
          <cell r="G53">
            <v>11</v>
          </cell>
          <cell r="K53">
            <v>8.5</v>
          </cell>
          <cell r="O53">
            <v>1.5999999999999996</v>
          </cell>
          <cell r="P53">
            <v>1.5206571858163132</v>
          </cell>
          <cell r="R53">
            <v>3.8</v>
          </cell>
        </row>
        <row r="54">
          <cell r="B54" t="str">
            <v>84</v>
          </cell>
          <cell r="C54">
            <v>11.75</v>
          </cell>
          <cell r="E54">
            <v>13.4</v>
          </cell>
          <cell r="G54">
            <v>11</v>
          </cell>
          <cell r="K54">
            <v>8.5</v>
          </cell>
          <cell r="O54">
            <v>1.6500000000000004</v>
          </cell>
          <cell r="P54">
            <v>1.5206571858163132</v>
          </cell>
          <cell r="R54">
            <v>4.2</v>
          </cell>
        </row>
        <row r="55">
          <cell r="C55">
            <v>11.95</v>
          </cell>
          <cell r="E55">
            <v>13.5</v>
          </cell>
          <cell r="G55">
            <v>11</v>
          </cell>
          <cell r="K55">
            <v>8.5</v>
          </cell>
          <cell r="O55">
            <v>1.5500000000000007</v>
          </cell>
          <cell r="P55">
            <v>1.5206571858163132</v>
          </cell>
          <cell r="R55">
            <v>4.5999999999999996</v>
          </cell>
        </row>
        <row r="56">
          <cell r="C56">
            <v>12.38</v>
          </cell>
          <cell r="E56">
            <v>14.03</v>
          </cell>
          <cell r="G56">
            <v>11.21</v>
          </cell>
          <cell r="K56">
            <v>8.5</v>
          </cell>
          <cell r="O56">
            <v>1.6499999999999986</v>
          </cell>
          <cell r="P56">
            <v>1.5206571858163132</v>
          </cell>
          <cell r="R56">
            <v>4.8</v>
          </cell>
        </row>
        <row r="57">
          <cell r="C57">
            <v>12.65</v>
          </cell>
          <cell r="E57">
            <v>14.3</v>
          </cell>
          <cell r="G57">
            <v>11.93</v>
          </cell>
          <cell r="K57">
            <v>9</v>
          </cell>
          <cell r="O57">
            <v>1.6500000000000004</v>
          </cell>
          <cell r="P57">
            <v>1.5206571858163132</v>
          </cell>
          <cell r="R57">
            <v>4.5999999999999996</v>
          </cell>
        </row>
        <row r="58">
          <cell r="C58">
            <v>13.43</v>
          </cell>
          <cell r="E58">
            <v>14.95</v>
          </cell>
          <cell r="G58">
            <v>12.39</v>
          </cell>
          <cell r="K58">
            <v>9</v>
          </cell>
          <cell r="O58">
            <v>1.5199999999999996</v>
          </cell>
          <cell r="P58">
            <v>1.5206571858163132</v>
          </cell>
          <cell r="R58">
            <v>4.2</v>
          </cell>
        </row>
        <row r="59">
          <cell r="C59">
            <v>13.44</v>
          </cell>
          <cell r="E59">
            <v>15.16</v>
          </cell>
          <cell r="G59">
            <v>12.6</v>
          </cell>
          <cell r="K59">
            <v>9</v>
          </cell>
          <cell r="O59">
            <v>1.7200000000000006</v>
          </cell>
          <cell r="P59">
            <v>1.5206571858163132</v>
          </cell>
          <cell r="R59">
            <v>4.2</v>
          </cell>
        </row>
        <row r="60">
          <cell r="C60">
            <v>13.21</v>
          </cell>
          <cell r="E60">
            <v>14.92</v>
          </cell>
          <cell r="G60">
            <v>13</v>
          </cell>
          <cell r="K60">
            <v>9</v>
          </cell>
          <cell r="O60">
            <v>1.7099999999999991</v>
          </cell>
          <cell r="P60">
            <v>1.5206571858163132</v>
          </cell>
          <cell r="R60">
            <v>4.2</v>
          </cell>
        </row>
        <row r="61">
          <cell r="C61">
            <v>12.54</v>
          </cell>
          <cell r="E61">
            <v>14.29</v>
          </cell>
          <cell r="G61">
            <v>13</v>
          </cell>
          <cell r="K61">
            <v>9</v>
          </cell>
          <cell r="O61">
            <v>1.75</v>
          </cell>
          <cell r="P61">
            <v>1.5206571858163132</v>
          </cell>
          <cell r="R61">
            <v>4.3</v>
          </cell>
        </row>
        <row r="62">
          <cell r="C62">
            <v>12.29</v>
          </cell>
          <cell r="E62">
            <v>14.04</v>
          </cell>
          <cell r="G62">
            <v>12.97</v>
          </cell>
          <cell r="K62">
            <v>9</v>
          </cell>
          <cell r="O62">
            <v>1.75</v>
          </cell>
          <cell r="P62">
            <v>1.5206571858163132</v>
          </cell>
          <cell r="R62">
            <v>4.3</v>
          </cell>
        </row>
        <row r="63">
          <cell r="C63">
            <v>11.98</v>
          </cell>
          <cell r="E63">
            <v>13.68</v>
          </cell>
          <cell r="G63">
            <v>12.58</v>
          </cell>
          <cell r="K63">
            <v>9</v>
          </cell>
          <cell r="O63">
            <v>1.6999999999999993</v>
          </cell>
          <cell r="P63">
            <v>1.5206571858163132</v>
          </cell>
          <cell r="R63">
            <v>4.3</v>
          </cell>
        </row>
        <row r="64">
          <cell r="C64">
            <v>11.56</v>
          </cell>
          <cell r="E64">
            <v>13.15</v>
          </cell>
          <cell r="G64">
            <v>11.77</v>
          </cell>
          <cell r="K64">
            <v>8.5</v>
          </cell>
          <cell r="O64">
            <v>1.5899999999999999</v>
          </cell>
          <cell r="P64">
            <v>1.5206571858163132</v>
          </cell>
          <cell r="R64">
            <v>4.0999999999999996</v>
          </cell>
        </row>
        <row r="65">
          <cell r="C65">
            <v>11.52</v>
          </cell>
          <cell r="E65">
            <v>12.96</v>
          </cell>
          <cell r="G65">
            <v>11.06</v>
          </cell>
          <cell r="K65">
            <v>8</v>
          </cell>
          <cell r="O65">
            <v>1.4400000000000013</v>
          </cell>
          <cell r="P65">
            <v>1.5206571858163132</v>
          </cell>
          <cell r="R65">
            <v>3.9</v>
          </cell>
        </row>
        <row r="66">
          <cell r="B66" t="str">
            <v>85</v>
          </cell>
          <cell r="C66">
            <v>11.45</v>
          </cell>
          <cell r="E66">
            <v>12.88</v>
          </cell>
          <cell r="G66">
            <v>10.61</v>
          </cell>
          <cell r="K66">
            <v>8</v>
          </cell>
          <cell r="O66">
            <v>1.4300000000000015</v>
          </cell>
          <cell r="P66">
            <v>1.5206571858163132</v>
          </cell>
          <cell r="R66">
            <v>3.5</v>
          </cell>
        </row>
        <row r="67">
          <cell r="C67">
            <v>11.47</v>
          </cell>
          <cell r="E67">
            <v>13</v>
          </cell>
          <cell r="G67">
            <v>10.5</v>
          </cell>
          <cell r="K67">
            <v>8</v>
          </cell>
          <cell r="O67">
            <v>1.5299999999999994</v>
          </cell>
          <cell r="P67">
            <v>1.5206571858163132</v>
          </cell>
          <cell r="R67">
            <v>3.5</v>
          </cell>
        </row>
        <row r="68">
          <cell r="C68">
            <v>11.81</v>
          </cell>
          <cell r="E68">
            <v>13.66</v>
          </cell>
          <cell r="G68">
            <v>10.5</v>
          </cell>
          <cell r="K68">
            <v>8</v>
          </cell>
          <cell r="O68">
            <v>1.8499999999999996</v>
          </cell>
          <cell r="P68">
            <v>1.5206571858163132</v>
          </cell>
          <cell r="R68">
            <v>3.7</v>
          </cell>
        </row>
        <row r="69">
          <cell r="C69">
            <v>11.47</v>
          </cell>
          <cell r="E69">
            <v>13.42</v>
          </cell>
          <cell r="G69">
            <v>10.5</v>
          </cell>
          <cell r="K69">
            <v>8</v>
          </cell>
          <cell r="O69">
            <v>1.9499999999999993</v>
          </cell>
          <cell r="P69">
            <v>1.5206571858163132</v>
          </cell>
          <cell r="R69">
            <v>3.7</v>
          </cell>
        </row>
        <row r="70">
          <cell r="C70">
            <v>11.05</v>
          </cell>
          <cell r="E70">
            <v>12.89</v>
          </cell>
          <cell r="G70">
            <v>10.31</v>
          </cell>
          <cell r="K70">
            <v>7.5</v>
          </cell>
          <cell r="O70">
            <v>1.8399999999999999</v>
          </cell>
          <cell r="P70">
            <v>1.5206571858163132</v>
          </cell>
          <cell r="R70">
            <v>3.8</v>
          </cell>
        </row>
        <row r="71">
          <cell r="C71">
            <v>10.44</v>
          </cell>
          <cell r="E71">
            <v>11.91</v>
          </cell>
          <cell r="G71">
            <v>9.7799999999999994</v>
          </cell>
          <cell r="K71">
            <v>7.5</v>
          </cell>
          <cell r="O71">
            <v>1.4700000000000006</v>
          </cell>
          <cell r="P71">
            <v>1.5206571858163132</v>
          </cell>
          <cell r="R71">
            <v>3.8</v>
          </cell>
        </row>
        <row r="72">
          <cell r="C72">
            <v>10.5</v>
          </cell>
          <cell r="E72">
            <v>11.88</v>
          </cell>
          <cell r="G72">
            <v>9.5</v>
          </cell>
          <cell r="K72">
            <v>7.5</v>
          </cell>
          <cell r="O72">
            <v>1.3800000000000008</v>
          </cell>
          <cell r="P72">
            <v>1.5206571858163132</v>
          </cell>
          <cell r="R72">
            <v>3.6</v>
          </cell>
        </row>
        <row r="73">
          <cell r="C73">
            <v>10.56</v>
          </cell>
          <cell r="E73">
            <v>11.93</v>
          </cell>
          <cell r="G73">
            <v>9.5</v>
          </cell>
          <cell r="K73">
            <v>7.5</v>
          </cell>
          <cell r="O73">
            <v>1.3699999999999992</v>
          </cell>
          <cell r="P73">
            <v>1.5206571858163132</v>
          </cell>
          <cell r="R73">
            <v>3.3</v>
          </cell>
        </row>
        <row r="74">
          <cell r="C74">
            <v>10.61</v>
          </cell>
          <cell r="E74">
            <v>11.95</v>
          </cell>
          <cell r="G74">
            <v>9.5</v>
          </cell>
          <cell r="K74">
            <v>7.5</v>
          </cell>
          <cell r="O74">
            <v>1.3399999999999999</v>
          </cell>
          <cell r="P74">
            <v>1.5206571858163132</v>
          </cell>
          <cell r="R74">
            <v>3.1</v>
          </cell>
        </row>
        <row r="75">
          <cell r="C75">
            <v>10.5</v>
          </cell>
          <cell r="E75">
            <v>11.84</v>
          </cell>
          <cell r="G75">
            <v>9.5</v>
          </cell>
          <cell r="K75">
            <v>7.5</v>
          </cell>
          <cell r="O75">
            <v>1.3399999999999999</v>
          </cell>
          <cell r="P75">
            <v>1.5206571858163132</v>
          </cell>
          <cell r="R75">
            <v>3.2</v>
          </cell>
        </row>
        <row r="76">
          <cell r="C76">
            <v>10.06</v>
          </cell>
          <cell r="E76">
            <v>11.33</v>
          </cell>
          <cell r="G76">
            <v>9.5</v>
          </cell>
          <cell r="K76">
            <v>7.5</v>
          </cell>
          <cell r="O76">
            <v>1.2699999999999996</v>
          </cell>
          <cell r="P76">
            <v>1.5206571858163132</v>
          </cell>
          <cell r="R76">
            <v>3.5</v>
          </cell>
        </row>
        <row r="77">
          <cell r="C77">
            <v>9.5399999999999991</v>
          </cell>
          <cell r="E77">
            <v>10.82</v>
          </cell>
          <cell r="G77">
            <v>9.5</v>
          </cell>
          <cell r="K77">
            <v>7.5</v>
          </cell>
          <cell r="O77">
            <v>1.2800000000000011</v>
          </cell>
          <cell r="P77">
            <v>1.5206571858163132</v>
          </cell>
          <cell r="R77">
            <v>3.8</v>
          </cell>
        </row>
        <row r="78">
          <cell r="B78" t="str">
            <v>86</v>
          </cell>
          <cell r="C78">
            <v>9.4</v>
          </cell>
          <cell r="E78">
            <v>10.66</v>
          </cell>
          <cell r="G78">
            <v>9.5</v>
          </cell>
          <cell r="K78">
            <v>7.5</v>
          </cell>
          <cell r="O78">
            <v>1.2599999999999998</v>
          </cell>
          <cell r="P78">
            <v>1.5206571858163132</v>
          </cell>
          <cell r="R78">
            <v>3.9</v>
          </cell>
        </row>
        <row r="79">
          <cell r="C79">
            <v>8.93</v>
          </cell>
          <cell r="E79">
            <v>10.16</v>
          </cell>
          <cell r="G79">
            <v>9.5</v>
          </cell>
          <cell r="K79">
            <v>7.5</v>
          </cell>
          <cell r="O79">
            <v>1.2300000000000004</v>
          </cell>
          <cell r="P79">
            <v>1.5206571858163132</v>
          </cell>
          <cell r="R79">
            <v>3.1</v>
          </cell>
        </row>
        <row r="80">
          <cell r="C80">
            <v>7.96</v>
          </cell>
          <cell r="E80">
            <v>9.33</v>
          </cell>
          <cell r="G80">
            <v>9.1</v>
          </cell>
          <cell r="K80">
            <v>7</v>
          </cell>
          <cell r="O80">
            <v>1.37</v>
          </cell>
          <cell r="P80">
            <v>1.5206571858163132</v>
          </cell>
          <cell r="R80">
            <v>2.2999999999999998</v>
          </cell>
        </row>
        <row r="81">
          <cell r="C81">
            <v>7.39</v>
          </cell>
          <cell r="E81">
            <v>9.02</v>
          </cell>
          <cell r="G81">
            <v>8.83</v>
          </cell>
          <cell r="K81">
            <v>6.5</v>
          </cell>
          <cell r="O81">
            <v>1.63</v>
          </cell>
          <cell r="P81">
            <v>1.5206571858163132</v>
          </cell>
          <cell r="R81">
            <v>1.6</v>
          </cell>
        </row>
        <row r="82">
          <cell r="C82">
            <v>7.52</v>
          </cell>
          <cell r="E82">
            <v>9.52</v>
          </cell>
          <cell r="G82">
            <v>8.5</v>
          </cell>
          <cell r="K82">
            <v>6.5</v>
          </cell>
          <cell r="O82">
            <v>2</v>
          </cell>
          <cell r="P82">
            <v>1.5206571858163132</v>
          </cell>
          <cell r="R82">
            <v>1.5</v>
          </cell>
        </row>
        <row r="83">
          <cell r="C83">
            <v>7.57</v>
          </cell>
          <cell r="E83">
            <v>9.51</v>
          </cell>
          <cell r="G83">
            <v>8.5</v>
          </cell>
          <cell r="K83">
            <v>6.5</v>
          </cell>
          <cell r="O83">
            <v>1.9399999999999995</v>
          </cell>
          <cell r="P83">
            <v>1.5206571858163132</v>
          </cell>
          <cell r="R83">
            <v>1.8</v>
          </cell>
        </row>
        <row r="84">
          <cell r="C84">
            <v>7.27</v>
          </cell>
          <cell r="E84">
            <v>9.19</v>
          </cell>
          <cell r="G84">
            <v>8.16</v>
          </cell>
          <cell r="K84">
            <v>6</v>
          </cell>
          <cell r="O84">
            <v>1.92</v>
          </cell>
          <cell r="P84">
            <v>1.5206571858163132</v>
          </cell>
          <cell r="R84">
            <v>1.6</v>
          </cell>
        </row>
        <row r="85">
          <cell r="C85">
            <v>7.33</v>
          </cell>
          <cell r="E85">
            <v>9.15</v>
          </cell>
          <cell r="G85">
            <v>7.9</v>
          </cell>
          <cell r="K85">
            <v>5.5</v>
          </cell>
          <cell r="O85">
            <v>1.8200000000000003</v>
          </cell>
          <cell r="P85">
            <v>1.5206571858163132</v>
          </cell>
          <cell r="R85">
            <v>1.6</v>
          </cell>
        </row>
        <row r="86">
          <cell r="C86">
            <v>7.62</v>
          </cell>
          <cell r="E86">
            <v>9.42</v>
          </cell>
          <cell r="G86">
            <v>7.5</v>
          </cell>
          <cell r="K86">
            <v>5.5</v>
          </cell>
          <cell r="O86">
            <v>1.7999999999999998</v>
          </cell>
          <cell r="P86">
            <v>1.5206571858163132</v>
          </cell>
          <cell r="R86">
            <v>1.8</v>
          </cell>
        </row>
        <row r="87">
          <cell r="C87">
            <v>7.7</v>
          </cell>
          <cell r="E87">
            <v>9.39</v>
          </cell>
          <cell r="G87">
            <v>7.5</v>
          </cell>
          <cell r="K87">
            <v>5.5</v>
          </cell>
          <cell r="O87">
            <v>1.6900000000000004</v>
          </cell>
          <cell r="P87">
            <v>1.5206571858163132</v>
          </cell>
          <cell r="R87">
            <v>1.5</v>
          </cell>
        </row>
        <row r="88">
          <cell r="C88">
            <v>7.52</v>
          </cell>
          <cell r="E88">
            <v>9.15</v>
          </cell>
          <cell r="G88">
            <v>7.5</v>
          </cell>
          <cell r="K88">
            <v>5.5</v>
          </cell>
          <cell r="O88">
            <v>1.6300000000000008</v>
          </cell>
          <cell r="P88">
            <v>1.5206571858163132</v>
          </cell>
          <cell r="R88">
            <v>1.3</v>
          </cell>
        </row>
        <row r="89">
          <cell r="C89">
            <v>7.37</v>
          </cell>
          <cell r="E89">
            <v>8.9600000000000009</v>
          </cell>
          <cell r="G89">
            <v>7.5</v>
          </cell>
          <cell r="K89">
            <v>5.5</v>
          </cell>
          <cell r="O89">
            <v>1.5900000000000007</v>
          </cell>
          <cell r="P89">
            <v>1.5206571858163132</v>
          </cell>
          <cell r="R89">
            <v>1.1000000000000001</v>
          </cell>
        </row>
        <row r="90">
          <cell r="B90">
            <v>87</v>
          </cell>
          <cell r="C90">
            <v>7.39</v>
          </cell>
          <cell r="E90">
            <v>8.77</v>
          </cell>
          <cell r="G90">
            <v>7.5</v>
          </cell>
          <cell r="K90">
            <v>5.5</v>
          </cell>
          <cell r="O90">
            <v>1.38</v>
          </cell>
          <cell r="P90">
            <v>1.5206571858163132</v>
          </cell>
          <cell r="R90">
            <v>1.5</v>
          </cell>
        </row>
        <row r="91">
          <cell r="C91">
            <v>7.54</v>
          </cell>
          <cell r="E91">
            <v>8.81</v>
          </cell>
          <cell r="G91">
            <v>7.5</v>
          </cell>
          <cell r="K91">
            <v>5.5</v>
          </cell>
          <cell r="O91">
            <v>1.2700000000000005</v>
          </cell>
          <cell r="P91">
            <v>1.5206571858163132</v>
          </cell>
          <cell r="R91">
            <v>2.1</v>
          </cell>
        </row>
        <row r="92">
          <cell r="C92">
            <v>7.55</v>
          </cell>
          <cell r="E92">
            <v>8.75</v>
          </cell>
          <cell r="G92">
            <v>7.5</v>
          </cell>
          <cell r="K92">
            <v>5.5</v>
          </cell>
          <cell r="O92">
            <v>1.2000000000000002</v>
          </cell>
          <cell r="P92">
            <v>1.5206571858163132</v>
          </cell>
          <cell r="R92">
            <v>3</v>
          </cell>
        </row>
        <row r="93">
          <cell r="C93">
            <v>8.25</v>
          </cell>
          <cell r="E93">
            <v>9.3000000000000007</v>
          </cell>
          <cell r="G93">
            <v>7.75</v>
          </cell>
          <cell r="K93">
            <v>5.5</v>
          </cell>
          <cell r="O93">
            <v>1.0500000000000007</v>
          </cell>
          <cell r="P93">
            <v>1.5206571858163132</v>
          </cell>
          <cell r="R93">
            <v>3.8</v>
          </cell>
        </row>
        <row r="94">
          <cell r="C94">
            <v>8.7799999999999994</v>
          </cell>
          <cell r="E94">
            <v>9.82</v>
          </cell>
          <cell r="G94">
            <v>8.14</v>
          </cell>
          <cell r="K94">
            <v>5.5</v>
          </cell>
          <cell r="O94">
            <v>1.0400000000000009</v>
          </cell>
          <cell r="P94">
            <v>1.5206571858163132</v>
          </cell>
          <cell r="R94">
            <v>3.9</v>
          </cell>
        </row>
        <row r="95">
          <cell r="C95">
            <v>8.57</v>
          </cell>
          <cell r="E95">
            <v>9.8699999999999992</v>
          </cell>
          <cell r="G95">
            <v>8.25</v>
          </cell>
          <cell r="K95">
            <v>5.5</v>
          </cell>
          <cell r="O95">
            <v>1.2999999999999989</v>
          </cell>
          <cell r="P95">
            <v>1.5206571858163132</v>
          </cell>
          <cell r="R95">
            <v>3.7</v>
          </cell>
        </row>
        <row r="96">
          <cell r="C96">
            <v>8.64</v>
          </cell>
          <cell r="E96">
            <v>10.01</v>
          </cell>
          <cell r="G96">
            <v>8.25</v>
          </cell>
          <cell r="K96">
            <v>5.5</v>
          </cell>
          <cell r="O96">
            <v>1.3699999999999992</v>
          </cell>
          <cell r="P96">
            <v>1.5206571858163132</v>
          </cell>
          <cell r="R96">
            <v>3.9</v>
          </cell>
        </row>
        <row r="97">
          <cell r="C97">
            <v>8.9700000000000006</v>
          </cell>
          <cell r="E97">
            <v>10.33</v>
          </cell>
          <cell r="G97">
            <v>8.25</v>
          </cell>
          <cell r="K97">
            <v>5.5</v>
          </cell>
          <cell r="O97">
            <v>1.3599999999999994</v>
          </cell>
          <cell r="P97">
            <v>1.5206571858163132</v>
          </cell>
          <cell r="R97">
            <v>4.3</v>
          </cell>
        </row>
        <row r="98">
          <cell r="C98">
            <v>9.59</v>
          </cell>
          <cell r="E98">
            <v>11</v>
          </cell>
          <cell r="G98">
            <v>8.6999999999999993</v>
          </cell>
          <cell r="K98">
            <v>6</v>
          </cell>
          <cell r="O98">
            <v>1.4100000000000001</v>
          </cell>
          <cell r="P98">
            <v>1.5206571858163132</v>
          </cell>
          <cell r="R98">
            <v>4.4000000000000004</v>
          </cell>
        </row>
        <row r="99">
          <cell r="C99">
            <v>9.61</v>
          </cell>
          <cell r="E99">
            <v>11.32</v>
          </cell>
          <cell r="G99">
            <v>9.07</v>
          </cell>
          <cell r="K99">
            <v>6</v>
          </cell>
          <cell r="O99">
            <v>1.7100000000000009</v>
          </cell>
          <cell r="P99">
            <v>1.5206571858163132</v>
          </cell>
          <cell r="R99">
            <v>4.5</v>
          </cell>
        </row>
        <row r="100">
          <cell r="C100">
            <v>8.9499999999999993</v>
          </cell>
          <cell r="E100">
            <v>10.82</v>
          </cell>
          <cell r="G100">
            <v>8.7799999999999994</v>
          </cell>
          <cell r="K100">
            <v>6</v>
          </cell>
          <cell r="O100">
            <v>1.870000000000001</v>
          </cell>
          <cell r="P100">
            <v>1.5206571858163132</v>
          </cell>
          <cell r="R100">
            <v>4.5</v>
          </cell>
        </row>
        <row r="101">
          <cell r="C101">
            <v>9.1199999999999992</v>
          </cell>
          <cell r="E101">
            <v>10.99</v>
          </cell>
          <cell r="G101">
            <v>8.75</v>
          </cell>
          <cell r="K101">
            <v>6</v>
          </cell>
          <cell r="O101">
            <v>1.870000000000001</v>
          </cell>
          <cell r="P101">
            <v>1.5206571858163132</v>
          </cell>
          <cell r="R101">
            <v>4.4000000000000004</v>
          </cell>
        </row>
        <row r="102">
          <cell r="B102" t="str">
            <v>88</v>
          </cell>
          <cell r="C102">
            <v>8.83</v>
          </cell>
          <cell r="E102">
            <v>10.75</v>
          </cell>
          <cell r="G102">
            <v>8.75</v>
          </cell>
          <cell r="K102">
            <v>6</v>
          </cell>
          <cell r="O102">
            <v>1.92</v>
          </cell>
          <cell r="P102">
            <v>1.5206571858163132</v>
          </cell>
          <cell r="R102">
            <v>4</v>
          </cell>
        </row>
        <row r="103">
          <cell r="C103">
            <v>8.43</v>
          </cell>
          <cell r="E103">
            <v>10.11</v>
          </cell>
          <cell r="G103">
            <v>8.51</v>
          </cell>
          <cell r="K103">
            <v>6</v>
          </cell>
          <cell r="O103">
            <v>1.6799999999999997</v>
          </cell>
          <cell r="P103">
            <v>1.5206571858163132</v>
          </cell>
          <cell r="R103">
            <v>3.9</v>
          </cell>
        </row>
        <row r="104">
          <cell r="C104">
            <v>8.6300000000000008</v>
          </cell>
          <cell r="E104">
            <v>10.11</v>
          </cell>
          <cell r="G104">
            <v>8.5</v>
          </cell>
          <cell r="K104">
            <v>6</v>
          </cell>
          <cell r="O104">
            <v>1.4799999999999986</v>
          </cell>
          <cell r="P104">
            <v>1.5206571858163132</v>
          </cell>
          <cell r="R104">
            <v>3.9</v>
          </cell>
        </row>
        <row r="105">
          <cell r="C105">
            <v>8.9499999999999993</v>
          </cell>
          <cell r="E105">
            <v>10.53</v>
          </cell>
          <cell r="G105">
            <v>8.5</v>
          </cell>
          <cell r="K105">
            <v>6</v>
          </cell>
          <cell r="O105">
            <v>1.58</v>
          </cell>
          <cell r="P105">
            <v>1.5206571858163132</v>
          </cell>
          <cell r="R105">
            <v>3.9</v>
          </cell>
        </row>
        <row r="106">
          <cell r="C106">
            <v>9.23</v>
          </cell>
          <cell r="E106">
            <v>10.75</v>
          </cell>
          <cell r="G106">
            <v>8.84</v>
          </cell>
          <cell r="K106">
            <v>6</v>
          </cell>
          <cell r="O106">
            <v>1.5199999999999996</v>
          </cell>
          <cell r="P106">
            <v>1.5206571858163132</v>
          </cell>
          <cell r="R106">
            <v>3.9</v>
          </cell>
        </row>
        <row r="107">
          <cell r="C107">
            <v>9</v>
          </cell>
          <cell r="E107">
            <v>10.71</v>
          </cell>
          <cell r="G107">
            <v>9</v>
          </cell>
          <cell r="K107">
            <v>6</v>
          </cell>
          <cell r="O107">
            <v>1.7100000000000009</v>
          </cell>
          <cell r="P107">
            <v>1.5206571858163132</v>
          </cell>
          <cell r="R107">
            <v>4</v>
          </cell>
        </row>
        <row r="108">
          <cell r="C108">
            <v>9.14</v>
          </cell>
          <cell r="E108">
            <v>10.96</v>
          </cell>
          <cell r="G108">
            <v>9.2899999999999991</v>
          </cell>
          <cell r="K108">
            <v>6</v>
          </cell>
          <cell r="O108">
            <v>1.8200000000000003</v>
          </cell>
          <cell r="P108">
            <v>1.5206571858163132</v>
          </cell>
          <cell r="R108">
            <v>4.0999999999999996</v>
          </cell>
        </row>
        <row r="109">
          <cell r="C109">
            <v>9.32</v>
          </cell>
          <cell r="E109">
            <v>11.09</v>
          </cell>
          <cell r="G109">
            <v>9.84</v>
          </cell>
          <cell r="K109">
            <v>6.5</v>
          </cell>
          <cell r="O109">
            <v>1.7699999999999996</v>
          </cell>
          <cell r="P109">
            <v>1.5206571858163132</v>
          </cell>
          <cell r="R109">
            <v>4</v>
          </cell>
        </row>
        <row r="110">
          <cell r="C110">
            <v>9.06</v>
          </cell>
          <cell r="E110">
            <v>10.56</v>
          </cell>
          <cell r="G110">
            <v>10</v>
          </cell>
          <cell r="K110">
            <v>6.5</v>
          </cell>
          <cell r="O110">
            <v>1.5</v>
          </cell>
          <cell r="P110">
            <v>1.5206571858163132</v>
          </cell>
          <cell r="R110">
            <v>4.2</v>
          </cell>
        </row>
        <row r="111">
          <cell r="C111">
            <v>8.89</v>
          </cell>
          <cell r="E111">
            <v>9.92</v>
          </cell>
          <cell r="G111">
            <v>10</v>
          </cell>
          <cell r="K111">
            <v>6.5</v>
          </cell>
          <cell r="O111">
            <v>1.0299999999999994</v>
          </cell>
          <cell r="P111">
            <v>1.5206571858163132</v>
          </cell>
          <cell r="R111">
            <v>4.2</v>
          </cell>
        </row>
        <row r="112">
          <cell r="C112">
            <v>9.02</v>
          </cell>
          <cell r="E112">
            <v>9.89</v>
          </cell>
          <cell r="G112">
            <v>10.050000000000001</v>
          </cell>
          <cell r="K112">
            <v>6.5</v>
          </cell>
          <cell r="O112">
            <v>0.87000000000000099</v>
          </cell>
          <cell r="P112">
            <v>1.5206571858163132</v>
          </cell>
          <cell r="R112">
            <v>4.2</v>
          </cell>
        </row>
        <row r="113">
          <cell r="C113">
            <v>9.01</v>
          </cell>
          <cell r="E113">
            <v>10.02</v>
          </cell>
          <cell r="G113">
            <v>10.5</v>
          </cell>
          <cell r="K113">
            <v>6.5</v>
          </cell>
          <cell r="O113">
            <v>1.0099999999999998</v>
          </cell>
          <cell r="P113">
            <v>1.5206571858163132</v>
          </cell>
          <cell r="R113">
            <v>4.4000000000000004</v>
          </cell>
        </row>
        <row r="114">
          <cell r="B114" t="str">
            <v>89</v>
          </cell>
          <cell r="C114">
            <v>8.93</v>
          </cell>
          <cell r="E114">
            <v>10.02</v>
          </cell>
          <cell r="G114">
            <v>10.5</v>
          </cell>
          <cell r="K114">
            <v>6.5</v>
          </cell>
          <cell r="O114">
            <v>1.0899999999999999</v>
          </cell>
          <cell r="P114">
            <v>1.5206571858163132</v>
          </cell>
          <cell r="R114">
            <v>4.7</v>
          </cell>
        </row>
        <row r="115">
          <cell r="C115">
            <v>9.01</v>
          </cell>
          <cell r="E115">
            <v>10.02</v>
          </cell>
          <cell r="G115">
            <v>10.93</v>
          </cell>
          <cell r="K115">
            <v>7</v>
          </cell>
          <cell r="O115">
            <v>1.0099999999999998</v>
          </cell>
          <cell r="P115">
            <v>1.5206571858163132</v>
          </cell>
          <cell r="R115">
            <v>4.8</v>
          </cell>
        </row>
        <row r="116">
          <cell r="C116">
            <v>9.17</v>
          </cell>
          <cell r="E116">
            <v>10.16</v>
          </cell>
          <cell r="G116">
            <v>11.5</v>
          </cell>
          <cell r="K116">
            <v>7</v>
          </cell>
          <cell r="O116">
            <v>0.99000000000000021</v>
          </cell>
          <cell r="P116">
            <v>1.5206571858163132</v>
          </cell>
          <cell r="R116">
            <v>5</v>
          </cell>
        </row>
        <row r="117">
          <cell r="C117">
            <v>9.0299999999999994</v>
          </cell>
          <cell r="E117">
            <v>10.14</v>
          </cell>
          <cell r="G117">
            <v>11.5</v>
          </cell>
          <cell r="K117">
            <v>7</v>
          </cell>
          <cell r="O117">
            <v>1.1100000000000012</v>
          </cell>
          <cell r="P117">
            <v>1.5206571858163132</v>
          </cell>
          <cell r="R117">
            <v>5.0999999999999996</v>
          </cell>
        </row>
        <row r="118">
          <cell r="C118">
            <v>8.83</v>
          </cell>
          <cell r="E118">
            <v>9.92</v>
          </cell>
          <cell r="G118">
            <v>11.5</v>
          </cell>
          <cell r="K118">
            <v>7</v>
          </cell>
          <cell r="O118">
            <v>1.0899999999999999</v>
          </cell>
          <cell r="P118">
            <v>1.5206571858163132</v>
          </cell>
          <cell r="R118">
            <v>5.4</v>
          </cell>
        </row>
        <row r="119">
          <cell r="C119">
            <v>8.27</v>
          </cell>
          <cell r="E119">
            <v>9.49</v>
          </cell>
          <cell r="G119">
            <v>11.07</v>
          </cell>
          <cell r="K119">
            <v>7</v>
          </cell>
          <cell r="O119">
            <v>1.2200000000000006</v>
          </cell>
          <cell r="P119">
            <v>1.5206571858163132</v>
          </cell>
          <cell r="R119">
            <v>5.2</v>
          </cell>
        </row>
        <row r="120">
          <cell r="C120">
            <v>8.08</v>
          </cell>
          <cell r="E120">
            <v>9.34</v>
          </cell>
          <cell r="G120">
            <v>10.98</v>
          </cell>
          <cell r="K120">
            <v>7</v>
          </cell>
          <cell r="O120">
            <v>1.2599999999999998</v>
          </cell>
          <cell r="P120">
            <v>1.5206571858163132</v>
          </cell>
          <cell r="R120">
            <v>5</v>
          </cell>
        </row>
        <row r="121">
          <cell r="C121">
            <v>8.1199999999999992</v>
          </cell>
          <cell r="E121">
            <v>9.3699999999999992</v>
          </cell>
          <cell r="G121">
            <v>10.5</v>
          </cell>
          <cell r="K121">
            <v>7</v>
          </cell>
          <cell r="O121">
            <v>1.25</v>
          </cell>
          <cell r="P121">
            <v>1.5206571858163132</v>
          </cell>
          <cell r="R121">
            <v>4.7</v>
          </cell>
        </row>
        <row r="122">
          <cell r="C122">
            <v>8.15</v>
          </cell>
          <cell r="E122">
            <v>9.43</v>
          </cell>
          <cell r="G122">
            <v>10.5</v>
          </cell>
          <cell r="K122">
            <v>7</v>
          </cell>
          <cell r="O122">
            <v>1.2799999999999994</v>
          </cell>
          <cell r="P122">
            <v>1.5206571858163132</v>
          </cell>
          <cell r="R122">
            <v>4.3</v>
          </cell>
        </row>
        <row r="123">
          <cell r="C123">
            <v>8</v>
          </cell>
          <cell r="E123">
            <v>9.3699999999999992</v>
          </cell>
          <cell r="G123">
            <v>10.5</v>
          </cell>
          <cell r="K123">
            <v>7</v>
          </cell>
          <cell r="O123">
            <v>1.3699999999999992</v>
          </cell>
          <cell r="P123">
            <v>1.5206571858163132</v>
          </cell>
          <cell r="R123">
            <v>4.5</v>
          </cell>
        </row>
        <row r="124">
          <cell r="C124">
            <v>7.9</v>
          </cell>
          <cell r="E124">
            <v>9.33</v>
          </cell>
          <cell r="G124">
            <v>10.5</v>
          </cell>
          <cell r="K124">
            <v>7</v>
          </cell>
          <cell r="O124">
            <v>1.4299999999999997</v>
          </cell>
          <cell r="P124">
            <v>1.5206571858163132</v>
          </cell>
          <cell r="R124">
            <v>4.7</v>
          </cell>
        </row>
        <row r="125">
          <cell r="C125">
            <v>7.9</v>
          </cell>
          <cell r="E125">
            <v>9.31</v>
          </cell>
          <cell r="G125">
            <v>10.5</v>
          </cell>
          <cell r="K125">
            <v>7</v>
          </cell>
          <cell r="O125">
            <v>1.4100000000000001</v>
          </cell>
          <cell r="P125">
            <v>1.5206571858163132</v>
          </cell>
          <cell r="R125">
            <v>4.5999999999999996</v>
          </cell>
        </row>
        <row r="126">
          <cell r="B126" t="str">
            <v>90</v>
          </cell>
          <cell r="C126">
            <v>8.26</v>
          </cell>
          <cell r="E126">
            <v>9.44</v>
          </cell>
          <cell r="G126">
            <v>10.11</v>
          </cell>
          <cell r="K126">
            <v>7</v>
          </cell>
          <cell r="O126">
            <v>1.1799999999999997</v>
          </cell>
          <cell r="P126">
            <v>1.5206571858163132</v>
          </cell>
          <cell r="R126">
            <v>5.2</v>
          </cell>
        </row>
        <row r="127">
          <cell r="C127">
            <v>8.5</v>
          </cell>
          <cell r="E127">
            <v>9.66</v>
          </cell>
          <cell r="G127">
            <v>10</v>
          </cell>
          <cell r="K127">
            <v>7</v>
          </cell>
          <cell r="O127">
            <v>1.1600000000000001</v>
          </cell>
          <cell r="P127">
            <v>1.5206571858163132</v>
          </cell>
          <cell r="R127">
            <v>5.3</v>
          </cell>
        </row>
        <row r="128">
          <cell r="C128">
            <v>8.56</v>
          </cell>
          <cell r="E128">
            <v>9.75</v>
          </cell>
          <cell r="G128">
            <v>10</v>
          </cell>
          <cell r="K128">
            <v>7</v>
          </cell>
          <cell r="O128">
            <v>1.1899999999999995</v>
          </cell>
          <cell r="P128">
            <v>1.5206571858163132</v>
          </cell>
          <cell r="R128">
            <v>5.2</v>
          </cell>
        </row>
        <row r="129">
          <cell r="C129">
            <v>8.76</v>
          </cell>
          <cell r="E129">
            <v>9.8699999999999992</v>
          </cell>
          <cell r="G129">
            <v>10</v>
          </cell>
          <cell r="K129">
            <v>7</v>
          </cell>
          <cell r="O129">
            <v>1.1099999999999994</v>
          </cell>
          <cell r="P129">
            <v>1.5206571858163132</v>
          </cell>
          <cell r="R129">
            <v>4.7</v>
          </cell>
        </row>
        <row r="130">
          <cell r="C130">
            <v>8.73</v>
          </cell>
          <cell r="E130">
            <v>9.89</v>
          </cell>
          <cell r="G130">
            <v>10</v>
          </cell>
          <cell r="K130">
            <v>7</v>
          </cell>
          <cell r="O130">
            <v>1.1600000000000001</v>
          </cell>
          <cell r="P130">
            <v>1.5206571858163132</v>
          </cell>
          <cell r="R130">
            <v>4.4000000000000004</v>
          </cell>
        </row>
        <row r="131">
          <cell r="C131">
            <v>8.4600000000000009</v>
          </cell>
          <cell r="E131">
            <v>9.69</v>
          </cell>
          <cell r="G131">
            <v>10</v>
          </cell>
          <cell r="K131">
            <v>7</v>
          </cell>
          <cell r="O131">
            <v>1.2299999999999986</v>
          </cell>
          <cell r="P131">
            <v>1.5206571858163132</v>
          </cell>
          <cell r="R131">
            <v>4.7</v>
          </cell>
        </row>
        <row r="132">
          <cell r="C132">
            <v>8.5</v>
          </cell>
          <cell r="E132">
            <v>9.66</v>
          </cell>
          <cell r="G132">
            <v>10</v>
          </cell>
          <cell r="K132">
            <v>7</v>
          </cell>
          <cell r="O132">
            <v>1.1600000000000001</v>
          </cell>
          <cell r="P132">
            <v>1.5206571858163132</v>
          </cell>
          <cell r="R132">
            <v>4.8</v>
          </cell>
        </row>
        <row r="133">
          <cell r="C133">
            <v>8.86</v>
          </cell>
          <cell r="E133">
            <v>9.84</v>
          </cell>
          <cell r="G133">
            <v>10</v>
          </cell>
          <cell r="K133">
            <v>7</v>
          </cell>
          <cell r="O133">
            <v>0.98000000000000043</v>
          </cell>
          <cell r="P133">
            <v>1.5206571858163132</v>
          </cell>
          <cell r="R133">
            <v>5.6</v>
          </cell>
        </row>
        <row r="134">
          <cell r="C134">
            <v>9.0299999999999994</v>
          </cell>
          <cell r="E134">
            <v>10.01</v>
          </cell>
          <cell r="G134">
            <v>10</v>
          </cell>
          <cell r="K134">
            <v>7</v>
          </cell>
          <cell r="O134">
            <v>0.98000000000000043</v>
          </cell>
          <cell r="P134">
            <v>1.5206571858163132</v>
          </cell>
          <cell r="R134">
            <v>6.2</v>
          </cell>
        </row>
        <row r="135">
          <cell r="C135">
            <v>8.86</v>
          </cell>
          <cell r="E135">
            <v>9.94</v>
          </cell>
          <cell r="G135">
            <v>10</v>
          </cell>
          <cell r="K135">
            <v>7</v>
          </cell>
          <cell r="O135">
            <v>1.08</v>
          </cell>
          <cell r="P135">
            <v>1.5206571858163132</v>
          </cell>
          <cell r="R135">
            <v>6.3</v>
          </cell>
        </row>
        <row r="136">
          <cell r="C136">
            <v>8.5399999999999991</v>
          </cell>
          <cell r="E136">
            <v>9.76</v>
          </cell>
          <cell r="G136">
            <v>10</v>
          </cell>
          <cell r="K136">
            <v>7</v>
          </cell>
          <cell r="O136">
            <v>1.2200000000000006</v>
          </cell>
          <cell r="P136">
            <v>1.5206571858163132</v>
          </cell>
          <cell r="R136">
            <v>6.3</v>
          </cell>
        </row>
        <row r="137">
          <cell r="C137">
            <v>8.24</v>
          </cell>
          <cell r="E137">
            <v>9.57</v>
          </cell>
          <cell r="G137">
            <v>10</v>
          </cell>
          <cell r="K137">
            <v>6.5</v>
          </cell>
          <cell r="O137">
            <v>1.33</v>
          </cell>
          <cell r="P137">
            <v>1.5206571858163132</v>
          </cell>
          <cell r="R137">
            <v>6.1</v>
          </cell>
        </row>
        <row r="138">
          <cell r="B138" t="str">
            <v>91</v>
          </cell>
          <cell r="C138">
            <v>8.27</v>
          </cell>
          <cell r="E138">
            <v>9.56</v>
          </cell>
          <cell r="G138">
            <v>9.52</v>
          </cell>
          <cell r="K138">
            <v>6.5</v>
          </cell>
          <cell r="O138">
            <v>1.2900000000000009</v>
          </cell>
          <cell r="P138">
            <v>1.5206571858163132</v>
          </cell>
          <cell r="R138">
            <v>5.7</v>
          </cell>
        </row>
        <row r="139">
          <cell r="C139">
            <v>8.0299999999999994</v>
          </cell>
          <cell r="E139">
            <v>9.31</v>
          </cell>
          <cell r="G139">
            <v>9.0500000000000007</v>
          </cell>
          <cell r="K139">
            <v>6</v>
          </cell>
          <cell r="O139">
            <v>1.2800000000000011</v>
          </cell>
          <cell r="P139">
            <v>1.5206571858163132</v>
          </cell>
          <cell r="R139">
            <v>5.3</v>
          </cell>
        </row>
        <row r="140">
          <cell r="C140">
            <v>8.2899999999999991</v>
          </cell>
          <cell r="E140">
            <v>9.39</v>
          </cell>
          <cell r="G140">
            <v>9</v>
          </cell>
          <cell r="K140">
            <v>6</v>
          </cell>
          <cell r="O140">
            <v>1.1000000000000014</v>
          </cell>
          <cell r="P140">
            <v>1.5206571858163132</v>
          </cell>
          <cell r="R140">
            <v>4.9000000000000004</v>
          </cell>
        </row>
        <row r="141">
          <cell r="C141">
            <v>8.2100000000000009</v>
          </cell>
          <cell r="E141">
            <v>9.3000000000000007</v>
          </cell>
          <cell r="G141">
            <v>9</v>
          </cell>
          <cell r="K141">
            <v>5.5</v>
          </cell>
          <cell r="O141">
            <v>1.0899999999999999</v>
          </cell>
          <cell r="P141">
            <v>1.5206571858163132</v>
          </cell>
          <cell r="R141">
            <v>4.9000000000000004</v>
          </cell>
        </row>
        <row r="142">
          <cell r="C142">
            <v>8.27</v>
          </cell>
          <cell r="E142">
            <v>9.2899999999999991</v>
          </cell>
          <cell r="G142">
            <v>8.5</v>
          </cell>
          <cell r="K142">
            <v>5.5</v>
          </cell>
          <cell r="O142">
            <v>1.0199999999999996</v>
          </cell>
          <cell r="P142">
            <v>1.5206571858163132</v>
          </cell>
          <cell r="R142">
            <v>5</v>
          </cell>
        </row>
        <row r="143">
          <cell r="C143">
            <v>8.4700000000000006</v>
          </cell>
          <cell r="E143">
            <v>9.44</v>
          </cell>
          <cell r="G143">
            <v>8.5</v>
          </cell>
          <cell r="K143">
            <v>5.5</v>
          </cell>
          <cell r="O143">
            <v>0.96999999999999886</v>
          </cell>
          <cell r="P143">
            <v>1.5206571858163132</v>
          </cell>
          <cell r="R143">
            <v>4.7</v>
          </cell>
        </row>
        <row r="144">
          <cell r="C144">
            <v>8.4499999999999993</v>
          </cell>
          <cell r="E144">
            <v>9.4</v>
          </cell>
          <cell r="G144">
            <v>8.5</v>
          </cell>
          <cell r="K144">
            <v>5.5</v>
          </cell>
          <cell r="O144">
            <v>0.95000000000000107</v>
          </cell>
          <cell r="P144">
            <v>1.5206571858163132</v>
          </cell>
          <cell r="R144">
            <v>4.4000000000000004</v>
          </cell>
        </row>
        <row r="145">
          <cell r="C145">
            <v>8.14</v>
          </cell>
          <cell r="E145">
            <v>9.16</v>
          </cell>
          <cell r="G145">
            <v>8.5</v>
          </cell>
          <cell r="K145">
            <v>5.5</v>
          </cell>
          <cell r="O145">
            <v>1.0199999999999996</v>
          </cell>
          <cell r="P145">
            <v>1.5206571858163132</v>
          </cell>
          <cell r="R145">
            <v>3.8</v>
          </cell>
        </row>
        <row r="146">
          <cell r="C146">
            <v>7.95</v>
          </cell>
          <cell r="E146">
            <v>9.0299999999999994</v>
          </cell>
          <cell r="G146">
            <v>8.1999999999999993</v>
          </cell>
          <cell r="K146">
            <v>5</v>
          </cell>
          <cell r="O146">
            <v>1.0799999999999992</v>
          </cell>
          <cell r="P146">
            <v>1.5206571858163132</v>
          </cell>
          <cell r="R146">
            <v>3.4</v>
          </cell>
        </row>
        <row r="147">
          <cell r="C147">
            <v>7.93</v>
          </cell>
          <cell r="E147">
            <v>8.99</v>
          </cell>
          <cell r="G147">
            <v>8</v>
          </cell>
          <cell r="K147">
            <v>5</v>
          </cell>
          <cell r="O147">
            <v>1.0600000000000005</v>
          </cell>
          <cell r="P147">
            <v>1.5206571858163132</v>
          </cell>
          <cell r="R147">
            <v>2.9</v>
          </cell>
        </row>
        <row r="148">
          <cell r="C148">
            <v>7.92</v>
          </cell>
          <cell r="E148">
            <v>8.93</v>
          </cell>
          <cell r="G148">
            <v>7.58</v>
          </cell>
          <cell r="K148">
            <v>5</v>
          </cell>
          <cell r="O148">
            <v>1.0099999999999998</v>
          </cell>
          <cell r="P148">
            <v>1.5206571858163132</v>
          </cell>
          <cell r="R148">
            <v>3</v>
          </cell>
        </row>
        <row r="149">
          <cell r="C149">
            <v>7.7</v>
          </cell>
          <cell r="E149">
            <v>8.76</v>
          </cell>
          <cell r="G149">
            <v>7.21</v>
          </cell>
          <cell r="K149">
            <v>4.5</v>
          </cell>
          <cell r="O149">
            <v>1.0599999999999996</v>
          </cell>
          <cell r="P149">
            <v>1.5206571858163132</v>
          </cell>
          <cell r="R149">
            <v>3.1</v>
          </cell>
        </row>
        <row r="150">
          <cell r="B150" t="str">
            <v>92</v>
          </cell>
          <cell r="C150">
            <v>7.58</v>
          </cell>
          <cell r="E150">
            <v>8.67</v>
          </cell>
          <cell r="G150">
            <v>6.5</v>
          </cell>
          <cell r="K150">
            <v>3.5</v>
          </cell>
          <cell r="O150">
            <v>1.0899999999999999</v>
          </cell>
          <cell r="P150">
            <v>1.5206571858163132</v>
          </cell>
          <cell r="R150">
            <v>2.6</v>
          </cell>
        </row>
        <row r="151">
          <cell r="C151">
            <v>7.85</v>
          </cell>
          <cell r="E151">
            <v>8.77</v>
          </cell>
          <cell r="G151">
            <v>6.5</v>
          </cell>
          <cell r="K151">
            <v>3.5</v>
          </cell>
          <cell r="O151">
            <v>0.91999999999999993</v>
          </cell>
          <cell r="P151">
            <v>1.5206571858163132</v>
          </cell>
          <cell r="R151">
            <v>2.8</v>
          </cell>
        </row>
        <row r="152">
          <cell r="C152">
            <v>7.97</v>
          </cell>
          <cell r="E152">
            <v>8.84</v>
          </cell>
          <cell r="G152">
            <v>6.5</v>
          </cell>
          <cell r="K152">
            <v>3.5</v>
          </cell>
          <cell r="O152">
            <v>0.87000000000000011</v>
          </cell>
          <cell r="P152">
            <v>1.5206571858163132</v>
          </cell>
          <cell r="R152">
            <v>3.2</v>
          </cell>
        </row>
        <row r="153">
          <cell r="C153">
            <v>7.96</v>
          </cell>
          <cell r="E153">
            <v>8.7899999999999991</v>
          </cell>
          <cell r="G153">
            <v>6.5</v>
          </cell>
          <cell r="K153">
            <v>3.5</v>
          </cell>
          <cell r="O153">
            <v>0.82999999999999918</v>
          </cell>
          <cell r="P153">
            <v>1.5206571858163132</v>
          </cell>
          <cell r="R153">
            <v>3.2</v>
          </cell>
        </row>
        <row r="154">
          <cell r="C154">
            <v>7.89</v>
          </cell>
          <cell r="E154">
            <v>8.7200000000000006</v>
          </cell>
          <cell r="G154">
            <v>6.5</v>
          </cell>
          <cell r="K154">
            <v>3.5</v>
          </cell>
          <cell r="O154">
            <v>0.83000000000000096</v>
          </cell>
          <cell r="P154">
            <v>1.5206571858163132</v>
          </cell>
          <cell r="R154">
            <v>3</v>
          </cell>
        </row>
        <row r="155">
          <cell r="C155">
            <v>7.84</v>
          </cell>
          <cell r="E155">
            <v>8.64</v>
          </cell>
          <cell r="G155">
            <v>6.5</v>
          </cell>
          <cell r="K155">
            <v>3.5</v>
          </cell>
          <cell r="O155">
            <v>0.80000000000000071</v>
          </cell>
          <cell r="P155">
            <v>1.5206571858163132</v>
          </cell>
          <cell r="R155">
            <v>3.1</v>
          </cell>
        </row>
        <row r="156">
          <cell r="C156">
            <v>7.6</v>
          </cell>
          <cell r="E156">
            <v>8.4600000000000009</v>
          </cell>
          <cell r="G156">
            <v>6.02</v>
          </cell>
          <cell r="K156">
            <v>3</v>
          </cell>
          <cell r="O156">
            <v>0.86000000000000121</v>
          </cell>
          <cell r="P156">
            <v>1.5206571858163132</v>
          </cell>
          <cell r="R156">
            <v>3.2</v>
          </cell>
        </row>
        <row r="157">
          <cell r="C157">
            <v>7.39</v>
          </cell>
          <cell r="E157">
            <v>8.34</v>
          </cell>
          <cell r="G157">
            <v>6</v>
          </cell>
          <cell r="K157">
            <v>3</v>
          </cell>
          <cell r="O157">
            <v>0.95000000000000018</v>
          </cell>
          <cell r="P157">
            <v>1.5206571858163132</v>
          </cell>
          <cell r="R157">
            <v>3.1</v>
          </cell>
        </row>
        <row r="158">
          <cell r="C158">
            <v>7.34</v>
          </cell>
          <cell r="E158">
            <v>8.32</v>
          </cell>
          <cell r="G158">
            <v>6</v>
          </cell>
          <cell r="K158">
            <v>3</v>
          </cell>
          <cell r="O158">
            <v>0.98000000000000043</v>
          </cell>
          <cell r="P158">
            <v>1.5206571858163132</v>
          </cell>
          <cell r="R158">
            <v>3</v>
          </cell>
        </row>
        <row r="159">
          <cell r="C159">
            <v>7.53</v>
          </cell>
          <cell r="E159">
            <v>8.44</v>
          </cell>
          <cell r="G159">
            <v>6</v>
          </cell>
          <cell r="K159">
            <v>3</v>
          </cell>
          <cell r="O159">
            <v>0.90999999999999925</v>
          </cell>
          <cell r="P159">
            <v>1.5206571858163132</v>
          </cell>
          <cell r="R159">
            <v>3.2</v>
          </cell>
        </row>
        <row r="160">
          <cell r="C160">
            <v>7.61</v>
          </cell>
          <cell r="E160">
            <v>8.5299999999999994</v>
          </cell>
          <cell r="G160">
            <v>6</v>
          </cell>
          <cell r="K160">
            <v>3</v>
          </cell>
          <cell r="O160">
            <v>0.91999999999999904</v>
          </cell>
          <cell r="P160">
            <v>1.5206571858163132</v>
          </cell>
          <cell r="R160">
            <v>3</v>
          </cell>
        </row>
        <row r="161">
          <cell r="C161">
            <v>7.44</v>
          </cell>
          <cell r="E161">
            <v>8.36</v>
          </cell>
          <cell r="G161">
            <v>6</v>
          </cell>
          <cell r="K161">
            <v>3</v>
          </cell>
          <cell r="O161">
            <v>0.91999999999999904</v>
          </cell>
          <cell r="P161">
            <v>1.5206571858163132</v>
          </cell>
          <cell r="R161">
            <v>2.9</v>
          </cell>
        </row>
        <row r="162">
          <cell r="B162" t="str">
            <v>93</v>
          </cell>
          <cell r="C162">
            <v>7.34</v>
          </cell>
          <cell r="E162">
            <v>8.23</v>
          </cell>
          <cell r="G162">
            <v>6</v>
          </cell>
          <cell r="K162">
            <v>3</v>
          </cell>
          <cell r="O162">
            <v>0.89000000000000057</v>
          </cell>
          <cell r="P162">
            <v>1.5206571858163132</v>
          </cell>
          <cell r="R162">
            <v>3.3</v>
          </cell>
        </row>
        <row r="163">
          <cell r="C163">
            <v>7.09</v>
          </cell>
          <cell r="E163">
            <v>8</v>
          </cell>
          <cell r="G163">
            <v>6</v>
          </cell>
          <cell r="K163">
            <v>3</v>
          </cell>
          <cell r="O163">
            <v>0.91000000000000014</v>
          </cell>
          <cell r="P163">
            <v>1.5206571858163132</v>
          </cell>
          <cell r="R163">
            <v>3.2</v>
          </cell>
        </row>
        <row r="164">
          <cell r="C164">
            <v>6.82</v>
          </cell>
          <cell r="E164">
            <v>7.85</v>
          </cell>
          <cell r="G164">
            <v>6</v>
          </cell>
          <cell r="K164">
            <v>3</v>
          </cell>
          <cell r="O164">
            <v>1.0299999999999994</v>
          </cell>
          <cell r="P164">
            <v>1.5206571858163132</v>
          </cell>
          <cell r="R164">
            <v>3.1</v>
          </cell>
        </row>
        <row r="165">
          <cell r="C165">
            <v>6.85</v>
          </cell>
          <cell r="E165">
            <v>7.76</v>
          </cell>
          <cell r="G165">
            <v>6</v>
          </cell>
          <cell r="K165">
            <v>3</v>
          </cell>
          <cell r="O165">
            <v>0.91000000000000014</v>
          </cell>
          <cell r="P165">
            <v>1.5206571858163132</v>
          </cell>
          <cell r="R165">
            <v>3.2</v>
          </cell>
        </row>
        <row r="166">
          <cell r="C166">
            <v>6.92</v>
          </cell>
          <cell r="E166">
            <v>7.78</v>
          </cell>
          <cell r="G166">
            <v>6</v>
          </cell>
          <cell r="K166">
            <v>3</v>
          </cell>
          <cell r="O166">
            <v>0.86000000000000032</v>
          </cell>
          <cell r="P166">
            <v>1.5206571858163132</v>
          </cell>
          <cell r="R166">
            <v>3.2</v>
          </cell>
        </row>
        <row r="167">
          <cell r="C167">
            <v>6.81</v>
          </cell>
          <cell r="E167">
            <v>7.68</v>
          </cell>
          <cell r="G167">
            <v>6</v>
          </cell>
          <cell r="K167">
            <v>3</v>
          </cell>
          <cell r="O167">
            <v>0.87000000000000011</v>
          </cell>
          <cell r="P167">
            <v>1.5206571858163132</v>
          </cell>
          <cell r="R167">
            <v>3</v>
          </cell>
        </row>
        <row r="168">
          <cell r="C168">
            <v>6.63</v>
          </cell>
          <cell r="E168">
            <v>7.53</v>
          </cell>
          <cell r="G168">
            <v>6</v>
          </cell>
          <cell r="K168">
            <v>3</v>
          </cell>
          <cell r="O168">
            <v>0.90000000000000036</v>
          </cell>
          <cell r="P168">
            <v>1.5206571858163132</v>
          </cell>
          <cell r="R168">
            <v>2.8</v>
          </cell>
        </row>
        <row r="169">
          <cell r="C169">
            <v>6.32</v>
          </cell>
          <cell r="E169">
            <v>7.21</v>
          </cell>
          <cell r="G169">
            <v>6</v>
          </cell>
          <cell r="K169">
            <v>3</v>
          </cell>
          <cell r="O169">
            <v>0.88999999999999968</v>
          </cell>
          <cell r="P169">
            <v>1.5206571858163132</v>
          </cell>
          <cell r="R169">
            <v>2.8</v>
          </cell>
        </row>
        <row r="170">
          <cell r="C170">
            <v>6</v>
          </cell>
          <cell r="E170">
            <v>7.01</v>
          </cell>
          <cell r="G170">
            <v>6</v>
          </cell>
          <cell r="K170">
            <v>3</v>
          </cell>
          <cell r="O170">
            <v>1.0099999999999998</v>
          </cell>
          <cell r="P170">
            <v>1.5206571858163132</v>
          </cell>
          <cell r="R170">
            <v>2.7</v>
          </cell>
        </row>
        <row r="171">
          <cell r="C171">
            <v>5.94</v>
          </cell>
          <cell r="E171">
            <v>6.99</v>
          </cell>
          <cell r="G171">
            <v>6</v>
          </cell>
          <cell r="K171">
            <v>3</v>
          </cell>
          <cell r="O171">
            <v>1.0499999999999998</v>
          </cell>
          <cell r="P171">
            <v>1.5206571858163132</v>
          </cell>
          <cell r="R171">
            <v>2.8</v>
          </cell>
        </row>
        <row r="172">
          <cell r="C172">
            <v>6.21</v>
          </cell>
          <cell r="E172">
            <v>7.3</v>
          </cell>
          <cell r="G172">
            <v>6</v>
          </cell>
          <cell r="K172">
            <v>3</v>
          </cell>
          <cell r="O172">
            <v>1.0899999999999999</v>
          </cell>
          <cell r="P172">
            <v>1.5206571858163132</v>
          </cell>
          <cell r="R172">
            <v>2.7</v>
          </cell>
        </row>
        <row r="173">
          <cell r="C173">
            <v>6.25</v>
          </cell>
          <cell r="E173">
            <v>7.33</v>
          </cell>
          <cell r="G173">
            <v>6</v>
          </cell>
          <cell r="K173">
            <v>3</v>
          </cell>
          <cell r="O173">
            <v>1.08</v>
          </cell>
          <cell r="P173">
            <v>1.5206571858163132</v>
          </cell>
          <cell r="R173">
            <v>2.7</v>
          </cell>
        </row>
        <row r="174">
          <cell r="B174" t="str">
            <v>94</v>
          </cell>
          <cell r="C174">
            <v>6.29</v>
          </cell>
          <cell r="E174">
            <v>7.31</v>
          </cell>
          <cell r="G174">
            <v>6</v>
          </cell>
          <cell r="K174">
            <v>3</v>
          </cell>
          <cell r="O174">
            <v>1.0199999999999996</v>
          </cell>
          <cell r="P174">
            <v>1.5206571858163132</v>
          </cell>
          <cell r="R174">
            <v>2.5</v>
          </cell>
        </row>
        <row r="175">
          <cell r="C175">
            <v>6.49</v>
          </cell>
          <cell r="E175">
            <v>7.44</v>
          </cell>
          <cell r="G175">
            <v>6</v>
          </cell>
          <cell r="K175">
            <v>3</v>
          </cell>
          <cell r="O175">
            <v>0.95000000000000018</v>
          </cell>
          <cell r="P175">
            <v>1.5206571858163132</v>
          </cell>
          <cell r="R175">
            <v>2.5</v>
          </cell>
        </row>
        <row r="176">
          <cell r="C176">
            <v>6.91</v>
          </cell>
          <cell r="E176">
            <v>7.83</v>
          </cell>
          <cell r="G176">
            <v>6.06</v>
          </cell>
          <cell r="K176">
            <v>3</v>
          </cell>
          <cell r="O176">
            <v>0.91999999999999993</v>
          </cell>
          <cell r="P176">
            <v>1.5206571858163132</v>
          </cell>
          <cell r="R176">
            <v>2.5</v>
          </cell>
        </row>
        <row r="177">
          <cell r="C177">
            <v>7.27</v>
          </cell>
          <cell r="E177">
            <v>8.1999999999999993</v>
          </cell>
          <cell r="G177">
            <v>6.45</v>
          </cell>
          <cell r="K177">
            <v>3</v>
          </cell>
          <cell r="O177">
            <v>0.92999999999999972</v>
          </cell>
          <cell r="P177">
            <v>1.5206571858163132</v>
          </cell>
          <cell r="R177">
            <v>2.4</v>
          </cell>
        </row>
        <row r="178">
          <cell r="C178">
            <v>7.41</v>
          </cell>
          <cell r="E178">
            <v>8.32</v>
          </cell>
          <cell r="G178">
            <v>6.99</v>
          </cell>
          <cell r="K178">
            <v>3</v>
          </cell>
          <cell r="O178">
            <v>0.91000000000000014</v>
          </cell>
          <cell r="P178">
            <v>1.5206571858163132</v>
          </cell>
          <cell r="R178">
            <v>2.2999999999999998</v>
          </cell>
        </row>
        <row r="179">
          <cell r="C179">
            <v>7.4</v>
          </cell>
          <cell r="E179">
            <v>8.31</v>
          </cell>
          <cell r="G179">
            <v>7.25</v>
          </cell>
          <cell r="K179">
            <v>3.5</v>
          </cell>
          <cell r="O179">
            <v>0.91000000000000014</v>
          </cell>
          <cell r="P179">
            <v>1.5206571858163132</v>
          </cell>
          <cell r="R179">
            <v>2.5</v>
          </cell>
        </row>
        <row r="180">
          <cell r="C180">
            <v>7.58</v>
          </cell>
          <cell r="E180">
            <v>8.4700000000000006</v>
          </cell>
          <cell r="G180">
            <v>7.25</v>
          </cell>
          <cell r="K180">
            <v>3.5</v>
          </cell>
          <cell r="O180">
            <v>0.89000000000000057</v>
          </cell>
          <cell r="P180">
            <v>1.5206571858163132</v>
          </cell>
          <cell r="R180">
            <v>2.9</v>
          </cell>
        </row>
        <row r="181">
          <cell r="C181">
            <v>7.49</v>
          </cell>
          <cell r="E181">
            <v>8.41</v>
          </cell>
          <cell r="G181">
            <v>7.51</v>
          </cell>
          <cell r="K181">
            <v>3.5</v>
          </cell>
          <cell r="O181">
            <v>0.91999999999999993</v>
          </cell>
          <cell r="P181">
            <v>1.5206571858163132</v>
          </cell>
          <cell r="R181">
            <v>3</v>
          </cell>
        </row>
        <row r="182">
          <cell r="C182">
            <v>7.71</v>
          </cell>
          <cell r="E182">
            <v>8.65</v>
          </cell>
          <cell r="G182">
            <v>7.75</v>
          </cell>
          <cell r="K182">
            <v>4</v>
          </cell>
          <cell r="O182">
            <v>0.94000000000000039</v>
          </cell>
          <cell r="P182">
            <v>1.5206571858163132</v>
          </cell>
          <cell r="R182">
            <v>2.6</v>
          </cell>
        </row>
        <row r="183">
          <cell r="C183">
            <v>7.94</v>
          </cell>
          <cell r="E183">
            <v>8.8800000000000008</v>
          </cell>
          <cell r="G183">
            <v>7.75</v>
          </cell>
          <cell r="K183">
            <v>4</v>
          </cell>
          <cell r="O183">
            <v>0.94000000000000039</v>
          </cell>
          <cell r="P183">
            <v>1.5206571858163132</v>
          </cell>
          <cell r="R183">
            <v>2.7</v>
          </cell>
        </row>
        <row r="184">
          <cell r="C184">
            <v>8.08</v>
          </cell>
          <cell r="E184">
            <v>9</v>
          </cell>
          <cell r="G184">
            <v>8.15</v>
          </cell>
          <cell r="K184">
            <v>4.75</v>
          </cell>
          <cell r="O184">
            <v>0.91999999999999993</v>
          </cell>
          <cell r="P184">
            <v>1.5206571858163132</v>
          </cell>
          <cell r="R184">
            <v>2.7</v>
          </cell>
        </row>
        <row r="185">
          <cell r="C185">
            <v>7.87</v>
          </cell>
          <cell r="E185">
            <v>8.7899999999999991</v>
          </cell>
          <cell r="G185">
            <v>8.5</v>
          </cell>
          <cell r="K185">
            <v>4.75</v>
          </cell>
          <cell r="O185">
            <v>0.91999999999999904</v>
          </cell>
          <cell r="P185">
            <v>1.5206571858163132</v>
          </cell>
          <cell r="R185">
            <v>2.8</v>
          </cell>
        </row>
        <row r="186">
          <cell r="B186" t="str">
            <v>95</v>
          </cell>
          <cell r="C186">
            <v>7.85</v>
          </cell>
          <cell r="E186">
            <v>8.77</v>
          </cell>
          <cell r="G186">
            <v>8.5</v>
          </cell>
          <cell r="K186">
            <v>4.75</v>
          </cell>
          <cell r="O186">
            <v>0.91999999999999993</v>
          </cell>
          <cell r="P186">
            <v>1.5206571858163132</v>
          </cell>
          <cell r="R186">
            <v>2.9</v>
          </cell>
        </row>
        <row r="187">
          <cell r="C187">
            <v>7.61</v>
          </cell>
          <cell r="E187">
            <v>8.56</v>
          </cell>
          <cell r="G187">
            <v>9</v>
          </cell>
          <cell r="K187">
            <v>5.25</v>
          </cell>
          <cell r="O187">
            <v>0.95000000000000018</v>
          </cell>
          <cell r="P187">
            <v>1.5206571858163132</v>
          </cell>
          <cell r="R187">
            <v>2.9</v>
          </cell>
        </row>
        <row r="188">
          <cell r="C188">
            <v>7.45</v>
          </cell>
          <cell r="E188">
            <v>8.41</v>
          </cell>
          <cell r="G188">
            <v>9</v>
          </cell>
          <cell r="K188">
            <v>5.25</v>
          </cell>
          <cell r="O188">
            <v>0.96</v>
          </cell>
          <cell r="P188">
            <v>1.5206571858163132</v>
          </cell>
          <cell r="R188">
            <v>3.1</v>
          </cell>
        </row>
        <row r="189">
          <cell r="C189">
            <v>7.36</v>
          </cell>
          <cell r="E189">
            <v>8.3000000000000007</v>
          </cell>
          <cell r="G189">
            <v>9</v>
          </cell>
          <cell r="K189">
            <v>5.25</v>
          </cell>
          <cell r="O189">
            <v>0.94000000000000039</v>
          </cell>
          <cell r="P189">
            <v>1.5206571858163132</v>
          </cell>
          <cell r="R189">
            <v>2.4</v>
          </cell>
        </row>
        <row r="190">
          <cell r="C190">
            <v>6.95</v>
          </cell>
          <cell r="E190">
            <v>7.93</v>
          </cell>
          <cell r="G190">
            <v>9</v>
          </cell>
          <cell r="K190">
            <v>5.25</v>
          </cell>
          <cell r="O190">
            <v>0.97999999999999954</v>
          </cell>
          <cell r="P190">
            <v>1.5206571858163132</v>
          </cell>
          <cell r="R190">
            <v>3.2</v>
          </cell>
        </row>
        <row r="191">
          <cell r="C191">
            <v>6.57</v>
          </cell>
          <cell r="E191">
            <v>7.62</v>
          </cell>
          <cell r="G191">
            <v>9</v>
          </cell>
          <cell r="K191">
            <v>5.25</v>
          </cell>
          <cell r="O191">
            <v>1.0499999999999998</v>
          </cell>
          <cell r="P191">
            <v>1.5206571858163132</v>
          </cell>
          <cell r="R191">
            <v>3</v>
          </cell>
        </row>
        <row r="192">
          <cell r="C192">
            <v>6.72</v>
          </cell>
          <cell r="E192">
            <v>7.73</v>
          </cell>
          <cell r="G192">
            <v>8.8000000000000007</v>
          </cell>
          <cell r="K192">
            <v>5.25</v>
          </cell>
          <cell r="O192">
            <v>1.0100000000000007</v>
          </cell>
          <cell r="P192">
            <v>1.5206571858163132</v>
          </cell>
          <cell r="R192">
            <v>2.8</v>
          </cell>
        </row>
        <row r="193">
          <cell r="C193">
            <v>6.86</v>
          </cell>
          <cell r="E193">
            <v>7.86</v>
          </cell>
          <cell r="G193">
            <v>8.75</v>
          </cell>
          <cell r="K193">
            <v>5.25</v>
          </cell>
          <cell r="O193">
            <v>1</v>
          </cell>
          <cell r="P193">
            <v>1.5206571858163132</v>
          </cell>
          <cell r="R193">
            <v>2.6</v>
          </cell>
        </row>
        <row r="194">
          <cell r="C194">
            <v>6.55</v>
          </cell>
          <cell r="E194">
            <v>7.62</v>
          </cell>
          <cell r="G194">
            <v>8.75</v>
          </cell>
          <cell r="K194">
            <v>5.25</v>
          </cell>
          <cell r="O194">
            <v>1.0700000000000003</v>
          </cell>
          <cell r="P194">
            <v>1.5206571858163132</v>
          </cell>
          <cell r="R194">
            <v>2.5</v>
          </cell>
        </row>
        <row r="195">
          <cell r="C195">
            <v>6.37</v>
          </cell>
          <cell r="E195">
            <v>7.46</v>
          </cell>
          <cell r="G195">
            <v>8.75</v>
          </cell>
          <cell r="K195">
            <v>5.25</v>
          </cell>
          <cell r="O195">
            <v>1.0899999999999999</v>
          </cell>
          <cell r="P195">
            <v>1.5206571858163132</v>
          </cell>
          <cell r="R195">
            <v>2.8</v>
          </cell>
        </row>
        <row r="196">
          <cell r="C196">
            <v>6.26</v>
          </cell>
          <cell r="E196">
            <v>7.4</v>
          </cell>
          <cell r="G196">
            <v>8.75</v>
          </cell>
          <cell r="K196">
            <v>5.25</v>
          </cell>
          <cell r="O196">
            <v>1.1400000000000006</v>
          </cell>
          <cell r="P196">
            <v>1.5206571858163132</v>
          </cell>
          <cell r="R196">
            <v>2.6</v>
          </cell>
        </row>
        <row r="197">
          <cell r="C197">
            <v>6.06</v>
          </cell>
          <cell r="E197">
            <v>7.21</v>
          </cell>
          <cell r="G197">
            <v>8.65</v>
          </cell>
          <cell r="K197">
            <v>5.25</v>
          </cell>
          <cell r="O197">
            <v>1.1500000000000004</v>
          </cell>
          <cell r="P197">
            <v>1.5206571858163132</v>
          </cell>
          <cell r="R197">
            <v>2.5</v>
          </cell>
        </row>
        <row r="198">
          <cell r="B198" t="str">
            <v>96</v>
          </cell>
          <cell r="C198">
            <v>6.05</v>
          </cell>
          <cell r="E198">
            <v>7.2</v>
          </cell>
          <cell r="G198">
            <v>8.5</v>
          </cell>
          <cell r="K198">
            <v>5.25</v>
          </cell>
          <cell r="O198">
            <v>1.1500000000000004</v>
          </cell>
          <cell r="P198">
            <v>1.5206571858163132</v>
          </cell>
          <cell r="R198">
            <v>2.7</v>
          </cell>
        </row>
        <row r="199">
          <cell r="C199">
            <v>6.24</v>
          </cell>
          <cell r="E199">
            <v>7.37</v>
          </cell>
          <cell r="G199">
            <v>8.25</v>
          </cell>
          <cell r="K199">
            <v>5</v>
          </cell>
          <cell r="O199">
            <v>1.1299999999999999</v>
          </cell>
          <cell r="P199">
            <v>1.5206571858163132</v>
          </cell>
          <cell r="R199">
            <v>2.7</v>
          </cell>
        </row>
        <row r="200">
          <cell r="C200">
            <v>6.6</v>
          </cell>
          <cell r="E200">
            <v>7.72</v>
          </cell>
          <cell r="G200">
            <v>8.25</v>
          </cell>
          <cell r="K200">
            <v>5</v>
          </cell>
          <cell r="O200">
            <v>1.1200000000000001</v>
          </cell>
          <cell r="P200">
            <v>1.5206571858163132</v>
          </cell>
          <cell r="R200">
            <v>2.8</v>
          </cell>
        </row>
        <row r="201">
          <cell r="C201">
            <v>6.79</v>
          </cell>
          <cell r="E201">
            <v>7.88</v>
          </cell>
          <cell r="G201">
            <v>8.25</v>
          </cell>
          <cell r="K201">
            <v>5</v>
          </cell>
          <cell r="O201">
            <v>1.0899999999999999</v>
          </cell>
          <cell r="P201">
            <v>1.5206571858163132</v>
          </cell>
          <cell r="R201">
            <v>2.9</v>
          </cell>
        </row>
        <row r="202">
          <cell r="C202">
            <v>6.93</v>
          </cell>
          <cell r="E202">
            <v>7.99</v>
          </cell>
          <cell r="G202">
            <v>8.25</v>
          </cell>
          <cell r="K202">
            <v>5</v>
          </cell>
          <cell r="O202">
            <v>1.0600000000000005</v>
          </cell>
          <cell r="P202">
            <v>1.5206571858163132</v>
          </cell>
          <cell r="R202">
            <v>2.9</v>
          </cell>
        </row>
        <row r="203">
          <cell r="C203">
            <v>7.06</v>
          </cell>
          <cell r="E203">
            <v>8.07</v>
          </cell>
          <cell r="G203">
            <v>8.25</v>
          </cell>
          <cell r="K203">
            <v>5</v>
          </cell>
          <cell r="O203">
            <v>1.0100000000000007</v>
          </cell>
          <cell r="P203">
            <v>1.5206571858163132</v>
          </cell>
          <cell r="R203">
            <v>2.8</v>
          </cell>
        </row>
        <row r="204">
          <cell r="C204">
            <v>7.03</v>
          </cell>
          <cell r="E204">
            <v>8.02</v>
          </cell>
          <cell r="G204">
            <v>8.25</v>
          </cell>
          <cell r="K204">
            <v>5</v>
          </cell>
          <cell r="O204">
            <v>0.98999999999999932</v>
          </cell>
          <cell r="P204">
            <v>1.5206571858163132</v>
          </cell>
          <cell r="R204">
            <v>3</v>
          </cell>
        </row>
        <row r="205">
          <cell r="C205">
            <v>6.84</v>
          </cell>
          <cell r="E205">
            <v>7.84</v>
          </cell>
          <cell r="G205">
            <v>8.25</v>
          </cell>
          <cell r="K205">
            <v>5</v>
          </cell>
          <cell r="O205">
            <v>1</v>
          </cell>
          <cell r="P205">
            <v>1.5206571858163132</v>
          </cell>
          <cell r="R205">
            <v>2.9</v>
          </cell>
        </row>
        <row r="206">
          <cell r="C206">
            <v>7.03</v>
          </cell>
          <cell r="E206">
            <v>8.01</v>
          </cell>
          <cell r="G206">
            <v>8.25</v>
          </cell>
          <cell r="K206">
            <v>5</v>
          </cell>
          <cell r="O206">
            <v>0.97999999999999954</v>
          </cell>
          <cell r="P206">
            <v>1.5206571858163132</v>
          </cell>
          <cell r="R206">
            <v>3</v>
          </cell>
        </row>
        <row r="207">
          <cell r="C207">
            <v>6.81</v>
          </cell>
          <cell r="E207">
            <v>7.76</v>
          </cell>
          <cell r="G207">
            <v>8.25</v>
          </cell>
          <cell r="K207">
            <v>5</v>
          </cell>
          <cell r="O207">
            <v>0.95000000000000018</v>
          </cell>
          <cell r="P207">
            <v>1.5206571858163132</v>
          </cell>
          <cell r="R207">
            <v>3</v>
          </cell>
        </row>
        <row r="208">
          <cell r="C208">
            <v>6.48</v>
          </cell>
          <cell r="E208">
            <v>7.48</v>
          </cell>
          <cell r="G208">
            <v>8.25</v>
          </cell>
          <cell r="K208">
            <v>5</v>
          </cell>
          <cell r="O208">
            <v>1</v>
          </cell>
          <cell r="P208">
            <v>1.5206571858163132</v>
          </cell>
          <cell r="R208">
            <v>3.3</v>
          </cell>
        </row>
        <row r="209">
          <cell r="C209">
            <v>6.55</v>
          </cell>
          <cell r="E209">
            <v>7.58</v>
          </cell>
          <cell r="G209">
            <v>8.25</v>
          </cell>
          <cell r="K209">
            <v>5</v>
          </cell>
          <cell r="O209">
            <v>1.0300000000000002</v>
          </cell>
          <cell r="P209">
            <v>1.5206571858163132</v>
          </cell>
          <cell r="R209">
            <v>3.3</v>
          </cell>
        </row>
        <row r="210">
          <cell r="B210" t="str">
            <v>97</v>
          </cell>
          <cell r="C210">
            <v>6.83</v>
          </cell>
          <cell r="E210">
            <v>7.79</v>
          </cell>
          <cell r="G210">
            <v>8.25</v>
          </cell>
          <cell r="K210">
            <v>5</v>
          </cell>
          <cell r="O210">
            <v>0.96</v>
          </cell>
          <cell r="P210">
            <v>1.5206571858163132</v>
          </cell>
          <cell r="R210">
            <v>3</v>
          </cell>
        </row>
        <row r="211">
          <cell r="C211">
            <v>6.69</v>
          </cell>
          <cell r="E211">
            <v>7.68</v>
          </cell>
          <cell r="G211">
            <v>8.25</v>
          </cell>
          <cell r="K211">
            <v>5</v>
          </cell>
          <cell r="O211">
            <v>0.98999999999999932</v>
          </cell>
          <cell r="P211">
            <v>1.5206571858163132</v>
          </cell>
          <cell r="R211">
            <v>3</v>
          </cell>
        </row>
        <row r="212">
          <cell r="C212">
            <v>6.93</v>
          </cell>
          <cell r="E212">
            <v>7.92</v>
          </cell>
          <cell r="G212">
            <v>8.3000000000000007</v>
          </cell>
          <cell r="K212">
            <v>5</v>
          </cell>
          <cell r="O212">
            <v>0.99000000000000021</v>
          </cell>
          <cell r="P212">
            <v>1.5206571858163132</v>
          </cell>
          <cell r="R212">
            <v>2.8</v>
          </cell>
        </row>
        <row r="213">
          <cell r="C213">
            <v>7.09</v>
          </cell>
          <cell r="E213">
            <v>8.08</v>
          </cell>
          <cell r="G213">
            <v>8.5</v>
          </cell>
          <cell r="K213">
            <v>5</v>
          </cell>
          <cell r="O213">
            <v>0.99000000000000021</v>
          </cell>
          <cell r="P213">
            <v>1.5206571858163132</v>
          </cell>
          <cell r="R213">
            <v>2.5</v>
          </cell>
        </row>
        <row r="214">
          <cell r="C214">
            <v>6.94</v>
          </cell>
          <cell r="E214">
            <v>7.94</v>
          </cell>
          <cell r="G214">
            <v>8.5</v>
          </cell>
          <cell r="K214">
            <v>5</v>
          </cell>
          <cell r="O214">
            <v>1</v>
          </cell>
          <cell r="P214">
            <v>1.5206571858163132</v>
          </cell>
          <cell r="R214">
            <v>2.2000000000000002</v>
          </cell>
        </row>
        <row r="215">
          <cell r="C215">
            <v>6.77</v>
          </cell>
          <cell r="E215">
            <v>7.77</v>
          </cell>
          <cell r="G215">
            <v>8.5</v>
          </cell>
          <cell r="K215">
            <v>5</v>
          </cell>
          <cell r="O215">
            <v>1</v>
          </cell>
          <cell r="P215">
            <v>1.5206571858163132</v>
          </cell>
          <cell r="R215">
            <v>2.2999999999999998</v>
          </cell>
        </row>
        <row r="216">
          <cell r="C216">
            <v>6.51</v>
          </cell>
          <cell r="E216">
            <v>7.52</v>
          </cell>
          <cell r="G216">
            <v>8.5</v>
          </cell>
          <cell r="K216">
            <v>5</v>
          </cell>
          <cell r="O216">
            <v>1.0099999999999998</v>
          </cell>
          <cell r="P216">
            <v>1.5206571858163132</v>
          </cell>
          <cell r="R216">
            <v>2.2000000000000002</v>
          </cell>
        </row>
        <row r="217">
          <cell r="C217">
            <v>6.58</v>
          </cell>
          <cell r="E217">
            <v>7.57</v>
          </cell>
          <cell r="G217">
            <v>8.5</v>
          </cell>
          <cell r="K217">
            <v>5</v>
          </cell>
          <cell r="O217">
            <v>0.99000000000000021</v>
          </cell>
          <cell r="P217">
            <v>1.5206571858163132</v>
          </cell>
          <cell r="R217">
            <v>2.2000000000000002</v>
          </cell>
        </row>
        <row r="218">
          <cell r="C218">
            <v>6.5</v>
          </cell>
          <cell r="E218">
            <v>7.5</v>
          </cell>
          <cell r="G218">
            <v>8.5</v>
          </cell>
          <cell r="K218">
            <v>5</v>
          </cell>
          <cell r="O218">
            <v>1</v>
          </cell>
          <cell r="P218">
            <v>1.5206571858163132</v>
          </cell>
          <cell r="R218">
            <v>2.2000000000000002</v>
          </cell>
        </row>
        <row r="219">
          <cell r="C219">
            <v>6.33</v>
          </cell>
          <cell r="E219">
            <v>7.37</v>
          </cell>
          <cell r="G219">
            <v>8.5</v>
          </cell>
          <cell r="K219">
            <v>5</v>
          </cell>
          <cell r="O219">
            <v>1.04</v>
          </cell>
          <cell r="P219">
            <v>1.5206571858163132</v>
          </cell>
          <cell r="R219">
            <v>2.1</v>
          </cell>
        </row>
        <row r="220">
          <cell r="C220">
            <v>6.11</v>
          </cell>
          <cell r="E220">
            <v>7.24</v>
          </cell>
          <cell r="G220">
            <v>8.5</v>
          </cell>
          <cell r="K220">
            <v>5</v>
          </cell>
          <cell r="O220">
            <v>1.1299999999999999</v>
          </cell>
          <cell r="P220">
            <v>1.5206571858163132</v>
          </cell>
          <cell r="R220">
            <v>1.8</v>
          </cell>
        </row>
        <row r="221">
          <cell r="C221">
            <v>5.99</v>
          </cell>
          <cell r="E221">
            <v>7.16</v>
          </cell>
          <cell r="G221">
            <v>8.5</v>
          </cell>
          <cell r="K221">
            <v>5</v>
          </cell>
          <cell r="O221">
            <v>1.17</v>
          </cell>
          <cell r="P221">
            <v>1.5206571858163132</v>
          </cell>
          <cell r="R221">
            <v>1.7</v>
          </cell>
        </row>
        <row r="222">
          <cell r="B222" t="str">
            <v>98</v>
          </cell>
          <cell r="C222">
            <v>5.81</v>
          </cell>
          <cell r="E222">
            <v>7.03</v>
          </cell>
          <cell r="G222">
            <v>8.5</v>
          </cell>
          <cell r="K222">
            <v>5</v>
          </cell>
          <cell r="O222">
            <v>1.2200000000000006</v>
          </cell>
          <cell r="P222">
            <v>1.5206571858163132</v>
          </cell>
          <cell r="R222">
            <v>1.6</v>
          </cell>
        </row>
        <row r="223">
          <cell r="C223">
            <v>5.89</v>
          </cell>
          <cell r="E223">
            <v>7.09</v>
          </cell>
          <cell r="G223">
            <v>8.5</v>
          </cell>
          <cell r="K223">
            <v>5</v>
          </cell>
          <cell r="O223">
            <v>1.2000000000000002</v>
          </cell>
          <cell r="P223">
            <v>1.5206571858163132</v>
          </cell>
          <cell r="R223">
            <v>1.4</v>
          </cell>
        </row>
        <row r="224">
          <cell r="C224">
            <v>5.95</v>
          </cell>
          <cell r="E224">
            <v>7.13</v>
          </cell>
          <cell r="G224">
            <v>8.5</v>
          </cell>
          <cell r="K224">
            <v>5</v>
          </cell>
          <cell r="O224">
            <v>1.1799999999999997</v>
          </cell>
          <cell r="P224">
            <v>1.5206571858163132</v>
          </cell>
          <cell r="R224">
            <v>1.4</v>
          </cell>
        </row>
        <row r="225">
          <cell r="C225">
            <v>5.92</v>
          </cell>
          <cell r="E225">
            <v>7.12</v>
          </cell>
          <cell r="G225">
            <v>8.5</v>
          </cell>
          <cell r="K225">
            <v>5</v>
          </cell>
          <cell r="O225">
            <v>1.2000000000000002</v>
          </cell>
          <cell r="P225">
            <v>1.5206571858163132</v>
          </cell>
          <cell r="R225">
            <v>1.4</v>
          </cell>
        </row>
        <row r="226">
          <cell r="C226">
            <v>5.93</v>
          </cell>
          <cell r="E226">
            <v>7.11</v>
          </cell>
          <cell r="G226">
            <v>8.5</v>
          </cell>
          <cell r="K226">
            <v>5</v>
          </cell>
          <cell r="O226">
            <v>1.1800000000000006</v>
          </cell>
          <cell r="P226">
            <v>1.5206571858163132</v>
          </cell>
          <cell r="R226">
            <v>1.7</v>
          </cell>
        </row>
        <row r="227">
          <cell r="C227">
            <v>5.7</v>
          </cell>
          <cell r="E227">
            <v>6.99</v>
          </cell>
          <cell r="G227">
            <v>8.5</v>
          </cell>
          <cell r="K227">
            <v>5</v>
          </cell>
          <cell r="P227">
            <v>1.5206571858163132</v>
          </cell>
          <cell r="R227">
            <v>1.7</v>
          </cell>
        </row>
        <row r="228">
          <cell r="C228">
            <v>5.68</v>
          </cell>
          <cell r="E228">
            <v>6.99</v>
          </cell>
          <cell r="G228">
            <v>8.5</v>
          </cell>
          <cell r="K228">
            <v>5</v>
          </cell>
          <cell r="P228">
            <v>1.5206571858163132</v>
          </cell>
          <cell r="R228">
            <v>1.7</v>
          </cell>
        </row>
        <row r="229">
          <cell r="C229">
            <v>5.54</v>
          </cell>
          <cell r="E229">
            <v>6.96</v>
          </cell>
          <cell r="G229">
            <v>8.5</v>
          </cell>
          <cell r="P229">
            <v>1.5206571858163132</v>
          </cell>
        </row>
        <row r="230">
          <cell r="C230">
            <v>5.2</v>
          </cell>
          <cell r="E230">
            <v>6.88</v>
          </cell>
        </row>
        <row r="231">
          <cell r="C231">
            <v>5.01</v>
          </cell>
          <cell r="E231">
            <v>6.88</v>
          </cell>
        </row>
        <row r="232">
          <cell r="C232">
            <v>5.25</v>
          </cell>
          <cell r="E232">
            <v>6.96</v>
          </cell>
        </row>
        <row r="233">
          <cell r="C233">
            <v>5.0599999999999996</v>
          </cell>
          <cell r="E233">
            <v>6.84</v>
          </cell>
        </row>
      </sheetData>
      <sheetData sheetId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43C6D-2823-4B7C-BFA4-EF5BA61B5936}">
  <sheetPr>
    <pageSetUpPr fitToPage="1"/>
  </sheetPr>
  <dimension ref="A1:AG74"/>
  <sheetViews>
    <sheetView tabSelected="1" view="pageBreakPreview" zoomScale="80" zoomScaleNormal="100" zoomScaleSheetLayoutView="80" workbookViewId="0"/>
  </sheetViews>
  <sheetFormatPr defaultColWidth="8.5703125" defaultRowHeight="15.75" x14ac:dyDescent="0.25"/>
  <cols>
    <col min="1" max="1" width="8.5703125" style="1"/>
    <col min="2" max="2" width="39.5703125" style="1" customWidth="1"/>
    <col min="3" max="3" width="3" style="1" customWidth="1"/>
    <col min="4" max="4" width="9.7109375" style="1" customWidth="1"/>
    <col min="5" max="5" width="5" style="1" customWidth="1"/>
    <col min="6" max="6" width="2.5703125" style="1" customWidth="1"/>
    <col min="7" max="7" width="12.5703125" style="1" customWidth="1"/>
    <col min="8" max="8" width="3.5703125" style="1" customWidth="1"/>
    <col min="9" max="9" width="2.5703125" style="1" customWidth="1"/>
    <col min="10" max="10" width="12" style="1" customWidth="1"/>
    <col min="11" max="11" width="3.5703125" style="1" customWidth="1"/>
    <col min="12" max="12" width="2.5703125" style="1" customWidth="1"/>
    <col min="13" max="13" width="11.28515625" style="1" customWidth="1"/>
    <col min="14" max="15" width="3.5703125" style="1" customWidth="1"/>
    <col min="16" max="16" width="11.28515625" style="1" customWidth="1"/>
    <col min="17" max="17" width="3.5703125" style="1" customWidth="1"/>
    <col min="18" max="18" width="2.5703125" style="1" customWidth="1"/>
    <col min="19" max="19" width="13.7109375" style="1" customWidth="1"/>
    <col min="20" max="20" width="2.5703125" style="1" customWidth="1"/>
    <col min="21" max="21" width="3.7109375" style="1" customWidth="1"/>
    <col min="22" max="22" width="9.85546875" style="1" bestFit="1" customWidth="1"/>
    <col min="23" max="23" width="3.5703125" style="1" customWidth="1"/>
    <col min="24" max="24" width="2.5703125" style="1" customWidth="1"/>
    <col min="25" max="25" width="9.7109375" style="1" customWidth="1"/>
    <col min="26" max="26" width="3.5703125" style="1" customWidth="1"/>
    <col min="27" max="27" width="2.5703125" style="1" customWidth="1"/>
    <col min="28" max="28" width="10" style="1" bestFit="1" customWidth="1"/>
    <col min="29" max="29" width="19" style="4" bestFit="1" customWidth="1"/>
    <col min="30" max="30" width="11.28515625" style="1" bestFit="1" customWidth="1"/>
    <col min="31" max="31" width="22.7109375" style="1" bestFit="1" customWidth="1"/>
    <col min="32" max="32" width="10" style="1" bestFit="1" customWidth="1"/>
    <col min="33" max="33" width="11.140625" style="1" bestFit="1" customWidth="1"/>
    <col min="34" max="16384" width="8.5703125" style="1"/>
  </cols>
  <sheetData>
    <row r="1" spans="1:30" x14ac:dyDescent="0.25">
      <c r="B1" s="2" t="s">
        <v>36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0" x14ac:dyDescent="0.25"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0" x14ac:dyDescent="0.25">
      <c r="B3" s="47" t="s">
        <v>37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</row>
    <row r="5" spans="1:30" x14ac:dyDescent="0.25">
      <c r="D5" s="44" t="s">
        <v>1</v>
      </c>
      <c r="E5" s="44"/>
      <c r="G5" s="44" t="s">
        <v>2</v>
      </c>
      <c r="H5" s="44"/>
      <c r="J5" s="44" t="s">
        <v>3</v>
      </c>
      <c r="K5" s="44"/>
      <c r="M5" s="44" t="s">
        <v>4</v>
      </c>
      <c r="N5" s="44"/>
      <c r="O5" s="5"/>
      <c r="P5" s="6" t="s">
        <v>5</v>
      </c>
      <c r="Q5" s="6"/>
      <c r="S5" s="6" t="s">
        <v>6</v>
      </c>
      <c r="T5" s="6"/>
      <c r="V5" s="44" t="s">
        <v>7</v>
      </c>
      <c r="W5" s="44"/>
      <c r="Y5" s="3" t="s">
        <v>88</v>
      </c>
      <c r="Z5" s="3"/>
    </row>
    <row r="6" spans="1:30" x14ac:dyDescent="0.25">
      <c r="D6" s="6"/>
      <c r="E6" s="3"/>
      <c r="G6" s="6"/>
      <c r="H6" s="3"/>
      <c r="J6" s="6"/>
      <c r="K6" s="3"/>
      <c r="M6" s="6"/>
      <c r="N6" s="6"/>
      <c r="O6" s="6"/>
      <c r="P6" s="6"/>
      <c r="Q6" s="6"/>
      <c r="S6" s="6"/>
      <c r="T6" s="3"/>
      <c r="V6" s="6"/>
      <c r="W6" s="3"/>
      <c r="Y6" s="6"/>
    </row>
    <row r="7" spans="1:30" ht="69" customHeight="1" x14ac:dyDescent="0.25">
      <c r="B7" s="7" t="s">
        <v>38</v>
      </c>
      <c r="D7" s="8" t="s">
        <v>8</v>
      </c>
      <c r="E7" s="9"/>
      <c r="G7" s="8" t="s">
        <v>9</v>
      </c>
      <c r="H7" s="9"/>
      <c r="J7" s="8" t="s">
        <v>10</v>
      </c>
      <c r="K7" s="9"/>
      <c r="M7" s="45" t="s">
        <v>11</v>
      </c>
      <c r="N7" s="45"/>
      <c r="O7" s="30"/>
      <c r="P7" s="8" t="s">
        <v>87</v>
      </c>
      <c r="Q7" s="8"/>
      <c r="S7" s="8" t="s">
        <v>89</v>
      </c>
      <c r="T7" s="9"/>
      <c r="V7" s="8" t="s">
        <v>12</v>
      </c>
      <c r="W7" s="9"/>
      <c r="Y7" s="8" t="s">
        <v>13</v>
      </c>
      <c r="Z7" s="9"/>
    </row>
    <row r="9" spans="1:30" x14ac:dyDescent="0.25">
      <c r="A9" s="1" t="s">
        <v>39</v>
      </c>
      <c r="B9" s="1" t="s">
        <v>64</v>
      </c>
      <c r="D9" s="10">
        <v>2.44</v>
      </c>
      <c r="E9" s="11" t="s">
        <v>14</v>
      </c>
      <c r="G9" s="12">
        <v>6</v>
      </c>
      <c r="H9" s="11" t="s">
        <v>14</v>
      </c>
      <c r="J9" s="13">
        <v>7.1</v>
      </c>
      <c r="K9" s="11" t="s">
        <v>14</v>
      </c>
      <c r="M9" s="14">
        <v>7.4375299999999989</v>
      </c>
      <c r="N9" s="11" t="s">
        <v>14</v>
      </c>
      <c r="O9" s="11"/>
      <c r="P9" s="11">
        <v>7</v>
      </c>
      <c r="Q9" s="11" t="s">
        <v>14</v>
      </c>
      <c r="S9" s="15">
        <f>IFERROR(ROUND(AVERAGEIF(G9:P9,"&gt;0"),2),"NA")</f>
        <v>6.88</v>
      </c>
      <c r="T9" s="11" t="s">
        <v>14</v>
      </c>
      <c r="V9" s="16">
        <f t="shared" ref="V9:V15" si="0">IFERROR(D9*(1+(0.5*(S9/100))),"NA")</f>
        <v>2.523936</v>
      </c>
      <c r="W9" s="11" t="s">
        <v>14</v>
      </c>
      <c r="Y9" s="17">
        <f>IFERROR(V9 + S9,"NA")</f>
        <v>9.4039359999999999</v>
      </c>
      <c r="Z9" s="11" t="s">
        <v>14</v>
      </c>
      <c r="AC9" s="18" t="s">
        <v>15</v>
      </c>
      <c r="AD9" s="19">
        <f>AVERAGE(Y9:Y15)</f>
        <v>9.5984288571428582</v>
      </c>
    </row>
    <row r="10" spans="1:30" x14ac:dyDescent="0.25">
      <c r="A10" s="1" t="s">
        <v>40</v>
      </c>
      <c r="B10" s="1" t="s">
        <v>65</v>
      </c>
      <c r="D10" s="10">
        <v>3.82</v>
      </c>
      <c r="G10" s="12">
        <v>5</v>
      </c>
      <c r="J10" s="13" t="s">
        <v>71</v>
      </c>
      <c r="M10" s="14">
        <v>5.9</v>
      </c>
      <c r="P10" s="11">
        <v>5</v>
      </c>
      <c r="S10" s="15">
        <f t="shared" ref="S10:S15" si="1">IFERROR(ROUND(AVERAGEIF(G10:P10,"&gt;0"),2),"NA")</f>
        <v>5.3</v>
      </c>
      <c r="V10" s="16">
        <f t="shared" si="0"/>
        <v>3.9212299999999995</v>
      </c>
      <c r="Y10" s="17">
        <f t="shared" ref="Y10:Y15" si="2">IFERROR(V10 + S10,"NA")</f>
        <v>9.2212299999999985</v>
      </c>
      <c r="AC10" s="20" t="s">
        <v>16</v>
      </c>
      <c r="AD10" s="21">
        <f>2*(_xlfn.STDEV.P(Y9:Y15))</f>
        <v>2.5212646015944014</v>
      </c>
    </row>
    <row r="11" spans="1:30" x14ac:dyDescent="0.25">
      <c r="A11" s="1" t="s">
        <v>41</v>
      </c>
      <c r="B11" s="1" t="s">
        <v>66</v>
      </c>
      <c r="D11" s="10">
        <v>2.98</v>
      </c>
      <c r="G11" s="12">
        <v>9.5</v>
      </c>
      <c r="J11" s="13">
        <v>8.2000000000000011</v>
      </c>
      <c r="M11" s="14">
        <v>7.9315300000000004</v>
      </c>
      <c r="P11" s="11">
        <v>4.5</v>
      </c>
      <c r="S11" s="15">
        <f t="shared" si="1"/>
        <v>7.53</v>
      </c>
      <c r="V11" s="16">
        <f t="shared" si="0"/>
        <v>3.0921970000000001</v>
      </c>
      <c r="Y11" s="17">
        <f t="shared" si="2"/>
        <v>10.622197</v>
      </c>
      <c r="AC11" s="20" t="s">
        <v>17</v>
      </c>
      <c r="AD11" s="22">
        <f>AD9+AD10</f>
        <v>12.11969345873726</v>
      </c>
    </row>
    <row r="12" spans="1:30" x14ac:dyDescent="0.25">
      <c r="A12" s="1" t="s">
        <v>42</v>
      </c>
      <c r="B12" s="1" t="s">
        <v>67</v>
      </c>
      <c r="D12" s="10">
        <v>4.84</v>
      </c>
      <c r="G12" s="12">
        <v>6.5</v>
      </c>
      <c r="J12" s="13" t="s">
        <v>71</v>
      </c>
      <c r="M12" s="14">
        <v>5.5</v>
      </c>
      <c r="P12" s="11">
        <v>0.5</v>
      </c>
      <c r="S12" s="15">
        <f t="shared" si="1"/>
        <v>4.17</v>
      </c>
      <c r="V12" s="16">
        <f t="shared" si="0"/>
        <v>4.9409140000000003</v>
      </c>
      <c r="Y12" s="17">
        <f t="shared" si="2"/>
        <v>9.1109140000000011</v>
      </c>
      <c r="AC12" s="23" t="s">
        <v>18</v>
      </c>
      <c r="AD12" s="24">
        <f>AD9-AD10</f>
        <v>7.0771642555484569</v>
      </c>
    </row>
    <row r="13" spans="1:30" x14ac:dyDescent="0.25">
      <c r="A13" s="1" t="s">
        <v>43</v>
      </c>
      <c r="B13" s="1" t="s">
        <v>68</v>
      </c>
      <c r="D13" s="10">
        <v>3.7699999999999996</v>
      </c>
      <c r="G13" s="12">
        <v>4</v>
      </c>
      <c r="J13" s="13">
        <v>4.7</v>
      </c>
      <c r="M13" s="14">
        <v>2.6314899999999999</v>
      </c>
      <c r="P13" s="11">
        <v>2.5</v>
      </c>
      <c r="S13" s="15">
        <f t="shared" si="1"/>
        <v>3.46</v>
      </c>
      <c r="V13" s="16">
        <f t="shared" si="0"/>
        <v>3.8352209999999998</v>
      </c>
      <c r="Y13" s="17">
        <f t="shared" si="2"/>
        <v>7.2952209999999997</v>
      </c>
    </row>
    <row r="14" spans="1:30" x14ac:dyDescent="0.25">
      <c r="A14" s="1" t="s">
        <v>44</v>
      </c>
      <c r="B14" s="1" t="s">
        <v>69</v>
      </c>
      <c r="D14" s="10">
        <v>3.37</v>
      </c>
      <c r="G14" s="12">
        <v>10</v>
      </c>
      <c r="J14" s="13">
        <v>6.6000000000000005</v>
      </c>
      <c r="M14" s="14">
        <v>10.55158</v>
      </c>
      <c r="P14" s="11">
        <v>5.5</v>
      </c>
      <c r="S14" s="15">
        <f t="shared" si="1"/>
        <v>8.16</v>
      </c>
      <c r="V14" s="16">
        <f t="shared" si="0"/>
        <v>3.5074959999999997</v>
      </c>
      <c r="Y14" s="17">
        <f t="shared" si="2"/>
        <v>11.667496</v>
      </c>
    </row>
    <row r="15" spans="1:30" x14ac:dyDescent="0.25">
      <c r="A15" s="1" t="s">
        <v>45</v>
      </c>
      <c r="B15" s="1" t="s">
        <v>70</v>
      </c>
      <c r="D15" s="10">
        <v>4.47</v>
      </c>
      <c r="G15" s="12">
        <v>4.5</v>
      </c>
      <c r="J15" s="13">
        <v>5.8000000000000007</v>
      </c>
      <c r="M15" s="14">
        <v>6.8154699999999995</v>
      </c>
      <c r="P15" s="11">
        <v>4</v>
      </c>
      <c r="S15" s="15">
        <f t="shared" si="1"/>
        <v>5.28</v>
      </c>
      <c r="V15" s="16">
        <f t="shared" si="0"/>
        <v>4.5880079999999994</v>
      </c>
      <c r="Y15" s="25">
        <f t="shared" si="2"/>
        <v>9.8680079999999997</v>
      </c>
    </row>
    <row r="17" spans="1:33" ht="16.5" thickBot="1" x14ac:dyDescent="0.3">
      <c r="V17" s="26" t="s">
        <v>15</v>
      </c>
      <c r="Y17" s="27">
        <f>ROUND(AVERAGE(Y9:Y15),2)</f>
        <v>9.6</v>
      </c>
      <c r="Z17" s="1" t="s">
        <v>14</v>
      </c>
    </row>
    <row r="18" spans="1:33" ht="16.5" thickTop="1" x14ac:dyDescent="0.25">
      <c r="Y18" s="17"/>
    </row>
    <row r="19" spans="1:33" ht="16.5" thickBot="1" x14ac:dyDescent="0.3">
      <c r="E19" s="1" t="s">
        <v>19</v>
      </c>
      <c r="V19" s="26" t="s">
        <v>20</v>
      </c>
      <c r="Y19" s="27">
        <f>ROUND(MEDIAN(Y9:Y15),2)</f>
        <v>9.4</v>
      </c>
      <c r="Z19" s="1" t="s">
        <v>14</v>
      </c>
    </row>
    <row r="20" spans="1:33" ht="16.5" thickTop="1" x14ac:dyDescent="0.25"/>
    <row r="21" spans="1:33" ht="16.5" thickBot="1" x14ac:dyDescent="0.3">
      <c r="V21" s="26" t="s">
        <v>21</v>
      </c>
      <c r="Y21" s="27">
        <f>ROUND(AVERAGE(Y17:Y19),2)</f>
        <v>9.5</v>
      </c>
      <c r="Z21" s="1" t="s">
        <v>14</v>
      </c>
    </row>
    <row r="22" spans="1:33" ht="16.5" thickTop="1" x14ac:dyDescent="0.25">
      <c r="Y22" s="6"/>
      <c r="Z22" s="3"/>
    </row>
    <row r="24" spans="1:33" x14ac:dyDescent="0.25">
      <c r="D24" s="44" t="s">
        <v>1</v>
      </c>
      <c r="E24" s="44"/>
      <c r="G24" s="44" t="s">
        <v>2</v>
      </c>
      <c r="H24" s="44"/>
      <c r="J24" s="44" t="s">
        <v>3</v>
      </c>
      <c r="K24" s="44"/>
      <c r="M24" s="44" t="s">
        <v>4</v>
      </c>
      <c r="N24" s="44"/>
      <c r="O24" s="5"/>
      <c r="P24" s="6" t="s">
        <v>5</v>
      </c>
      <c r="Q24" s="6"/>
      <c r="S24" s="6" t="s">
        <v>6</v>
      </c>
      <c r="T24" s="6"/>
      <c r="V24" s="44" t="s">
        <v>7</v>
      </c>
      <c r="W24" s="44"/>
      <c r="Y24" s="3" t="s">
        <v>88</v>
      </c>
      <c r="Z24" s="3"/>
      <c r="AA24" s="4"/>
      <c r="AB24" s="17"/>
      <c r="AC24" s="1"/>
    </row>
    <row r="25" spans="1:33" ht="10.5" customHeight="1" x14ac:dyDescent="0.25">
      <c r="D25" s="6"/>
      <c r="E25" s="3"/>
      <c r="G25" s="6"/>
      <c r="H25" s="3"/>
      <c r="J25" s="6"/>
      <c r="K25" s="3"/>
      <c r="M25" s="6"/>
      <c r="N25" s="6"/>
      <c r="O25" s="6"/>
      <c r="P25" s="6"/>
      <c r="Q25" s="6"/>
      <c r="S25" s="6"/>
      <c r="T25" s="3"/>
      <c r="V25" s="6"/>
      <c r="W25" s="3"/>
      <c r="Y25" s="6"/>
      <c r="AA25" s="4"/>
      <c r="AC25" s="1"/>
    </row>
    <row r="26" spans="1:33" ht="68.25" customHeight="1" x14ac:dyDescent="0.25">
      <c r="B26" s="7" t="s">
        <v>46</v>
      </c>
      <c r="D26" s="8" t="s">
        <v>8</v>
      </c>
      <c r="E26" s="9"/>
      <c r="G26" s="8" t="s">
        <v>9</v>
      </c>
      <c r="H26" s="9"/>
      <c r="J26" s="8" t="s">
        <v>10</v>
      </c>
      <c r="K26" s="9"/>
      <c r="M26" s="45" t="s">
        <v>11</v>
      </c>
      <c r="N26" s="45"/>
      <c r="O26" s="30"/>
      <c r="P26" s="8" t="s">
        <v>87</v>
      </c>
      <c r="Q26" s="8"/>
      <c r="S26" s="8" t="s">
        <v>89</v>
      </c>
      <c r="T26" s="9"/>
      <c r="V26" s="8" t="s">
        <v>12</v>
      </c>
      <c r="W26" s="9"/>
      <c r="Y26" s="8" t="s">
        <v>13</v>
      </c>
      <c r="Z26" s="9"/>
      <c r="AA26" s="28"/>
      <c r="AB26" s="17"/>
      <c r="AC26" s="1"/>
    </row>
    <row r="27" spans="1:33" x14ac:dyDescent="0.25">
      <c r="D27" s="29"/>
      <c r="E27" s="3"/>
      <c r="G27" s="29"/>
      <c r="H27" s="3"/>
      <c r="J27" s="29"/>
      <c r="K27" s="3"/>
      <c r="M27" s="30"/>
      <c r="N27" s="30"/>
      <c r="O27" s="30"/>
      <c r="P27" s="30"/>
      <c r="Q27" s="30"/>
      <c r="S27" s="29"/>
      <c r="T27" s="3"/>
      <c r="V27" s="29"/>
      <c r="W27" s="3"/>
      <c r="Y27" s="29"/>
      <c r="Z27" s="3"/>
      <c r="AA27" s="4"/>
      <c r="AC27" s="31"/>
    </row>
    <row r="28" spans="1:33" x14ac:dyDescent="0.25">
      <c r="A28" s="1" t="s">
        <v>47</v>
      </c>
      <c r="B28" s="1" t="s">
        <v>72</v>
      </c>
      <c r="D28" s="10">
        <v>3.38</v>
      </c>
      <c r="E28" s="11" t="s">
        <v>14</v>
      </c>
      <c r="G28" s="12">
        <v>6</v>
      </c>
      <c r="H28" s="11" t="s">
        <v>14</v>
      </c>
      <c r="J28" s="13">
        <v>6.4</v>
      </c>
      <c r="K28" s="11" t="s">
        <v>14</v>
      </c>
      <c r="M28" s="14">
        <v>6.7303799999999994</v>
      </c>
      <c r="N28" s="11" t="s">
        <v>14</v>
      </c>
      <c r="O28" s="11"/>
      <c r="P28" s="11">
        <v>6</v>
      </c>
      <c r="Q28" s="11" t="s">
        <v>14</v>
      </c>
      <c r="S28" s="15">
        <f>IFERROR(ROUND(AVERAGEIF(G28:P28,"&gt;0"),2),"NA")</f>
        <v>6.28</v>
      </c>
      <c r="T28" s="11" t="s">
        <v>14</v>
      </c>
      <c r="V28" s="16">
        <f t="shared" ref="V28:V42" si="3">IFERROR(D28*(1+(0.5*(S28/100))),"NA")</f>
        <v>3.486132</v>
      </c>
      <c r="W28" s="11" t="s">
        <v>14</v>
      </c>
      <c r="Y28" s="17">
        <f>IFERROR(V28 + S28,"NA")</f>
        <v>9.7661320000000007</v>
      </c>
      <c r="Z28" s="11" t="s">
        <v>14</v>
      </c>
      <c r="AA28" s="4"/>
      <c r="AC28" s="18" t="s">
        <v>15</v>
      </c>
      <c r="AD28" s="19">
        <f>AVERAGE(Y28:Y42)</f>
        <v>9.9034266333333356</v>
      </c>
      <c r="AF28" s="32"/>
      <c r="AG28" s="33"/>
    </row>
    <row r="29" spans="1:33" x14ac:dyDescent="0.25">
      <c r="A29" s="1" t="s">
        <v>48</v>
      </c>
      <c r="B29" s="1" t="s">
        <v>73</v>
      </c>
      <c r="D29" s="10">
        <v>3.05</v>
      </c>
      <c r="E29" s="3"/>
      <c r="G29" s="12">
        <v>6.5</v>
      </c>
      <c r="H29" s="3"/>
      <c r="J29" s="13">
        <v>6.7</v>
      </c>
      <c r="K29" s="3"/>
      <c r="M29" s="14">
        <v>6.7872399999999997</v>
      </c>
      <c r="N29" s="6"/>
      <c r="O29" s="6"/>
      <c r="P29" s="11">
        <v>6.5</v>
      </c>
      <c r="Q29" s="6"/>
      <c r="S29" s="15">
        <f t="shared" ref="S29:S42" si="4">IFERROR(ROUND(AVERAGEIF(G29:P29,"&gt;0"),2),"NA")</f>
        <v>6.62</v>
      </c>
      <c r="T29" s="3"/>
      <c r="V29" s="16">
        <f t="shared" si="3"/>
        <v>3.1509549999999997</v>
      </c>
      <c r="W29" s="3"/>
      <c r="Y29" s="17">
        <f t="shared" ref="Y29:Y42" si="5">IFERROR(V29 + S29,"NA")</f>
        <v>9.7709550000000007</v>
      </c>
      <c r="AA29" s="4"/>
      <c r="AC29" s="20" t="s">
        <v>16</v>
      </c>
      <c r="AD29" s="21">
        <f>2*(_xlfn.STDEV.P(Y28:Y42))</f>
        <v>2.4899364735439966</v>
      </c>
      <c r="AF29" s="32"/>
      <c r="AG29" s="33"/>
    </row>
    <row r="30" spans="1:33" x14ac:dyDescent="0.25">
      <c r="A30" s="1" t="s">
        <v>49</v>
      </c>
      <c r="B30" s="1" t="s">
        <v>74</v>
      </c>
      <c r="D30" s="10">
        <v>3.82</v>
      </c>
      <c r="E30" s="3"/>
      <c r="G30" s="12">
        <v>6.5</v>
      </c>
      <c r="H30" s="3"/>
      <c r="J30" s="13">
        <v>6</v>
      </c>
      <c r="K30" s="3"/>
      <c r="M30" s="14">
        <v>6.593840000000001</v>
      </c>
      <c r="N30" s="6"/>
      <c r="O30" s="6"/>
      <c r="P30" s="11">
        <v>5.5</v>
      </c>
      <c r="Q30" s="6"/>
      <c r="S30" s="15">
        <f t="shared" si="4"/>
        <v>6.15</v>
      </c>
      <c r="T30" s="3"/>
      <c r="V30" s="16">
        <f t="shared" si="3"/>
        <v>3.937465</v>
      </c>
      <c r="W30" s="3"/>
      <c r="Y30" s="17">
        <f t="shared" si="5"/>
        <v>10.087465</v>
      </c>
      <c r="AA30" s="4"/>
      <c r="AC30" s="20" t="s">
        <v>17</v>
      </c>
      <c r="AD30" s="22">
        <f>AD28+AD29</f>
        <v>12.393363106877333</v>
      </c>
      <c r="AF30" s="32"/>
      <c r="AG30" s="33"/>
    </row>
    <row r="31" spans="1:33" x14ac:dyDescent="0.25">
      <c r="A31" s="1" t="s">
        <v>50</v>
      </c>
      <c r="B31" s="1" t="s">
        <v>75</v>
      </c>
      <c r="D31" s="10">
        <v>3.7699999999999996</v>
      </c>
      <c r="E31" s="3"/>
      <c r="G31" s="12">
        <v>6</v>
      </c>
      <c r="H31" s="3"/>
      <c r="J31" s="13">
        <v>6.3</v>
      </c>
      <c r="K31" s="3"/>
      <c r="M31" s="14">
        <v>6.325260000000001</v>
      </c>
      <c r="N31" s="6"/>
      <c r="O31" s="6"/>
      <c r="P31" s="11">
        <v>3.5</v>
      </c>
      <c r="Q31" s="6"/>
      <c r="S31" s="15">
        <f t="shared" si="4"/>
        <v>5.53</v>
      </c>
      <c r="T31" s="3"/>
      <c r="V31" s="16">
        <f t="shared" si="3"/>
        <v>3.8742404999999995</v>
      </c>
      <c r="W31" s="3"/>
      <c r="Y31" s="17">
        <f t="shared" si="5"/>
        <v>9.4042405000000002</v>
      </c>
      <c r="AA31" s="4"/>
      <c r="AC31" s="23" t="s">
        <v>18</v>
      </c>
      <c r="AD31" s="24">
        <f>AD28-AD29</f>
        <v>7.4134901597893386</v>
      </c>
      <c r="AF31" s="32"/>
      <c r="AG31" s="33"/>
    </row>
    <row r="32" spans="1:33" x14ac:dyDescent="0.25">
      <c r="A32" s="1" t="s">
        <v>51</v>
      </c>
      <c r="B32" s="1" t="s">
        <v>76</v>
      </c>
      <c r="D32" s="10">
        <v>5.01</v>
      </c>
      <c r="E32" s="3"/>
      <c r="G32" s="12">
        <v>6.5</v>
      </c>
      <c r="H32" s="3"/>
      <c r="J32" s="13">
        <v>8.5</v>
      </c>
      <c r="K32" s="3"/>
      <c r="M32" s="14">
        <v>8.2505100000000002</v>
      </c>
      <c r="N32" s="6"/>
      <c r="O32" s="6"/>
      <c r="P32" s="11">
        <v>6</v>
      </c>
      <c r="Q32" s="6"/>
      <c r="S32" s="15">
        <f t="shared" si="4"/>
        <v>7.31</v>
      </c>
      <c r="T32" s="3"/>
      <c r="V32" s="16">
        <f t="shared" si="3"/>
        <v>5.1931155000000002</v>
      </c>
      <c r="W32" s="3"/>
      <c r="Y32" s="17">
        <f t="shared" si="5"/>
        <v>12.5031155</v>
      </c>
      <c r="Z32" s="34" t="s">
        <v>22</v>
      </c>
      <c r="AA32" s="4"/>
      <c r="AC32" s="1"/>
      <c r="AF32" s="32"/>
      <c r="AG32" s="33"/>
    </row>
    <row r="33" spans="1:33" x14ac:dyDescent="0.25">
      <c r="A33" s="1" t="s">
        <v>52</v>
      </c>
      <c r="B33" s="1" t="s">
        <v>77</v>
      </c>
      <c r="D33" s="10">
        <v>3.0300000000000002</v>
      </c>
      <c r="E33" s="3"/>
      <c r="G33" s="12">
        <v>0.5</v>
      </c>
      <c r="H33" s="3"/>
      <c r="J33" s="13">
        <v>9.5</v>
      </c>
      <c r="K33" s="3"/>
      <c r="M33" s="14">
        <v>8.4</v>
      </c>
      <c r="N33" s="6"/>
      <c r="O33" s="6"/>
      <c r="P33" s="11">
        <v>3.5</v>
      </c>
      <c r="Q33" s="6"/>
      <c r="S33" s="15">
        <f t="shared" si="4"/>
        <v>5.48</v>
      </c>
      <c r="T33" s="3"/>
      <c r="V33" s="16">
        <f t="shared" si="3"/>
        <v>3.1130220000000004</v>
      </c>
      <c r="W33" s="3"/>
      <c r="Y33" s="17">
        <f t="shared" si="5"/>
        <v>8.5930220000000013</v>
      </c>
      <c r="AA33" s="4"/>
      <c r="AC33" s="1"/>
      <c r="AF33" s="32"/>
      <c r="AG33" s="33"/>
    </row>
    <row r="34" spans="1:33" x14ac:dyDescent="0.25">
      <c r="A34" s="1" t="s">
        <v>53</v>
      </c>
      <c r="B34" s="1" t="s">
        <v>78</v>
      </c>
      <c r="D34" s="10">
        <v>4.1900000000000004</v>
      </c>
      <c r="E34" s="3"/>
      <c r="G34" s="12">
        <v>7.5</v>
      </c>
      <c r="H34" s="3"/>
      <c r="J34" s="13">
        <v>5.8999999999999995</v>
      </c>
      <c r="K34" s="3"/>
      <c r="M34" s="14">
        <v>5.6841799999999996</v>
      </c>
      <c r="N34" s="6"/>
      <c r="O34" s="6"/>
      <c r="P34" s="11">
        <v>7</v>
      </c>
      <c r="Q34" s="6"/>
      <c r="S34" s="15">
        <f t="shared" si="4"/>
        <v>6.52</v>
      </c>
      <c r="T34" s="3"/>
      <c r="V34" s="16">
        <f t="shared" si="3"/>
        <v>4.3265940000000001</v>
      </c>
      <c r="W34" s="3"/>
      <c r="Y34" s="17">
        <f t="shared" si="5"/>
        <v>10.846594</v>
      </c>
      <c r="AA34" s="4"/>
      <c r="AC34" s="1"/>
      <c r="AF34" s="32"/>
      <c r="AG34" s="33"/>
    </row>
    <row r="35" spans="1:33" x14ac:dyDescent="0.25">
      <c r="A35" s="1" t="s">
        <v>54</v>
      </c>
      <c r="B35" s="1" t="s">
        <v>79</v>
      </c>
      <c r="D35" s="10">
        <v>3.09</v>
      </c>
      <c r="E35" s="3"/>
      <c r="G35" s="12">
        <v>6</v>
      </c>
      <c r="H35" s="3"/>
      <c r="J35" s="13">
        <v>8.4</v>
      </c>
      <c r="K35" s="3"/>
      <c r="M35" s="14">
        <v>7.00108</v>
      </c>
      <c r="N35" s="6"/>
      <c r="O35" s="6"/>
      <c r="P35" s="11">
        <v>5.5</v>
      </c>
      <c r="Q35" s="6"/>
      <c r="S35" s="15">
        <f t="shared" si="4"/>
        <v>6.73</v>
      </c>
      <c r="T35" s="3"/>
      <c r="V35" s="16">
        <f t="shared" si="3"/>
        <v>3.1939784999999996</v>
      </c>
      <c r="W35" s="3"/>
      <c r="Y35" s="17">
        <f t="shared" si="5"/>
        <v>9.9239785000000005</v>
      </c>
      <c r="AA35" s="4"/>
      <c r="AC35" s="1"/>
      <c r="AF35" s="32"/>
      <c r="AG35" s="33"/>
    </row>
    <row r="36" spans="1:33" x14ac:dyDescent="0.25">
      <c r="A36" s="1" t="s">
        <v>55</v>
      </c>
      <c r="B36" s="1" t="s">
        <v>80</v>
      </c>
      <c r="D36" s="10">
        <v>4.95</v>
      </c>
      <c r="E36" s="3"/>
      <c r="G36" s="12">
        <v>4.5</v>
      </c>
      <c r="H36" s="3"/>
      <c r="J36" s="13">
        <v>6.1</v>
      </c>
      <c r="K36" s="3"/>
      <c r="M36" s="14">
        <v>5.7278700000000002</v>
      </c>
      <c r="N36" s="6"/>
      <c r="O36" s="6"/>
      <c r="P36" s="11">
        <v>1.5</v>
      </c>
      <c r="Q36" s="6"/>
      <c r="S36" s="15">
        <f t="shared" si="4"/>
        <v>4.46</v>
      </c>
      <c r="T36" s="3"/>
      <c r="V36" s="16">
        <f t="shared" si="3"/>
        <v>5.0603850000000001</v>
      </c>
      <c r="W36" s="3"/>
      <c r="Y36" s="17">
        <f t="shared" si="5"/>
        <v>9.520385000000001</v>
      </c>
      <c r="AA36" s="4"/>
      <c r="AC36" s="1"/>
      <c r="AF36" s="32"/>
      <c r="AG36" s="33"/>
    </row>
    <row r="37" spans="1:33" x14ac:dyDescent="0.25">
      <c r="A37" s="1" t="s">
        <v>56</v>
      </c>
      <c r="B37" s="1" t="s">
        <v>81</v>
      </c>
      <c r="D37" s="10">
        <v>3.9699999999999998</v>
      </c>
      <c r="E37" s="3"/>
      <c r="G37" s="12">
        <v>6.5</v>
      </c>
      <c r="H37" s="3"/>
      <c r="J37" s="13">
        <v>6.1</v>
      </c>
      <c r="K37" s="3"/>
      <c r="M37" s="14">
        <v>6.0902399999999997</v>
      </c>
      <c r="N37" s="6"/>
      <c r="O37" s="6"/>
      <c r="P37" s="11">
        <v>3</v>
      </c>
      <c r="Q37" s="6"/>
      <c r="S37" s="15">
        <f t="shared" si="4"/>
        <v>5.42</v>
      </c>
      <c r="T37" s="3"/>
      <c r="V37" s="16">
        <f t="shared" si="3"/>
        <v>4.0775869999999994</v>
      </c>
      <c r="W37" s="3"/>
      <c r="Y37" s="17">
        <f t="shared" si="5"/>
        <v>9.4975869999999993</v>
      </c>
      <c r="AA37" s="4"/>
      <c r="AC37" s="1"/>
      <c r="AF37" s="32"/>
      <c r="AG37" s="33"/>
    </row>
    <row r="38" spans="1:33" x14ac:dyDescent="0.25">
      <c r="A38" s="1" t="s">
        <v>57</v>
      </c>
      <c r="B38" s="1" t="s">
        <v>82</v>
      </c>
      <c r="D38" s="10">
        <v>4.09</v>
      </c>
      <c r="E38" s="3"/>
      <c r="G38" s="12">
        <v>4</v>
      </c>
      <c r="H38" s="3"/>
      <c r="J38" s="13">
        <v>5.6000000000000005</v>
      </c>
      <c r="K38" s="3"/>
      <c r="M38" s="14">
        <v>6.3757400000000004</v>
      </c>
      <c r="N38" s="6"/>
      <c r="O38" s="6"/>
      <c r="P38" s="11">
        <v>1.5</v>
      </c>
      <c r="Q38" s="6"/>
      <c r="S38" s="15">
        <f t="shared" si="4"/>
        <v>4.37</v>
      </c>
      <c r="T38" s="3"/>
      <c r="V38" s="16">
        <f t="shared" si="3"/>
        <v>4.1793664999999995</v>
      </c>
      <c r="W38" s="3"/>
      <c r="Y38" s="17">
        <f t="shared" si="5"/>
        <v>8.5493664999999996</v>
      </c>
      <c r="AA38" s="4"/>
      <c r="AC38" s="1"/>
      <c r="AF38" s="32"/>
      <c r="AG38" s="33"/>
    </row>
    <row r="39" spans="1:33" x14ac:dyDescent="0.25">
      <c r="A39" s="1" t="s">
        <v>58</v>
      </c>
      <c r="B39" s="1" t="s">
        <v>83</v>
      </c>
      <c r="D39" s="10">
        <v>4.6399999999999997</v>
      </c>
      <c r="E39" s="3"/>
      <c r="G39" s="12">
        <v>5.5</v>
      </c>
      <c r="H39" s="3"/>
      <c r="J39" s="13">
        <v>12.3</v>
      </c>
      <c r="K39" s="3"/>
      <c r="M39" s="14">
        <v>7.83209</v>
      </c>
      <c r="N39" s="6"/>
      <c r="O39" s="6"/>
      <c r="P39" s="11">
        <v>5.5</v>
      </c>
      <c r="Q39" s="6"/>
      <c r="S39" s="15">
        <f t="shared" si="4"/>
        <v>7.78</v>
      </c>
      <c r="T39" s="3"/>
      <c r="V39" s="16">
        <f t="shared" si="3"/>
        <v>4.8204959999999994</v>
      </c>
      <c r="W39" s="3"/>
      <c r="Y39" s="17">
        <f t="shared" si="5"/>
        <v>12.600496</v>
      </c>
      <c r="Z39" s="34" t="s">
        <v>22</v>
      </c>
      <c r="AA39" s="4"/>
      <c r="AC39" s="1"/>
      <c r="AF39" s="32"/>
      <c r="AG39" s="33"/>
    </row>
    <row r="40" spans="1:33" x14ac:dyDescent="0.25">
      <c r="A40" s="1" t="s">
        <v>59</v>
      </c>
      <c r="B40" s="1" t="s">
        <v>84</v>
      </c>
      <c r="D40" s="10">
        <v>3.4099999999999997</v>
      </c>
      <c r="E40" s="3"/>
      <c r="G40" s="12">
        <v>6.5</v>
      </c>
      <c r="H40" s="3"/>
      <c r="J40" s="13">
        <v>6.8000000000000007</v>
      </c>
      <c r="K40" s="3"/>
      <c r="M40" s="14">
        <v>6.6249399999999996</v>
      </c>
      <c r="N40" s="6"/>
      <c r="O40" s="6"/>
      <c r="P40" s="11">
        <v>3.5</v>
      </c>
      <c r="Q40" s="6"/>
      <c r="S40" s="15">
        <f t="shared" si="4"/>
        <v>5.86</v>
      </c>
      <c r="T40" s="3"/>
      <c r="V40" s="16">
        <f t="shared" si="3"/>
        <v>3.5099130000000001</v>
      </c>
      <c r="W40" s="3"/>
      <c r="Y40" s="17">
        <f t="shared" si="5"/>
        <v>9.3699130000000004</v>
      </c>
      <c r="AA40" s="4"/>
      <c r="AC40" s="1"/>
      <c r="AF40" s="32"/>
      <c r="AG40" s="33"/>
    </row>
    <row r="41" spans="1:33" x14ac:dyDescent="0.25">
      <c r="A41" s="1" t="s">
        <v>60</v>
      </c>
      <c r="B41" s="1" t="s">
        <v>85</v>
      </c>
      <c r="D41" s="10">
        <v>3.3300000000000005</v>
      </c>
      <c r="E41" s="3"/>
      <c r="G41" s="12">
        <v>4</v>
      </c>
      <c r="H41" s="3"/>
      <c r="J41" s="13">
        <v>3</v>
      </c>
      <c r="K41" s="3"/>
      <c r="M41" s="14">
        <v>5.6805599999999998</v>
      </c>
      <c r="N41" s="6"/>
      <c r="O41" s="6"/>
      <c r="P41" s="11">
        <v>5.5</v>
      </c>
      <c r="Q41" s="6"/>
      <c r="S41" s="15">
        <f t="shared" si="4"/>
        <v>4.55</v>
      </c>
      <c r="T41" s="3"/>
      <c r="V41" s="16">
        <f t="shared" si="3"/>
        <v>3.4057575000000009</v>
      </c>
      <c r="W41" s="3"/>
      <c r="Y41" s="17">
        <f t="shared" si="5"/>
        <v>7.9557575000000007</v>
      </c>
      <c r="Z41" s="34"/>
      <c r="AA41" s="4"/>
      <c r="AC41" s="1"/>
      <c r="AF41" s="32"/>
      <c r="AG41" s="33"/>
    </row>
    <row r="42" spans="1:33" x14ac:dyDescent="0.25">
      <c r="A42" s="1" t="s">
        <v>61</v>
      </c>
      <c r="B42" s="1" t="s">
        <v>86</v>
      </c>
      <c r="D42" s="10">
        <v>3.36</v>
      </c>
      <c r="E42" s="3"/>
      <c r="G42" s="12">
        <v>6.5</v>
      </c>
      <c r="H42" s="3"/>
      <c r="J42" s="13">
        <v>6.9</v>
      </c>
      <c r="K42" s="3"/>
      <c r="M42" s="14">
        <v>7.3489899999999997</v>
      </c>
      <c r="N42" s="6"/>
      <c r="O42" s="6"/>
      <c r="P42" s="11">
        <v>6</v>
      </c>
      <c r="Q42" s="6"/>
      <c r="S42" s="15">
        <f t="shared" si="4"/>
        <v>6.69</v>
      </c>
      <c r="T42" s="3"/>
      <c r="V42" s="16">
        <f t="shared" si="3"/>
        <v>3.4723919999999997</v>
      </c>
      <c r="W42" s="3"/>
      <c r="Y42" s="25">
        <f t="shared" si="5"/>
        <v>10.162392000000001</v>
      </c>
      <c r="AA42" s="4"/>
      <c r="AB42" s="17"/>
      <c r="AC42" s="1"/>
      <c r="AF42" s="32"/>
      <c r="AG42" s="33"/>
    </row>
    <row r="43" spans="1:33" x14ac:dyDescent="0.25">
      <c r="D43" s="10"/>
      <c r="E43" s="3"/>
      <c r="G43" s="13"/>
      <c r="H43" s="3"/>
      <c r="J43" s="13"/>
      <c r="K43" s="3"/>
      <c r="M43" s="14"/>
      <c r="N43" s="3"/>
      <c r="O43" s="3"/>
      <c r="P43" s="3"/>
      <c r="Q43" s="3"/>
      <c r="S43" s="35"/>
      <c r="T43" s="6"/>
      <c r="V43" s="17"/>
      <c r="W43" s="3"/>
      <c r="Y43" s="16"/>
      <c r="Z43" s="3"/>
      <c r="AB43" s="36"/>
      <c r="AD43" s="17"/>
    </row>
    <row r="44" spans="1:33" ht="16.5" thickBot="1" x14ac:dyDescent="0.3">
      <c r="D44" s="10"/>
      <c r="E44" s="3"/>
      <c r="G44" s="13"/>
      <c r="H44" s="3"/>
      <c r="J44" s="13"/>
      <c r="K44" s="3"/>
      <c r="M44" s="14"/>
      <c r="N44" s="3"/>
      <c r="O44" s="3"/>
      <c r="P44" s="3"/>
      <c r="Q44" s="3"/>
      <c r="S44" s="35"/>
      <c r="T44" s="6"/>
      <c r="V44" s="26" t="s">
        <v>15</v>
      </c>
      <c r="W44" s="17"/>
      <c r="X44" s="17"/>
      <c r="Y44" s="27">
        <f>ROUND(AVERAGE(Y28:Y31,Y33:Y38,Y40:Y42),2)</f>
        <v>9.5</v>
      </c>
      <c r="Z44" s="1" t="s">
        <v>14</v>
      </c>
    </row>
    <row r="45" spans="1:33" ht="16.5" thickTop="1" x14ac:dyDescent="0.25">
      <c r="D45" s="10"/>
      <c r="E45" s="3"/>
      <c r="G45" s="13"/>
      <c r="H45" s="3"/>
      <c r="J45" s="13"/>
      <c r="K45" s="3"/>
      <c r="M45" s="14"/>
      <c r="N45" s="3"/>
      <c r="O45" s="3"/>
      <c r="P45" s="3"/>
      <c r="Q45" s="3"/>
      <c r="S45" s="35"/>
      <c r="T45" s="6"/>
      <c r="W45" s="17"/>
      <c r="X45" s="17"/>
      <c r="Y45" s="17"/>
    </row>
    <row r="46" spans="1:33" ht="16.5" thickBot="1" x14ac:dyDescent="0.3">
      <c r="D46" s="10"/>
      <c r="E46" s="1" t="s">
        <v>19</v>
      </c>
      <c r="G46" s="13"/>
      <c r="H46" s="3"/>
      <c r="J46" s="13"/>
      <c r="K46" s="3"/>
      <c r="M46" s="14"/>
      <c r="N46" s="3"/>
      <c r="O46" s="3"/>
      <c r="P46" s="3"/>
      <c r="Q46" s="3"/>
      <c r="S46" s="35"/>
      <c r="T46" s="6"/>
      <c r="V46" s="26" t="s">
        <v>20</v>
      </c>
      <c r="W46" s="17"/>
      <c r="X46" s="17"/>
      <c r="Y46" s="27">
        <f>ROUND(MEDIAN(Y28:Y31,Y33:Y38,Y40,Y42),2)</f>
        <v>9.64</v>
      </c>
      <c r="Z46" s="1" t="s">
        <v>14</v>
      </c>
    </row>
    <row r="47" spans="1:33" ht="16.5" thickTop="1" x14ac:dyDescent="0.25">
      <c r="D47" s="6"/>
      <c r="E47" s="3"/>
      <c r="G47" s="5"/>
      <c r="H47" s="3"/>
      <c r="J47" s="5"/>
      <c r="K47" s="3"/>
      <c r="M47" s="36"/>
      <c r="N47" s="3"/>
      <c r="O47" s="3"/>
      <c r="P47" s="3"/>
      <c r="Q47" s="3"/>
      <c r="S47" s="36"/>
      <c r="T47" s="6"/>
    </row>
    <row r="48" spans="1:33" ht="16.5" thickBot="1" x14ac:dyDescent="0.3">
      <c r="D48" s="6"/>
      <c r="E48" s="3"/>
      <c r="G48" s="6"/>
      <c r="H48" s="3"/>
      <c r="J48" s="6"/>
      <c r="K48" s="3"/>
      <c r="M48" s="6"/>
      <c r="N48" s="3"/>
      <c r="O48" s="3"/>
      <c r="P48" s="3"/>
      <c r="Q48" s="3"/>
      <c r="S48" s="5"/>
      <c r="T48" s="6"/>
      <c r="V48" s="26" t="s">
        <v>21</v>
      </c>
      <c r="Y48" s="27">
        <f>ROUND(AVERAGE(Y44:Y46),2)</f>
        <v>9.57</v>
      </c>
      <c r="Z48" s="1" t="s">
        <v>14</v>
      </c>
    </row>
    <row r="49" spans="2:28" ht="16.5" thickTop="1" x14ac:dyDescent="0.25">
      <c r="D49" s="6"/>
      <c r="E49" s="3"/>
      <c r="G49" s="6"/>
      <c r="H49" s="3"/>
      <c r="J49" s="6"/>
      <c r="K49" s="3"/>
      <c r="M49" s="6"/>
      <c r="N49" s="3"/>
      <c r="O49" s="3"/>
      <c r="P49" s="3"/>
      <c r="Q49" s="3"/>
      <c r="S49" s="6"/>
      <c r="T49" s="6"/>
      <c r="V49" s="6"/>
      <c r="W49" s="3"/>
      <c r="Y49" s="6"/>
      <c r="Z49" s="3"/>
      <c r="AB49" s="6"/>
    </row>
    <row r="51" spans="2:28" x14ac:dyDescent="0.25">
      <c r="D51" s="37" t="s">
        <v>23</v>
      </c>
    </row>
    <row r="52" spans="2:28" ht="30.95" customHeight="1" x14ac:dyDescent="0.25">
      <c r="E52" s="38" t="s">
        <v>24</v>
      </c>
      <c r="F52" s="46" t="s">
        <v>62</v>
      </c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39"/>
    </row>
    <row r="53" spans="2:28" x14ac:dyDescent="0.25">
      <c r="E53" s="38" t="s">
        <v>25</v>
      </c>
      <c r="F53" s="43" t="s">
        <v>26</v>
      </c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</row>
    <row r="54" spans="2:28" x14ac:dyDescent="0.25">
      <c r="E54" s="34" t="s">
        <v>27</v>
      </c>
      <c r="F54" s="43" t="s">
        <v>28</v>
      </c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</row>
    <row r="55" spans="2:28" ht="48" customHeight="1" x14ac:dyDescent="0.25">
      <c r="E55" s="38" t="s">
        <v>29</v>
      </c>
      <c r="F55" s="42" t="str">
        <f>CONCATENATE("This reflects a growth rate component equal to one-half the conclusion of growth rate (from column 5) x column 1 to reflect the periodic payment of dividends (Gordon Model) as opposed to the continuous payment.  Thus, for ",B9,", ",TEXT(D9,"#0.00"),"% x (1+( 1/2 x ",TEXT(S9,"#0.00"),"%) ) = ",TEXT(V9,"#0.00"),"%.")</f>
        <v>This reflects a growth rate component equal to one-half the conclusion of growth rate (from column 5) x column 1 to reflect the periodic payment of dividends (Gordon Model) as opposed to the continuous payment.  Thus, for Atmos Energy Corporation, 2.44% x (1+( 1/2 x 6.88%) ) = 2.52%.</v>
      </c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39"/>
    </row>
    <row r="56" spans="2:28" ht="20.25" customHeight="1" x14ac:dyDescent="0.25">
      <c r="E56" s="38" t="s">
        <v>30</v>
      </c>
      <c r="F56" s="43" t="s">
        <v>31</v>
      </c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0"/>
    </row>
    <row r="57" spans="2:28" ht="32.450000000000003" customHeight="1" x14ac:dyDescent="0.25">
      <c r="E57" s="38" t="s">
        <v>22</v>
      </c>
      <c r="F57" s="42" t="s">
        <v>32</v>
      </c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39"/>
    </row>
    <row r="59" spans="2:28" x14ac:dyDescent="0.25">
      <c r="B59" s="26" t="s">
        <v>33</v>
      </c>
      <c r="E59" s="1" t="s">
        <v>34</v>
      </c>
    </row>
    <row r="60" spans="2:28" x14ac:dyDescent="0.25">
      <c r="E60" s="1" t="s">
        <v>63</v>
      </c>
    </row>
    <row r="61" spans="2:28" x14ac:dyDescent="0.25">
      <c r="E61" s="1" t="s">
        <v>35</v>
      </c>
    </row>
    <row r="73" spans="29:29" x14ac:dyDescent="0.25">
      <c r="AC73" s="28"/>
    </row>
    <row r="74" spans="29:29" x14ac:dyDescent="0.25">
      <c r="AC74" s="41"/>
    </row>
  </sheetData>
  <mergeCells count="19">
    <mergeCell ref="B3:AB3"/>
    <mergeCell ref="D5:E5"/>
    <mergeCell ref="G5:H5"/>
    <mergeCell ref="J5:K5"/>
    <mergeCell ref="M5:N5"/>
    <mergeCell ref="V5:W5"/>
    <mergeCell ref="M7:N7"/>
    <mergeCell ref="D24:E24"/>
    <mergeCell ref="G24:H24"/>
    <mergeCell ref="J24:K24"/>
    <mergeCell ref="M24:N24"/>
    <mergeCell ref="F55:AA55"/>
    <mergeCell ref="F56:AA56"/>
    <mergeCell ref="F57:AA57"/>
    <mergeCell ref="V24:W24"/>
    <mergeCell ref="M26:N26"/>
    <mergeCell ref="F52:AA52"/>
    <mergeCell ref="F53:AA53"/>
    <mergeCell ref="F54:AA54"/>
  </mergeCells>
  <printOptions horizontalCentered="1"/>
  <pageMargins left="0.7" right="0.7" top="0.75" bottom="0.75" header="0.3" footer="0.3"/>
  <pageSetup scale="4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0103853DF7894DB347713A7250CD66" ma:contentTypeVersion="71" ma:contentTypeDescription="Create a new document." ma:contentTypeScope="" ma:versionID="9e9e9aecc9497b4a3a259a1f9668c82b">
  <xsd:schema xmlns:xsd="http://www.w3.org/2001/XMLSchema" xmlns:xs="http://www.w3.org/2001/XMLSchema" xmlns:p="http://schemas.microsoft.com/office/2006/metadata/properties" xmlns:ns1="http://schemas.microsoft.com/sharepoint/v3" xmlns:ns2="54fcda00-7b58-44a7-b108-8bd10a8a08ba" targetNamespace="http://schemas.microsoft.com/office/2006/metadata/properties" ma:root="true" ma:fieldsID="3f131de501d1b4714f7781a87fcdd089" ns1:_="" ns2:_="">
    <xsd:import namespace="http://schemas.microsoft.com/sharepoint/v3"/>
    <xsd:import namespace="54fcda00-7b58-44a7-b108-8bd10a8a08ba"/>
    <xsd:element name="properties">
      <xsd:complexType>
        <xsd:sequence>
          <xsd:element name="documentManagement">
            <xsd:complexType>
              <xsd:all>
                <xsd:element ref="ns2:Company" minOccurs="0"/>
                <xsd:element ref="ns2:Year"/>
                <xsd:element ref="ns2:Document_x0020_Type"/>
                <xsd:element ref="ns2:Filing_x0020_Requirement" minOccurs="0"/>
                <xsd:element ref="ns2:Witness_x0020_Testimony" minOccurs="0"/>
                <xsd:element ref="ns2:Intervemprs" minOccurs="0"/>
                <xsd:element ref="ns2:Round" minOccurs="0"/>
                <xsd:element ref="ns2:Data_x0020_Request_x0020_Question_x0020_No_x002e_" minOccurs="0"/>
                <xsd:element ref="ns2:Tariff_x0020_Dev_x0020_Doc_x0020_Type" minOccurs="0"/>
                <xsd:element ref="ns2:Filed_x0020_Documents" minOccurs="0"/>
                <xsd:element ref="ns2:Department" minOccurs="0"/>
                <xsd:element ref="ns1:Form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FormData" ma:index="19" nillable="true" ma:displayName="Form Data" ma:hidden="true" ma:internalName="FormData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fcda00-7b58-44a7-b108-8bd10a8a08ba" elementFormDefault="qualified">
    <xsd:import namespace="http://schemas.microsoft.com/office/2006/documentManagement/types"/>
    <xsd:import namespace="http://schemas.microsoft.com/office/infopath/2007/PartnerControls"/>
    <xsd:element name="Company" ma:index="2" nillable="true" ma:displayName="Company" ma:internalName="Company" ma:readOnly="fals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KU"/>
                    <xsd:enumeration value="LGE"/>
                    <xsd:enumeration value="ODP"/>
                  </xsd:restriction>
                </xsd:simpleType>
              </xsd:element>
            </xsd:sequence>
          </xsd:extension>
        </xsd:complexContent>
      </xsd:complexType>
    </xsd:element>
    <xsd:element name="Year" ma:index="3" ma:displayName="Year" ma:default="2025" ma:format="Dropdown" ma:indexed="true" ma:internalName="Year" ma:readOnly="false">
      <xsd:simpleType>
        <xsd:restriction base="dms:Choice">
          <xsd:enumeration value="2025"/>
          <xsd:enumeration value="2024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</xsd:restriction>
      </xsd:simpleType>
    </xsd:element>
    <xsd:element name="Document_x0020_Type" ma:index="4" ma:displayName="Document Type" ma:format="Dropdown" ma:indexed="true" ma:internalName="Document_x0020_Type" ma:readOnly="false">
      <xsd:simpleType>
        <xsd:restriction base="dms:Choice">
          <xsd:enumeration value="General Information"/>
          <xsd:enumeration value="Application"/>
          <xsd:enumeration value="Development"/>
          <xsd:enumeration value="Orders"/>
          <xsd:enumeration value="Direct Testimony"/>
          <xsd:enumeration value="Rebuttal Testimony"/>
          <xsd:enumeration value="Stipulation Testimony"/>
          <xsd:enumeration value="Supplemental Testimony"/>
          <xsd:enumeration value="Supplemental Rebuttal Testimony"/>
          <xsd:enumeration value="Sur-Rebuttal Testimony"/>
          <xsd:enumeration value="Superseded Testimony"/>
          <xsd:enumeration value="Intervenor Direct Testimony"/>
          <xsd:enumeration value="Intervenor Supplemental Testimony"/>
          <xsd:enumeration value="Intervenor Data Requests Issued"/>
          <xsd:enumeration value="Intervenor Data Requests Responses"/>
          <xsd:enumeration value="Data Requests"/>
          <xsd:enumeration value="Notices"/>
          <xsd:enumeration value="eFile/Filed Docs"/>
          <xsd:enumeration value="Filing Requirements"/>
          <xsd:enumeration value="Tariff Development"/>
          <xsd:enumeration value="Witness Prep"/>
          <xsd:enumeration value="Public Hearings"/>
          <xsd:enumeration value="Superseded"/>
          <xsd:enumeration value="Rate Case NMS/QF Tariffs"/>
          <xsd:enumeration value="Pre-Pay Program"/>
          <xsd:enumeration value="Grandfathering"/>
          <xsd:enumeration value="Net Metering"/>
          <xsd:enumeration value="Pre-Pay – Research"/>
          <xsd:enumeration value="Data Centers"/>
          <xsd:enumeration value="Settlement"/>
          <xsd:enumeration value="Guidance Sheets"/>
        </xsd:restriction>
      </xsd:simpleType>
    </xsd:element>
    <xsd:element name="Filing_x0020_Requirement" ma:index="5" nillable="true" ma:displayName="Filing Requirement" ma:format="Dropdown" ma:internalName="Filing_x0020_Requirement" ma:readOnly="false">
      <xsd:simpleType>
        <xsd:restriction base="dms:Choice">
          <xsd:enumeration value="Filing Requirements - Draft Responses"/>
          <xsd:enumeration value="Tab 01-Sec 14(2) Attachment Only"/>
          <xsd:enumeration value="Tab 03-Sec 16(1)(b)(2) Attachment Only"/>
          <xsd:enumeration value="Tab 04-Sec 16(1)(b)(3) Attachment Only"/>
          <xsd:enumeration value="Tab 05-Sec 16(1)(b)(4) Attachment Only"/>
          <xsd:enumeration value="Tab 06-Sec 16(1)(b)(5) Attachment Only"/>
          <xsd:enumeration value="Tab 07-Sec 16(2) Attachment Only"/>
          <xsd:enumeration value="Tab 13-Sec 16(6)(f) Attachment Only"/>
          <xsd:enumeration value="Tab 15-Sec 16(7)(b) Attachment Only"/>
          <xsd:enumeration value="Tab 16-Sec 16(7)(c) Attachment Only"/>
          <xsd:enumeration value="Tab 17-Sec 16(7)(d) Attachment Only"/>
          <xsd:enumeration value="Tab 18-Sec 16(7)(e) Attachment Only"/>
          <xsd:enumeration value="Tab 19-Sec 16(7)(f) Attachment Only"/>
          <xsd:enumeration value="Tab 20-Sec 16(7)(g) Attachment Only"/>
          <xsd:enumeration value="Tab 22-Sec 16(7)(h)(1) Attachment Only"/>
          <xsd:enumeration value="Tab 23-Sec 16(7)(h)(2) Attachment Only"/>
          <xsd:enumeration value="Tab 24-Sec 16(7)(h)(3) Attachment Only"/>
          <xsd:enumeration value="Tab 25-Sec 16(7)(h)(4) Attachment Only"/>
          <xsd:enumeration value="Tab 28-Sec 16(7)(h)(7) Attachment Only"/>
          <xsd:enumeration value="Tab 29-Sec 16(7)(h)(8) Attachment Only"/>
          <xsd:enumeration value="Tab 30-Sec 16(7)(h)(9) Attachment Only"/>
          <xsd:enumeration value="Tab 31-Sec 16(7)(h)(10) Attachment Only"/>
          <xsd:enumeration value="Tab 32-Sec 16(7)(h)(11) Attachment Only"/>
          <xsd:enumeration value="Tab 33-Sec 16(7)(h)(12) Attachment Only"/>
          <xsd:enumeration value="Tab 39-Sec 16(7)(i) Attachment Only"/>
          <xsd:enumeration value="Tab 40-Sec 16(7)(j) Attachment Only"/>
          <xsd:enumeration value="Tab 41-Sec 16(7)(k) Attachment Only"/>
          <xsd:enumeration value="Tab 43-Sec 16(7)(m) Attachment Only"/>
          <xsd:enumeration value="Tab 44-Sec 16(7)(n) Attachment Only"/>
          <xsd:enumeration value="Tab 45-Sec 16(7)(o) Attachment Only"/>
          <xsd:enumeration value="Tab 46-Sec 16(7)(p) Attachment Only"/>
          <xsd:enumeration value="Tab 50-Sec 16(7)(t) Attachment Only"/>
          <xsd:enumeration value="Tab 51-Sec 16(7)(u) Attachment Only"/>
          <xsd:enumeration value="Tab 54-Sec 16(8)(a) Attachment Only"/>
          <xsd:enumeration value="Tab 55-Sec 16(8)(b Attachment Only"/>
          <xsd:enumeration value="Tab 56-Sec 16(8)(c) Attachment Only"/>
          <xsd:enumeration value="Tab 57-Sec 16(8)(d) Attachment Only"/>
          <xsd:enumeration value="Tab 58-Sec 16(8)(e) Attachment Only"/>
          <xsd:enumeration value="Tab 59-Sec 16(8)(f) Attachment Only"/>
          <xsd:enumeration value="Tab 60-Sec 16(8)(g) Attachment Only"/>
          <xsd:enumeration value="Tab 61-Sec 16(8)(h) Attachment Only"/>
          <xsd:enumeration value="Tab 62-Sec 16(8)(i) Attachment Only"/>
          <xsd:enumeration value="Tab 63-Sec 16(8)(j) Attachment Only"/>
          <xsd:enumeration value="Tab 64-Sec 16(8)(k) Attachment Only"/>
          <xsd:enumeration value="Tab 66-Sec 16(8)(m) Attachment Only"/>
          <xsd:enumeration value="Tab 67-Sec 16(8)(n) Attachment Only"/>
          <xsd:enumeration value="Filing Requirements - Guidance Sheets"/>
          <xsd:enumeration value="Filing Requirements - Witness/Preparer Assignments"/>
          <xsd:enumeration value="Filing Requirements - eFiled"/>
          <xsd:enumeration value="Exempt Schedules 10_13_20_23_33_44-48"/>
          <xsd:enumeration value="Schedule 01-5_8-29_40-Revenue Requirements"/>
          <xsd:enumeration value="Schedule 08-14,16-28-Revenue Requirements"/>
          <xsd:enumeration value="Schedule 01-5-Financial Data"/>
          <xsd:enumeration value="Schedule 06-Annual Reports"/>
          <xsd:enumeration value="Schedule 07-Comparative Financial Statements"/>
          <xsd:enumeration value="Schedule 15-Regulatory Assets"/>
          <xsd:enumeration value="Schedule 17-Lead/Lag Cash Working Capital Calc - ET"/>
          <xsd:enumeration value="Schedule 27-Lead/Lag Cash Working Capital Calc - Adj."/>
          <xsd:enumeration value="Schedule 29-Workpapers for Adjustments"/>
          <xsd:enumeration value="Schedule 30-Revenue and Expense Analysis"/>
          <xsd:enumeration value="Schedule 31-Advertising"/>
          <xsd:enumeration value="Schedule 32-Storm Damage"/>
          <xsd:enumeration value="Schedule 34-Misc Expenses"/>
          <xsd:enumeration value="Schedule 35-Affiliate Services"/>
          <xsd:enumeration value="Schedule 36-Income Taxes"/>
          <xsd:enumeration value="Schedule 37-Organization"/>
          <xsd:enumeration value="Schedule 38-Changes in Acctg Procedures"/>
          <xsd:enumeration value="Schedule 39-Out of Period"/>
          <xsd:enumeration value="Schedule 40-Cost of Service"/>
          <xsd:enumeration value="Schedule 41-Present and Proposed Tariffs"/>
          <xsd:enumeration value="Schedule 42-Present and Proposed Revenues"/>
          <xsd:enumeration value="Schedule 43-Sample Bills"/>
          <xsd:enumeration value="Schedule 49-Other"/>
          <xsd:enumeration value="Schedule 50-Other"/>
        </xsd:restriction>
      </xsd:simpleType>
    </xsd:element>
    <xsd:element name="Witness_x0020_Testimony" ma:index="6" nillable="true" ma:displayName="Witness" ma:format="Dropdown" ma:internalName="Witness_x0020_Testimony" ma:readOnly="false">
      <xsd:simpleType>
        <xsd:restriction base="dms:Choice">
          <xsd:enumeration value="Baryenbruch, Patrick L. (Baryenbruch &amp; Company, LLC)"/>
          <xsd:enumeration value="Bellar, Lonnie E."/>
          <xsd:enumeration value="Bevington, John"/>
          <xsd:enumeration value="Burgos, Julissa"/>
          <xsd:enumeration value="Clements, Chad E."/>
          <xsd:enumeration value="Conroy, Robert M."/>
          <xsd:enumeration value="Crockett, John R."/>
          <xsd:enumeration value="Dylan W. D'Ascendis (ScottMadden, Inc.)"/>
          <xsd:enumeration value="Fackler, Andrea M."/>
          <xsd:enumeration value="Garrett, Christopher M."/>
          <xsd:enumeration value="Hornung, Michael E."/>
          <xsd:enumeration value="Johnson, Daniel"/>
          <xsd:enumeration value="Lovekamp, Rick E."/>
          <xsd:enumeration value="McCombs, Drew T."/>
          <xsd:enumeration value="McFarland, Elizabeth J."/>
          <xsd:enumeration value="McKenzie, Adrien M. (FINCAP, Inc.)"/>
          <xsd:enumeration value="Metts, Heather D."/>
          <xsd:enumeration value="Montgomery, Shannon L."/>
          <xsd:enumeration value="Poplaski, Vincent"/>
          <xsd:enumeration value="Rahn, Derek"/>
          <xsd:enumeration value="Rieth, Tom C."/>
          <xsd:enumeration value="Saunders, Eileen L."/>
          <xsd:enumeration value="Schram, Charles R."/>
          <xsd:enumeration value="Sinclair, David S."/>
          <xsd:enumeration value="Spanos, John J. (Gannett Fleming)"/>
          <xsd:enumeration value="Waldrab, Peter W."/>
          <xsd:enumeration value="Wilson, Stuart"/>
          <xsd:enumeration value="z - eFiled/Filed"/>
          <xsd:enumeration value="Arbough, Daniel K."/>
          <xsd:enumeration value="Blake, Kent W."/>
          <xsd:enumeration value="Leichty, Douglas A."/>
          <xsd:enumeration value="Meiman, Greg J."/>
          <xsd:enumeration value="Murphy, J. Clay"/>
          <xsd:enumeration value="Seelye, Steve (The Prime Group)"/>
          <xsd:enumeration value="Straight, Scott"/>
          <xsd:enumeration value="Thompson, Paul W."/>
          <xsd:enumeration value="Wolfe, John K."/>
          <xsd:enumeration value="Lyons, Tim S. (ScottMadden Inc)"/>
        </xsd:restriction>
      </xsd:simpleType>
    </xsd:element>
    <xsd:element name="Intervemprs" ma:index="7" nillable="true" ma:displayName="Data Request Party" ma:format="Dropdown" ma:internalName="Intervemprs" ma:readOnly="false">
      <xsd:simpleType>
        <xsd:restriction base="dms:Choice">
          <xsd:enumeration value="0-Data Response Tracking Sheet"/>
          <xsd:enumeration value="KY Public Service Commission - PSC"/>
          <xsd:enumeration value="VA State Corporation Commission - VASCC"/>
          <xsd:enumeration value="Appalachian Voices"/>
          <xsd:enumeration value="Association of Community Ministries - ACM"/>
          <xsd:enumeration value="Attorney General/KY Industrial Utility Customers - AG/KIUC"/>
          <xsd:enumeration value="Attorney General - AG"/>
          <xsd:enumeration value="AT&amp;T"/>
          <xsd:enumeration value="Charter Communications - Charter"/>
          <xsd:enumeration value="Community Action Council - CAC"/>
          <xsd:enumeration value="East Kentucky Power Cooperative - EKPC"/>
          <xsd:enumeration value="JBS Swift &amp; Co - JBS"/>
          <xsd:enumeration value="KY Broadband and Cable Association - KBCA"/>
          <xsd:enumeration value="KY Cable Telecomm. Assn - KCTA"/>
          <xsd:enumeration value="KY Industrial Utility Customers - KIUC"/>
          <xsd:enumeration value="Kentucky League of Cities - KLC"/>
          <xsd:enumeration value="Kroger"/>
          <xsd:enumeration value="Kroger/Wal-Mart"/>
          <xsd:enumeration value="KY School Boards Assn - KSBA"/>
          <xsd:enumeration value="KY Solar Industries Assn - KSIA"/>
          <xsd:enumeration value="Lexington-Fayette Urban County Govt - LFUCG"/>
          <xsd:enumeration value="Louisville Metro Government - METRO"/>
          <xsd:enumeration value="Metro. Housing Coalition - MHC"/>
          <xsd:enumeration value="Metro Housing Coalition/Kentuckians for the Commonwealth/Kentucky Solar Energy Society - MHC/KFTC/KSES"/>
          <xsd:enumeration value="Mountain Association/Kentuckians for the Commonwealth/Kentucky Solar Energy Society - MA/KFTC/KSES"/>
          <xsd:enumeration value="Sierra Club - SC"/>
          <xsd:enumeration value="U.S. Dept. of Defense/Federal Executive Agencies - DOD/FEA"/>
          <xsd:enumeration value="U.S. Dept. of Defense -  US DOD"/>
          <xsd:enumeration value="Wal-Mart"/>
        </xsd:restriction>
      </xsd:simpleType>
    </xsd:element>
    <xsd:element name="Round" ma:index="8" nillable="true" ma:displayName="Data Request Round" ma:format="Dropdown" ma:internalName="Round" ma:readOnly="false">
      <xsd:simpleType>
        <xsd:restriction base="dms:Choice">
          <xsd:enumeration value="On-Site Requests"/>
          <xsd:enumeration value="DR01"/>
          <xsd:enumeration value="DR01 Attachments"/>
          <xsd:enumeration value="DR01 eFiled/Filed"/>
          <xsd:enumeration value="DR02"/>
          <xsd:enumeration value="DR02 Attachments"/>
          <xsd:enumeration value="DR02 eFiled/Filed"/>
          <xsd:enumeration value="DR03"/>
          <xsd:enumeration value="DR03 Attachments"/>
          <xsd:enumeration value="DR03 eFiled/Filed"/>
          <xsd:enumeration value="DR04"/>
          <xsd:enumeration value="DR04 Attachments"/>
          <xsd:enumeration value="DR04 eFiled/Filed"/>
          <xsd:enumeration value="DR05"/>
          <xsd:enumeration value="DR05 Attachments"/>
          <xsd:enumeration value="DR05 eFiled/Filed"/>
          <xsd:enumeration value="DR06"/>
          <xsd:enumeration value="DR06 Attachments"/>
          <xsd:enumeration value="DR06 eFiled/Filed"/>
          <xsd:enumeration value="DR07"/>
          <xsd:enumeration value="DR07 Attachments"/>
          <xsd:enumeration value="DR07 eFiled/Filed"/>
          <xsd:enumeration value="DR08"/>
          <xsd:enumeration value="DR08 Attachments"/>
          <xsd:enumeration value="DR08 eFiled/Filed"/>
          <xsd:enumeration value="DR09"/>
          <xsd:enumeration value="DR09 Attachments"/>
          <xsd:enumeration value="DR09 eFiled/Filed"/>
          <xsd:enumeration value="DR10"/>
          <xsd:enumeration value="DR10 Attachments"/>
          <xsd:enumeration value="DR10 eFiled/Filed"/>
          <xsd:enumeration value="DR11"/>
          <xsd:enumeration value="DR11 Attachments"/>
          <xsd:enumeration value="DR11 eFiled/Filed"/>
          <xsd:enumeration value="DR12"/>
          <xsd:enumeration value="DR12 Attachments"/>
          <xsd:enumeration value="DR12 eFiled/Filed"/>
          <xsd:enumeration value="DR13"/>
          <xsd:enumeration value="DR13 Attachments"/>
          <xsd:enumeration value="DR13 eFiled/Filed"/>
          <xsd:enumeration value="DR14"/>
          <xsd:enumeration value="DR14 Attachments"/>
          <xsd:enumeration value="DR14 eFiled/Filed"/>
          <xsd:enumeration value="Post Hearing DR01"/>
          <xsd:enumeration value="Post Hearing DR01 Attachments"/>
          <xsd:enumeration value="Post Hearing DR01 eFiled/Filed"/>
          <xsd:enumeration value="Post Hearing DR02"/>
          <xsd:enumeration value="Post Hearing DR02 Attachments"/>
          <xsd:enumeration value="Post Hearing DR02 eFiled/Filed"/>
          <xsd:enumeration value="PSC DR02/Intervenors DR01"/>
          <xsd:enumeration value="PSC DR03/Intervenors DR02"/>
          <xsd:enumeration value="PSC DR04"/>
          <xsd:enumeration value="PSC DR05/Intervenors DR03"/>
          <xsd:enumeration value="PSC DR06"/>
        </xsd:restriction>
      </xsd:simpleType>
    </xsd:element>
    <xsd:element name="Data_x0020_Request_x0020_Question_x0020_No_x002e_" ma:index="9" nillable="true" ma:displayName="Data Request Question No." ma:format="Dropdown" ma:internalName="Data_x0020_Request_x0020_Question_x0020_No_x002e_" ma:readOnly="false">
      <xsd:simpleType>
        <xsd:restriction base="dms:Choice">
          <xsd:enumeration value="001"/>
          <xsd:enumeration value="002"/>
          <xsd:enumeration value="003"/>
          <xsd:enumeration value="004"/>
          <xsd:enumeration value="005"/>
          <xsd:enumeration value="006"/>
          <xsd:enumeration value="007"/>
          <xsd:enumeration value="008"/>
          <xsd:enumeration value="009"/>
          <xsd:enumeration value="010"/>
          <xsd:enumeration value="011"/>
          <xsd:enumeration value="012"/>
          <xsd:enumeration value="013"/>
          <xsd:enumeration value="014"/>
          <xsd:enumeration value="015"/>
          <xsd:enumeration value="016"/>
          <xsd:enumeration value="017"/>
          <xsd:enumeration value="018"/>
          <xsd:enumeration value="019"/>
          <xsd:enumeration value="020"/>
          <xsd:enumeration value="021"/>
          <xsd:enumeration value="022"/>
          <xsd:enumeration value="023"/>
          <xsd:enumeration value="024"/>
          <xsd:enumeration value="025"/>
          <xsd:enumeration value="026"/>
          <xsd:enumeration value="027"/>
          <xsd:enumeration value="028"/>
          <xsd:enumeration value="029"/>
          <xsd:enumeration value="030"/>
          <xsd:enumeration value="031"/>
          <xsd:enumeration value="032"/>
          <xsd:enumeration value="033"/>
          <xsd:enumeration value="034"/>
          <xsd:enumeration value="035"/>
          <xsd:enumeration value="036"/>
          <xsd:enumeration value="037"/>
          <xsd:enumeration value="038"/>
          <xsd:enumeration value="039"/>
          <xsd:enumeration value="040"/>
          <xsd:enumeration value="041"/>
          <xsd:enumeration value="042"/>
          <xsd:enumeration value="043"/>
          <xsd:enumeration value="044"/>
          <xsd:enumeration value="045"/>
          <xsd:enumeration value="046"/>
          <xsd:enumeration value="047"/>
          <xsd:enumeration value="048"/>
          <xsd:enumeration value="049"/>
          <xsd:enumeration value="050"/>
          <xsd:enumeration value="051"/>
          <xsd:enumeration value="052"/>
          <xsd:enumeration value="053"/>
          <xsd:enumeration value="054"/>
          <xsd:enumeration value="055"/>
          <xsd:enumeration value="056"/>
          <xsd:enumeration value="057"/>
          <xsd:enumeration value="058"/>
          <xsd:enumeration value="059"/>
          <xsd:enumeration value="060"/>
          <xsd:enumeration value="061"/>
          <xsd:enumeration value="062"/>
          <xsd:enumeration value="063"/>
          <xsd:enumeration value="064"/>
          <xsd:enumeration value="065"/>
          <xsd:enumeration value="066"/>
          <xsd:enumeration value="067"/>
          <xsd:enumeration value="068"/>
          <xsd:enumeration value="069"/>
          <xsd:enumeration value="070"/>
          <xsd:enumeration value="071"/>
          <xsd:enumeration value="072"/>
          <xsd:enumeration value="073"/>
          <xsd:enumeration value="074"/>
          <xsd:enumeration value="075"/>
          <xsd:enumeration value="076"/>
          <xsd:enumeration value="077"/>
          <xsd:enumeration value="078"/>
          <xsd:enumeration value="079"/>
          <xsd:enumeration value="080"/>
          <xsd:enumeration value="081"/>
          <xsd:enumeration value="082"/>
          <xsd:enumeration value="083"/>
          <xsd:enumeration value="084"/>
          <xsd:enumeration value="085"/>
          <xsd:enumeration value="086"/>
          <xsd:enumeration value="087"/>
          <xsd:enumeration value="088"/>
          <xsd:enumeration value="089"/>
          <xsd:enumeration value="090"/>
          <xsd:enumeration value="091"/>
          <xsd:enumeration value="092"/>
          <xsd:enumeration value="093"/>
          <xsd:enumeration value="094"/>
          <xsd:enumeration value="095"/>
          <xsd:enumeration value="096"/>
          <xsd:enumeration value="097"/>
          <xsd:enumeration value="098"/>
          <xsd:enumeration value="099"/>
          <xsd:enumeration value="100"/>
          <xsd:enumeration value="101"/>
          <xsd:enumeration value="102"/>
          <xsd:enumeration value="103"/>
          <xsd:enumeration value="104"/>
          <xsd:enumeration value="105"/>
          <xsd:enumeration value="106"/>
          <xsd:enumeration value="107"/>
          <xsd:enumeration value="108"/>
          <xsd:enumeration value="109"/>
          <xsd:enumeration value="110"/>
          <xsd:enumeration value="111"/>
          <xsd:enumeration value="112"/>
          <xsd:enumeration value="113"/>
          <xsd:enumeration value="114"/>
          <xsd:enumeration value="115"/>
          <xsd:enumeration value="116"/>
          <xsd:enumeration value="117"/>
          <xsd:enumeration value="118"/>
          <xsd:enumeration value="119"/>
          <xsd:enumeration value="120"/>
          <xsd:enumeration value="121"/>
          <xsd:enumeration value="122"/>
          <xsd:enumeration value="123"/>
          <xsd:enumeration value="124"/>
          <xsd:enumeration value="125"/>
          <xsd:enumeration value="126"/>
          <xsd:enumeration value="127"/>
          <xsd:enumeration value="128"/>
          <xsd:enumeration value="129"/>
          <xsd:enumeration value="130"/>
          <xsd:enumeration value="131"/>
          <xsd:enumeration value="132"/>
          <xsd:enumeration value="133"/>
          <xsd:enumeration value="134"/>
          <xsd:enumeration value="135"/>
          <xsd:enumeration value="136"/>
          <xsd:enumeration value="137"/>
          <xsd:enumeration value="138"/>
          <xsd:enumeration value="139"/>
          <xsd:enumeration value="140"/>
          <xsd:enumeration value="141"/>
          <xsd:enumeration value="142"/>
          <xsd:enumeration value="143"/>
          <xsd:enumeration value="144"/>
          <xsd:enumeration value="145"/>
          <xsd:enumeration value="146"/>
          <xsd:enumeration value="147"/>
          <xsd:enumeration value="148"/>
          <xsd:enumeration value="149"/>
          <xsd:enumeration value="150"/>
          <xsd:enumeration value="151"/>
          <xsd:enumeration value="152"/>
          <xsd:enumeration value="153"/>
          <xsd:enumeration value="154"/>
          <xsd:enumeration value="155"/>
          <xsd:enumeration value="156"/>
          <xsd:enumeration value="157"/>
          <xsd:enumeration value="158"/>
          <xsd:enumeration value="159"/>
          <xsd:enumeration value="160"/>
          <xsd:enumeration value="161"/>
          <xsd:enumeration value="162"/>
          <xsd:enumeration value="163"/>
          <xsd:enumeration value="164"/>
          <xsd:enumeration value="165"/>
          <xsd:enumeration value="166"/>
          <xsd:enumeration value="167"/>
          <xsd:enumeration value="168"/>
          <xsd:enumeration value="169"/>
          <xsd:enumeration value="170"/>
          <xsd:enumeration value="171"/>
          <xsd:enumeration value="172"/>
          <xsd:enumeration value="173"/>
          <xsd:enumeration value="174"/>
          <xsd:enumeration value="175"/>
          <xsd:enumeration value="176"/>
          <xsd:enumeration value="177"/>
          <xsd:enumeration value="178"/>
          <xsd:enumeration value="179"/>
          <xsd:enumeration value="180"/>
          <xsd:enumeration value="181"/>
          <xsd:enumeration value="182"/>
          <xsd:enumeration value="183"/>
          <xsd:enumeration value="184"/>
          <xsd:enumeration value="185"/>
          <xsd:enumeration value="186"/>
          <xsd:enumeration value="187"/>
          <xsd:enumeration value="188"/>
          <xsd:enumeration value="189"/>
          <xsd:enumeration value="190"/>
          <xsd:enumeration value="191"/>
          <xsd:enumeration value="192"/>
          <xsd:enumeration value="193"/>
          <xsd:enumeration value="194"/>
          <xsd:enumeration value="195"/>
          <xsd:enumeration value="196"/>
          <xsd:enumeration value="197"/>
          <xsd:enumeration value="198"/>
          <xsd:enumeration value="199"/>
          <xsd:enumeration value="200"/>
          <xsd:enumeration value="201"/>
          <xsd:enumeration value="202"/>
          <xsd:enumeration value="203"/>
          <xsd:enumeration value="204"/>
          <xsd:enumeration value="205"/>
          <xsd:enumeration value="206"/>
          <xsd:enumeration value="207"/>
          <xsd:enumeration value="208"/>
          <xsd:enumeration value="209"/>
          <xsd:enumeration value="210"/>
          <xsd:enumeration value="211"/>
          <xsd:enumeration value="212"/>
          <xsd:enumeration value="213"/>
          <xsd:enumeration value="214"/>
          <xsd:enumeration value="215"/>
          <xsd:enumeration value="216"/>
          <xsd:enumeration value="217"/>
          <xsd:enumeration value="218"/>
          <xsd:enumeration value="219"/>
          <xsd:enumeration value="220"/>
          <xsd:enumeration value="221"/>
          <xsd:enumeration value="222"/>
          <xsd:enumeration value="223"/>
          <xsd:enumeration value="224"/>
          <xsd:enumeration value="225"/>
          <xsd:enumeration value="226"/>
          <xsd:enumeration value="227"/>
          <xsd:enumeration value="228"/>
          <xsd:enumeration value="229"/>
          <xsd:enumeration value="230"/>
          <xsd:enumeration value="231"/>
          <xsd:enumeration value="232"/>
          <xsd:enumeration value="233"/>
          <xsd:enumeration value="234"/>
          <xsd:enumeration value="235"/>
          <xsd:enumeration value="236"/>
          <xsd:enumeration value="237"/>
          <xsd:enumeration value="238"/>
          <xsd:enumeration value="239"/>
          <xsd:enumeration value="240"/>
          <xsd:enumeration value="241"/>
          <xsd:enumeration value="242"/>
          <xsd:enumeration value="243"/>
          <xsd:enumeration value="244"/>
          <xsd:enumeration value="245"/>
          <xsd:enumeration value="246"/>
          <xsd:enumeration value="247"/>
          <xsd:enumeration value="248"/>
          <xsd:enumeration value="249"/>
          <xsd:enumeration value="250"/>
          <xsd:enumeration value="251"/>
          <xsd:enumeration value="252"/>
          <xsd:enumeration value="253"/>
          <xsd:enumeration value="254"/>
          <xsd:enumeration value="255"/>
          <xsd:enumeration value="256"/>
          <xsd:enumeration value="257"/>
          <xsd:enumeration value="258"/>
          <xsd:enumeration value="259"/>
          <xsd:enumeration value="260"/>
          <xsd:enumeration value="261"/>
          <xsd:enumeration value="262"/>
          <xsd:enumeration value="263"/>
          <xsd:enumeration value="264"/>
          <xsd:enumeration value="265"/>
          <xsd:enumeration value="266"/>
          <xsd:enumeration value="267"/>
          <xsd:enumeration value="268"/>
          <xsd:enumeration value="269"/>
          <xsd:enumeration value="270"/>
          <xsd:enumeration value="271"/>
          <xsd:enumeration value="272"/>
          <xsd:enumeration value="273"/>
          <xsd:enumeration value="274"/>
          <xsd:enumeration value="275"/>
          <xsd:enumeration value="276"/>
          <xsd:enumeration value="277"/>
          <xsd:enumeration value="278"/>
          <xsd:enumeration value="279"/>
          <xsd:enumeration value="280"/>
          <xsd:enumeration value="281"/>
          <xsd:enumeration value="282"/>
          <xsd:enumeration value="283"/>
          <xsd:enumeration value="284"/>
          <xsd:enumeration value="285"/>
          <xsd:enumeration value="286"/>
          <xsd:enumeration value="287"/>
          <xsd:enumeration value="288"/>
          <xsd:enumeration value="289"/>
          <xsd:enumeration value="290"/>
          <xsd:enumeration value="291"/>
          <xsd:enumeration value="292"/>
          <xsd:enumeration value="293"/>
          <xsd:enumeration value="294"/>
          <xsd:enumeration value="295"/>
          <xsd:enumeration value="296"/>
          <xsd:enumeration value="297"/>
          <xsd:enumeration value="298"/>
          <xsd:enumeration value="299"/>
          <xsd:enumeration value="300"/>
          <xsd:enumeration value="301"/>
          <xsd:enumeration value="302"/>
          <xsd:enumeration value="303"/>
          <xsd:enumeration value="304"/>
          <xsd:enumeration value="305"/>
          <xsd:enumeration value="306"/>
          <xsd:enumeration value="307"/>
          <xsd:enumeration value="308"/>
          <xsd:enumeration value="309"/>
          <xsd:enumeration value="310"/>
          <xsd:enumeration value="311"/>
          <xsd:enumeration value="312"/>
          <xsd:enumeration value="313"/>
          <xsd:enumeration value="314"/>
          <xsd:enumeration value="315"/>
          <xsd:enumeration value="316"/>
          <xsd:enumeration value="317"/>
          <xsd:enumeration value="318"/>
          <xsd:enumeration value="319"/>
          <xsd:enumeration value="320"/>
          <xsd:enumeration value="321"/>
          <xsd:enumeration value="322"/>
          <xsd:enumeration value="323"/>
          <xsd:enumeration value="324"/>
          <xsd:enumeration value="325"/>
          <xsd:enumeration value="326"/>
          <xsd:enumeration value="327"/>
          <xsd:enumeration value="328"/>
          <xsd:enumeration value="329"/>
          <xsd:enumeration value="330"/>
          <xsd:enumeration value="331"/>
          <xsd:enumeration value="332"/>
          <xsd:enumeration value="333"/>
          <xsd:enumeration value="334"/>
          <xsd:enumeration value="335"/>
          <xsd:enumeration value="336"/>
          <xsd:enumeration value="337"/>
          <xsd:enumeration value="338"/>
          <xsd:enumeration value="339"/>
          <xsd:enumeration value="340"/>
          <xsd:enumeration value="341"/>
          <xsd:enumeration value="342"/>
          <xsd:enumeration value="343"/>
          <xsd:enumeration value="344"/>
          <xsd:enumeration value="345"/>
          <xsd:enumeration value="346"/>
          <xsd:enumeration value="347"/>
          <xsd:enumeration value="348"/>
          <xsd:enumeration value="349"/>
          <xsd:enumeration value="350"/>
          <xsd:enumeration value="351"/>
          <xsd:enumeration value="352"/>
          <xsd:enumeration value="353"/>
          <xsd:enumeration value="354"/>
          <xsd:enumeration value="355"/>
          <xsd:enumeration value="356"/>
          <xsd:enumeration value="357"/>
          <xsd:enumeration value="358"/>
          <xsd:enumeration value="359"/>
          <xsd:enumeration value="360"/>
          <xsd:enumeration value="361"/>
          <xsd:enumeration value="362"/>
          <xsd:enumeration value="363"/>
          <xsd:enumeration value="364"/>
          <xsd:enumeration value="365"/>
          <xsd:enumeration value="366"/>
          <xsd:enumeration value="367"/>
          <xsd:enumeration value="368"/>
          <xsd:enumeration value="369"/>
          <xsd:enumeration value="370"/>
          <xsd:enumeration value="371"/>
          <xsd:enumeration value="372"/>
          <xsd:enumeration value="373"/>
          <xsd:enumeration value="374"/>
          <xsd:enumeration value="375"/>
          <xsd:enumeration value="376"/>
          <xsd:enumeration value="377"/>
          <xsd:enumeration value="378"/>
          <xsd:enumeration value="379"/>
          <xsd:enumeration value="380"/>
          <xsd:enumeration value="381"/>
          <xsd:enumeration value="382"/>
          <xsd:enumeration value="383"/>
          <xsd:enumeration value="384"/>
          <xsd:enumeration value="385"/>
          <xsd:enumeration value="386"/>
          <xsd:enumeration value="387"/>
          <xsd:enumeration value="388"/>
          <xsd:enumeration value="389"/>
          <xsd:enumeration value="390"/>
          <xsd:enumeration value="391"/>
          <xsd:enumeration value="392"/>
          <xsd:enumeration value="393"/>
          <xsd:enumeration value="394"/>
          <xsd:enumeration value="395"/>
          <xsd:enumeration value="396"/>
          <xsd:enumeration value="397"/>
          <xsd:enumeration value="398"/>
          <xsd:enumeration value="399"/>
          <xsd:enumeration value="400"/>
          <xsd:enumeration value="401"/>
          <xsd:enumeration value="402"/>
          <xsd:enumeration value="403"/>
          <xsd:enumeration value="404"/>
          <xsd:enumeration value="405"/>
          <xsd:enumeration value="406"/>
          <xsd:enumeration value="407"/>
          <xsd:enumeration value="408"/>
          <xsd:enumeration value="409"/>
          <xsd:enumeration value="410"/>
          <xsd:enumeration value="411"/>
          <xsd:enumeration value="412"/>
          <xsd:enumeration value="413"/>
          <xsd:enumeration value="414"/>
          <xsd:enumeration value="415"/>
          <xsd:enumeration value="416"/>
          <xsd:enumeration value="417"/>
          <xsd:enumeration value="418"/>
          <xsd:enumeration value="419"/>
          <xsd:enumeration value="420"/>
          <xsd:enumeration value="421"/>
          <xsd:enumeration value="422"/>
          <xsd:enumeration value="423"/>
          <xsd:enumeration value="424"/>
          <xsd:enumeration value="425"/>
          <xsd:enumeration value="426"/>
          <xsd:enumeration value="427"/>
          <xsd:enumeration value="428"/>
          <xsd:enumeration value="429"/>
          <xsd:enumeration value="430"/>
          <xsd:enumeration value="431"/>
          <xsd:enumeration value="432"/>
          <xsd:enumeration value="433"/>
          <xsd:enumeration value="434"/>
          <xsd:enumeration value="435"/>
          <xsd:enumeration value="436"/>
          <xsd:enumeration value="437"/>
          <xsd:enumeration value="438"/>
          <xsd:enumeration value="439"/>
          <xsd:enumeration value="440"/>
          <xsd:enumeration value="441"/>
        </xsd:restriction>
      </xsd:simpleType>
    </xsd:element>
    <xsd:element name="Tariff_x0020_Dev_x0020_Doc_x0020_Type" ma:index="10" nillable="true" ma:displayName="Tariff Dev Doc Type" ma:format="Dropdown" ma:internalName="Tariff_x0020_Dev_x0020_Doc_x0020_Type">
      <xsd:simpleType>
        <xsd:restriction base="dms:Choice">
          <xsd:enumeration value="Rate Case Documents"/>
          <xsd:enumeration value="Pre-Pay Program"/>
          <xsd:enumeration value="Support"/>
        </xsd:restriction>
      </xsd:simpleType>
    </xsd:element>
    <xsd:element name="Filed_x0020_Documents" ma:index="11" nillable="true" ma:displayName="Filed Documents (Internal Use Only)" ma:format="Dropdown" ma:internalName="Filed_x0020_Documents" ma:readOnly="false">
      <xsd:simpleType>
        <xsd:restriction base="dms:Choice">
          <xsd:enumeration value="Application/Filing Requirements/Testimony"/>
          <xsd:enumeration value="PSC DR 01"/>
          <xsd:enumeration value="PSC DR 02/Intervenor DR 01"/>
          <xsd:enumeration value="PSC DR 03/Intervenor DR 02"/>
          <xsd:enumeration value="PSC DR 04"/>
          <xsd:enumeration value="PSC DR 05"/>
          <xsd:enumeration value="PSC DR 06"/>
          <xsd:enumeration value="PSC Post Hearing DR01"/>
          <xsd:enumeration value="PSC Post Hearing DR02"/>
          <xsd:enumeration value="VSCC DR01"/>
          <xsd:enumeration value="VSCC DR02"/>
          <xsd:enumeration value="VSCC DR03"/>
          <xsd:enumeration value="VSCC DR04"/>
          <xsd:enumeration value="VSCC DR05"/>
          <xsd:enumeration value="VSCC DR06"/>
          <xsd:enumeration value="VSCC DR07"/>
          <xsd:enumeration value="VSCC DR08"/>
          <xsd:enumeration value="VSCC DR09"/>
          <xsd:enumeration value="VSCC DR10"/>
          <xsd:enumeration value="VSCC DR11"/>
          <xsd:enumeration value="VSCC DR12"/>
          <xsd:enumeration value="VSCC DR13"/>
          <xsd:enumeration value="VSCC DR14"/>
          <xsd:enumeration value="Supplemental Testimony"/>
          <xsd:enumeration value="Rebuttal Testimony"/>
          <xsd:enumeration value="Settlement Agreement"/>
          <xsd:enumeration value="Stipulation Testimony"/>
          <xsd:enumeration value="Post Hearing Briefs"/>
        </xsd:restriction>
      </xsd:simpleType>
    </xsd:element>
    <xsd:element name="Department" ma:index="18" nillable="true" ma:displayName="Department/Purpose" ma:format="Dropdown" ma:internalName="Department" ma:readOnly="false">
      <xsd:simpleType>
        <xsd:restriction base="dms:Choice">
          <xsd:enumeration value="Billing Determinants"/>
          <xsd:enumeration value="Cost of Service"/>
          <xsd:enumeration value="Jurisdictional Separation Study"/>
          <xsd:enumeration value="Lead-Lag Study"/>
          <xsd:enumeration value="Revenue Requirement"/>
          <xsd:enumeration value="Testimony"/>
          <xsd:enumeration value="Errata"/>
          <xsd:enumeration value="Base Period Update - Jurisdictional Separation Study"/>
          <xsd:enumeration value="Base Period Update - Revenue Requirement"/>
          <xsd:enumeration value="Financial Planning &amp; Analysis"/>
          <xsd:enumeration value="Financial Planning &amp; Analysis - TEST FILES"/>
          <xsd:enumeration value="Financial Reporting"/>
          <xsd:enumeration value="Sales Analysis &amp; Forecasting"/>
          <xsd:enumeration value="State Regulation &amp; Rates"/>
          <xsd:enumeration value="Tax Accounting &amp; Complianc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>
  <Display>DocumentLibraryForm</Display>
  <Edit>DocumentLibraryForm</Edit>
  <New>DocumentLibraryForm</New>
  <MobileDisplayFormUrl/>
  <MobileEditFormUrl/>
  <MobileNewFormUrl/>
</FormTemplates>
</file>

<file path=customXml/item3.xml><?xml version="1.0" encoding="utf-8"?>
<?mso-contentType ?>
<FormTemplates xmlns="http://schemas.microsoft.com/sharepoint/v3/contenttype/forms">
  <Display>NFListDisplayForm</Display>
  <Edit>NFListEditForm</Edit>
  <New>NFListEditForm</New>
</FormTemplates>
</file>

<file path=customXml/item4.xml><?xml version="1.0" encoding="utf-8"?>
<?mso-contentType ?>
<FormUrls xmlns="http://schemas.microsoft.com/sharepoint/v3/contenttype/forms/url">
  <MobileDisplay>_layouts/15/NintexForms/Mobile/DispForm.aspx</MobileDisplay>
  <MobileEdit>_layouts/15/NintexForms/Mobile/EditForm.aspx</MobileEdit>
  <MobileNew>_layouts/15/NintexForms/Mobile/NewForm.aspx</MobileNew>
</FormUrl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mpany xmlns="54fcda00-7b58-44a7-b108-8bd10a8a08ba">
      <Value>KU</Value>
      <Value>LGE</Value>
    </Company>
    <Tariff_x0020_Dev_x0020_Doc_x0020_Type xmlns="54fcda00-7b58-44a7-b108-8bd10a8a08ba" xsi:nil="true"/>
    <Filing_x0020_Requirement xmlns="54fcda00-7b58-44a7-b108-8bd10a8a08ba" xsi:nil="true"/>
    <Round xmlns="54fcda00-7b58-44a7-b108-8bd10a8a08ba">DR02 Attachments</Round>
    <FormData xmlns="http://schemas.microsoft.com/sharepoint/v3">&lt;?xml version="1.0" encoding="utf-8"?&gt;&lt;FormVariables&gt;&lt;Version /&gt;&lt;/FormVariables&gt;</FormData>
    <Data_x0020_Request_x0020_Question_x0020_No_x002e_ xmlns="54fcda00-7b58-44a7-b108-8bd10a8a08ba">053</Data_x0020_Request_x0020_Question_x0020_No_x002e_>
    <Year xmlns="54fcda00-7b58-44a7-b108-8bd10a8a08ba">2025</Year>
    <Document_x0020_Type xmlns="54fcda00-7b58-44a7-b108-8bd10a8a08ba">Data Requests</Document_x0020_Type>
    <Witness_x0020_Testimony xmlns="54fcda00-7b58-44a7-b108-8bd10a8a08ba" xsi:nil="true"/>
    <Intervemprs xmlns="54fcda00-7b58-44a7-b108-8bd10a8a08ba">KY Public Service Commission - PSC</Intervemprs>
    <Filed_x0020_Documents xmlns="54fcda00-7b58-44a7-b108-8bd10a8a08ba" xsi:nil="true"/>
    <Department xmlns="54fcda00-7b58-44a7-b108-8bd10a8a08ba" xsi:nil="true"/>
  </documentManagement>
</p:properties>
</file>

<file path=customXml/itemProps1.xml><?xml version="1.0" encoding="utf-8"?>
<ds:datastoreItem xmlns:ds="http://schemas.openxmlformats.org/officeDocument/2006/customXml" ds:itemID="{9597EE8E-050D-4AEE-A4A3-B1D9FFBB66E1}"/>
</file>

<file path=customXml/itemProps2.xml><?xml version="1.0" encoding="utf-8"?>
<ds:datastoreItem xmlns:ds="http://schemas.openxmlformats.org/officeDocument/2006/customXml" ds:itemID="{FE0F1EAA-6CF7-4071-AA33-E212C4962422}"/>
</file>

<file path=customXml/itemProps3.xml><?xml version="1.0" encoding="utf-8"?>
<ds:datastoreItem xmlns:ds="http://schemas.openxmlformats.org/officeDocument/2006/customXml" ds:itemID="{186BB2DD-38E2-44BD-90CD-01780FF20920}"/>
</file>

<file path=customXml/itemProps4.xml><?xml version="1.0" encoding="utf-8"?>
<ds:datastoreItem xmlns:ds="http://schemas.openxmlformats.org/officeDocument/2006/customXml" ds:itemID="{A3CF10F7-653F-4A65-AB12-79ACDAB25FC6}"/>
</file>

<file path=customXml/itemProps5.xml><?xml version="1.0" encoding="utf-8"?>
<ds:datastoreItem xmlns:ds="http://schemas.openxmlformats.org/officeDocument/2006/customXml" ds:itemID="{54247984-1351-49DB-AD19-6D05BAC8A32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3.1 DCF Summary</vt:lpstr>
      <vt:lpstr>'3.1 DCF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Perry</dc:creator>
  <cp:lastModifiedBy>Adam Perry</cp:lastModifiedBy>
  <dcterms:created xsi:type="dcterms:W3CDTF">2025-07-07T18:24:03Z</dcterms:created>
  <dcterms:modified xsi:type="dcterms:W3CDTF">2025-07-08T15:33:53Z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{E7B65570-AAD6-4B9A-8975-D1297D197808}</vt:lpwstr>
  </property>
  <property fmtid="{D5CDD505-2E9C-101B-9397-08002B2CF9AE}" pid="3" name="ContentTypeId">
    <vt:lpwstr>0x0101002D0103853DF7894DB347713A7250CD66</vt:lpwstr>
  </property>
</Properties>
</file>