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rojects.sp.lgeenergy.int/sites/RegFilings/Rate Case Documents/"/>
    </mc:Choice>
  </mc:AlternateContent>
  <xr:revisionPtr revIDLastSave="0" documentId="13_ncr:1_{418F6998-62E3-447C-9522-3F7BF6985807}" xr6:coauthVersionLast="47" xr6:coauthVersionMax="47" xr10:uidLastSave="{00000000-0000-0000-0000-000000000000}"/>
  <bookViews>
    <workbookView xWindow="-110" yWindow="-110" windowWidth="19420" windowHeight="11500" xr2:uid="{CDBA2BEA-88C6-4D30-B1D2-6F5D46443784}"/>
  </bookViews>
  <sheets>
    <sheet name="CMG-2 Rate Base Adjustments" sheetId="14" r:id="rId1"/>
    <sheet name="CMG-2 Detail" sheetId="6" r:id="rId2"/>
    <sheet name="CMG-2 KU and LGE Summ Rev Req " sheetId="7" r:id="rId3"/>
    <sheet name="CMG-2 Capitalization - COC" sheetId="3" r:id="rId4"/>
    <sheet name="KU LGE CMG-Exhibit 1" sheetId="13" r:id="rId5"/>
  </sheets>
  <externalReferences>
    <externalReference r:id="rId6"/>
  </externalReferences>
  <definedNames>
    <definedName name="\\" localSheetId="2" hidden="1">#REF!</definedName>
    <definedName name="\\" hidden="1">#REF!</definedName>
    <definedName name="\\\" localSheetId="2" hidden="1">#REF!</definedName>
    <definedName name="\\\" hidden="1">#REF!</definedName>
    <definedName name="\\\\" localSheetId="2" hidden="1">#REF!</definedName>
    <definedName name="\\\\" hidden="1">#REF!</definedName>
    <definedName name="\C">#REF!</definedName>
    <definedName name="\E">#REF!</definedName>
    <definedName name="\G">#REF!</definedName>
    <definedName name="\P">#REF!</definedName>
    <definedName name="\R">#REF!</definedName>
    <definedName name="\S">#REF!</definedName>
    <definedName name="__123Graph_1" localSheetId="2" hidden="1">#REF!</definedName>
    <definedName name="__123Graph_1" hidden="1">#REF!</definedName>
    <definedName name="__123Graph_2" localSheetId="2" hidden="1">#REF!</definedName>
    <definedName name="__123Graph_2" hidden="1">#REF!</definedName>
    <definedName name="__123Graph_3" localSheetId="2" hidden="1">#REF!</definedName>
    <definedName name="__123Graph_3" hidden="1">#REF!</definedName>
    <definedName name="__123Graph_4" localSheetId="2" hidden="1">#REF!</definedName>
    <definedName name="__123Graph_4" hidden="1">#REF!</definedName>
    <definedName name="__123Graph_5" localSheetId="2" hidden="1">#REF!</definedName>
    <definedName name="__123Graph_5" hidden="1">#REF!</definedName>
    <definedName name="__123Graph_6" localSheetId="2" hidden="1">#REF!</definedName>
    <definedName name="__123Graph_6" hidden="1">#REF!</definedName>
    <definedName name="__123Graph_8" localSheetId="2" hidden="1">#REF!</definedName>
    <definedName name="__123Graph_8" hidden="1">#REF!</definedName>
    <definedName name="__123Graph_A" localSheetId="2" hidden="1">#REF!</definedName>
    <definedName name="__123Graph_A" hidden="1">#REF!</definedName>
    <definedName name="__123Graph_AGraph1" hidden="1">#REF!</definedName>
    <definedName name="__123Graph_AScreenCrv" hidden="1">#REF!</definedName>
    <definedName name="__123Graph_B" localSheetId="2" hidden="1">#REF!</definedName>
    <definedName name="__123Graph_B" hidden="1">#REF!</definedName>
    <definedName name="__123Graph_BGraph1" hidden="1">#REF!</definedName>
    <definedName name="__123Graph_BScreenCrv" hidden="1">#REF!</definedName>
    <definedName name="__123Graph_C" localSheetId="2" hidden="1">#REF!</definedName>
    <definedName name="__123Graph_C" hidden="1">#REF!</definedName>
    <definedName name="__123Graph_CGraph1" hidden="1">#REF!</definedName>
    <definedName name="__123Graph_CScreenCrv" hidden="1">#REF!</definedName>
    <definedName name="__123Graph_D" localSheetId="2" hidden="1">#REF!</definedName>
    <definedName name="__123Graph_D" hidden="1">#REF!</definedName>
    <definedName name="__123Graph_DGraph1" hidden="1">#REF!</definedName>
    <definedName name="__123Graph_E" localSheetId="2" hidden="1">#REF!</definedName>
    <definedName name="__123Graph_E" hidden="1">#REF!</definedName>
    <definedName name="__123Graph_EGraph1" hidden="1">#REF!</definedName>
    <definedName name="__123Graph_F" localSheetId="2" hidden="1">#REF!</definedName>
    <definedName name="__123Graph_F" hidden="1">#REF!</definedName>
    <definedName name="__123Graph_FGraph1" hidden="1">#REF!</definedName>
    <definedName name="__123Graph_X" localSheetId="2" hidden="1">#REF!</definedName>
    <definedName name="__123Graph_X" hidden="1">#REF!</definedName>
    <definedName name="__key3" localSheetId="2" hidden="1">#REF!</definedName>
    <definedName name="__key3" hidden="1">#REF!</definedName>
    <definedName name="_000">#REF!</definedName>
    <definedName name="_2_6MO_ACT">#REF!</definedName>
    <definedName name="_3_6MO_ACT_UPIS">#REF!</definedName>
    <definedName name="_36__123Graph_BCHART_1" hidden="1">#REF!</definedName>
    <definedName name="_9_2000">#REF!</definedName>
    <definedName name="_9_2001">#REF!</definedName>
    <definedName name="_9_97">#REF!</definedName>
    <definedName name="_9_98">#REF!</definedName>
    <definedName name="_9_99">#REF!</definedName>
    <definedName name="_Dist_Bin" hidden="1">#REF!</definedName>
    <definedName name="_Dist_Values" hidden="1">#REF!</definedName>
    <definedName name="_Fill" localSheetId="2" hidden="1">#REF!</definedName>
    <definedName name="_Fill" hidden="1">#REF!</definedName>
    <definedName name="_Key1" localSheetId="2" hidden="1">#REF!</definedName>
    <definedName name="_Key1" hidden="1">#REF!</definedName>
    <definedName name="_Key2" localSheetId="2" hidden="1">#REF!</definedName>
    <definedName name="_Key2" hidden="1">#REF!</definedName>
    <definedName name="_Key3" localSheetId="2" hidden="1">#REF!</definedName>
    <definedName name="_Key3" hidden="1">#REF!</definedName>
    <definedName name="_key4" localSheetId="2" hidden="1">#REF!</definedName>
    <definedName name="_key4" hidden="1">#REF!</definedName>
    <definedName name="_Order1" hidden="1">0</definedName>
    <definedName name="_Order1a" hidden="1">0</definedName>
    <definedName name="_Order2" hidden="1">0</definedName>
    <definedName name="_Order2a" hidden="1">0</definedName>
    <definedName name="_P">#REF!</definedName>
    <definedName name="_Parse_In" hidden="1">#REF!</definedName>
    <definedName name="_Parse_Out" hidden="1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Sort" localSheetId="2" hidden="1">#REF!</definedName>
    <definedName name="_Sort" hidden="1">#REF!</definedName>
    <definedName name="_Table1_In1" hidden="1">#REF!</definedName>
    <definedName name="_Table1_Out" hidden="1">#REF!</definedName>
    <definedName name="_Table1_Out_2" hidden="1">#REF!</definedName>
    <definedName name="_Table2_In1" hidden="1">#REF!</definedName>
    <definedName name="_Table2_In2" hidden="1">#REF!</definedName>
    <definedName name="_Table2_Out" hidden="1">#REF!</definedName>
    <definedName name="_Table2_Out_2" hidden="1">#REF!</definedName>
    <definedName name="A">#REF!</definedName>
    <definedName name="aa" hidden="1">{"FAC_SUMMARY",#N/A,FALSE,"Summaries"}</definedName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ACCUMRES">#REF!</definedName>
    <definedName name="ACTUAL">"'Vol_Revs'!R5C3:R5C14"</definedName>
    <definedName name="ACwvu.ANALYSIS._.1." hidden="1">#REF!</definedName>
    <definedName name="ACwvu.ANALYSIS._.2." hidden="1">#REF!</definedName>
    <definedName name="ACwvu.grid._.lines." hidden="1">#REF!</definedName>
    <definedName name="ACwvu.OPERATING._.EXPENSES." hidden="1">#REF!</definedName>
    <definedName name="adfaf">#REF!</definedName>
    <definedName name="adsadb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adsadb1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ahahahahaha" localSheetId="2" hidden="1">{"'Server Configuration'!$A$1:$DB$281"}</definedName>
    <definedName name="ahahahahaha" hidden="1">{"'Server Configuration'!$A$1:$DB$281"}</definedName>
    <definedName name="Annual_Sales_KU">#REF!</definedName>
    <definedName name="anscount" hidden="1">3</definedName>
    <definedName name="AS2DocOpenMode" hidden="1">"AS2DocumentEdit"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df" hidden="1">#REF!</definedName>
    <definedName name="asdfasdfasdfas" hidden="1">#REF!</definedName>
    <definedName name="Ausgangsjahr">#REF!</definedName>
    <definedName name="AUTO">#REF!</definedName>
    <definedName name="Berichtseinheit">#REF!</definedName>
    <definedName name="BG_Del" hidden="1">15</definedName>
    <definedName name="BG_Ins" hidden="1">4</definedName>
    <definedName name="BG_Mod" hidden="1">6</definedName>
    <definedName name="Blank" hidden="1">{"ARK_JURIS_FUEL",#N/A,FALSE,"Ark_Fuel&amp;Rev"}</definedName>
    <definedName name="blip" localSheetId="2" hidden="1">{"'Server Configuration'!$A$1:$DB$281"}</definedName>
    <definedName name="blip" hidden="1">{"'Server Configuration'!$A$1:$DB$281"}</definedName>
    <definedName name="BLPH1" hidden="1">#REF!</definedName>
    <definedName name="BLPR1020040129204514642" hidden="1">#REF!</definedName>
    <definedName name="BLPR1020040129204514642_1_5" hidden="1">#REF!</definedName>
    <definedName name="BLPR1020040129204514642_2_5" hidden="1">#REF!</definedName>
    <definedName name="BLPR1020040129204514642_3_5" hidden="1">#REF!</definedName>
    <definedName name="BLPR1020040129204514642_4_5" hidden="1">#REF!</definedName>
    <definedName name="BLPR1020040129204514642_5_5" hidden="1">#REF!</definedName>
    <definedName name="BLPR1120040129204514642" hidden="1">#REF!</definedName>
    <definedName name="BLPR1120040129204514642_1_5" hidden="1">#REF!</definedName>
    <definedName name="BLPR1120040129204514642_2_5" hidden="1">#REF!</definedName>
    <definedName name="BLPR1120040129204514642_3_5" hidden="1">#REF!</definedName>
    <definedName name="BLPR1120040129204514642_4_5" hidden="1">#REF!</definedName>
    <definedName name="BLPR1120040129204514642_5_5" hidden="1">#REF!</definedName>
    <definedName name="BLPR120040129203645421" hidden="1">#REF!</definedName>
    <definedName name="BLPR120040129203645421_1_4" hidden="1">#REF!</definedName>
    <definedName name="BLPR120040129203645421_2_4" hidden="1">#REF!</definedName>
    <definedName name="BLPR120040129203645421_3_4" hidden="1">#REF!</definedName>
    <definedName name="BLPR120040129203645421_4_4" hidden="1">#REF!</definedName>
    <definedName name="BLPR1220040129204514642" hidden="1">#REF!</definedName>
    <definedName name="BLPR1220040129204514642_1_5" hidden="1">#REF!</definedName>
    <definedName name="BLPR1220040129204514642_2_5" hidden="1">#REF!</definedName>
    <definedName name="BLPR1220040129204514642_3_5" hidden="1">#REF!</definedName>
    <definedName name="BLPR1220040129204514642_4_5" hidden="1">#REF!</definedName>
    <definedName name="BLPR1220040129204514642_5_5" hidden="1">#REF!</definedName>
    <definedName name="BLPR1320040129204514642" hidden="1">#REF!</definedName>
    <definedName name="BLPR1320040129204514642_1_5" hidden="1">#REF!</definedName>
    <definedName name="BLPR1320040129204514642_2_5" hidden="1">#REF!</definedName>
    <definedName name="BLPR1320040129204514642_3_5" hidden="1">#REF!</definedName>
    <definedName name="BLPR1320040129204514642_4_5" hidden="1">#REF!</definedName>
    <definedName name="BLPR1320040129204514642_5_5" hidden="1">#REF!</definedName>
    <definedName name="BLPR1420040129204514642" hidden="1">#REF!</definedName>
    <definedName name="BLPR1420040129204514642_1_5" hidden="1">#REF!</definedName>
    <definedName name="BLPR1420040129204514642_2_5" hidden="1">#REF!</definedName>
    <definedName name="BLPR1420040129204514642_3_5" hidden="1">#REF!</definedName>
    <definedName name="BLPR1420040129204514642_4_5" hidden="1">#REF!</definedName>
    <definedName name="BLPR1420040129204514642_5_5" hidden="1">#REF!</definedName>
    <definedName name="BLPR1520040129204514652" hidden="1">#REF!</definedName>
    <definedName name="BLPR1520040129204514652_1_5" hidden="1">#REF!</definedName>
    <definedName name="BLPR1520040129204514652_2_5" hidden="1">#REF!</definedName>
    <definedName name="BLPR1520040129204514652_3_5" hidden="1">#REF!</definedName>
    <definedName name="BLPR1520040129204514652_4_5" hidden="1">#REF!</definedName>
    <definedName name="BLPR1520040129204514652_5_5" hidden="1">#REF!</definedName>
    <definedName name="BLPR1620040129204514652" hidden="1">#REF!</definedName>
    <definedName name="BLPR1620040129204514652_1_5" hidden="1">#REF!</definedName>
    <definedName name="BLPR1620040129204514652_2_5" hidden="1">#REF!</definedName>
    <definedName name="BLPR1620040129204514652_3_5" hidden="1">#REF!</definedName>
    <definedName name="BLPR1620040129204514652_4_5" hidden="1">#REF!</definedName>
    <definedName name="BLPR1620040129204514652_5_5" hidden="1">#REF!</definedName>
    <definedName name="BLPR1720040129204514652" hidden="1">#REF!</definedName>
    <definedName name="BLPR1720040129204514652_1_5" hidden="1">#REF!</definedName>
    <definedName name="BLPR1720040129204514652_2_5" hidden="1">#REF!</definedName>
    <definedName name="BLPR1720040129204514652_3_5" hidden="1">#REF!</definedName>
    <definedName name="BLPR1720040129204514652_4_5" hidden="1">#REF!</definedName>
    <definedName name="BLPR1720040129204514652_5_5" hidden="1">#REF!</definedName>
    <definedName name="BLPR1820040129204514652" hidden="1">#REF!</definedName>
    <definedName name="BLPR1820040129204514652_1_5" hidden="1">#REF!</definedName>
    <definedName name="BLPR1820040129204514652_2_5" hidden="1">#REF!</definedName>
    <definedName name="BLPR1820040129204514652_3_5" hidden="1">#REF!</definedName>
    <definedName name="BLPR1820040129204514652_4_5" hidden="1">#REF!</definedName>
    <definedName name="BLPR1820040129204514652_5_5" hidden="1">#REF!</definedName>
    <definedName name="BLPR1920040129204514652" hidden="1">#REF!</definedName>
    <definedName name="BLPR1920040129204514652_1_5" hidden="1">#REF!</definedName>
    <definedName name="BLPR1920040129204514652_2_5" hidden="1">#REF!</definedName>
    <definedName name="BLPR1920040129204514652_3_5" hidden="1">#REF!</definedName>
    <definedName name="BLPR1920040129204514652_4_5" hidden="1">#REF!</definedName>
    <definedName name="BLPR1920040129204514652_5_5" hidden="1">#REF!</definedName>
    <definedName name="BLPR2020040129204514652" hidden="1">#REF!</definedName>
    <definedName name="BLPR2020040129204514652_1_5" hidden="1">#REF!</definedName>
    <definedName name="BLPR2020040129204514652_2_5" hidden="1">#REF!</definedName>
    <definedName name="BLPR2020040129204514652_3_5" hidden="1">#REF!</definedName>
    <definedName name="BLPR2020040129204514652_4_5" hidden="1">#REF!</definedName>
    <definedName name="BLPR2020040129204514652_5_5" hidden="1">#REF!</definedName>
    <definedName name="BLPR2120040129204514652" hidden="1">#REF!</definedName>
    <definedName name="BLPR2120040129204514652_1_5" hidden="1">#REF!</definedName>
    <definedName name="BLPR2120040129204514652_2_5" hidden="1">#REF!</definedName>
    <definedName name="BLPR2120040129204514652_3_5" hidden="1">#REF!</definedName>
    <definedName name="BLPR2120040129204514652_4_5" hidden="1">#REF!</definedName>
    <definedName name="BLPR2120040129204514652_5_5" hidden="1">#REF!</definedName>
    <definedName name="BLPR220040129203645421" hidden="1">#REF!</definedName>
    <definedName name="BLPR220040129203645421_1_4" hidden="1">#REF!</definedName>
    <definedName name="BLPR220040129203645421_2_4" hidden="1">#REF!</definedName>
    <definedName name="BLPR220040129203645421_3_4" hidden="1">#REF!</definedName>
    <definedName name="BLPR220040129203645421_4_4" hidden="1">#REF!</definedName>
    <definedName name="BLPR2220040129204514652" hidden="1">#REF!</definedName>
    <definedName name="BLPR2220040129204514652_1_5" hidden="1">#REF!</definedName>
    <definedName name="BLPR2220040129204514652_2_5" hidden="1">#REF!</definedName>
    <definedName name="BLPR2220040129204514652_3_5" hidden="1">#REF!</definedName>
    <definedName name="BLPR2220040129204514652_4_5" hidden="1">#REF!</definedName>
    <definedName name="BLPR2220040129204514652_5_5" hidden="1">#REF!</definedName>
    <definedName name="BLPR2320040129204514662" hidden="1">#REF!</definedName>
    <definedName name="BLPR2320040129204514662_1_5" hidden="1">#REF!</definedName>
    <definedName name="BLPR2320040129204514662_2_5" hidden="1">#REF!</definedName>
    <definedName name="BLPR2320040129204514662_3_5" hidden="1">#REF!</definedName>
    <definedName name="BLPR2320040129204514662_4_5" hidden="1">#REF!</definedName>
    <definedName name="BLPR2320040129204514662_5_5" hidden="1">#REF!</definedName>
    <definedName name="BLPR2420040129204514662" hidden="1">#REF!</definedName>
    <definedName name="BLPR2420040129204514662_1_5" hidden="1">#REF!</definedName>
    <definedName name="BLPR2420040129204514662_2_5" hidden="1">#REF!</definedName>
    <definedName name="BLPR2420040129204514662_3_5" hidden="1">#REF!</definedName>
    <definedName name="BLPR2420040129204514662_4_5" hidden="1">#REF!</definedName>
    <definedName name="BLPR2420040129204514662_5_5" hidden="1">#REF!</definedName>
    <definedName name="BLPR2520040129204514662" hidden="1">#REF!</definedName>
    <definedName name="BLPR2520040129204514662_1_5" hidden="1">#REF!</definedName>
    <definedName name="BLPR2520040129204514662_2_5" hidden="1">#REF!</definedName>
    <definedName name="BLPR2520040129204514662_3_5" hidden="1">#REF!</definedName>
    <definedName name="BLPR2520040129204514662_4_5" hidden="1">#REF!</definedName>
    <definedName name="BLPR2520040129204514662_5_5" hidden="1">#REF!</definedName>
    <definedName name="BLPR2620040129204514662" hidden="1">#REF!</definedName>
    <definedName name="BLPR2620040129204514662_1_5" hidden="1">#REF!</definedName>
    <definedName name="BLPR2620040129204514662_2_5" hidden="1">#REF!</definedName>
    <definedName name="BLPR2620040129204514662_3_5" hidden="1">#REF!</definedName>
    <definedName name="BLPR2620040129204514662_4_5" hidden="1">#REF!</definedName>
    <definedName name="BLPR2620040129204514662_5_5" hidden="1">#REF!</definedName>
    <definedName name="BLPR2720040129204514662" hidden="1">#REF!</definedName>
    <definedName name="BLPR2720040129204514662_1_5" hidden="1">#REF!</definedName>
    <definedName name="BLPR2720040129204514662_2_5" hidden="1">#REF!</definedName>
    <definedName name="BLPR2720040129204514662_3_5" hidden="1">#REF!</definedName>
    <definedName name="BLPR2720040129204514662_4_5" hidden="1">#REF!</definedName>
    <definedName name="BLPR2720040129204514662_5_5" hidden="1">#REF!</definedName>
    <definedName name="BLPR2820040129204514662" hidden="1">#REF!</definedName>
    <definedName name="BLPR2820040129204514662_1_5" hidden="1">#REF!</definedName>
    <definedName name="BLPR2820040129204514662_2_5" hidden="1">#REF!</definedName>
    <definedName name="BLPR2820040129204514662_3_5" hidden="1">#REF!</definedName>
    <definedName name="BLPR2820040129204514662_4_5" hidden="1">#REF!</definedName>
    <definedName name="BLPR2820040129204514662_5_5" hidden="1">#REF!</definedName>
    <definedName name="BLPR2920040129204514662" hidden="1">#REF!</definedName>
    <definedName name="BLPR2920040129204514662_1_5" hidden="1">#REF!</definedName>
    <definedName name="BLPR2920040129204514662_2_5" hidden="1">#REF!</definedName>
    <definedName name="BLPR2920040129204514662_3_5" hidden="1">#REF!</definedName>
    <definedName name="BLPR2920040129204514662_4_5" hidden="1">#REF!</definedName>
    <definedName name="BLPR2920040129204514662_5_5" hidden="1">#REF!</definedName>
    <definedName name="BLPR3020040129204514672" hidden="1">#REF!</definedName>
    <definedName name="BLPR3020040129204514672_1_5" hidden="1">#REF!</definedName>
    <definedName name="BLPR3020040129204514672_2_5" hidden="1">#REF!</definedName>
    <definedName name="BLPR3020040129204514672_3_5" hidden="1">#REF!</definedName>
    <definedName name="BLPR3020040129204514672_4_5" hidden="1">#REF!</definedName>
    <definedName name="BLPR3020040129204514672_5_5" hidden="1">#REF!</definedName>
    <definedName name="BLPR3120040129204514692" hidden="1">#REF!</definedName>
    <definedName name="BLPR3120040129204514692_1_1" hidden="1">#REF!</definedName>
    <definedName name="BLPR320040129203645431" hidden="1">#REF!</definedName>
    <definedName name="BLPR320040129203645431_1_4" hidden="1">#REF!</definedName>
    <definedName name="BLPR320040129203645431_2_4" hidden="1">#REF!</definedName>
    <definedName name="BLPR320040129203645431_3_4" hidden="1">#REF!</definedName>
    <definedName name="BLPR320040129203645431_4_4" hidden="1">#REF!</definedName>
    <definedName name="BLPR3220040129204514692" hidden="1">#REF!</definedName>
    <definedName name="BLPR3220040129204514692_1_1" hidden="1">#REF!</definedName>
    <definedName name="BLPR3320040129204514702" hidden="1">#REF!</definedName>
    <definedName name="BLPR3320040129204514702_1_1" hidden="1">#REF!</definedName>
    <definedName name="BLPR3420040129204514702" hidden="1">#REF!</definedName>
    <definedName name="BLPR3420040129204514702_1_1" hidden="1">#REF!</definedName>
    <definedName name="BLPR3520040129204514702" hidden="1">#REF!</definedName>
    <definedName name="BLPR3520040129204514702_1_1" hidden="1">#REF!</definedName>
    <definedName name="BLPR420040129203645431" hidden="1">#REF!</definedName>
    <definedName name="BLPR420040129203645431_1_4" hidden="1">#REF!</definedName>
    <definedName name="BLPR420040129203645431_2_4" hidden="1">#REF!</definedName>
    <definedName name="BLPR420040129203645431_3_4" hidden="1">#REF!</definedName>
    <definedName name="BLPR420040129203645431_4_4" hidden="1">#REF!</definedName>
    <definedName name="BLPR520040129203645441" hidden="1">#REF!</definedName>
    <definedName name="BLPR520040129203645441_1_4" hidden="1">#REF!</definedName>
    <definedName name="BLPR520040129203645441_2_4" hidden="1">#REF!</definedName>
    <definedName name="BLPR520040129203645441_3_4" hidden="1">#REF!</definedName>
    <definedName name="BLPR520040129203645441_4_4" hidden="1">#REF!</definedName>
    <definedName name="BLPR620040129204149993" hidden="1">#REF!</definedName>
    <definedName name="BLPR620040129204149993_1_5" hidden="1">#REF!</definedName>
    <definedName name="BLPR620040129204149993_2_5" hidden="1">#REF!</definedName>
    <definedName name="BLPR620040129204149993_3_5" hidden="1">#REF!</definedName>
    <definedName name="BLPR620040129204149993_4_5" hidden="1">#REF!</definedName>
    <definedName name="BLPR620040129204149993_5_5" hidden="1">#REF!</definedName>
    <definedName name="BLPR720040129204514631" hidden="1">#REF!</definedName>
    <definedName name="BLPR720040129204514631_1_5" hidden="1">#REF!</definedName>
    <definedName name="BLPR720040129204514631_2_5" hidden="1">#REF!</definedName>
    <definedName name="BLPR720040129204514631_3_5" hidden="1">#REF!</definedName>
    <definedName name="BLPR720040129204514631_4_5" hidden="1">#REF!</definedName>
    <definedName name="BLPR720040129204514631_5_5" hidden="1">#REF!</definedName>
    <definedName name="BLPR820040129204514642" hidden="1">#REF!</definedName>
    <definedName name="BLPR820040129204514642_1_5" hidden="1">#REF!</definedName>
    <definedName name="BLPR820040129204514642_2_5" hidden="1">#REF!</definedName>
    <definedName name="BLPR820040129204514642_3_5" hidden="1">#REF!</definedName>
    <definedName name="BLPR820040129204514642_4_5" hidden="1">#REF!</definedName>
    <definedName name="BLPR820040129204514642_5_5" hidden="1">#REF!</definedName>
    <definedName name="BLPR920040129204514642" hidden="1">#REF!</definedName>
    <definedName name="BLPR920040129204514642_1_5" hidden="1">#REF!</definedName>
    <definedName name="BLPR920040129204514642_2_5" hidden="1">#REF!</definedName>
    <definedName name="BLPR920040129204514642_3_5" hidden="1">#REF!</definedName>
    <definedName name="BLPR920040129204514642_4_5" hidden="1">#REF!</definedName>
    <definedName name="BLPR920040129204514642_5_5" hidden="1">#REF!</definedName>
    <definedName name="BNE_MESSAGES_HIDDEN" localSheetId="2" hidden="1">#REF!</definedName>
    <definedName name="BNE_MESSAGES_HIDDEN" hidden="1">#REF!</definedName>
    <definedName name="BudCol01">#REF!</definedName>
    <definedName name="BudCol02">#REF!</definedName>
    <definedName name="BudCol03">#REF!</definedName>
    <definedName name="BudCol04">#REF!</definedName>
    <definedName name="BudCol05">#REF!</definedName>
    <definedName name="BudCol06">#REF!</definedName>
    <definedName name="BudCol07">#REF!</definedName>
    <definedName name="BudCol08">#REF!</definedName>
    <definedName name="BudCol09">#REF!</definedName>
    <definedName name="BudCol10">#REF!</definedName>
    <definedName name="BudCol11">#REF!</definedName>
    <definedName name="BudCol12">#REF!</definedName>
    <definedName name="BudCol13">#REF!</definedName>
    <definedName name="BudCol14">#REF!</definedName>
    <definedName name="BudCol15">#REF!</definedName>
    <definedName name="BudCol16">#REF!</definedName>
    <definedName name="BudCol17">#REF!</definedName>
    <definedName name="BudCol18">#REF!</definedName>
    <definedName name="BudCol19">#REF!</definedName>
    <definedName name="BudCol20">#REF!</definedName>
    <definedName name="BudCol21">#REF!</definedName>
    <definedName name="BudCol22">#REF!</definedName>
    <definedName name="BudCol23">#REF!</definedName>
    <definedName name="BudCol24">#REF!</definedName>
    <definedName name="BudCol25">#REF!</definedName>
    <definedName name="BudColTmp">#REF!</definedName>
    <definedName name="Buttress" hidden="1">{#N/A,#N/A,FALSE,"COVER";#N/A,#N/A,FALSE,"BALANCE";#N/A,#N/A,FALSE,"P&amp;L";#N/A,#N/A,FALSE,"NOTES";#N/A,#N/A,FALSE,"ROI";#N/A,#N/A,FALSE,"EPR &amp; UEPR";#N/A,#N/A,FALSE,"DEFREIN-UEPR";#N/A,#N/A,FALSE,"ACCRUED EXPENSES";#N/A,#N/A,FALSE,"PREPAIDS";#N/A,#N/A,FALSE,"OVAL&amp;S.WK1";#N/A,#N/A,FALSE,"Maximum Dividend"}</definedName>
    <definedName name="canerun" hidden="1">#REF!</definedName>
    <definedName name="capitalization">#REF!</definedName>
    <definedName name="case">#REF!</definedName>
    <definedName name="cb_sChart41E9A35_opts" hidden="1">"1, 9, 1, False, 2, False, False, , 0, False, True, 1, 1"</definedName>
    <definedName name="cb_sChart68E08A4_opts" hidden="1">"1, 1, 1, False, 2, True, False, , 0, False, False, 2, 2"</definedName>
    <definedName name="cb_sChart6F544DD_opts" hidden="1">"1, 3, 1, False, 2, False, False, , 0, False, False, 2, 1"</definedName>
    <definedName name="cb_sChart74FE4B0_opts" hidden="1">"1, 4, 1, False, 2, True, False, , 0, False, False, 1, 1"</definedName>
    <definedName name="cb_sChart74FE8FC_opts" hidden="1">"1, 4, 1, False, 2, True, False, , 0, False, False, 1, 1"</definedName>
    <definedName name="cb_sChartF046D89_opts" hidden="1">"1, 1, 1, False, 2, True, False, , 1, False, False, 1, 1"</definedName>
    <definedName name="cb_sChartF048B26_opts" hidden="1">"1, 5, 1, False, 2, False, False, , 1, False, False, 1, 2"</definedName>
    <definedName name="cb_sChartF2B7B01_opts" hidden="1">"1, 1, 1, False, 2, True, False, , 1, False, False, 1, 1"</definedName>
    <definedName name="ccccc" hidden="1">{#N/A,#N/A,FALSE,"Costi per Gruppo ";#N/A,#N/A,FALSE,"New-RegularBevel";#N/A,#N/A,FALSE,"Optiva-Optiva2";#N/A,#N/A,FALSE,"Cathlon-Monoblok";#N/A,#N/A,FALSE,"Stylets";#N/A,#N/A,FALSE,"Totali"}</definedName>
    <definedName name="CECASS">#REF!</definedName>
    <definedName name="CECINC12">#REF!</definedName>
    <definedName name="CECLIAB">#REF!</definedName>
    <definedName name="CECONYassetsprint">#REF!</definedName>
    <definedName name="CECONYincome12print">#REF!</definedName>
    <definedName name="CECONYliabilitiesprint">#REF!</definedName>
    <definedName name="cen">#REF!</definedName>
    <definedName name="Chart">#REF!</definedName>
    <definedName name="Choices_Wrapper">[0]!Choices_Wrapper</definedName>
    <definedName name="Classification_Name">#REF!</definedName>
    <definedName name="CM">#REF!</definedName>
    <definedName name="co">#REF!</definedName>
    <definedName name="Coal_Annual_KU">#REF!</definedName>
    <definedName name="coal_hide_ku_01">#REF!</definedName>
    <definedName name="coal_hide_lge_01">#REF!</definedName>
    <definedName name="coal_ku_01">#REF!</definedName>
    <definedName name="COdogno" hidden="1">{#N/A,#N/A,FALSE,"Ix";#N/A,#N/A,FALSE,"BS";#N/A,#N/A,FALSE,"IS";#N/A,#N/A,FALSE,"IS_YTD";#N/A,#N/A,FALSE,"Nt1";#N/A,#N/A,FALSE,"Nt 2";#N/A,#N/A,FALSE,"Nt 3";#N/A,#N/A,FALSE,"Nt 4";#N/A,#N/A,FALSE,"Nt 4 summary"}</definedName>
    <definedName name="ColumnAttributes1">#REF!</definedName>
    <definedName name="ColumnAttributes2">#REF!</definedName>
    <definedName name="ColumnAttributes3">#REF!</definedName>
    <definedName name="ColumnHeadings1">#REF!</definedName>
    <definedName name="ColumnHeadings2">#REF!</definedName>
    <definedName name="ColumnHeadings3">#REF!</definedName>
    <definedName name="combined">#REF!</definedName>
    <definedName name="Comp">[0]!Comp</definedName>
    <definedName name="COMPNAME">#REF!</definedName>
    <definedName name="Consolidated_Bal_Sheet">#REF!</definedName>
    <definedName name="CORE_Account">#REF!</definedName>
    <definedName name="crap" hidden="1">{#N/A,#N/A,TRUE,"Facility-Input";#N/A,#N/A,TRUE,"Graphs";#N/A,#N/A,TRUE,"TOTAL"}</definedName>
    <definedName name="CREDIT">#REF!</definedName>
    <definedName name="csAllowDetailBudgeting">1</definedName>
    <definedName name="csAllowLocalConsolidation">1</definedName>
    <definedName name="csAppName">"BudgetWeb"</definedName>
    <definedName name="csCorp_SEC_BS_Dim01">"="</definedName>
    <definedName name="csCorp_SEC_BS_Dim02">"="</definedName>
    <definedName name="csCorp_SEC_IS_Dim01">"="</definedName>
    <definedName name="csCorp_SEC_IS_Dim02">"="</definedName>
    <definedName name="csCorp_SEC_IS_Dim03">"="</definedName>
    <definedName name="csDesignMode">1</definedName>
    <definedName name="csDetailBudgetingURL">"http://server/deciweb/tr/trmain.asp?App=BudgetWeb&amp;Cat=Detail+Budgeting"</definedName>
    <definedName name="csKeepAlive">5</definedName>
    <definedName name="csLocalConsolidationOnSubmit">1</definedName>
    <definedName name="csRefreshOnOpen">1</definedName>
    <definedName name="csRefreshOnRotate">1</definedName>
    <definedName name="CurDateTime">#REF!</definedName>
    <definedName name="CurReptgMo">#REF!</definedName>
    <definedName name="CurReptgYr">#REF!</definedName>
    <definedName name="CurrMonth">#REF!</definedName>
    <definedName name="CWIP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CWIP2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CYADJBS">#REF!</definedName>
    <definedName name="d">#REF!</definedName>
    <definedName name="_xlnm.Database">OFFSET(#REF!,0,0,COUNTA(#REF!),COUNTA(#REF!))</definedName>
    <definedName name="DataCol_02">#REF!</definedName>
    <definedName name="DataCol_03">#REF!</definedName>
    <definedName name="DataCol_04">#REF!</definedName>
    <definedName name="DataCol_05">#REF!</definedName>
    <definedName name="DataCol_06">#REF!</definedName>
    <definedName name="DataCol_07">#REF!</definedName>
    <definedName name="DataCol_08">#REF!</definedName>
    <definedName name="DataCol_09">#REF!</definedName>
    <definedName name="DataCol_10">#REF!</definedName>
    <definedName name="DataCol_11">#REF!</definedName>
    <definedName name="DataCol_12">#REF!</definedName>
    <definedName name="DataCol_13">#REF!</definedName>
    <definedName name="DataCol_14">#REF!</definedName>
    <definedName name="DataCol_15">#REF!</definedName>
    <definedName name="DataCol_16">#REF!</definedName>
    <definedName name="DataCol_17">#REF!</definedName>
    <definedName name="DataCol_18">#REF!</definedName>
    <definedName name="DataCol_19">#REF!</definedName>
    <definedName name="DataCol_20">#REF!</definedName>
    <definedName name="DataCol_21">#REF!</definedName>
    <definedName name="DataCol_22">#REF!</definedName>
    <definedName name="DataCol_23">#REF!</definedName>
    <definedName name="DataCol_24">#REF!</definedName>
    <definedName name="DataCol_25">#REF!</definedName>
    <definedName name="DataCol_26">#REF!</definedName>
    <definedName name="DataCol_27">#REF!</definedName>
    <definedName name="DataCol_28">#REF!</definedName>
    <definedName name="DataCol_29">#REF!</definedName>
    <definedName name="DataCol_30">#REF!</definedName>
    <definedName name="DataCol_31">#REF!</definedName>
    <definedName name="DataCol_32">#REF!</definedName>
    <definedName name="DataCol_33">#REF!</definedName>
    <definedName name="DataCol_34">#REF!</definedName>
    <definedName name="DataCol_35">#REF!</definedName>
    <definedName name="DataCol_36">#REF!</definedName>
    <definedName name="DataCol_37">#REF!</definedName>
    <definedName name="dataone">#REF!</definedName>
    <definedName name="DATAW">#REF!</definedName>
    <definedName name="DATE_TIME">#REF!</definedName>
    <definedName name="dateb">#REF!</definedName>
    <definedName name="datef">#REF!</definedName>
    <definedName name="DEBIT">#REF!</definedName>
    <definedName name="DEBT">#REF!</definedName>
    <definedName name="delete_me" hidden="1">#REF!</definedName>
    <definedName name="delete_me1" hidden="1">#REF!</definedName>
    <definedName name="delete_me2" hidden="1">#REF!</definedName>
    <definedName name="delete_me3" hidden="1">#REF!</definedName>
    <definedName name="DELTAA">IF(AND(ReportingDate+35&lt;NOW(),RAND()&lt;0.25)," ","")</definedName>
    <definedName name="Departments">#REF!</definedName>
    <definedName name="DEPR_DB">#REF!</definedName>
    <definedName name="DEPR_EXP">#REF!</definedName>
    <definedName name="Deprate">#REF!</definedName>
    <definedName name="Detail">OFFSET(#REF!,0,0,COUNTA(#REF!),COUNTA(#REF!))</definedName>
    <definedName name="dflt4">#REF!</definedName>
    <definedName name="dflt5">#REF!</definedName>
    <definedName name="dflt6">#REF!</definedName>
    <definedName name="DFSD" hidden="1">{#N/A,#N/A,FALSE,"Summary";#N/A,#N/A,FALSE,"Cust Sales Purchase Volumes";#N/A,#N/A,FALSE,"Gas Sales Rev";#N/A,#N/A,FALSE,"Rev-Rel Taxes";#N/A,#N/A,FALSE,"LUG";#N/A,#N/A,FALSE,"Gas Purch Expense"}</definedName>
    <definedName name="distr" hidden="1">{"wp_h4.2",#N/A,FALSE,"WP_H4.2";"wp_h4.3",#N/A,FALSE,"WP_H4.3"}</definedName>
    <definedName name="DISTR_AMI">#REF!</definedName>
    <definedName name="Dobis" hidden="1">#REF!</definedName>
    <definedName name="DolUnitFactor">#REF!</definedName>
    <definedName name="DolUnitList">#REF!</definedName>
    <definedName name="DSD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dumb">#REF!</definedName>
    <definedName name="e">#REF!</definedName>
    <definedName name="ee">#REF!</definedName>
    <definedName name="EEEE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ElecUnitFactor">#REF!</definedName>
    <definedName name="ElecUnitList">#REF!</definedName>
    <definedName name="End_Date_Planned">#REF!</definedName>
    <definedName name="ENTRYN">#REF!</definedName>
    <definedName name="ENTRYQ">#REF!</definedName>
    <definedName name="EQUITY">#REF!</definedName>
    <definedName name="EV__CVPARAMS__" hidden="1">"% and $!$B$17:$C$38;"</definedName>
    <definedName name="EV__LASTREFTIME__" hidden="1">38727.409537037</definedName>
    <definedName name="EV__LOCKEDCVW__FINANCE" hidden="1">"TOT_EXP,ACTUAL,8,TOTFUNC,TOT_PROJ,2005.TOTAL,TOT_ACT,YTD,"</definedName>
    <definedName name="EV__LOCKSTATUS__" hidden="1">2</definedName>
    <definedName name="EV__MAXEXPCOLS__" hidden="1">100</definedName>
    <definedName name="EV__MAXEXPROWS__" hidden="1">1000</definedName>
    <definedName name="EV__WBEVMODE__" hidden="1">0</definedName>
    <definedName name="EV__WBREFOPTIONS__" hidden="1">134217783</definedName>
    <definedName name="ExistingEstimates">#REF!</definedName>
    <definedName name="Fac_2000">#REF!</definedName>
    <definedName name="fac_annual_ku">#REF!</definedName>
    <definedName name="fac_hide_ku_01">#REF!</definedName>
    <definedName name="fac_hide_lge_01">#REF!</definedName>
    <definedName name="fac_ku_01">#REF!</definedName>
    <definedName name="faf" localSheetId="2" hidden="1">#REF!</definedName>
    <definedName name="faf" hidden="1">#REF!</definedName>
    <definedName name="fdasfas" hidden="1">{#N/A,#N/A,TRUE,"BS";#N/A,#N/A,TRUE,"IS";#N/A,#N/A,TRUE,"NOTES";#N/A,#N/A,TRUE,"UW"}</definedName>
    <definedName name="FEIN">#REF!</definedName>
    <definedName name="FERC">#REF!</definedName>
    <definedName name="FERC_Bal_Sheet">#REF!</definedName>
    <definedName name="FERC_TABLE">#REF!</definedName>
    <definedName name="FERCLiabKU10">#REF!</definedName>
    <definedName name="FinStmt">#REF!</definedName>
    <definedName name="first">#REF!,#REF!,#REF!,#REF!</definedName>
    <definedName name="fl" localSheetId="2" hidden="1">#REF!</definedName>
    <definedName name="fl" hidden="1">#REF!</definedName>
    <definedName name="flowname_weekly" hidden="1">{#N/A,#N/A,TRUE,"Table1";#N/A,#N/A,TRUE,"Table2";#N/A,#N/A,TRUE,"Table3";#N/A,#N/A,TRUE,"Table4";#N/A,#N/A,TRUE,"Table5";#N/A,#N/A,TRUE,"Table6";#N/A,#N/A,TRUE,"Table7";#N/A,#N/A,TRUE,"Table8";#N/A,#N/A,TRUE,"Table9";#N/A,#N/A,TRUE,"Table10";#N/A,#N/A,TRUE,"Table11";#N/A,#N/A,TRUE,"Table12";#N/A,#N/A,TRUE,"Table13";#N/A,#N/A,TRUE,"Table14"}</definedName>
    <definedName name="FORECAST">"'IFPSReport'!R5C3:R5C14"</definedName>
    <definedName name="FRED">#REF!</definedName>
    <definedName name="FSGmapping">#REF!</definedName>
    <definedName name="Gas.calc" hidden="1">{"ARK_JURIS_FAC",#N/A,FALSE,"Ark_Fuel&amp;Rev"}</definedName>
    <definedName name="GasUnitFactor">#REF!</definedName>
    <definedName name="GasUnitList">#REF!</definedName>
    <definedName name="GenEx_Annual_KU">#REF!</definedName>
    <definedName name="genex_hide_ku_01">#REF!</definedName>
    <definedName name="genex_hide_lge_01">#REF!</definedName>
    <definedName name="genex_ku_01">#REF!</definedName>
    <definedName name="GOD" hidden="1">{#N/A,#N/A,TRUE,"Facility-Input";#N/A,#N/A,TRUE,"Graphs";#N/A,#N/A,TRUE,"TOTAL"}</definedName>
    <definedName name="golly" hidden="1">{#N/A,#N/A,TRUE,"Facility-Input";#N/A,#N/A,TRUE,"Graphs";#N/A,#N/A,TRUE,"TOTAL"}</definedName>
    <definedName name="GOODBYE" hidden="1">{#N/A,#N/A,TRUE,"Facility-Input";#N/A,#N/A,TRUE,"Graphs";#N/A,#N/A,TRUE,"TOTAL"}</definedName>
    <definedName name="GpBookReserve">#REF!</definedName>
    <definedName name="GroupNumber">#REF!</definedName>
    <definedName name="haha" hidden="1">{"OMPA_FAC",#N/A,FALSE,"OMPA FAC"}</definedName>
    <definedName name="Header_Row">ROW(#REF!)</definedName>
    <definedName name="hello" hidden="1">{#N/A,#N/A,TRUE,"Facility-Input";#N/A,#N/A,TRUE,"Graphs";#N/A,#N/A,TRUE,"TOTAL"}</definedName>
    <definedName name="HMMM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HTML_CodePage" hidden="1">1252</definedName>
    <definedName name="HTML_Control" localSheetId="2" hidden="1">{"'Server Configuration'!$A$1:$DB$281"}</definedName>
    <definedName name="HTML_Control" hidden="1">{"'Server Configuration'!$A$1:$DB$281"}</definedName>
    <definedName name="HTML_Description" hidden="1">""</definedName>
    <definedName name="HTML_Email" hidden="1">""</definedName>
    <definedName name="HTML_Header" hidden="1">"Server Configuration"</definedName>
    <definedName name="HTML_LastUpdate" hidden="1">"2/9/01"</definedName>
    <definedName name="HTML_LineAfter" hidden="1">FALSE</definedName>
    <definedName name="HTML_LineBefore" hidden="1">FALSE</definedName>
    <definedName name="HTML_Name" hidden="1">"Corporate Network Services"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"C:\WINNT\Profiles\E003999\Desktop\MyHTML.htm"</definedName>
    <definedName name="HTML_PathTemplate" hidden="1">"Z:\gochart.htm"</definedName>
    <definedName name="HTML_Title" hidden="1">"Asset Tracking 2_9_01"</definedName>
    <definedName name="HTML1_1" hidden="1">"[MWHCUST.XLW]Intranet!$A$1:$I$42"</definedName>
    <definedName name="HTML1_10" hidden="1">""</definedName>
    <definedName name="HTML1_11" hidden="1">1</definedName>
    <definedName name="HTML1_12" hidden="1">"E:\Working\pages\Update\MwhCust.htm"</definedName>
    <definedName name="HTML1_2" hidden="1">1</definedName>
    <definedName name="HTML1_3" hidden="1">""</definedName>
    <definedName name="HTML1_4" hidden="1">""</definedName>
    <definedName name="HTML1_5" hidden="1">""</definedName>
    <definedName name="HTML1_6" hidden="1">-4146</definedName>
    <definedName name="HTML1_7" hidden="1">1</definedName>
    <definedName name="HTML1_8" hidden="1">"10/10/96"</definedName>
    <definedName name="HTML1_9" hidden="1">"LGE Energy Division User"</definedName>
    <definedName name="HTML2_1" hidden="1">"[MWHCUST.XLW]Intranet!$A$1:$I$40"</definedName>
    <definedName name="HTML2_10" hidden="1">""</definedName>
    <definedName name="HTML2_11" hidden="1">1</definedName>
    <definedName name="HTML2_12" hidden="1">"E:\Working\pages\Update\mwhcust.htm"</definedName>
    <definedName name="HTML2_2" hidden="1">1</definedName>
    <definedName name="HTML2_3" hidden="1">""</definedName>
    <definedName name="HTML2_4" hidden="1">""</definedName>
    <definedName name="HTML2_5" hidden="1">""</definedName>
    <definedName name="HTML2_6" hidden="1">-4146</definedName>
    <definedName name="HTML2_7" hidden="1">1</definedName>
    <definedName name="HTML2_8" hidden="1">"10/10/96"</definedName>
    <definedName name="HTML2_9" hidden="1">"LGE Energy Division User"</definedName>
    <definedName name="HTML3_1" hidden="1">"[MWHCUST.XLW]Intranet!$A$1:$J$40"</definedName>
    <definedName name="HTML3_10" hidden="1">""</definedName>
    <definedName name="HTML3_11" hidden="1">1</definedName>
    <definedName name="HTML3_12" hidden="1">"E:\Working\pages\Update\MwhCust.htm"</definedName>
    <definedName name="HTML3_2" hidden="1">1</definedName>
    <definedName name="HTML3_3" hidden="1">""</definedName>
    <definedName name="HTML3_4" hidden="1">""</definedName>
    <definedName name="HTML3_5" hidden="1">""</definedName>
    <definedName name="HTML3_6" hidden="1">-4146</definedName>
    <definedName name="HTML3_7" hidden="1">1</definedName>
    <definedName name="HTML3_8" hidden="1">"10/10/96"</definedName>
    <definedName name="HTML3_9" hidden="1">"LGE Energy Division User"</definedName>
    <definedName name="HTMLCount" hidden="1">3</definedName>
    <definedName name="IDTable">#REF!</definedName>
    <definedName name="Input01">#REF!</definedName>
    <definedName name="Input02b">#REF!</definedName>
    <definedName name="Input03b">#REF!</definedName>
    <definedName name="Input04a">#REF!</definedName>
    <definedName name="Input04b">#REF!</definedName>
    <definedName name="Input05b">#REF!</definedName>
    <definedName name="Inputs">#REF!</definedName>
    <definedName name="InputSec_01">#REF!</definedName>
    <definedName name="InputSec02">#REF!</definedName>
    <definedName name="InputSec05a">#REF!</definedName>
    <definedName name="InputSec05b">#REF!</definedName>
    <definedName name="InputSec05c">#REF!</definedName>
    <definedName name="InputSec05d">#REF!</definedName>
    <definedName name="InputSec05e">#REF!</definedName>
    <definedName name="InputSec05f">#REF!</definedName>
    <definedName name="InputSec05g">#REF!</definedName>
    <definedName name="InputSec05h">#REF!</definedName>
    <definedName name="InputSec06a">#REF!</definedName>
    <definedName name="InputSec06b">#REF!</definedName>
    <definedName name="InputSec06c">#REF!</definedName>
    <definedName name="InputSec06d">#REF!</definedName>
    <definedName name="InputSec06e">#REF!</definedName>
    <definedName name="InputSec07a">#REF!</definedName>
    <definedName name="InputSec07b">#REF!</definedName>
    <definedName name="InputSec07c">#REF!</definedName>
    <definedName name="InputSec07d">#REF!</definedName>
    <definedName name="InputSec07e">#REF!</definedName>
    <definedName name="InputSec08a">#REF!</definedName>
    <definedName name="InputSec08b">#REF!</definedName>
    <definedName name="InputSec08c">#REF!</definedName>
    <definedName name="InputSec09a">#REF!</definedName>
    <definedName name="InputSec09b">#REF!</definedName>
    <definedName name="InputSec09c">#REF!</definedName>
    <definedName name="InputStartCell">#REF!</definedName>
    <definedName name="INTERNET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IntRate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AL_DIVIDEND" hidden="1">"c229"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UDITOR_NAME" hidden="1">"c1539"</definedName>
    <definedName name="IQ_AUDITOR_OPINION" hidden="1">"c1540"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"c1346"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IZ_SEG_ASSETS" hidden="1">"c90"</definedName>
    <definedName name="IQ_BIZ_SEG_EBT" hidden="1">"c91"</definedName>
    <definedName name="IQ_BIZ_SEG_GP" hidden="1">"c92"</definedName>
    <definedName name="IQ_BIZ_SEG_NI" hidden="1">"c93"</definedName>
    <definedName name="IQ_BIZ_SEG_OPER_INC" hidden="1">"c94"</definedName>
    <definedName name="IQ_BIZ_SEG_REV" hidden="1">"c95"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"c223"</definedName>
    <definedName name="IQ_BONDRATING_FITCH_DATE" hidden="1">"c241"</definedName>
    <definedName name="IQ_BONDRATING_SP" hidden="1">"c224"</definedName>
    <definedName name="IQ_BONDRATING_SP_DATE" hidden="1">"c242"</definedName>
    <definedName name="IQ_BOOK_VALUE" hidden="1">"c68"</definedName>
    <definedName name="IQ_BROK_COMISSION" hidden="1">"c98"</definedName>
    <definedName name="IQ_BROKERED_DEPOSITS_FDIC" hidden="1">"c6486"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IN_PROCESS_FDIC" hidden="1">"c6386"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CE_FDIC" hidden="1">"c6296"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NET_OPER_ASSETS_BR" hidden="1">"c3595"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LOANS" hidden="1">"c223"</definedName>
    <definedName name="IQ_CONTRACTS_OTHER_COMMODITIES_EQUITIES_FDIC" hidden="1">"c6522"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_DEBT" hidden="1">"c224"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ST_BORROWINGS" hidden="1">"c225"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CHARGE_OFFS_FDIC" hidden="1">"c6652"</definedName>
    <definedName name="IQ_CREDIT_CARD_FEE" hidden="1">"c231"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COVERAGE_NET_CHARGE_OFFS_FDIC" hidden="1">"c6735"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ST" hidden="1">"c1681"</definedName>
    <definedName name="IQ_EBIT_GROWTH_1" hidden="1">"c157"</definedName>
    <definedName name="IQ_EBIT_GROWTH_2" hidden="1">"c161"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ET_INT" hidden="1">"c360"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NET_INT" hidden="1">"c368"</definedName>
    <definedName name="IQ_EBITDA_CAPEX_OVER_TOTAL_IE" hidden="1">"c1370"</definedName>
    <definedName name="IQ_EBITDA_EST" hidden="1">"c369"</definedName>
    <definedName name="IQ_EBITDA_GROWTH_1" hidden="1">"c156"</definedName>
    <definedName name="IQ_EBITDA_GROWTH_2" hidden="1">"c160"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ET_INT" hidden="1">"c373"</definedName>
    <definedName name="IQ_EBITDA_NUM_EST" hidden="1">"c374"</definedName>
    <definedName name="IQ_EBITDA_OVER_TOTAL_IE" hidden="1">"c1371"</definedName>
    <definedName name="IQ_EBITDA_STDDEV_EST" hidden="1">"c375"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PLOYEES" hidden="1">"c392"</definedName>
    <definedName name="IQ_ENTERPRISE_VALUE" hidden="1">"c1348"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EST_1" hidden="1">"c189"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"c165"</definedName>
    <definedName name="IQ_EV_OVER_REVENUE_EST_1" hidden="1">"c166"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FUNDS_PURCHASED_FDIC" hidden="1">"c6343"</definedName>
    <definedName name="IQ_FED_FUNDS_SOLD_FDIC" hidden="1">"c6307"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AMOUNT" hidden="1">"c240"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OWNER" hidden="1">"c239"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" hidden="1">"c225"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FY_DATE" hidden="1">"IQ_FY_DATE"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C" hidden="1">"c464"</definedName>
    <definedName name="IQ_GAIN_ASSETS_REC_BNK" hidden="1">"c465"</definedName>
    <definedName name="IQ_GAIN_ASSETS_REC_BR" hidden="1">"c466"</definedName>
    <definedName name="IQ_GAIN_ASSETS_REC_FIN" hidden="1">"c467"</definedName>
    <definedName name="IQ_GAIN_ASSETS_REC_INS" hidden="1">"c468"</definedName>
    <definedName name="IQ_GAIN_ASSETS_REC_REIT" hidden="1">"c469"</definedName>
    <definedName name="IQ_GAIN_ASSETS_REC_UTI" hidden="1">"c470"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C" hidden="1">"c487"</definedName>
    <definedName name="IQ_GAIN_INVEST_REC_BNK" hidden="1">"c488"</definedName>
    <definedName name="IQ_GAIN_INVEST_REC_BR" hidden="1">"c489"</definedName>
    <definedName name="IQ_GAIN_INVEST_REC_FIN" hidden="1">"c490"</definedName>
    <definedName name="IQ_GAIN_INVEST_REC_INS" hidden="1">"c491"</definedName>
    <definedName name="IQ_GAIN_INVEST_REC_REIT" hidden="1">"c492"</definedName>
    <definedName name="IQ_GAIN_INVEST_REC_UTI" hidden="1">"c493"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EO_SEG_ASSETS" hidden="1">"c505"</definedName>
    <definedName name="IQ_GEO_SEG_EBT" hidden="1">"c506"</definedName>
    <definedName name="IQ_GEO_SEG_GP" hidden="1">"c507"</definedName>
    <definedName name="IQ_GEO_SEG_NI" hidden="1">"c508"</definedName>
    <definedName name="IQ_GEO_SEG_OPER_INC" hidden="1">"c509"</definedName>
    <definedName name="IQ_GEO_SEG_REV" hidden="1">"c510"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GW" hidden="1">"c519"</definedName>
    <definedName name="IQ_GROSS_INTAN" hidden="1">"c520"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" hidden="1">"c531"</definedName>
    <definedName name="IQ_GW_AMORT_BR" hidden="1">"c532"</definedName>
    <definedName name="IQ_GW_AMORT_CF" hidden="1">"c533"</definedName>
    <definedName name="IQ_GW_AMORT_CF_BNK" hidden="1">"c534"</definedName>
    <definedName name="IQ_GW_AMORT_CF_BR" hidden="1">"c535"</definedName>
    <definedName name="IQ_GW_AMORT_CF_FIN" hidden="1">"c536"</definedName>
    <definedName name="IQ_GW_AMORT_CF_INS" hidden="1">"c537"</definedName>
    <definedName name="IQ_GW_AMORT_CF_REIT" hidden="1">"c538"</definedName>
    <definedName name="IQ_GW_AMORT_CF_UTI" hidden="1">"c539"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ELD_MATURITY_FDIC" hidden="1">"c6408"</definedName>
    <definedName name="IQ_HIGH_TARGET_PRICE" hidden="1">"c1651"</definedName>
    <definedName name="IQ_HIGHPRICE" hidden="1">"c545"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" hidden="1">"c1534"</definedName>
    <definedName name="IQ_INSIDER_3MTH_BOUGHT_PCT" hidden="1">"c1534"</definedName>
    <definedName name="IQ_INSIDER_3MTH_NET" hidden="1">"c1535"</definedName>
    <definedName name="IQ_INSIDER_3MTH_NET_PCT" hidden="1">"c1535"</definedName>
    <definedName name="IQ_INSIDER_3MTH_SOLD" hidden="1">"c1533"</definedName>
    <definedName name="IQ_INSIDER_3MTH_SOLD_PCT" hidden="1">"c1533"</definedName>
    <definedName name="IQ_INSIDER_6MTH_BOUGHT" hidden="1">"c1537"</definedName>
    <definedName name="IQ_INSIDER_6MTH_BOUGHT_PCT" hidden="1">"c1537"</definedName>
    <definedName name="IQ_INSIDER_6MTH_NET" hidden="1">"c1538"</definedName>
    <definedName name="IQ_INSIDER_6MTH_NET_PCT" hidden="1">"c1538"</definedName>
    <definedName name="IQ_INSIDER_6MTH_SOLD" hidden="1">"c1536"</definedName>
    <definedName name="IQ_INSIDER_6MTH_SOLD_PCT" hidden="1">"c1536"</definedName>
    <definedName name="IQ_INSIDER_AMOUNT" hidden="1">"c238"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AMOUNT" hidden="1">"c236"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_AMORT" hidden="1">"c605"</definedName>
    <definedName name="IQ_INTAN_AMORT_BR" hidden="1">"c606"</definedName>
    <definedName name="IQ_INTAN_AMORT_CF" hidden="1">"c607"</definedName>
    <definedName name="IQ_INTAN_AMORT_CF_BNK" hidden="1">"c608"</definedName>
    <definedName name="IQ_INTAN_AMORT_CF_BR" hidden="1">"c609"</definedName>
    <definedName name="IQ_INTAN_AMORT_CF_FIN" hidden="1">"c610"</definedName>
    <definedName name="IQ_INTAN_AMORT_CF_INS" hidden="1">"c611"</definedName>
    <definedName name="IQ_INTAN_AMORT_CF_REIT" hidden="1">"c612"</definedName>
    <definedName name="IQ_INTAN_AMORT_CF_UTI" hidden="1">"c613"</definedName>
    <definedName name="IQ_INTAN_AMORT_FIN" hidden="1">"c614"</definedName>
    <definedName name="IQ_INTAN_AMORT_INS" hidden="1">"c615"</definedName>
    <definedName name="IQ_INTAN_AMORT_REIT" hidden="1">"c616"</definedName>
    <definedName name="IQ_INTAN_AMORT_UTI" hidden="1">"c617"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PARENT" hidden="1">"c2144"</definedName>
    <definedName name="IQ_LAND" hidden="1">"c645"</definedName>
    <definedName name="IQ_LAST_EBIT_MARGIN" hidden="1">"c151"</definedName>
    <definedName name="IQ_LAST_EBITDA_MARGIN" hidden="1">"c150"</definedName>
    <definedName name="IQ_LAST_GROSS_MARGIN" hidden="1">"c149"</definedName>
    <definedName name="IQ_LAST_NET_INC_MARGIN" hidden="1">"c152"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_SENIOR_DEBT" hidden="1">"c702"</definedName>
    <definedName name="IQ_LT_SUB_DEBT" hidden="1">"c703"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43046.5300925926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"c158"</definedName>
    <definedName name="IQ_NET_INC_GROWTH_2" hidden="1">"c162"</definedName>
    <definedName name="IQ_NET_INC_MARGIN" hidden="1">"c1398"</definedName>
    <definedName name="IQ_NET_INCOME_FDIC" hidden="1">"c6587"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EXP_FDIC" hidden="1">"c6579"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PTIONS_OS" hidden="1">"c858"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MORT_BR" hidden="1">"c5566"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_REC" hidden="1">"c968"</definedName>
    <definedName name="IQ_OTHER_NON_REC_BNK" hidden="1">"c969"</definedName>
    <definedName name="IQ_OTHER_NON_REC_BR" hidden="1">"c970"</definedName>
    <definedName name="IQ_OTHER_NON_REC_FIN" hidden="1">"c971"</definedName>
    <definedName name="IQ_OTHER_NON_REC_INS" hidden="1">"c972"</definedName>
    <definedName name="IQ_OTHER_NON_REC_REIT" hidden="1">"c973"</definedName>
    <definedName name="IQ_OTHER_NON_REC_SUPPL" hidden="1">"c974"</definedName>
    <definedName name="IQ_OTHER_NON_REC_SUPPL_BNK" hidden="1">"c975"</definedName>
    <definedName name="IQ_OTHER_NON_REC_SUPPL_BR" hidden="1">"c976"</definedName>
    <definedName name="IQ_OTHER_NON_REC_SUPPL_FIN" hidden="1">"c977"</definedName>
    <definedName name="IQ_OTHER_NON_REC_SUPPL_INS" hidden="1">"c978"</definedName>
    <definedName name="IQ_OTHER_NON_REC_SUPPL_REIT" hidden="1">"c979"</definedName>
    <definedName name="IQ_OTHER_NON_REC_SUPPL_UTI" hidden="1">"c980"</definedName>
    <definedName name="IQ_OTHER_NON_REC_UTI" hidden="1">"c981"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AVINGS_DEPOSITS_FDIC" hidden="1">"c6554"</definedName>
    <definedName name="IQ_OTHER_TRANSACTIONS_FDIC" hidden="1">"c6504"</definedName>
    <definedName name="IQ_OTHER_UNUSAL" hidden="1">"c998"</definedName>
    <definedName name="IQ_OTHER_UNUSAL_BNK" hidden="1">"c999"</definedName>
    <definedName name="IQ_OTHER_UNUSAL_BR" hidden="1">"c1000"</definedName>
    <definedName name="IQ_OTHER_UNUSAL_FIN" hidden="1">"c1001"</definedName>
    <definedName name="IQ_OTHER_UNUSAL_INS" hidden="1">"c1002"</definedName>
    <definedName name="IQ_OTHER_UNUSAL_REIT" hidden="1">"c1003"</definedName>
    <definedName name="IQ_OTHER_UNUSAL_SUPPL" hidden="1">"c1004"</definedName>
    <definedName name="IQ_OTHER_UNUSAL_SUPPL_BNK" hidden="1">"c1005"</definedName>
    <definedName name="IQ_OTHER_UNUSAL_SUPPL_BR" hidden="1">"c1006"</definedName>
    <definedName name="IQ_OTHER_UNUSAL_SUPPL_FIN" hidden="1">"c1007"</definedName>
    <definedName name="IQ_OTHER_UNUSAL_SUPPL_INS" hidden="1">"c1008"</definedName>
    <definedName name="IQ_OTHER_UNUSAL_SUPPL_REIT" hidden="1">"c1009"</definedName>
    <definedName name="IQ_OTHER_UNUSAL_SUPPL_UTI" hidden="1">"c1010"</definedName>
    <definedName name="IQ_OTHER_UNUSAL_UTI" hidden="1">"c1011"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CENT_FLOAT" hidden="1">"c227"</definedName>
    <definedName name="IQ_PERCENT_INSURED_FDIC" hidden="1">"c6374"</definedName>
    <definedName name="IQ_PERIODDATE" hidden="1">"c1414"</definedName>
    <definedName name="IQ_PERIODDATE_BS" hidden="1">"c1032"</definedName>
    <definedName name="IQ_PERIODDATE_CF" hidden="1">"c1033"</definedName>
    <definedName name="IQ_PERIODDATE_FDIC" hidden="1">"c13646"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EDGED_SECURITIES_FDIC" hidden="1">"c6401"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" hidden="1">"c16"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ICE_CFPS_FWD" hidden="1">"c2237"</definedName>
    <definedName name="IQ_PRICE_OVER_BVPS" hidden="1">"c1412"</definedName>
    <definedName name="IQ_PRICE_OVER_EPS_EST" hidden="1">"c174"</definedName>
    <definedName name="IQ_PRICE_OVER_EPS_EST_1" hidden="1">"c175"</definedName>
    <definedName name="IQ_PRICE_OVER_LTM_EPS" hidden="1">"c1413"</definedName>
    <definedName name="IQ_PRICE_TARGET" hidden="1">"c82"</definedName>
    <definedName name="IQ_PRICEDATE" hidden="1">"c1069"</definedName>
    <definedName name="IQ_PRICEDATETIME" hidden="1">"IQ_PRICEDATETIME"</definedName>
    <definedName name="IQ_PRICING_DATE" hidden="1">"c1613"</definedName>
    <definedName name="IQ_PRIMARY_INDUSTRY" hidden="1">"c1070"</definedName>
    <definedName name="IQ_PRINCIPAL_AMT" hidden="1">"c2157"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DEPOSITS_FDIC" hidden="1">"c6488"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EST" hidden="1">"c1126"</definedName>
    <definedName name="IQ_REVENUE_EST_1" hidden="1">"c190"</definedName>
    <definedName name="IQ_REVENUE_GROWTH_1" hidden="1">"c155"</definedName>
    <definedName name="IQ_REVENUE_GROWTH_2" hidden="1">"c159"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ISK_WEIGHTED_ASSETS_FDIC" hidden="1">"c6370"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INTEREST_VOLUME" hidden="1">"c228"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DATE" hidden="1">"c2172"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CF" hidden="1">"c1203"</definedName>
    <definedName name="IQ_STOCK_BASED_COMP" hidden="1">"c1204"</definedName>
    <definedName name="IQ_STRIKE_PRICE_ISSUED" hidden="1">"c1645"</definedName>
    <definedName name="IQ_STRIKE_PRICE_OS" hidden="1">"c1646"</definedName>
    <definedName name="IQ_STW" hidden="1">"c2166"</definedName>
    <definedName name="IQ_SUB_DEBT_FDIC" hidden="1">"c6346"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MPLATE_BS" hidden="1">"c1211"</definedName>
    <definedName name="IQ_TEMPLATE_CF" hidden="1">"c1212"</definedName>
    <definedName name="IQ_TEMPLATE_IS" hidden="1">"c1213"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ER_ONE_RATIO" hidden="1">"c1229"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SSETS_FDIC" hidden="1">"c6339"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"c1522"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COVERIES_FDIC" hidden="1">"c6622"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SECURITIES_FDIC" hidden="1">"c6306"</definedName>
    <definedName name="IQ_TOTAL_SPECIAL" hidden="1">"c1618"</definedName>
    <definedName name="IQ_TOTAL_ST_BORROW" hidden="1">"c1424"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USAL" hidden="1">"c1308"</definedName>
    <definedName name="IQ_TOTAL_UNUSED_COMMITMENTS_FDIC" hidden="1">"c6536"</definedName>
    <definedName name="IQ_TOTAL_UNUSUAL" hidden="1">"c1508"</definedName>
    <definedName name="IQ_TOTAL_UNUSUAL_BR" hidden="1">"c5517"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ST_INC" hidden="1">"c1319"</definedName>
    <definedName name="IQ_TRUST_PREF" hidden="1">"c1320"</definedName>
    <definedName name="IQ_TWELVE_MONTHS_FIXED_AND_FLOATING_FDIC" hidden="1">"c6420"</definedName>
    <definedName name="IQ_TWELVE_MONTHS_MORTGAGE_PASS_THROUGHS_FDIC" hidden="1">"c6412"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DIVIDED_PROFITS_FDIC" hidden="1">"c6352"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HIGH" hidden="1">"c1337"</definedName>
    <definedName name="IQ_YEARLOW" hidden="1">"c1338"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_RIBBON_CREATE_SUCCESS">TRUE</definedName>
    <definedName name="IS_RIBBON_SHOW_GRAPH_GROUP">FALSE</definedName>
    <definedName name="IS_RIBBON_SHOW_MAIN_GROUP">TRUE</definedName>
    <definedName name="j">#REF!</definedName>
    <definedName name="JE_Name_1">#REF!</definedName>
    <definedName name="JE_Name_2">#REF!</definedName>
    <definedName name="JESUS" hidden="1">{#N/A,#N/A,TRUE,"Facility-Input";#N/A,#N/A,TRUE,"Graphs";#N/A,#N/A,TRUE,"TOTAL"}</definedName>
    <definedName name="jijul" localSheetId="2" hidden="1">#REF!</definedName>
    <definedName name="jijul" hidden="1">#REF!</definedName>
    <definedName name="jj">#REF!</definedName>
    <definedName name="jjj">#REF!</definedName>
    <definedName name="jjjj">#REF!</definedName>
    <definedName name="jjjjj">#REF!</definedName>
    <definedName name="jjjjjjj">#REF!</definedName>
    <definedName name="June">#REF!</definedName>
    <definedName name="k">#REF!</definedName>
    <definedName name="K2_WBEVMODE" hidden="1">0</definedName>
    <definedName name="KWHCol01">#REF!</definedName>
    <definedName name="KWHCol02">#REF!</definedName>
    <definedName name="KWHCol03">#REF!</definedName>
    <definedName name="KWHCol04">#REF!</definedName>
    <definedName name="KWHCol05">#REF!</definedName>
    <definedName name="KWHCol06">#REF!</definedName>
    <definedName name="KWHCol07">#REF!</definedName>
    <definedName name="KWHCol08">#REF!</definedName>
    <definedName name="KWHCol09">#REF!</definedName>
    <definedName name="KWHCol10">#REF!</definedName>
    <definedName name="KWHCol11">#REF!</definedName>
    <definedName name="KWHCol12">#REF!</definedName>
    <definedName name="KWHCol13">#REF!</definedName>
    <definedName name="KWHCol14">#REF!</definedName>
    <definedName name="KWHCol15">#REF!</definedName>
    <definedName name="KWHCol16">#REF!</definedName>
    <definedName name="KWHCol17">#REF!</definedName>
    <definedName name="KWHCol18">#REF!</definedName>
    <definedName name="KWHCol19">#REF!</definedName>
    <definedName name="KWHCol20">#REF!</definedName>
    <definedName name="KWHCol21">#REF!</definedName>
    <definedName name="KWHCol22">#REF!</definedName>
    <definedName name="KWHCol23">#REF!</definedName>
    <definedName name="KWHCol24">#REF!</definedName>
    <definedName name="KWHCol25">#REF!</definedName>
    <definedName name="KWHColTmp">#REF!</definedName>
    <definedName name="l">#REF!</definedName>
    <definedName name="Last_Row">IF(Values_Entered,Header_Row+Number_of_Payments,Header_Row)</definedName>
    <definedName name="LFMAR">#REF!</definedName>
    <definedName name="LIST">#REF!</definedName>
    <definedName name="LIST2">#REF!</definedName>
    <definedName name="lp">#REF!</definedName>
    <definedName name="lpforecast">#REF!</definedName>
    <definedName name="lpshares">#REF!</definedName>
    <definedName name="netrev_hide_ku_01">#REF!</definedName>
    <definedName name="netrev_hide_lge_01">#REF!</definedName>
    <definedName name="netrev_ku_01">#REF!</definedName>
    <definedName name="NetRevenue_Annual_KU">#REF!</definedName>
    <definedName name="NEWCOSTS">#REF!</definedName>
    <definedName name="NextReptPeriod">#REF!</definedName>
    <definedName name="Nicknames" hidden="1">#REF!</definedName>
    <definedName name="No.">#REF!</definedName>
    <definedName name="Number_of_Payments">MATCH(0.01,End_Bal,-1)+1</definedName>
    <definedName name="NvsASD">"V2006-01-31"</definedName>
    <definedName name="NvsAutoDrillOk">"VN"</definedName>
    <definedName name="NvsElapsedTime">0.000162037038535345</definedName>
    <definedName name="NvsEndTime">38761.3456134259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"%,X,RPT.ACCOUNT.,CZF.."</definedName>
    <definedName name="NvsPanelBusUnit">"V"</definedName>
    <definedName name="NvsPanelEffdt">"V2005-04-21"</definedName>
    <definedName name="NvsPanelSetid">"VSHARE"</definedName>
    <definedName name="NvsReqBU">"V10000"</definedName>
    <definedName name="NvsReqBUOnly">"VN"</definedName>
    <definedName name="NvsTransLed">"VN"</definedName>
    <definedName name="NvsTreeASD">"V2006-01-31"</definedName>
    <definedName name="NvsValTbl.ACCOUNT">"GL_ACCOUNT_TBL"</definedName>
    <definedName name="NvsValTbl.BUSINESS_UNIT">"BUS_UNIT_TBL_GL"</definedName>
    <definedName name="NvsValTbl.PRODUCT">"PROD_ALL_VW"</definedName>
    <definedName name="NvsValTbl.STATISTICS_CODE">"STAT_TBL"</definedName>
    <definedName name="NvsValTbl.U_GL_RES_GROUP">"U_SUM_LEDGER"</definedName>
    <definedName name="NvsValTbl.U_GL_RESOURCE">"U_GLRESOURCE_VW"</definedName>
    <definedName name="NvsValTbl.U_PROCESS">"U_PROCESS_AL_VW"</definedName>
    <definedName name="okay">#REF!</definedName>
    <definedName name="On_or_Off">#REF!</definedName>
    <definedName name="opp">#REF!</definedName>
    <definedName name="p" hidden="1">{#N/A,#N/A,TRUE,"Acq-Ass";#N/A,#N/A,TRUE,"Acq-IS";#N/A,#N/A,TRUE,"Acq-BS";#N/A,#N/A,TRUE,"Acq-CF"}</definedName>
    <definedName name="PAGE">#REF!</definedName>
    <definedName name="PAGE1">#REF!</definedName>
    <definedName name="PAGE10">#REF!</definedName>
    <definedName name="PAGE2">#REF!</definedName>
    <definedName name="PAGE3">#REF!</definedName>
    <definedName name="PAGE4">#REF!</definedName>
    <definedName name="PAGE7">#REF!</definedName>
    <definedName name="page8">#REF!</definedName>
    <definedName name="PAGE9">#REF!</definedName>
    <definedName name="Payment_Date">DATE(YEAR(Loan_Start),MONTH(Loan_Start)+Payment_Number,DAY(Loan_Start))</definedName>
    <definedName name="PERCENT">#REF!</definedName>
    <definedName name="PERIOD">#REF!</definedName>
    <definedName name="PETCOKE">#REF!</definedName>
    <definedName name="PopCache_GL_INTERFACE_REFERENCE7">#REF!</definedName>
    <definedName name="PopCache_GL_INTERFACE_REFERENCE8" hidden="1">#REF!</definedName>
    <definedName name="ppdoo" hidden="1">{#N/A,#N/A,FALSE,"COVER.XLS";#N/A,#N/A,FALSE,"STDBS.XLS";#N/A,#N/A,FALSE,"STDPL.XLS";#N/A,#N/A,FALSE,"NOTES.XLS"}</definedName>
    <definedName name="PPL_Account">#REF!</definedName>
    <definedName name="_xlnm.Print_Area" localSheetId="2">'CMG-2 KU and LGE Summ Rev Req '!$A$1:$Q$25</definedName>
    <definedName name="_xlnm.Print_Area" localSheetId="0">'CMG-2 Rate Base Adjustments'!$A$1:$I$36</definedName>
    <definedName name="_xlnm.Print_Area" localSheetId="4">'KU LGE CMG-Exhibit 1'!$A$1:$J$34</definedName>
    <definedName name="_xlnm.Print_Area">#REF!</definedName>
    <definedName name="Print_Area_MI">#REF!</definedName>
    <definedName name="Print_Area_Reset">OFFSET(Full_Print,0,0,Last_Row)</definedName>
    <definedName name="print4" hidden="1">{"Structure",#N/A,FALSE,"Structure";"Ownership",#N/A,FALSE,"Ownership";"Returns by Security",#N/A,FALSE,"Returns Summary";"Returns by Holder",#N/A,FALSE,"Returns Summary";"Returns Matrix",#N/A,FALSE,"Returns Summary";"Exit Summary",#N/A,FALSE,"Exit Summary";"Assumptions",#N/A,FALSE,"Projection Assumptions";"Income Statement",#N/A,FALSE,"Income Statement";"Cash Flows",#N/A,FALSE,"Cash Flow";"Balance Sheet",#N/A,FALSE,"Balance Sheet";"Debt Summary 1",#N/A,FALSE,"Debt Summary";"Debt Summary 2",#N/A,FALSE,"Debt Summary"}</definedName>
    <definedName name="Printing">#REF!</definedName>
    <definedName name="Prod_">#REF!</definedName>
    <definedName name="Project_Report_Group">#REF!</definedName>
    <definedName name="PUBLIC">#REF!</definedName>
    <definedName name="PVA_ReportList">#REF!</definedName>
    <definedName name="PVA_ReportValue">#REF!</definedName>
    <definedName name="PYADJBS">#REF!</definedName>
    <definedName name="q">#REF!</definedName>
    <definedName name="Quarterly_Bal_Sheet">#REF!</definedName>
    <definedName name="RangeRptgMo">#REF!</definedName>
    <definedName name="RangeRptgYr">#REF!</definedName>
    <definedName name="ratings1" hidden="1">{#N/A,#N/A,FALSE,"Capitaliztion Matrix";#N/A,#N/A,FALSE,"4YR P&amp;L";#N/A,#N/A,FALSE,"Program Contributions";#N/A,#N/A,FALSE,"P&amp;L Trans YR 2";#N/A,#N/A,FALSE,"Rev &amp; EBITDA YR2";#N/A,#N/A,FALSE,"P&amp;L Trans YR 1";#N/A,#N/A,FALSE,"Rev &amp; EBITDA YR1"}</definedName>
    <definedName name="RawData1">#REF!</definedName>
    <definedName name="RBC_ReportList">#REF!</definedName>
    <definedName name="RBC_ReportValue">#REF!</definedName>
    <definedName name="RBCDtl_KUE">#REF!</definedName>
    <definedName name="RBCDtl_KUOD">#REF!</definedName>
    <definedName name="RBCDtl_LGEE">#REF!</definedName>
    <definedName name="RBCDtl_LGEG">#REF!</definedName>
    <definedName name="RBCDtl_ODPE">#REF!</definedName>
    <definedName name="RBCSum_KUOD">#REF!</definedName>
    <definedName name="recap" localSheetId="2" hidden="1">{#N/A,#N/A,TRUE,"Cover";#N/A,#N/A,TRUE,"Revision Log";#N/A,#N/A,TRUE,"Assumptions";#N/A,#N/A,TRUE,"Inputs";#N/A,#N/A,TRUE,"Sensitivity";#N/A,#N/A,TRUE,"Graphs";#N/A,#N/A,TRUE,"Operating Graphs";#N/A,#N/A,TRUE,"Stats";#N/A,#N/A,TRUE,"Summary"}</definedName>
    <definedName name="recap" hidden="1">{#N/A,#N/A,TRUE,"Cover";#N/A,#N/A,TRUE,"Revision Log";#N/A,#N/A,TRUE,"Assumptions";#N/A,#N/A,TRUE,"Inputs";#N/A,#N/A,TRUE,"Sensitivity";#N/A,#N/A,TRUE,"Graphs";#N/A,#N/A,TRUE,"Operating Graphs";#N/A,#N/A,TRUE,"Stats";#N/A,#N/A,TRUE,"Summary"}</definedName>
    <definedName name="Reconciliation">#REF!</definedName>
    <definedName name="Recover" localSheetId="2">#REF!</definedName>
    <definedName name="Recover">#REF!</definedName>
    <definedName name="Report">#REF!</definedName>
    <definedName name="Reporting_Month">#REF!</definedName>
    <definedName name="ReportTitle1">#REF!</definedName>
    <definedName name="ReportTitle2">#REF!</definedName>
    <definedName name="ReportTitle3">#REF!</definedName>
    <definedName name="require_hide_ku_01">#REF!</definedName>
    <definedName name="require_hide_lge_01">#REF!</definedName>
    <definedName name="require_ku_01">#REF!</definedName>
    <definedName name="Requirements_Annual_KU">#REF!</definedName>
    <definedName name="Requirements_Data">#REF!</definedName>
    <definedName name="Requirements_KU">#REF!</definedName>
    <definedName name="RetiredUnitReserve">#REF!</definedName>
    <definedName name="revenues_hide_ku_01">#REF!</definedName>
    <definedName name="revenues_ku_01">#REF!</definedName>
    <definedName name="RIBBON_OBJECT_POINTER">1763030655664</definedName>
    <definedName name="ROE_avg">#REF!</definedName>
    <definedName name="ROE_yr_end">#REF!</definedName>
    <definedName name="RowDetails1">#REF!</definedName>
    <definedName name="RowDetails2">#REF!</definedName>
    <definedName name="RowDetails3">#REF!</definedName>
    <definedName name="RptgMonth">#REF!</definedName>
    <definedName name="RptgMonthList">#REF!</definedName>
    <definedName name="RptgMonthLYr">#REF!</definedName>
    <definedName name="rr">#REF!</definedName>
    <definedName name="SALES">#REF!</definedName>
    <definedName name="sales_hide_ku_01">#REF!</definedName>
    <definedName name="sales_ku_01">#REF!</definedName>
    <definedName name="sales_title_ku">#REF!</definedName>
    <definedName name="SAPBEXhrIndnt" hidden="1">"Wide"</definedName>
    <definedName name="SAPBEXrevision" hidden="1">1</definedName>
    <definedName name="SAPBEXsysID" hidden="1">"P45"</definedName>
    <definedName name="SAPBEXwbID" hidden="1">"3X6LG7ZYM17Q22YWQ3JV89B20"</definedName>
    <definedName name="SAPsysID" hidden="1">"708C5W7SBKP804JT78WJ0JNKI"</definedName>
    <definedName name="SAPwbID" hidden="1">"ARS"</definedName>
    <definedName name="sdaf" hidden="1">{#N/A,#N/A,FALSE,"Capitaliztion Matrix";#N/A,#N/A,FALSE,"4YR P&amp;L";#N/A,#N/A,FALSE,"Program Contributions";#N/A,#N/A,FALSE,"P&amp;L Trans YR 2";#N/A,#N/A,FALSE,"Rev &amp; EBITDA YR2";#N/A,#N/A,FALSE,"P&amp;L Trans YR 1";#N/A,#N/A,FALSE,"Rev &amp; EBITDA YR1"}</definedName>
    <definedName name="SEMIYTM">#REF!</definedName>
    <definedName name="sencount" hidden="1">1</definedName>
    <definedName name="SMK">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0</definedName>
    <definedName name="solver_nwt" hidden="1">1</definedName>
    <definedName name="solver_opt" hidden="1">#REF!</definedName>
    <definedName name="solver_pre" hidden="1">0.000001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1</definedName>
    <definedName name="solver_val" hidden="1">0</definedName>
    <definedName name="srg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Start_Date_Planned">#REF!</definedName>
    <definedName name="stockprice">#REF!</definedName>
    <definedName name="Support">#REF!</definedName>
    <definedName name="SUPPORTQ">#REF!</definedName>
    <definedName name="Swvu.ANALYSIS._.1." hidden="1">#REF!</definedName>
    <definedName name="Swvu.ANALYSIS._.2." hidden="1">#REF!</definedName>
    <definedName name="Swvu.grid._.lines." hidden="1">#REF!</definedName>
    <definedName name="Swvu.OPERATING._.EXPENSES." hidden="1">#REF!</definedName>
    <definedName name="TableName">"Dummy"</definedName>
    <definedName name="TaxRate">#REF!</definedName>
    <definedName name="Temp" hidden="1">{"ARK_JURIS_FUEL",#N/A,FALSE,"Ark_Fuel&amp;Rev"}</definedName>
    <definedName name="TempReptPeriod">#REF!</definedName>
    <definedName name="test" hidden="1">{"ARK_JURIS_FUEL",#N/A,FALSE,"Ark_Fuel&amp;Rev"}</definedName>
    <definedName name="TextRefCopyRangeCount" hidden="1">8</definedName>
    <definedName name="TP_Footer_Path" hidden="1">"S:\75886\03WELF\WS\2004 contributions\"</definedName>
    <definedName name="TP_Footer_User" hidden="1">"northc"</definedName>
    <definedName name="TP_Footer_Version" hidden="1">"v3.00"</definedName>
    <definedName name="tran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tt">#REF!</definedName>
    <definedName name="ttt">#REF!</definedName>
    <definedName name="u">#REF!</definedName>
    <definedName name="uiii">#REF!</definedName>
    <definedName name="uncoll">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tOfMeasure">#REF!</definedName>
    <definedName name="UNITS">#REF!</definedName>
    <definedName name="Untitled">#REF!</definedName>
    <definedName name="UpdateDateTime">#REF!</definedName>
    <definedName name="UpdateTime">#REF!</definedName>
    <definedName name="UPIS">#REF!</definedName>
    <definedName name="UPSRE" hidden="1">{#N/A,#N/A,FALSE,"Ix";#N/A,#N/A,FALSE,"BS";#N/A,#N/A,FALSE,"IS";#N/A,#N/A,FALSE,"IS_YTD";#N/A,#N/A,FALSE,"Nt1";#N/A,#N/A,FALSE,"Nt 2";#N/A,#N/A,FALSE,"Nt 3";#N/A,#N/A,FALSE,"Nt 4";#N/A,#N/A,FALSE,"Nt 4 summary"}</definedName>
    <definedName name="uu">#REF!</definedName>
    <definedName name="UWSummary1996" hidden="1">{#N/A,#N/A,FALSE,"cover";#N/A,#N/A,FALSE,"balance";#N/A,#N/A,FALSE,"income";#N/A,#N/A,FALSE,"notes";#N/A,#N/A,FALSE,"deposits";#N/A,#N/A,FALSE,"uwytd";#N/A,#N/A,FALSE,"g &amp; a";#N/A,#N/A,FALSE,"uwincept"}</definedName>
    <definedName name="UWSUMMARY1997" hidden="1">{#N/A,#N/A,FALSE,"cover";#N/A,#N/A,FALSE,"balance";#N/A,#N/A,FALSE,"income";#N/A,#N/A,FALSE,"notes";#N/A,#N/A,FALSE,"deposits";#N/A,#N/A,FALSE,"uwytd";#N/A,#N/A,FALSE,"g &amp; a";#N/A,#N/A,FALSE,"uwincept"}</definedName>
    <definedName name="UWSummary1998" hidden="1">{#N/A,#N/A,FALSE,"cover";#N/A,#N/A,FALSE,"balance";#N/A,#N/A,FALSE,"income";#N/A,#N/A,FALSE,"notes";#N/A,#N/A,FALSE,"deposits";#N/A,#N/A,FALSE,"uwytd";#N/A,#N/A,FALSE,"g &amp; a";#N/A,#N/A,FALSE,"uwincept"}</definedName>
    <definedName name="UWSUMMARY1999" hidden="1">{#N/A,#N/A,FALSE,"cover";#N/A,#N/A,FALSE,"balance";#N/A,#N/A,FALSE,"income";#N/A,#N/A,FALSE,"notes";#N/A,#N/A,FALSE,"deposits";#N/A,#N/A,FALSE,"uwytd";#N/A,#N/A,FALSE,"g &amp; a";#N/A,#N/A,FALSE,"uwincept"}</definedName>
    <definedName name="vaffas" hidden="1">{#N/A,#N/A,FALSE,"New-RegularBevel";#N/A,#N/A,FALSE,"Optiva-Optiva2";#N/A,#N/A,FALSE,"Cathlon-Monoblok";#N/A,#N/A,FALSE,"Stylets"}</definedName>
    <definedName name="VALLEY">#REF!</definedName>
    <definedName name="Values_Entered">IF(Loan_Amount*Interest_Rate*Loan_Years*Loan_Start&gt;0,1,0)</definedName>
    <definedName name="vital5">#REF!</definedName>
    <definedName name="vldatabase">#REF!</definedName>
    <definedName name="vol_rev_annual_ku">#REF!</definedName>
    <definedName name="vol_rev_hide_ku_monthly">#REF!</definedName>
    <definedName name="vol_rev_hide_lge_01">#REF!</definedName>
    <definedName name="vol_rev_ku_monthly">#REF!</definedName>
    <definedName name="volrev_data">#REF!</definedName>
    <definedName name="vvvv" hidden="1">{#N/A,#N/A,FALSE,"New-RegularBevel";#N/A,#N/A,FALSE,"Optiva-Optiva2";#N/A,#N/A,FALSE,"Cathlon-Monoblok";#N/A,#N/A,FALSE,"Stylets"}</definedName>
    <definedName name="vvvvv" hidden="1">{#N/A,#N/A,FALSE,"Costi per Gruppo ";#N/A,#N/A,FALSE,"New-RegularBevel";#N/A,#N/A,FALSE,"Optiva-Optiva2";#N/A,#N/A,FALSE,"Cathlon-Monoblok";#N/A,#N/A,FALSE,"Stylets";#N/A,#N/A,FALSE,"Totali"}</definedName>
    <definedName name="wavylws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e">#REF!</definedName>
    <definedName name="wishlws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ORKERS">#REF!</definedName>
    <definedName name="wrn.AcqState." hidden="1">{#N/A,#N/A,TRUE,"Acq-Ass";#N/A,#N/A,TRUE,"Acq-IS";#N/A,#N/A,TRUE,"Acq-BS";#N/A,#N/A,TRUE,"Acq-CF"}</definedName>
    <definedName name="wrn.AcqState._2" hidden="1">{#N/A,#N/A,TRUE,"Acq-Ass";#N/A,#N/A,TRUE,"Acq-IS";#N/A,#N/A,TRUE,"Acq-BS";#N/A,#N/A,TRUE,"Acq-CF"}</definedName>
    <definedName name="wrn.AcqState._22" hidden="1">{#N/A,#N/A,TRUE,"Acq-Ass";#N/A,#N/A,TRUE,"Acq-IS";#N/A,#N/A,TRUE,"Acq-BS";#N/A,#N/A,TRUE,"Acq-CF"}</definedName>
    <definedName name="wrn.AcqState.2" hidden="1">{#N/A,#N/A,TRUE,"Acq-Ass";#N/A,#N/A,TRUE,"Acq-IS";#N/A,#N/A,TRUE,"Acq-BS";#N/A,#N/A,TRUE,"Acq-CF"}</definedName>
    <definedName name="wrn.Acquiror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._2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._22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.2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Val." hidden="1">{#N/A,#N/A,FALSE,"Acq-Val";#N/A,#N/A,FALSE,"Acq-Mult Val"}</definedName>
    <definedName name="wrn.AcqVal._2" hidden="1">{#N/A,#N/A,FALSE,"Acq-Val";#N/A,#N/A,FALSE,"Acq-Mult Val"}</definedName>
    <definedName name="wrn.AcqVal._22" hidden="1">{#N/A,#N/A,FALSE,"Acq-Val";#N/A,#N/A,FALSE,"Acq-Mult Val"}</definedName>
    <definedName name="wrn.AcqVal.2" hidden="1">{#N/A,#N/A,FALSE,"Acq-Val";#N/A,#N/A,FALSE,"Acq-Mult Val"}</definedName>
    <definedName name="wrn.All." hidden="1">{#N/A,#N/A,TRUE,"Facility-Input";#N/A,#N/A,TRUE,"Graphs";#N/A,#N/A,TRUE,"TOTAL";#N/A,#N/A,TRUE,"Total Pipes";#N/A,#N/A,TRUE,"Segment 1";#N/A,#N/A,TRUE,"Segment 2";#N/A,#N/A,TRUE,"Segment 3";#N/A,#N/A,TRUE,"Segment 4";#N/A,#N/A,TRUE,"Segment 5";#N/A,#N/A,TRUE,"NGL-Input";#N/A,#N/A,TRUE,"Assums."}</definedName>
    <definedName name="wrn.All._.Financials." hidden="1">{#N/A,#N/A,TRUE,"Assumptions";#N/A,#N/A,TRUE,"Op Projection";#N/A,#N/A,TRUE,"Capital";#N/A,#N/A,TRUE,"Income";#N/A,#N/A,TRUE,"Balance";#N/A,#N/A,TRUE,"Sources&amp;Uses"}</definedName>
    <definedName name="wrn.ARK._.JURIS._.FAC._.CALC." hidden="1">{"ARK_JURIS_FAC",#N/A,FALSE,"Ark_Fuel&amp;Rev"}</definedName>
    <definedName name="wrn.ARK._.JURIS._.FUEL._.COST." hidden="1">{"ARK_JURIS_FUEL",#N/A,FALSE,"Ark_Fuel&amp;Rev"}</definedName>
    <definedName name="wrn.ATOKA._.FAC._.CALC." hidden="1">{"ATOKA_FAC",#N/A,FALSE,"Atoka"}</definedName>
    <definedName name="wrn.Balance._.Sheets." hidden="1">{#N/A,#N/A,FALSE,"Bal sht";"Qtrly Bal Sht",#N/A,FALSE,"Bal sht - QTR"}</definedName>
    <definedName name="wrn.Benefits." hidden="1">{"Benefits Summary",#N/A,FALSE,"Benefits Info without WC Amount";"Medical and Dental Costs",#N/A,FALSE,"Benefits Info without WC Amount";"Workers' Compensation",#N/A,FALSE,"Benefits Info without WC Amount"}</definedName>
    <definedName name="wrn.Board._.Forecast." hidden="1">{#N/A,#N/A,FALSE,"CONS";#N/A,#N/A,FALSE,"CONS-AN";#N/A,#N/A,FALSE,"CONS-INT";#N/A,#N/A,FALSE,"CONS-LWS";#N/A,#N/A,FALSE,"CONS-AFF";#N/A,#N/A,FALSE,"CONS-LMA";#N/A,#N/A,FALSE,"CONS-LP";#N/A,#N/A,FALSE,"KXAN";#N/A,#N/A,FALSE,"WANE";#N/A,#N/A,FALSE,"WAVY";#N/A,#N/A,FALSE,"WISH";#N/A,#N/A,FALSE,"WIVB";#N/A,#N/A,FALSE,"WLFI";#N/A,#N/A,FALSE,"WNLO";#N/A,#N/A,FALSE,"WOOD";#N/A,#N/A,FALSE,"WTNH";#N/A,#N/A,FALSE,"WWLP";#N/A,#N/A,FALSE,"WAPA";#N/A,#N/A,FALSE,"KNVA";#N/A,#N/A,FALSE,"WCTX";#N/A,#N/A,FALSE,"WOTV";#N/A,#N/A,FALSE,"WVBT";#N/A,#N/A,FALSE,"WXSP";#N/A,#N/A,FALSE,"WAND";#N/A,#N/A,FALSE,"iKXAN";#N/A,#N/A,FALSE,"iWANE";#N/A,#N/A,FALSE,"iWAPA";#N/A,#N/A,FALSE,"iWAVY";#N/A,#N/A,FALSE,"iWISH";#N/A,#N/A,FALSE,"iWIVB";#N/A,#N/A,FALSE,"iWOOD";#N/A,#N/A,FALSE,"iWTNH";#N/A,#N/A,FALSE,"iWWLP";#N/A,#N/A,FALSE,"iWCTX";#N/A,#N/A,FALSE,"WANE-LW";#N/A,#N/A,FALSE,"WAVY-LW";#N/A,#N/A,FALSE,"WISH-LW";#N/A,#N/A,FALSE,"CORP"}</definedName>
    <definedName name="wrn.CANWEST._.GLOBAL." hidden="1">{"BS",#N/A,FALSE;"RE",#N/A,FALSE;"IS",#N/A,FALSE;"CASH",#N/A,FALSE}</definedName>
    <definedName name="wrn.Cash._.book." hidden="1">{#N/A,#N/A,FALSE,"Current &amp; Demand";#N/A,#N/A,FALSE,"Buttress fund 98 "}</definedName>
    <definedName name="wrn.Cashflow." localSheetId="2" hidden="1">{#N/A,#N/A,TRUE,"Cover";#N/A,#N/A,TRUE,"Revision Log";#N/A,#N/A,TRUE,"Assumptions";#N/A,#N/A,TRUE,"Inputs";#N/A,#N/A,TRUE,"Sensitivity";#N/A,#N/A,TRUE,"Graphs";#N/A,#N/A,TRUE,"Operating Graphs";#N/A,#N/A,TRUE,"Stats";#N/A,#N/A,TRUE,"Summary"}</definedName>
    <definedName name="wrn.Cashflow." hidden="1">{#N/A,#N/A,TRUE,"Cover";#N/A,#N/A,TRUE,"Revision Log";#N/A,#N/A,TRUE,"Assumptions";#N/A,#N/A,TRUE,"Inputs";#N/A,#N/A,TRUE,"Sensitivity";#N/A,#N/A,TRUE,"Graphs";#N/A,#N/A,TRUE,"Operating Graphs";#N/A,#N/A,TRUE,"Stats";#N/A,#N/A,TRUE,"Summary"}</definedName>
    <definedName name="wrn.CODOGNO._.Print._.all." hidden="1">{#N/A,#N/A,FALSE,"Cover";#N/A,#N/A,FALSE,"BS";#N/A,#N/A,FALSE,"IS"}</definedName>
    <definedName name="wrn.Combination.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._2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._22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.2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oResults.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._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._2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.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State." hidden="1">{#N/A,#N/A,FALSE,"Combo-Ass ";#N/A,#N/A,FALSE,"Combo-IS";#N/A,#N/A,FALSE,"Combo-BS";#N/A,#N/A,FALSE,"Combo-CF"}</definedName>
    <definedName name="wrn.ComboState._2" hidden="1">{#N/A,#N/A,FALSE,"Combo-Ass ";#N/A,#N/A,FALSE,"Combo-IS";#N/A,#N/A,FALSE,"Combo-BS";#N/A,#N/A,FALSE,"Combo-CF"}</definedName>
    <definedName name="wrn.ComboState._22" hidden="1">{#N/A,#N/A,FALSE,"Combo-Ass ";#N/A,#N/A,FALSE,"Combo-IS";#N/A,#N/A,FALSE,"Combo-BS";#N/A,#N/A,FALSE,"Combo-CF"}</definedName>
    <definedName name="wrn.ComboState.2" hidden="1">{#N/A,#N/A,FALSE,"Combo-Ass ";#N/A,#N/A,FALSE,"Combo-IS";#N/A,#N/A,FALSE,"Combo-BS";#N/A,#N/A,FALSE,"Combo-CF"}</definedName>
    <definedName name="wrn.CONOCO._.FAC." hidden="1">{"CONOCO_FAC",#N/A,FALSE,"Conoco FAC"}</definedName>
    <definedName name="wrn.DCF." hidden="1">{#N/A,#N/A,FALSE,"Brad_DCFM";#N/A,#N/A,FALSE,"Nick_DCFM";#N/A,#N/A,FALSE,"Mobile_DCFM"}</definedName>
    <definedName name="wrn.Detail._.Income._.Statement." hidden="1">{"Facility Detail",#N/A,FALSE,"P&amp;L Detail"}</definedName>
    <definedName name="wrn.Everything." hidden="1">{"Inc.St. Annual",#N/A,FALSE,"Inc.St.";"Inc.St. Qtr",#N/A,FALSE,"Inc.St.";#N/A,#N/A,FALSE,"Bal.Sht.";"Cash Flow Annual",#N/A,FALSE,"Cash Flow";"Cash Flow Qtr",#N/A,FALSE,"Cash Flow";#N/A,#N/A,FALSE,"Debt";#N/A,#N/A,FALSE,"DCF";"Summary Annual",#N/A,FALSE,"Summary";"Summary Qtr",#N/A,FALSE,"Summary"}</definedName>
    <definedName name="wrn.FAC._.SUMMARY." hidden="1">{"FAC_SUMMARY",#N/A,FALSE,"Summaries"}</definedName>
    <definedName name="wrn.Facility._.Profit._.and._.Loss." hidden="1">{"Domestic Prisons - Prior to 1998 - 1",#N/A,FALSE,"Domestic Prisons";"Domestic Prisons - Prior to 1998 - 2",#N/A,FALSE,"Domestic Prisons";"Domestic Prisons - 1998",#N/A,FALSE,"Domestic Prisons";"Domestic Prisons - 1999",#N/A,FALSE,"Domestic Prisons";"Domestic Prisons - 2000",#N/A,FALSE,"Domestic Prisons";"Domestic Prisons - 2001",#N/A,FALSE,"Domestic Prisons"}</definedName>
    <definedName name="wrn.FERC._.FAC._.CALC." hidden="1">{"FERC_FAC",#N/A,FALSE,"FERC_Fuel&amp;Rev"}</definedName>
    <definedName name="wrn.FERC._.WEATHER._.and._.JURIS._.FUEL." hidden="1">{"FERC_WEATHER_AND_FUEL",#N/A,FALSE,"FERC_Fuel&amp;Rev"}</definedName>
    <definedName name="wrn.Financial._.Statements." hidden="1">{"Stmt of Ops",#N/A,FALSE,"Statement of Operations";"Stmt of Ops - non-GAAP",#N/A,FALSE,"Stmt of Ops_non GAAP analysis";"BS &amp; CF",#N/A,FALSE,"Balsheet &amp; Cashflow";"CapEx buildup",#N/A,FALSE,"CapEx Buildup";"headcount buildup",#N/A,FALSE,"Headcount Buildup";"expense summary",#N/A,FALSE,"Expense Summary"}</definedName>
    <definedName name="wrn.Financial._.Stetements." hidden="1">{#N/A,#N/A,FALSE,"Cover";#N/A,#N/A,FALSE,"Contents";#N/A,#N/A,FALSE,"balance";#N/A,#N/A,FALSE,"p&amp;l";#N/A,#N/A,FALSE,"notes";#N/A,#N/A,FALSE,"underwriting analysis";#N/A,#N/A,FALSE,"Solvency"}</definedName>
    <definedName name="wrn.Financials." hidden="1">{#N/A,#N/A,FALSE,"TITLE";#N/A,#N/A,FALSE,"BS";#N/A,#N/A,FALSE,"IS";#N/A,#N/A,FALSE,"INVEST";#N/A,#N/A,FALSE,"ANALYSIS";#N/A,#N/A,FALSE,"TRUST LIAB";#N/A,#N/A,FALSE,"PAID LOSS";#N/A,#N/A,FALSE,"EXP";#N/A,#N/A,FALSE,"STAT"}</definedName>
    <definedName name="wrn.FreeportIfs." hidden="1">{#N/A,#N/A,FALSE,"cover";#N/A,#N/A,FALSE,"Commentary";#N/A,#N/A,FALSE,"balance";#N/A,#N/A,FALSE,"p&amp;l";#N/A,#N/A,FALSE,"notes";#N/A,#N/A,FALSE,"Solvency"}</definedName>
    <definedName name="wrn.go." hidden="1">{"wp_h4.2",#N/A,FALSE,"WP_H4.2";"wp_h4.3",#N/A,FALSE,"WP_H4.3"}</definedName>
    <definedName name="wrn.Haul._.Month._.End." hidden="1">{#N/A,#N/A,TRUE,"BS";#N/A,#N/A,TRUE,"IS";#N/A,#N/A,TRUE,"NOTES";#N/A,#N/A,TRUE,"UW"}</definedName>
    <definedName name="wrn.ICP." hidden="1">{#N/A,#N/A,FALSE,"ICP Europa";#N/A,#N/A,FALSE,"ICP Francia";#N/A,#N/A,FALSE,"ICP Oriente";#N/A,#N/A,FALSE,"ICP Giappone";#N/A,#N/A,FALSE,"ICP Korea";#N/A,#N/A,FALSE,"ICP Riepilogo"}</definedName>
    <definedName name="wrn.Income._.Statements." hidden="1">{"Income Statement",#N/A,FALSE,"P&amp;L - $";"Quarterly Income Statement",#N/A,FALSE,"P&amp;L Detail"}</definedName>
    <definedName name="wrn.INVESTMENTS." hidden="1">{#N/A,#N/A,FALSE,"FAIBF";#N/A,#N/A,FALSE,"BARINGS";#N/A,#N/A,FALSE,"PARIBAS";#N/A,#N/A,FALSE,"VOYAGER";#N/A,#N/A,FALSE,"CIF";#N/A,#N/A,FALSE,"ALL"}</definedName>
    <definedName name="wrn.Liquidity._.and._.Solvency._.Margins." hidden="1">{#N/A,#N/A,FALSE,"Liq";#N/A,#N/A,FALSE,"Solv";#N/A,#N/A,FALSE,"MaxDiv"}</definedName>
    <definedName name="wrn.LUXCOS." hidden="1">{"LUX_ASSET",#N/A,FALSE,"CII-Q494.XLS";"LUX_LIAB",#N/A,FALSE,"CII-Q494.XLS";"LUX_INC",#N/A,FALSE,"CII-Q494.XLS";"LUXje",#N/A,FALSE,"CII-Q494.XLS"}</definedName>
    <definedName name="wrn.Margins." hidden="1">{#N/A,#N/A,FALSE,"Liquidity Margin";#N/A,#N/A,FALSE,"Solvency Margin";#N/A,#N/A,FALSE,"Maximum Dividend"}</definedName>
    <definedName name="wrn.Market._.Share._.Report." hidden="1">{#N/A,#N/A,FALSE,"Summary";#N/A,#N/A,FALSE,"CONS";#N/A,#N/A,FALSE,"Aff";#N/A,#N/A,FALSE,"LMA";#N/A,#N/A,FALSE,"WAPA";#N/A,#N/A,FALSE,"WISH";#N/A,#N/A,FALSE,"Hartford";#N/A,#N/A,FALSE,"WTNH";#N/A,#N/A,FALSE,"WCTX";#N/A,#N/A,FALSE,"Battle Creek";#N/A,#N/A,FALSE,"WOOD";#N/A,#N/A,FALSE,"WOTV";#N/A,#N/A,FALSE,"WXSP";#N/A,#N/A,FALSE,"Norfolk";#N/A,#N/A,FALSE,"WAVY";#N/A,#N/A,FALSE,"WVBT";#N/A,#N/A,FALSE,"Buffalo";#N/A,#N/A,FALSE,"WIVB";#N/A,#N/A,FALSE,"WNLO";#N/A,#N/A,FALSE,"Austin";#N/A,#N/A,FALSE,"KXAN";#N/A,#N/A,FALSE,"KNVA";#N/A,#N/A,FALSE,"WANE";#N/A,#N/A,FALSE,"WWLP";#N/A,#N/A,FALSE,"WLFI"}</definedName>
    <definedName name="wrn.MFR.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iniSum." hidden="1">{#N/A,#N/A,TRUE,"Facility-Input";#N/A,#N/A,TRUE,"Graphs";#N/A,#N/A,TRUE,"TOTAL"}</definedName>
    <definedName name="wrn.OK._.FUEL._.COMPARISON." hidden="1">{"OK_FUEL_COMPARISON",#N/A,FALSE,"Ok_Fuel&amp;Rev"}</definedName>
    <definedName name="wrn.OK._.JURIS._.FAC._.CALCULATION." hidden="1">{"OK_JURIS_FAC",#N/A,FALSE,"Ok_Fuel&amp;Rev"}</definedName>
    <definedName name="wrn.OK._.JURIS._.FUEL._.COST." hidden="1">{"OK_JURIS_FUEL",#N/A,FALSE,"Ok_Fuel&amp;Rev"}</definedName>
    <definedName name="wrn.OKLA._.PRO._.FORMA._.FUEL." hidden="1">{"OK_PRO_FORMA_FUEL",#N/A,FALSE,"Ok_Fuel&amp;Rev"}</definedName>
    <definedName name="wrn.OMPA._.FAC." hidden="1">{"OMPA_FAC",#N/A,FALSE,"OMPA FAC"}</definedName>
    <definedName name="wrn.Operating_Graphs_Stats." localSheetId="2" hidden="1">{#N/A,#N/A,TRUE,"Operating Graphs";#N/A,#N/A,TRUE,"Stats"}</definedName>
    <definedName name="wrn.Operating_Graphs_Stats." hidden="1">{#N/A,#N/A,TRUE,"Operating Graphs";#N/A,#N/A,TRUE,"Stats"}</definedName>
    <definedName name="wrn.OTHER._.DATA." hidden="1">{"OTHER_DATA",#N/A,FALSE,"Ok_Fuel&amp;Rev"}</definedName>
    <definedName name="wrn.Phase._.in." hidden="1">{"Phase in summary",#N/A,FALSE,"P&amp;L Phased"}</definedName>
    <definedName name="wrn.PL._.Detail." hidden="1">{#N/A,#N/A,FALSE,"P&amp;L Detail";#N/A,#N/A,FALSE,"P&amp;L Detail";#N/A,#N/A,FALSE,"P&amp;L Detail"}</definedName>
    <definedName name="wrn.print." hidden="1">{#N/A,#N/A,FALSE,"WP_B3.1";#N/A,#N/A,FALSE,"WP_B3.2";#N/A,#N/A,FALSE,"WP_B3.3";#N/A,#N/A,FALSE,"WP_B3.4";#N/A,#N/A,FALSE,"WP_B3.5";#N/A,#N/A,FALSE,"WP_B3.6";#N/A,#N/A,FALSE,"WP_B3.7";#N/A,#N/A,FALSE,"WP_B3.8";#N/A,#N/A,FALSE,"WPB3.9";#N/A,#N/A,FALSE,"WP_B3.10";#N/A,#N/A,FALSE,"WP_B3.11";#N/A,#N/A,FALSE,"WP_B3.12";#N/A,#N/A,FALSE,"WP_H2.12";#N/A,#N/A,FALSE,"WP_H2.13";#N/A,#N/A,FALSE,"WP_H2.14";#N/A,#N/A,FALSE,"WP_H2.15";#N/A,#N/A,FALSE,"WP_H2.16.1";#N/A,#N/A,FALSE,"WP_H2.16.2";#N/A,#N/A,FALSE,"WP_H2.16.3";#N/A,#N/A,FALSE,"WP_H2.17";#N/A,#N/A,FALSE,"WP_H2.18";#N/A,#N/A,FALSE,"WP_H2.19";#N/A,#N/A,FALSE,"WP_H2.20";#N/A,#N/A,FALSE,"WP_H2.21";#N/A,#N/A,FALSE,"WP_H2.22";#N/A,#N/A,FALSE,"WP-H2.23";#N/A,#N/A,FALSE,"WP_H2.24"}</definedName>
    <definedName name="wrn.Print._.All." localSheetId="2" hidden="1">{#N/A,#N/A,FALSE,"Summary";#N/A,#N/A,FALSE,"City Gate";#N/A,#N/A,FALSE,"Ind Trans";#N/A,#N/A,FALSE,"Electric Gen"}</definedName>
    <definedName name="wrn.Print._.All." hidden="1">{#N/A,#N/A,FALSE,"Summary";#N/A,#N/A,FALSE,"City Gate";#N/A,#N/A,FALSE,"Ind Trans";#N/A,#N/A,FALSE,"Electric Gen"}</definedName>
    <definedName name="wrn.Print._.All._.Worksheets." hidden="1">{#N/A,#N/A,FALSE,"Capitaliztion Matrix";#N/A,#N/A,FALSE,"4YR P&amp;L";#N/A,#N/A,FALSE,"Program Contributions";#N/A,#N/A,FALSE,"P&amp;L Trans YR 2";#N/A,#N/A,FALSE,"Rev &amp; EBITDA YR2";#N/A,#N/A,FALSE,"P&amp;L Trans YR 1";#N/A,#N/A,FALSE,"Rev &amp; EBITDA YR1"}</definedName>
    <definedName name="wrn.Print2." hidden="1">{"Structure",#N/A,FALSE,"Structure";"Ownership",#N/A,FALSE,"Ownership";"Returns by Security",#N/A,FALSE,"Returns Summary";"Returns by Holder",#N/A,FALSE,"Returns Summary";"Returns Matrix",#N/A,FALSE,"Returns Summary";"Exit Summary",#N/A,FALSE,"Exit Summary";"Assumptions",#N/A,FALSE,"Projection Assumptions";"Income Statement",#N/A,FALSE,"Income Statement";"Cash Flows",#N/A,FALSE,"Cash Flow";"Balance Sheet",#N/A,FALSE,"Balance Sheet";"Debt Summary 1",#N/A,FALSE,"Debt Summary";"Debt Summary 2",#N/A,FALSE,"Debt Summary"}</definedName>
    <definedName name="wrn.print3." hidden="1">{"Structure",#N/A,FALSE,"Structure";"Ownership",#N/A,FALSE,"Ownership";"Returns by Security",#N/A,FALSE,"Returns Summary";"Returns by Holder",#N/A,FALSE,"Returns Summary";"Returns Matrix",#N/A,FALSE,"Returns Summary";"Exit Summary",#N/A,FALSE,"Exit Summary";"Assumptions",#N/A,FALSE,"Projection Assumptions";"Income Statement",#N/A,FALSE,"Income Statement";"Cash Flows",#N/A,FALSE,"Cash Flow";"Balance Sheet",#N/A,FALSE,"Balance Sheet";"Debt Summary 1",#N/A,FALSE,"Debt Summary";"Debt Summary 2",#N/A,FALSE,"Debt Summary"}</definedName>
    <definedName name="wrn.printac." hidden="1">{#N/A,#N/A,FALSE,"Op-BS";#N/A,#N/A,FALSE,"Assum";#N/A,#N/A,FALSE,"IS";#N/A,#N/A,FALSE,"Syn+Elim";#N/A,#N/A,FALSE,"BSCF";#N/A,#N/A,FALSE,"Blue_IS";#N/A,#N/A,FALSE,"Blue_BSCF";#N/A,#N/A,FALSE,"Ratings"}</definedName>
    <definedName name="wrn.PrintAll." hidden="1">{#N/A,#N/A,FALSE,"Summary";#N/A,#N/A,FALSE,"Cust Sales Purchase Volumes";#N/A,#N/A,FALSE,"Gas Sales Rev";#N/A,#N/A,FALSE,"Rev-Rel Taxes";#N/A,#N/A,FALSE,"LUG";#N/A,#N/A,FALSE,"Gas Purch Expense"}</definedName>
    <definedName name="wrn.printb1." localSheetId="2" hidden="1">{#N/A,#N/A,FALSE,"B-1";#N/A,#N/A,FALSE,"B-1(P2)";#N/A,#N/A,FALSE,"B-1(P3)";#N/A,#N/A,FALSE,"B-1(P4)"}</definedName>
    <definedName name="wrn.printb1." hidden="1">{#N/A,#N/A,FALSE,"B-1";#N/A,#N/A,FALSE,"B-1(P2)";#N/A,#N/A,FALSE,"B-1(P3)";#N/A,#N/A,FALSE,"B-1(P4)"}</definedName>
    <definedName name="wrn.printb1.4." localSheetId="2" hidden="1">{"page1",#N/A,FALSE,"B-1_4";"page2",#N/A,FALSE,"B-1_4";"page3",#N/A,FALSE,"B-1_4";"page4",#N/A,FALSE,"B-1_4";"page5",#N/A,FALSE,"B-1_4";"page6",#N/A,FALSE,"B-1_4";"page7",#N/A,FALSE,"B-1_4";"page8",#N/A,FALSE,"B-1_4"}</definedName>
    <definedName name="wrn.printb1.4." hidden="1">{"page1",#N/A,FALSE,"B-1_4";"page2",#N/A,FALSE,"B-1_4";"page3",#N/A,FALSE,"B-1_4";"page4",#N/A,FALSE,"B-1_4";"page5",#N/A,FALSE,"B-1_4";"page6",#N/A,FALSE,"B-1_4";"page7",#N/A,FALSE,"B-1_4";"page8",#N/A,FALSE,"B-1_4"}</definedName>
    <definedName name="wrn.Produzione." hidden="1">{#N/A,#N/A,FALSE,"Produzione 1";#N/A,#N/A,FALSE,"Rettifica 1";#N/A,#N/A,FALSE,"Produzione 2";#N/A,#N/A,FALSE,"Rettifica 2";#N/A,#N/A,FALSE,"Produzione 3"}</definedName>
    <definedName name="wrn.Project._.A." hidden="1">{"Proj Econ Summary",#N/A,FALSE,"Project A";"Income Statement",#N/A,FALSE,"Project A";"Cash Flow Statement",#N/A,FALSE,"Project A";"Balance Sheet",#N/A,FALSE,"Project A";"Scenario Summary (Proj A)",#N/A,FALSE,"Scenario Summary"}</definedName>
    <definedName name="wrn.Quarterly._.Income._.Statement." hidden="1">{"Quarterly Income Statement",#N/A,FALSE,"P&amp;L Detail"}</definedName>
    <definedName name="wrn.Report." hidden="1">{#N/A,#N/A,FALSE,"Cost Comparison";#N/A,#N/A,FALSE,"ICP Comparison "}</definedName>
    <definedName name="wrn.Report._.2." hidden="1">{#N/A,#N/A,TRUE,"Pivots-Employee";#N/A,"Scenerio2",TRUE,"Assumptions Summary"}</definedName>
    <definedName name="wrn.Report1." hidden="1">{#N/A,#N/A,TRUE,"Pivots-Employee";#N/A,"Scenario1",TRUE,"Assumptions Summary"}</definedName>
    <definedName name="wrn.Research._.Dept." hidden="1">{"hc buildup",#N/A,FALSE,"Headcount Build-up";"7xx - ops summary - hc",#N/A,FALSE,"7xx_Research Summary";"7xx operations summary",#N/A,FALSE,"7xx_Research Summary";"720 custom research",#N/A,FALSE,"720_Custom Research";"730 syn research",#N/A,FALSE,"730_Syndicated Research"}</definedName>
    <definedName name="wrn.Revenue._.Cost._.Model." hidden="1">{"revenue buildup",#N/A,FALSE,"Revenue_Cost Model";"hc buildup",#N/A,FALSE,"Headcount Build-up";"1xx summary ops - HC",#N/A,FALSE,"1xx_Operations Summary";"1xx ops summary - expense",#N/A,FALSE,"1xx_Operations Summary";"110 admin ops",#N/A,FALSE,"110_Admin";"120 survey ops",#N/A,FALSE,"120_Survey Research";"130 resorce mgmt",#N/A,FALSE,"130_Resource Mgmt.";"140 panel member",#N/A,FALSE,"140_Panel Member"}</definedName>
    <definedName name="wrn.review." hidden="1">{"review",#N/A,FALSE,"FACTSHT"}</definedName>
    <definedName name="wrn.review1." hidden="1">{"review",#N/A,FALSE,"FACTSHT"}</definedName>
    <definedName name="wrn.Risk._.Reserves." hidden="1">{#N/A,#N/A,TRUE,"Reserves";#N/A,#N/A,TRUE,"Graphs"}</definedName>
    <definedName name="wrn.SBEI." hidden="1">{#N/A,#N/A,TRUE,"Table1";#N/A,#N/A,TRUE,"Table2";#N/A,#N/A,TRUE,"Table3";#N/A,#N/A,TRUE,"Table4";#N/A,#N/A,TRUE,"Table5";#N/A,#N/A,TRUE,"Table6";#N/A,#N/A,TRUE,"Table7";#N/A,#N/A,TRUE,"Table8";#N/A,#N/A,TRUE,"Table9";#N/A,#N/A,TRUE,"Table10";#N/A,#N/A,TRUE,"Table11";#N/A,#N/A,TRUE,"Table12";#N/A,#N/A,TRUE,"Table13";#N/A,#N/A,TRUE,"Table14"}</definedName>
    <definedName name="wrn.Schedule._.J." localSheetId="2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wrn.Schedule._.J.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wrn.Segment._.1." hidden="1">{#N/A,#N/A,TRUE,"Segment 1"}</definedName>
    <definedName name="wrn.Segment._.2." hidden="1">{#N/A,#N/A,TRUE,"Segment 2"}</definedName>
    <definedName name="wrn.Segment._.3." hidden="1">{#N/A,#N/A,TRUE,"Segment 3"}</definedName>
    <definedName name="wrn.Segment._.4." hidden="1">{#N/A,#N/A,TRUE,"Segment 4"}</definedName>
    <definedName name="wrn.Segment._.5." hidden="1">{#N/A,#N/A,TRUE,"Segment 5"}</definedName>
    <definedName name="wrn.Snapshot." hidden="1">{#N/A,#N/A,TRUE,"Facility-Input";#N/A,#N/A,TRUE,"Graphs"}</definedName>
    <definedName name="wrn.SPA._.FAC." hidden="1">{"SPA_FAC",#N/A,FALSE,"OMPA SPA FAC"}</definedName>
    <definedName name="wrn.Stainless._.FS." hidden="1">{#N/A,#N/A,FALSE,"COVER";#N/A,#N/A,FALSE,"Contents";#N/A,#N/A,FALSE,"BS";#N/A,#N/A,FALSE,"P&amp;L";#N/A,#N/A,FALSE,"NOTES";#N/A,#N/A,FALSE,"Underwriting Analysis";#N/A,#N/A,FALSE,"Solvency"}</definedName>
    <definedName name="wrn.STATEMENTS." hidden="1">{#N/A,#N/A,FALSE,"BS";#N/A,#N/A,FALSE,"IS";#N/A,#N/A,FALSE,"STAT";#N/A,#N/A,FALSE,"BUD_qtr";#N/A,#N/A,FALSE,"BUD_ytd"}</definedName>
    <definedName name="wrn.Statistics." hidden="1">{"Std Poor",#N/A,FALSE,"S&amp;P";"Sum Stats",#N/A,FALSE,"Stats"}</definedName>
    <definedName name="wrn.suf._.fs." hidden="1">{#N/A,#N/A,FALSE,"cover";#N/A,#N/A,FALSE,"bs";#N/A,#N/A,FALSE,"p&amp;l";#N/A,#N/A,FALSE,"fsnotes";#N/A,#N/A,FALSE,"sched1";#N/A,#N/A,FALSE,"sched2";#N/A,#N/A,FALSE,"sched3";#N/A,#N/A,FALSE,"sched4";#N/A,#N/A,FALSE,"sched5";#N/A,#N/A,FALSE,"sched6";#N/A,#N/A,FALSE,"g&amp;a"}</definedName>
    <definedName name="wrn.SUP.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2.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wrn.Target.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_2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_22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2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LBO.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LBO._2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LBO._22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LBO.2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State." hidden="1">{#N/A,#N/A,FALSE,"Tar-Ass";#N/A,#N/A,FALSE,"Tar-IS";#N/A,#N/A,FALSE,"Tar-BS";#N/A,#N/A,FALSE,"Tar-Adg BS";#N/A,#N/A,FALSE,"Tar-CF"}</definedName>
    <definedName name="wrn.TargetState._2" hidden="1">{#N/A,#N/A,FALSE,"Tar-Ass";#N/A,#N/A,FALSE,"Tar-IS";#N/A,#N/A,FALSE,"Tar-BS";#N/A,#N/A,FALSE,"Tar-Adg BS";#N/A,#N/A,FALSE,"Tar-CF"}</definedName>
    <definedName name="wrn.TargetState._22" hidden="1">{#N/A,#N/A,FALSE,"Tar-Ass";#N/A,#N/A,FALSE,"Tar-IS";#N/A,#N/A,FALSE,"Tar-BS";#N/A,#N/A,FALSE,"Tar-Adg BS";#N/A,#N/A,FALSE,"Tar-CF"}</definedName>
    <definedName name="wrn.TargetState.2" hidden="1">{#N/A,#N/A,FALSE,"Tar-Ass";#N/A,#N/A,FALSE,"Tar-IS";#N/A,#N/A,FALSE,"Tar-BS";#N/A,#N/A,FALSE,"Tar-Adg BS";#N/A,#N/A,FALSE,"Tar-CF"}</definedName>
    <definedName name="wrn.TargetVal." hidden="1">{#N/A,#N/A,TRUE,"Val - sum";#N/A,#N/A,TRUE,"Val - Sum1";#N/A,#N/A,TRUE,"Val - sum2";#N/A,#N/A,TRUE,"Val - Sum3";#N/A,#N/A,TRUE,"Tar-DCF";#N/A,#N/A,TRUE,"Tar-Val LBO";#N/A,#N/A,TRUE,"Tar-Mult Val"}</definedName>
    <definedName name="wrn.TargetVal._2" hidden="1">{#N/A,#N/A,TRUE,"Val - sum";#N/A,#N/A,TRUE,"Val - Sum1";#N/A,#N/A,TRUE,"Val - sum2";#N/A,#N/A,TRUE,"Val - Sum3";#N/A,#N/A,TRUE,"Tar-DCF";#N/A,#N/A,TRUE,"Tar-Val LBO";#N/A,#N/A,TRUE,"Tar-Mult Val"}</definedName>
    <definedName name="wrn.TargetVal._22" hidden="1">{#N/A,#N/A,TRUE,"Val - sum";#N/A,#N/A,TRUE,"Val - Sum1";#N/A,#N/A,TRUE,"Val - sum2";#N/A,#N/A,TRUE,"Val - Sum3";#N/A,#N/A,TRUE,"Tar-DCF";#N/A,#N/A,TRUE,"Tar-Val LBO";#N/A,#N/A,TRUE,"Tar-Mult Val"}</definedName>
    <definedName name="wrn.TargetVal.2" hidden="1">{#N/A,#N/A,TRUE,"Val - sum";#N/A,#N/A,TRUE,"Val - Sum1";#N/A,#N/A,TRUE,"Val - sum2";#N/A,#N/A,TRUE,"Val - Sum3";#N/A,#N/A,TRUE,"Tar-DCF";#N/A,#N/A,TRUE,"Tar-Val LBO";#N/A,#N/A,TRUE,"Tar-Mult Val"}</definedName>
    <definedName name="wrn.Total._.Report." hidden="1">{"Fuel by Type",#N/A,FALSE,"00whfuel";"Fuel by Account",#N/A,FALSE,"00whfuel";"NTEC",#N/A,FALSE,"00whfuel";"Hope",#N/A,FALSE,"00whfuel";"Net Energy Load",#N/A,FALSE,"00whfuel";"Purchased Power",#N/A,FALSE,"00whfuel"}</definedName>
    <definedName name="wrn.Totals." hidden="1">{#N/A,#N/A,TRUE,"TOTAL";#N/A,#N/A,TRUE,"Total Pipes"}</definedName>
    <definedName name="wrn.Vendite." hidden="1">{#N/A,#N/A,FALSE,"Vendite Europa";#N/A,#N/A,FALSE,"Vendite Francia";#N/A,#N/A,FALSE,"Vendite Korea";#N/A,#N/A,FALSE,"Vendite Oriente";#N/A,#N/A,FALSE,"Vendite Giappone";#N/A,#N/A,FALSE,"Vendite Riepilogo"}</definedName>
    <definedName name="wrn.WEATHER._.AND._.YR._.END._.CUST._.ADJ." hidden="1">{"WEATHER_CUSTOMERS",#N/A,FALSE,"Ok_Fuel&amp;Rev"}</definedName>
    <definedName name="wrn.Wkp._.Capital._.Structure." localSheetId="2" hidden="1">{"Wkp LTerm Debt 13MoAvg",#N/A,FALSE,"Cap Struct WPs";"Wkp LTerm Debt",#N/A,FALSE,"Cap Struct WPs";"Wkp LTerm Debt Int",#N/A,FALSE,"Cap Struct WPs";"Wkp Unamort Debt Exp",#N/A,FALSE,"Cap Struct WPs";"Wkp Lterm Debt Amort",#N/A,FALSE,"Cap Struct WPs";"Wkp PreStock 13MoAvg",#N/A,FALSE,"Cap Struct WPs";"Wkp PreStock",#N/A,FALSE,"Cap Struct WPs";"Wkp PreStock Dividend",#N/A,FALSE,"Cap Struct WPs";"Wkp Unamort PreStock Exp",#N/A,FALSE,"Cap Struct WPs";"Wkp PreStock Amort",#N/A,FALSE,"Cap Struct WPs";"Wkp STerm Debt",#N/A,FALSE,"Cap Struct WPs";"Wkp ComEquity",#N/A,FALSE,"Cap Struct WPs";"Wkp JDITC",#N/A,FALSE,"Cap Struct WPs"}</definedName>
    <definedName name="wrn.Wkp._.Capital._.Structure." hidden="1">{"Wkp LTerm Debt 13MoAvg",#N/A,FALSE,"Cap Struct WPs";"Wkp LTerm Debt",#N/A,FALSE,"Cap Struct WPs";"Wkp LTerm Debt Int",#N/A,FALSE,"Cap Struct WPs";"Wkp Unamort Debt Exp",#N/A,FALSE,"Cap Struct WPs";"Wkp Lterm Debt Amort",#N/A,FALSE,"Cap Struct WPs";"Wkp PreStock 13MoAvg",#N/A,FALSE,"Cap Struct WPs";"Wkp PreStock",#N/A,FALSE,"Cap Struct WPs";"Wkp PreStock Dividend",#N/A,FALSE,"Cap Struct WPs";"Wkp Unamort PreStock Exp",#N/A,FALSE,"Cap Struct WPs";"Wkp PreStock Amort",#N/A,FALSE,"Cap Struct WPs";"Wkp STerm Debt",#N/A,FALSE,"Cap Struct WPs";"Wkp ComEquity",#N/A,FALSE,"Cap Struct WPs";"Wkp JDITC",#N/A,FALSE,"Cap Struct WPs"}</definedName>
    <definedName name="wrn.Wkp._.ComEquity." localSheetId="2" hidden="1">{"Wkp ComEquity",#N/A,FALSE,"Cap Struct WPs"}</definedName>
    <definedName name="wrn.Wkp._.ComEquity." hidden="1">{"Wkp ComEquity",#N/A,FALSE,"Cap Struct WPs"}</definedName>
    <definedName name="wrn.Wkp._.JDITC." localSheetId="2" hidden="1">{"Wkp JDITC",#N/A,FALSE,"Cap Struct WPs"}</definedName>
    <definedName name="wrn.Wkp._.JDITC." hidden="1">{"Wkp JDITC",#N/A,FALSE,"Cap Struct WPs"}</definedName>
    <definedName name="wrn.Wkp._.LTerm._.Debt." localSheetId="2" hidden="1">{"Wkp LTerm Debt",#N/A,FALSE,"Cap Struct WPs"}</definedName>
    <definedName name="wrn.Wkp._.LTerm._.Debt." hidden="1">{"Wkp LTerm Debt",#N/A,FALSE,"Cap Struct WPs"}</definedName>
    <definedName name="wrn.Wkp._.LTerm._.Debt._.13Mo._.Avg." localSheetId="2" hidden="1">{"Wkp LTerm Debt 13MoAvg",#N/A,FALSE,"Cap Struct WPs"}</definedName>
    <definedName name="wrn.Wkp._.LTerm._.Debt._.13Mo._.Avg." hidden="1">{"Wkp LTerm Debt 13MoAvg",#N/A,FALSE,"Cap Struct WPs"}</definedName>
    <definedName name="wrn.Wkp._.LTerm._.Debt._.Amort." localSheetId="2" hidden="1">{"Wkp Lterm Debt Amort",#N/A,FALSE,"Cap Struct WPs"}</definedName>
    <definedName name="wrn.Wkp._.LTerm._.Debt._.Amort." hidden="1">{"Wkp Lterm Debt Amort",#N/A,FALSE,"Cap Struct WPs"}</definedName>
    <definedName name="wrn.Wkp._.LTerm._.Debt._.Int." localSheetId="2" hidden="1">{"Wkp LTerm Debt Int",#N/A,FALSE,"Cap Struct WPs"}</definedName>
    <definedName name="wrn.Wkp._.LTerm._.Debt._.Int." hidden="1">{"Wkp LTerm Debt Int",#N/A,FALSE,"Cap Struct WPs"}</definedName>
    <definedName name="wrn.Wkp._.PreStock." localSheetId="2" hidden="1">{"Wkp PreStock",#N/A,FALSE,"Cap Struct WPs"}</definedName>
    <definedName name="wrn.Wkp._.PreStock." hidden="1">{"Wkp PreStock",#N/A,FALSE,"Cap Struct WPs"}</definedName>
    <definedName name="wrn.Wkp._.PreStock._.13MoAvg." localSheetId="2" hidden="1">{"Wkp PreStock 13MoAvg",#N/A,FALSE,"Cap Struct WPs"}</definedName>
    <definedName name="wrn.Wkp._.PreStock._.13MoAvg." hidden="1">{"Wkp PreStock 13MoAvg",#N/A,FALSE,"Cap Struct WPs"}</definedName>
    <definedName name="wrn.Wkp._.PreStock._.Amort." localSheetId="2" hidden="1">{"Wkp PreStock Amort",#N/A,FALSE,"Cap Struct WPs"}</definedName>
    <definedName name="wrn.Wkp._.PreStock._.Amort." hidden="1">{"Wkp PreStock Amort",#N/A,FALSE,"Cap Struct WPs"}</definedName>
    <definedName name="wrn.Wkp._.PreStock._.Dividend." localSheetId="2" hidden="1">{"Wkp PreStock Dividend",#N/A,FALSE,"Cap Struct WPs"}</definedName>
    <definedName name="wrn.Wkp._.PreStock._.Dividend." hidden="1">{"Wkp PreStock Dividend",#N/A,FALSE,"Cap Struct WPs"}</definedName>
    <definedName name="wrn.Wkp._.STerm._.Debt." localSheetId="2" hidden="1">{"Wkp STerm Debt",#N/A,FALSE,"Cap Struct WPs"}</definedName>
    <definedName name="wrn.Wkp._.STerm._.Debt." hidden="1">{"Wkp STerm Debt",#N/A,FALSE,"Cap Struct WPs"}</definedName>
    <definedName name="wrn.Wkp._.Unamort._.Debt._.Exp." localSheetId="2" hidden="1">{"Wkp Unamort Debt Exp",#N/A,FALSE,"Cap Struct WPs"}</definedName>
    <definedName name="wrn.Wkp._.Unamort._.Debt._.Exp." hidden="1">{"Wkp Unamort Debt Exp",#N/A,FALSE,"Cap Struct WPs"}</definedName>
    <definedName name="wrn.Wkp._.Unamort._.PreStock._.Exp." localSheetId="2" hidden="1">{"Wkp Unamort PreStock Exp",#N/A,FALSE,"Cap Struct WPs"}</definedName>
    <definedName name="wrn.Wkp._.Unamort._.PreStock._.Exp." hidden="1">{"Wkp Unamort PreStock Exp",#N/A,FALSE,"Cap Struct WPs"}</definedName>
    <definedName name="wrn.working._.papers." hidden="1">{#N/A,#N/A,FALSE,"trial balance";#N/A,#N/A,FALSE,"ibnr reserve";#N/A,#N/A,FALSE,"prem written &amp; earned";#N/A,#N/A,FALSE,"accrued expenses wp";#N/A,#N/A,FALSE,"inv. inc";#N/A,#N/A,FALSE,"admin expenses wp";#N/A,#N/A,FALSE,"p&amp;l variance"}</definedName>
    <definedName name="wvu.ANALYSIS._.1." hidden="1">{TRUE,TRUE,-0.8,-17,618,363.6,FALSE,FALSE,TRUE,TRUE,0,1,#N/A,60,#N/A,7.86324786324786,19.6153846153846,1,FALSE,FALSE,3,TRUE,1,FALSE,100,"Swvu.ANALYSIS._.1.","ACwvu.ANALYSIS._.1.",#N/A,FALSE,FALSE,0.5,0.3,0.5,0.55,1,"","",TRUE,TRUE,FALSE,FALSE,1,#N/A,1,1,"=R2C1:R61C6",FALSE,#N/A,#N/A,FALSE,FALSE,FALSE,1,0,0,FALSE,FALSE,TRUE,TRUE,TRUE}</definedName>
    <definedName name="wvu.ANALYSIS._.2." hidden="1">{TRUE,TRUE,-0.8,-17,618,363.6,FALSE,FALSE,TRUE,TRUE,0,1,#N/A,124,#N/A,7.86324786324786,19.6153846153846,1,FALSE,FALSE,3,TRUE,1,FALSE,100,"Swvu.ANALYSIS._.2.","ACwvu.ANALYSIS._.2.",#N/A,FALSE,FALSE,0.5,0.3,0.5,0.55,1,"","",TRUE,TRUE,FALSE,FALSE,1,#N/A,1,1,"=R69C1:R127C6",FALSE,#N/A,#N/A,FALSE,FALSE,FALSE,1,0,0,FALSE,FALSE,TRUE,TRUE,TRUE}</definedName>
    <definedName name="wvu.BALANCE._.SHEET." hidden="1">{TRUE,TRUE,-0.8,-17,618,363.6,FALSE,FALSE,TRUE,TRUE,0,1,#N/A,129,#N/A,8.58620689655172,20.16,1,FALSE,FALSE,3,TRUE,1,FALSE,100,"Swvu.BALANCE._.SHEET.","ACwvu.BALANCE._.SHEET.",#N/A,FALSE,FALSE,0.75,0.5,0.5,0.55,1,"","",TRUE,TRUE,FALSE,FALSE,1,#N/A,1,1,"=R2C1:R45C8",FALSE,#N/A,#N/A,FALSE,FALSE,FALSE,1,0,0,FALSE,FALSE,TRUE,TRUE,TRUE}</definedName>
    <definedName name="wvu.grid._.lines." hidden="1">{TRUE,TRUE,-1.25,-15.5,772.5,492.75,FALSE,TRUE,TRUE,TRUE,0,1,#N/A,1,#N/A,9.25,34.8235294117647,1,FALSE,FALSE,3,TRUE,1,FALSE,100,"Swvu.grid._.lines.","ACwvu.grid._.lines.",#N/A,FALSE,FALSE,0.75,0.75,1,1,1,"&amp;A","Page &amp;P",FALSE,FALSE,FALSE,TRUE,1,100,#N/A,#N/A,FALSE,FALSE,#N/A,#N/A,FALSE,FALSE,FALSE,1,#N/A,#N/A,FALSE,FALSE,TRUE,TRUE,TRUE}</definedName>
    <definedName name="wvu.INCONE._.STATEMENT." hidden="1">{TRUE,TRUE,-0.8,-17,618,363.6,FALSE,FALSE,TRUE,TRUE,0,4,#N/A,114,#N/A,10.0234375,19.8846153846154,1,FALSE,FALSE,3,TRUE,1,FALSE,100,"Swvu.INCONE._.STATEMENT.","ACwvu.INCONE._.STATEMENT.",#N/A,FALSE,FALSE,0.75,0.5,0.5,0.55,1,"","",TRUE,TRUE,FALSE,FALSE,1,#N/A,1,1,"=R63C1:R117C10",FALSE,#N/A,#N/A,FALSE,FALSE,FALSE,1,0,0,FALSE,FALSE,TRUE,TRUE,TRUE}</definedName>
    <definedName name="wvu.OPERATING._.EXPENSES." hidden="1">{TRUE,TRUE,-0.8,-17,618,363.6,FALSE,FALSE,TRUE,TRUE,0,5,#N/A,182,#N/A,10.7109375,20.96,1,FALSE,FALSE,3,TRUE,1,FALSE,100,"Swvu.OPERATING._.EXPENSES.","ACwvu.OPERATING._.EXPENSES.",#N/A,FALSE,FALSE,0.5,0.3,0.5,0.55,1,"","",TRUE,TRUE,FALSE,FALSE,1,#N/A,1,1,"=R138C1:R186C10",FALSE,#N/A,#N/A,FALSE,FALSE,FALSE,1,0,0,FALSE,FALSE,TRUE,TRUE,TRUE}</definedName>
    <definedName name="wvu.STATUTORY._.RATIOS." hidden="1">{TRUE,TRUE,-0.8,-17,618,363.6,FALSE,FALSE,TRUE,TRUE,0,1,#N/A,184,#N/A,8.58620689655172,20.96,1,FALSE,FALSE,3,TRUE,1,FALSE,100,"Swvu.STATUTORY._.RATIOS.","ACwvu.STATUTORY._.RATIOS.",#N/A,FALSE,FALSE,0.75,0.5,0.5,0.55,1,"","",TRUE,TRUE,FALSE,FALSE,1,#N/A,1,1,"=R129C1:R186C8",FALSE,#N/A,#N/A,FALSE,FALSE,FALSE,1,0,0,FALSE,FALSE,TRUE,TRUE,TRUE}</definedName>
    <definedName name="x">#REF!</definedName>
    <definedName name="XALLDOMESTIC">#REF!</definedName>
    <definedName name="XoXo">1</definedName>
    <definedName name="XREF_COLUMN_1" hidden="1">#REF!</definedName>
    <definedName name="XREF_COLUMN_10" hidden="1">#REF!</definedName>
    <definedName name="XREF_COLUMN_11" hidden="1">#REF!</definedName>
    <definedName name="XREF_COLUMN_12" hidden="1">#REF!</definedName>
    <definedName name="XREF_COLUMN_13" hidden="1">#REF!</definedName>
    <definedName name="XREF_COLUMN_2" hidden="1">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sCount" hidden="1">8</definedName>
    <definedName name="XRefCopy13" hidden="1">#REF!</definedName>
    <definedName name="XRefCopy13Row" hidden="1">#REF!</definedName>
    <definedName name="XRefCopy19" hidden="1">#REF!</definedName>
    <definedName name="XRefCopy19Row" hidden="1">#REF!</definedName>
    <definedName name="XRefCopy20" hidden="1">#REF!</definedName>
    <definedName name="XRefCopy20Row" hidden="1">#REF!</definedName>
    <definedName name="XRefCopy21" hidden="1">#REF!</definedName>
    <definedName name="XRefCopy21Row" hidden="1">#REF!</definedName>
    <definedName name="XRefCopy22" hidden="1">#REF!</definedName>
    <definedName name="XRefCopy22Row" hidden="1">#REF!</definedName>
    <definedName name="XRefCopy3" hidden="1">#REF!</definedName>
    <definedName name="XRefCopy3Row" hidden="1">#REF!</definedName>
    <definedName name="XRefCopy4" hidden="1">#REF!</definedName>
    <definedName name="XRefCopy5" hidden="1">#REF!</definedName>
    <definedName name="XRefCopy7" hidden="1">#REF!</definedName>
    <definedName name="XRefCopy7Row" hidden="1">#REF!</definedName>
    <definedName name="XRefCopyRangeCount" hidden="1">5</definedName>
    <definedName name="XRefPaste1" hidden="1">#REF!</definedName>
    <definedName name="XRefPaste10" hidden="1">#REF!</definedName>
    <definedName name="XRefPaste10Row" hidden="1">#REF!</definedName>
    <definedName name="XRefPaste11" hidden="1">#REF!</definedName>
    <definedName name="XRefPaste11Row" hidden="1">#REF!</definedName>
    <definedName name="XRefPaste12" hidden="1">#REF!</definedName>
    <definedName name="XRefPaste12Row" hidden="1">#REF!</definedName>
    <definedName name="XRefPaste13" hidden="1">#REF!</definedName>
    <definedName name="XRefPaste13Row" hidden="1">#REF!</definedName>
    <definedName name="XRefPaste14" hidden="1">#REF!</definedName>
    <definedName name="XRefPaste14Row" hidden="1">#REF!</definedName>
    <definedName name="XRefPaste1Row" hidden="1">#REF!</definedName>
    <definedName name="XRefPaste2" hidden="1">#REF!</definedName>
    <definedName name="XRefPaste2Row" hidden="1">#REF!</definedName>
    <definedName name="XRefPaste3" hidden="1">#REF!</definedName>
    <definedName name="XRefPaste3Row" hidden="1">#REF!</definedName>
    <definedName name="XRefPaste4" hidden="1">#REF!</definedName>
    <definedName name="XRefPaste9" hidden="1">#REF!</definedName>
    <definedName name="XRefPaste9Row" hidden="1">#REF!</definedName>
    <definedName name="XRefPasteRangeCount" hidden="1">4</definedName>
    <definedName name="xxx">#REF!</definedName>
    <definedName name="xxxx" hidden="1">{#N/A,#N/A,FALSE,"New-RegularBevel";#N/A,#N/A,FALSE,"Optiva-Optiva2";#N/A,#N/A,FALSE,"Cathlon-Monoblok";#N/A,#N/A,FALSE,"Stylets"}</definedName>
    <definedName name="xxxxxxxxxxx" hidden="1">{#N/A,#N/A,FALSE,"Costi per Gruppo ";#N/A,#N/A,FALSE,"New-RegularBevel";#N/A,#N/A,FALSE,"Optiva-Optiva2";#N/A,#N/A,FALSE,"Cathlon-Monoblok";#N/A,#N/A,FALSE,"Stylets";#N/A,#N/A,FALSE,"Totali"}</definedName>
    <definedName name="yikes" localSheetId="2" hidden="1">{#N/A,#N/A,FALSE,"Summary";#N/A,#N/A,FALSE,"City Gate";#N/A,#N/A,FALSE,"Ind Trans";#N/A,#N/A,FALSE,"Electric Gen"}</definedName>
    <definedName name="yikes" hidden="1">{#N/A,#N/A,FALSE,"Summary";#N/A,#N/A,FALSE,"City Gate";#N/A,#N/A,FALSE,"Ind Trans";#N/A,#N/A,FALSE,"Electric Gen"}</definedName>
    <definedName name="yikes1" localSheetId="2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yikes1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YTD">#REF!</definedName>
    <definedName name="yy">#REF!</definedName>
    <definedName name="Z_02C5980E_9CED_11D3_8584_00A0C9DF1035_.wvu.PrintArea" hidden="1">#REF!</definedName>
    <definedName name="Z_02C5980F_9CED_11D3_8584_00A0C9DF1035_.wvu.PrintArea" hidden="1">#REF!</definedName>
    <definedName name="Z_02C59811_9CED_11D3_8584_00A0C9DF1035_.wvu.PrintArea" hidden="1">#REF!</definedName>
    <definedName name="Z_02C59812_9CED_11D3_8584_00A0C9DF1035_.wvu.PrintArea" hidden="1">#REF!</definedName>
    <definedName name="Z_02C59813_9CED_11D3_8584_00A0C9DF1035_.wvu.PrintArea" hidden="1">#REF!</definedName>
    <definedName name="Z_02C59814_9CED_11D3_8584_00A0C9DF1035_.wvu.PrintArea" hidden="1">#REF!</definedName>
    <definedName name="Z_02C59816_9CED_11D3_8584_00A0C9DF1035_.wvu.PrintArea" hidden="1">#REF!</definedName>
    <definedName name="Z_02C59817_9CED_11D3_8584_00A0C9DF1035_.wvu.PrintArea" hidden="1">#REF!</definedName>
    <definedName name="Z_02C59818_9CED_11D3_8584_00A0C9DF1035_.wvu.PrintArea" hidden="1">#REF!</definedName>
    <definedName name="Z_02C59819_9CED_11D3_8584_00A0C9DF1035_.wvu.PrintArea" hidden="1">#REF!</definedName>
    <definedName name="Z_02C5981B_9CED_11D3_8584_00A0C9DF1035_.wvu.PrintArea" hidden="1">#REF!</definedName>
    <definedName name="Z_02C5981C_9CED_11D3_8584_00A0C9DF1035_.wvu.PrintArea" hidden="1">#REF!</definedName>
    <definedName name="Z_02C5981E_9CED_11D3_8584_00A0C9DF1035_.wvu.PrintArea" hidden="1">#REF!</definedName>
    <definedName name="Z_02C5981F_9CED_11D3_8584_00A0C9DF1035_.wvu.PrintArea" hidden="1">#REF!</definedName>
    <definedName name="Z_02C59821_9CED_11D3_8584_00A0C9DF1035_.wvu.PrintArea" hidden="1">#REF!</definedName>
    <definedName name="Z_02C59822_9CED_11D3_8584_00A0C9DF1035_.wvu.PrintArea" hidden="1">#REF!</definedName>
    <definedName name="Z_02C59823_9CED_11D3_8584_00A0C9DF1035_.wvu.PrintArea" hidden="1">#REF!</definedName>
    <definedName name="Z_02C59824_9CED_11D3_8584_00A0C9DF1035_.wvu.PrintArea" hidden="1">#REF!</definedName>
    <definedName name="Z_02C59826_9CED_11D3_8584_00A0C9DF1035_.wvu.PrintArea" hidden="1">#REF!</definedName>
    <definedName name="Z_02C59827_9CED_11D3_8584_00A0C9DF1035_.wvu.PrintArea" hidden="1">#REF!</definedName>
    <definedName name="Z_02C59828_9CED_11D3_8584_00A0C9DF1035_.wvu.PrintArea" hidden="1">#REF!</definedName>
    <definedName name="Z_02C59829_9CED_11D3_8584_00A0C9DF1035_.wvu.PrintArea" hidden="1">#REF!</definedName>
    <definedName name="Z_02C5982B_9CED_11D3_8584_00A0C9DF1035_.wvu.PrintArea" hidden="1">#REF!</definedName>
    <definedName name="Z_02C5982C_9CED_11D3_8584_00A0C9DF1035_.wvu.PrintArea" hidden="1">#REF!</definedName>
    <definedName name="Z_04C88C4B_71AF_11D3_ABF0_00A0C9DF1063_.wvu.PrintArea" hidden="1">#REF!</definedName>
    <definedName name="Z_04C88C4C_71AF_11D3_ABF0_00A0C9DF1063_.wvu.PrintArea" hidden="1">#REF!</definedName>
    <definedName name="Z_04C88C4E_71AF_11D3_ABF0_00A0C9DF1063_.wvu.PrintArea" hidden="1">#REF!</definedName>
    <definedName name="Z_04C88C4F_71AF_11D3_ABF0_00A0C9DF1063_.wvu.PrintArea" hidden="1">#REF!</definedName>
    <definedName name="Z_04C88C50_71AF_11D3_ABF0_00A0C9DF1063_.wvu.PrintArea" hidden="1">#REF!</definedName>
    <definedName name="Z_04C88C51_71AF_11D3_ABF0_00A0C9DF1063_.wvu.PrintArea" hidden="1">#REF!</definedName>
    <definedName name="Z_04C88C53_71AF_11D3_ABF0_00A0C9DF1063_.wvu.PrintArea" hidden="1">#REF!</definedName>
    <definedName name="Z_04C88C54_71AF_11D3_ABF0_00A0C9DF1063_.wvu.PrintArea" hidden="1">#REF!</definedName>
    <definedName name="Z_04C88C55_71AF_11D3_ABF0_00A0C9DF1063_.wvu.PrintArea" hidden="1">#REF!</definedName>
    <definedName name="Z_04C88C56_71AF_11D3_ABF0_00A0C9DF1063_.wvu.PrintArea" hidden="1">#REF!</definedName>
    <definedName name="Z_04C88C58_71AF_11D3_ABF0_00A0C9DF1063_.wvu.PrintArea" hidden="1">#REF!</definedName>
    <definedName name="Z_04C88C59_71AF_11D3_ABF0_00A0C9DF1063_.wvu.PrintArea" hidden="1">#REF!</definedName>
    <definedName name="Z_04C88C5B_71AF_11D3_ABF0_00A0C9DF1063_.wvu.PrintArea" hidden="1">#REF!</definedName>
    <definedName name="Z_04C88C5C_71AF_11D3_ABF0_00A0C9DF1063_.wvu.PrintArea" hidden="1">#REF!</definedName>
    <definedName name="Z_04C88C5E_71AF_11D3_ABF0_00A0C9DF1063_.wvu.PrintArea" hidden="1">#REF!</definedName>
    <definedName name="Z_04C88C5F_71AF_11D3_ABF0_00A0C9DF1063_.wvu.PrintArea" hidden="1">#REF!</definedName>
    <definedName name="Z_04C88C60_71AF_11D3_ABF0_00A0C9DF1063_.wvu.PrintArea" hidden="1">#REF!</definedName>
    <definedName name="Z_04C88C61_71AF_11D3_ABF0_00A0C9DF1063_.wvu.PrintArea" hidden="1">#REF!</definedName>
    <definedName name="Z_04C88C63_71AF_11D3_ABF0_00A0C9DF1063_.wvu.PrintArea" hidden="1">#REF!</definedName>
    <definedName name="Z_04C88C64_71AF_11D3_ABF0_00A0C9DF1063_.wvu.PrintArea" hidden="1">#REF!</definedName>
    <definedName name="Z_04C88C65_71AF_11D3_ABF0_00A0C9DF1063_.wvu.PrintArea" hidden="1">#REF!</definedName>
    <definedName name="Z_04C88C66_71AF_11D3_ABF0_00A0C9DF1063_.wvu.PrintArea" hidden="1">#REF!</definedName>
    <definedName name="Z_04C88C68_71AF_11D3_ABF0_00A0C9DF1063_.wvu.PrintArea" hidden="1">#REF!</definedName>
    <definedName name="Z_04C88C69_71AF_11D3_ABF0_00A0C9DF1063_.wvu.PrintArea" hidden="1">#REF!</definedName>
    <definedName name="Z_0F6496EA_CA81_11D3_ABFE_00A0C9DF1063_.wvu.PrintArea" hidden="1">#REF!</definedName>
    <definedName name="Z_0F6496EB_CA81_11D3_ABFE_00A0C9DF1063_.wvu.PrintArea" hidden="1">#REF!</definedName>
    <definedName name="Z_0F6496ED_CA81_11D3_ABFE_00A0C9DF1063_.wvu.PrintArea" hidden="1">#REF!</definedName>
    <definedName name="Z_0F6496EE_CA81_11D3_ABFE_00A0C9DF1063_.wvu.PrintArea" hidden="1">#REF!</definedName>
    <definedName name="Z_0F6496EF_CA81_11D3_ABFE_00A0C9DF1063_.wvu.PrintArea" hidden="1">#REF!</definedName>
    <definedName name="Z_0F6496F0_CA81_11D3_ABFE_00A0C9DF1063_.wvu.PrintArea" hidden="1">#REF!</definedName>
    <definedName name="Z_0F6496F2_CA81_11D3_ABFE_00A0C9DF1063_.wvu.PrintArea" hidden="1">#REF!</definedName>
    <definedName name="Z_0F6496F3_CA81_11D3_ABFE_00A0C9DF1063_.wvu.PrintArea" hidden="1">#REF!</definedName>
    <definedName name="Z_0F6496F4_CA81_11D3_ABFE_00A0C9DF1063_.wvu.PrintArea" hidden="1">#REF!</definedName>
    <definedName name="Z_0F6496F5_CA81_11D3_ABFE_00A0C9DF1063_.wvu.PrintArea" hidden="1">#REF!</definedName>
    <definedName name="Z_0F6496F7_CA81_11D3_ABFE_00A0C9DF1063_.wvu.PrintArea" hidden="1">#REF!</definedName>
    <definedName name="Z_0F6496F8_CA81_11D3_ABFE_00A0C9DF1063_.wvu.PrintArea" hidden="1">#REF!</definedName>
    <definedName name="Z_0F6496FA_CA81_11D3_ABFE_00A0C9DF1063_.wvu.PrintArea" hidden="1">#REF!</definedName>
    <definedName name="Z_0F6496FB_CA81_11D3_ABFE_00A0C9DF1063_.wvu.PrintArea" hidden="1">#REF!</definedName>
    <definedName name="Z_0F6496FD_CA81_11D3_ABFE_00A0C9DF1063_.wvu.PrintArea" hidden="1">#REF!</definedName>
    <definedName name="Z_0F6496FE_CA81_11D3_ABFE_00A0C9DF1063_.wvu.PrintArea" hidden="1">#REF!</definedName>
    <definedName name="Z_0F6496FF_CA81_11D3_ABFE_00A0C9DF1063_.wvu.PrintArea" hidden="1">#REF!</definedName>
    <definedName name="Z_0F649700_CA81_11D3_ABFE_00A0C9DF1063_.wvu.PrintArea" hidden="1">#REF!</definedName>
    <definedName name="Z_0F649702_CA81_11D3_ABFE_00A0C9DF1063_.wvu.PrintArea" hidden="1">#REF!</definedName>
    <definedName name="Z_0F649703_CA81_11D3_ABFE_00A0C9DF1063_.wvu.PrintArea" hidden="1">#REF!</definedName>
    <definedName name="Z_0F649704_CA81_11D3_ABFE_00A0C9DF1063_.wvu.PrintArea" hidden="1">#REF!</definedName>
    <definedName name="Z_0F649705_CA81_11D3_ABFE_00A0C9DF1063_.wvu.PrintArea" hidden="1">#REF!</definedName>
    <definedName name="Z_0F649707_CA81_11D3_ABFE_00A0C9DF1063_.wvu.PrintArea" hidden="1">#REF!</definedName>
    <definedName name="Z_0F649708_CA81_11D3_ABFE_00A0C9DF1063_.wvu.PrintArea" hidden="1">#REF!</definedName>
    <definedName name="Z_181D420F_9B98_11D3_980A_00A0C9DF29C4_.wvu.PrintArea" hidden="1">#REF!</definedName>
    <definedName name="Z_181D4210_9B98_11D3_980A_00A0C9DF29C4_.wvu.PrintArea" hidden="1">#REF!</definedName>
    <definedName name="Z_181D4212_9B98_11D3_980A_00A0C9DF29C4_.wvu.PrintArea" hidden="1">#REF!</definedName>
    <definedName name="Z_181D4213_9B98_11D3_980A_00A0C9DF29C4_.wvu.PrintArea" hidden="1">#REF!</definedName>
    <definedName name="Z_181D4214_9B98_11D3_980A_00A0C9DF29C4_.wvu.PrintArea" hidden="1">#REF!</definedName>
    <definedName name="Z_181D4215_9B98_11D3_980A_00A0C9DF29C4_.wvu.PrintArea" hidden="1">#REF!</definedName>
    <definedName name="Z_181D4217_9B98_11D3_980A_00A0C9DF29C4_.wvu.PrintArea" hidden="1">#REF!</definedName>
    <definedName name="Z_181D4218_9B98_11D3_980A_00A0C9DF29C4_.wvu.PrintArea" hidden="1">#REF!</definedName>
    <definedName name="Z_181D4219_9B98_11D3_980A_00A0C9DF29C4_.wvu.PrintArea" hidden="1">#REF!</definedName>
    <definedName name="Z_181D421A_9B98_11D3_980A_00A0C9DF29C4_.wvu.PrintArea" hidden="1">#REF!</definedName>
    <definedName name="Z_181D421C_9B98_11D3_980A_00A0C9DF29C4_.wvu.PrintArea" hidden="1">#REF!</definedName>
    <definedName name="Z_181D421D_9B98_11D3_980A_00A0C9DF29C4_.wvu.PrintArea" hidden="1">#REF!</definedName>
    <definedName name="Z_181D421F_9B98_11D3_980A_00A0C9DF29C4_.wvu.PrintArea" hidden="1">#REF!</definedName>
    <definedName name="Z_181D4220_9B98_11D3_980A_00A0C9DF29C4_.wvu.PrintArea" hidden="1">#REF!</definedName>
    <definedName name="Z_181D4222_9B98_11D3_980A_00A0C9DF29C4_.wvu.PrintArea" hidden="1">#REF!</definedName>
    <definedName name="Z_181D4223_9B98_11D3_980A_00A0C9DF29C4_.wvu.PrintArea" hidden="1">#REF!</definedName>
    <definedName name="Z_181D4224_9B98_11D3_980A_00A0C9DF29C4_.wvu.PrintArea" hidden="1">#REF!</definedName>
    <definedName name="Z_181D4225_9B98_11D3_980A_00A0C9DF29C4_.wvu.PrintArea" hidden="1">#REF!</definedName>
    <definedName name="Z_181D4227_9B98_11D3_980A_00A0C9DF29C4_.wvu.PrintArea" hidden="1">#REF!</definedName>
    <definedName name="Z_181D4228_9B98_11D3_980A_00A0C9DF29C4_.wvu.PrintArea" hidden="1">#REF!</definedName>
    <definedName name="Z_181D4229_9B98_11D3_980A_00A0C9DF29C4_.wvu.PrintArea" hidden="1">#REF!</definedName>
    <definedName name="Z_181D422A_9B98_11D3_980A_00A0C9DF29C4_.wvu.PrintArea" hidden="1">#REF!</definedName>
    <definedName name="Z_181D422C_9B98_11D3_980A_00A0C9DF29C4_.wvu.PrintArea" hidden="1">#REF!</definedName>
    <definedName name="Z_181D422D_9B98_11D3_980A_00A0C9DF29C4_.wvu.PrintArea" hidden="1">#REF!</definedName>
    <definedName name="Z_1BB02CF2_D326_11D3_9812_00A0C9DF29C4_.wvu.PrintArea" hidden="1">#REF!</definedName>
    <definedName name="Z_1BB02CF3_D326_11D3_9812_00A0C9DF29C4_.wvu.PrintArea" hidden="1">#REF!</definedName>
    <definedName name="Z_1BB02CF5_D326_11D3_9812_00A0C9DF29C4_.wvu.PrintArea" hidden="1">#REF!</definedName>
    <definedName name="Z_1BB02CF6_D326_11D3_9812_00A0C9DF29C4_.wvu.PrintArea" hidden="1">#REF!</definedName>
    <definedName name="Z_1BB02CF7_D326_11D3_9812_00A0C9DF29C4_.wvu.PrintArea" hidden="1">#REF!</definedName>
    <definedName name="Z_1BB02CF8_D326_11D3_9812_00A0C9DF29C4_.wvu.PrintArea" hidden="1">#REF!</definedName>
    <definedName name="Z_1BB02CFA_D326_11D3_9812_00A0C9DF29C4_.wvu.PrintArea" hidden="1">#REF!</definedName>
    <definedName name="Z_1BB02CFB_D326_11D3_9812_00A0C9DF29C4_.wvu.PrintArea" hidden="1">#REF!</definedName>
    <definedName name="Z_1BB02CFC_D326_11D3_9812_00A0C9DF29C4_.wvu.PrintArea" hidden="1">#REF!</definedName>
    <definedName name="Z_1BB02CFD_D326_11D3_9812_00A0C9DF29C4_.wvu.PrintArea" hidden="1">#REF!</definedName>
    <definedName name="Z_1BB02CFF_D326_11D3_9812_00A0C9DF29C4_.wvu.PrintArea" hidden="1">#REF!</definedName>
    <definedName name="Z_1BB02D00_D326_11D3_9812_00A0C9DF29C4_.wvu.PrintArea" hidden="1">#REF!</definedName>
    <definedName name="Z_1BB02D02_D326_11D3_9812_00A0C9DF29C4_.wvu.PrintArea" hidden="1">#REF!</definedName>
    <definedName name="Z_1BB02D03_D326_11D3_9812_00A0C9DF29C4_.wvu.PrintArea" hidden="1">#REF!</definedName>
    <definedName name="Z_1BB02D05_D326_11D3_9812_00A0C9DF29C4_.wvu.PrintArea" hidden="1">#REF!</definedName>
    <definedName name="Z_1BB02D06_D326_11D3_9812_00A0C9DF29C4_.wvu.PrintArea" hidden="1">#REF!</definedName>
    <definedName name="Z_1BB02D07_D326_11D3_9812_00A0C9DF29C4_.wvu.PrintArea" hidden="1">#REF!</definedName>
    <definedName name="Z_1BB02D08_D326_11D3_9812_00A0C9DF29C4_.wvu.PrintArea" hidden="1">#REF!</definedName>
    <definedName name="Z_1BB02D0A_D326_11D3_9812_00A0C9DF29C4_.wvu.PrintArea" hidden="1">#REF!</definedName>
    <definedName name="Z_1BB02D0B_D326_11D3_9812_00A0C9DF29C4_.wvu.PrintArea" hidden="1">#REF!</definedName>
    <definedName name="Z_1BB02D0C_D326_11D3_9812_00A0C9DF29C4_.wvu.PrintArea" hidden="1">#REF!</definedName>
    <definedName name="Z_1BB02D0D_D326_11D3_9812_00A0C9DF29C4_.wvu.PrintArea" hidden="1">#REF!</definedName>
    <definedName name="Z_1BB02D0F_D326_11D3_9812_00A0C9DF29C4_.wvu.PrintArea" hidden="1">#REF!</definedName>
    <definedName name="Z_1BB02D10_D326_11D3_9812_00A0C9DF29C4_.wvu.PrintArea" hidden="1">#REF!</definedName>
    <definedName name="Z_1D18DB46_65F5_11D3_9DAB_00A0C9DF29FD_.wvu.PrintArea" hidden="1">#REF!</definedName>
    <definedName name="Z_1D18DB47_65F5_11D3_9DAB_00A0C9DF29FD_.wvu.PrintArea" hidden="1">#REF!</definedName>
    <definedName name="Z_1D18DB49_65F5_11D3_9DAB_00A0C9DF29FD_.wvu.PrintArea" hidden="1">#REF!</definedName>
    <definedName name="Z_1D18DB4A_65F5_11D3_9DAB_00A0C9DF29FD_.wvu.PrintArea" hidden="1">#REF!</definedName>
    <definedName name="Z_1D18DB4B_65F5_11D3_9DAB_00A0C9DF29FD_.wvu.PrintArea" hidden="1">#REF!</definedName>
    <definedName name="Z_1D18DB4C_65F5_11D3_9DAB_00A0C9DF29FD_.wvu.PrintArea" hidden="1">#REF!</definedName>
    <definedName name="Z_1D18DB4E_65F5_11D3_9DAB_00A0C9DF29FD_.wvu.PrintArea" hidden="1">#REF!</definedName>
    <definedName name="Z_1D18DB4F_65F5_11D3_9DAB_00A0C9DF29FD_.wvu.PrintArea" hidden="1">#REF!</definedName>
    <definedName name="Z_1D18DB50_65F5_11D3_9DAB_00A0C9DF29FD_.wvu.PrintArea" hidden="1">#REF!</definedName>
    <definedName name="Z_1D18DB51_65F5_11D3_9DAB_00A0C9DF29FD_.wvu.PrintArea" hidden="1">#REF!</definedName>
    <definedName name="Z_1D18DB53_65F5_11D3_9DAB_00A0C9DF29FD_.wvu.PrintArea" hidden="1">#REF!</definedName>
    <definedName name="Z_1D18DB54_65F5_11D3_9DAB_00A0C9DF29FD_.wvu.PrintArea" hidden="1">#REF!</definedName>
    <definedName name="Z_1D18DB56_65F5_11D3_9DAB_00A0C9DF29FD_.wvu.PrintArea" hidden="1">#REF!</definedName>
    <definedName name="Z_1D18DB57_65F5_11D3_9DAB_00A0C9DF29FD_.wvu.PrintArea" hidden="1">#REF!</definedName>
    <definedName name="Z_1D18DB59_65F5_11D3_9DAB_00A0C9DF29FD_.wvu.PrintArea" hidden="1">#REF!</definedName>
    <definedName name="Z_1D18DB5A_65F5_11D3_9DAB_00A0C9DF29FD_.wvu.PrintArea" hidden="1">#REF!</definedName>
    <definedName name="Z_1D18DB5B_65F5_11D3_9DAB_00A0C9DF29FD_.wvu.PrintArea" hidden="1">#REF!</definedName>
    <definedName name="Z_1D18DB5C_65F5_11D3_9DAB_00A0C9DF29FD_.wvu.PrintArea" hidden="1">#REF!</definedName>
    <definedName name="Z_1D18DB5E_65F5_11D3_9DAB_00A0C9DF29FD_.wvu.PrintArea" hidden="1">#REF!</definedName>
    <definedName name="Z_1D18DB5F_65F5_11D3_9DAB_00A0C9DF29FD_.wvu.PrintArea" hidden="1">#REF!</definedName>
    <definedName name="Z_1D18DB60_65F5_11D3_9DAB_00A0C9DF29FD_.wvu.PrintArea" hidden="1">#REF!</definedName>
    <definedName name="Z_1D18DB61_65F5_11D3_9DAB_00A0C9DF29FD_.wvu.PrintArea" hidden="1">#REF!</definedName>
    <definedName name="Z_1D18DB63_65F5_11D3_9DAB_00A0C9DF29FD_.wvu.PrintArea" hidden="1">#REF!</definedName>
    <definedName name="Z_1D18DB64_65F5_11D3_9DAB_00A0C9DF29FD_.wvu.PrintArea" hidden="1">#REF!</definedName>
    <definedName name="Z_1EE9C873_3396_11D3_97FD_00A0C9DF29C4_.wvu.PrintArea" hidden="1">#REF!</definedName>
    <definedName name="Z_1EE9C874_3396_11D3_97FD_00A0C9DF29C4_.wvu.PrintArea" hidden="1">#REF!</definedName>
    <definedName name="Z_1EE9C876_3396_11D3_97FD_00A0C9DF29C4_.wvu.PrintArea" hidden="1">#REF!</definedName>
    <definedName name="Z_1EE9C877_3396_11D3_97FD_00A0C9DF29C4_.wvu.PrintArea" hidden="1">#REF!</definedName>
    <definedName name="Z_1EE9C878_3396_11D3_97FD_00A0C9DF29C4_.wvu.PrintArea" hidden="1">#REF!</definedName>
    <definedName name="Z_1EE9C879_3396_11D3_97FD_00A0C9DF29C4_.wvu.PrintArea" hidden="1">#REF!</definedName>
    <definedName name="Z_1EE9C87B_3396_11D3_97FD_00A0C9DF29C4_.wvu.PrintArea" hidden="1">#REF!</definedName>
    <definedName name="Z_1EE9C87C_3396_11D3_97FD_00A0C9DF29C4_.wvu.PrintArea" hidden="1">#REF!</definedName>
    <definedName name="Z_1EE9C87D_3396_11D3_97FD_00A0C9DF29C4_.wvu.PrintArea" hidden="1">#REF!</definedName>
    <definedName name="Z_1EE9C87E_3396_11D3_97FD_00A0C9DF29C4_.wvu.PrintArea" hidden="1">#REF!</definedName>
    <definedName name="Z_1EE9C880_3396_11D3_97FD_00A0C9DF29C4_.wvu.PrintArea" hidden="1">#REF!</definedName>
    <definedName name="Z_1EE9C881_3396_11D3_97FD_00A0C9DF29C4_.wvu.PrintArea" hidden="1">#REF!</definedName>
    <definedName name="Z_1EE9C883_3396_11D3_97FD_00A0C9DF29C4_.wvu.PrintArea" hidden="1">#REF!</definedName>
    <definedName name="Z_1EE9C884_3396_11D3_97FD_00A0C9DF29C4_.wvu.PrintArea" hidden="1">#REF!</definedName>
    <definedName name="Z_1EE9C886_3396_11D3_97FD_00A0C9DF29C4_.wvu.PrintArea" hidden="1">#REF!</definedName>
    <definedName name="Z_1EE9C887_3396_11D3_97FD_00A0C9DF29C4_.wvu.PrintArea" hidden="1">#REF!</definedName>
    <definedName name="Z_1EE9C888_3396_11D3_97FD_00A0C9DF29C4_.wvu.PrintArea" hidden="1">#REF!</definedName>
    <definedName name="Z_1EE9C889_3396_11D3_97FD_00A0C9DF29C4_.wvu.PrintArea" hidden="1">#REF!</definedName>
    <definedName name="Z_1EE9C88B_3396_11D3_97FD_00A0C9DF29C4_.wvu.PrintArea" hidden="1">#REF!</definedName>
    <definedName name="Z_1EE9C88C_3396_11D3_97FD_00A0C9DF29C4_.wvu.PrintArea" hidden="1">#REF!</definedName>
    <definedName name="Z_1EE9C88D_3396_11D3_97FD_00A0C9DF29C4_.wvu.PrintArea" hidden="1">#REF!</definedName>
    <definedName name="Z_1EE9C88E_3396_11D3_97FD_00A0C9DF29C4_.wvu.PrintArea" hidden="1">#REF!</definedName>
    <definedName name="Z_1EE9C890_3396_11D3_97FD_00A0C9DF29C4_.wvu.PrintArea" hidden="1">#REF!</definedName>
    <definedName name="Z_1EE9C891_3396_11D3_97FD_00A0C9DF29C4_.wvu.PrintArea" hidden="1">#REF!</definedName>
    <definedName name="Z_23F18827_7997_11D6_8750_00508BD3B3BA_.wvu.Cols" hidden="1">#REF!,#REF!</definedName>
    <definedName name="Z_23F18827_7997_11D6_8750_00508BD3B3BA_.wvu.PrintArea" hidden="1">#REF!</definedName>
    <definedName name="Z_254F9381_AE38_11D3_9DB4_00A0C9DF29FD_.wvu.PrintArea" hidden="1">#REF!</definedName>
    <definedName name="Z_254F9382_AE38_11D3_9DB4_00A0C9DF29FD_.wvu.PrintArea" hidden="1">#REF!</definedName>
    <definedName name="Z_254F9384_AE38_11D3_9DB4_00A0C9DF29FD_.wvu.PrintArea" hidden="1">#REF!</definedName>
    <definedName name="Z_254F9385_AE38_11D3_9DB4_00A0C9DF29FD_.wvu.PrintArea" hidden="1">#REF!</definedName>
    <definedName name="Z_254F9386_AE38_11D3_9DB4_00A0C9DF29FD_.wvu.PrintArea" hidden="1">#REF!</definedName>
    <definedName name="Z_254F9387_AE38_11D3_9DB4_00A0C9DF29FD_.wvu.PrintArea" hidden="1">#REF!</definedName>
    <definedName name="Z_254F9389_AE38_11D3_9DB4_00A0C9DF29FD_.wvu.PrintArea" hidden="1">#REF!</definedName>
    <definedName name="Z_254F938A_AE38_11D3_9DB4_00A0C9DF29FD_.wvu.PrintArea" hidden="1">#REF!</definedName>
    <definedName name="Z_254F938B_AE38_11D3_9DB4_00A0C9DF29FD_.wvu.PrintArea" hidden="1">#REF!</definedName>
    <definedName name="Z_254F938C_AE38_11D3_9DB4_00A0C9DF29FD_.wvu.PrintArea" hidden="1">#REF!</definedName>
    <definedName name="Z_254F938E_AE38_11D3_9DB4_00A0C9DF29FD_.wvu.PrintArea" hidden="1">#REF!</definedName>
    <definedName name="Z_254F938F_AE38_11D3_9DB4_00A0C9DF29FD_.wvu.PrintArea" hidden="1">#REF!</definedName>
    <definedName name="Z_254F9391_AE38_11D3_9DB4_00A0C9DF29FD_.wvu.PrintArea" hidden="1">#REF!</definedName>
    <definedName name="Z_254F9392_AE38_11D3_9DB4_00A0C9DF29FD_.wvu.PrintArea" hidden="1">#REF!</definedName>
    <definedName name="Z_254F9394_AE38_11D3_9DB4_00A0C9DF29FD_.wvu.PrintArea" hidden="1">#REF!</definedName>
    <definedName name="Z_254F9395_AE38_11D3_9DB4_00A0C9DF29FD_.wvu.PrintArea" hidden="1">#REF!</definedName>
    <definedName name="Z_254F9396_AE38_11D3_9DB4_00A0C9DF29FD_.wvu.PrintArea" hidden="1">#REF!</definedName>
    <definedName name="Z_254F9397_AE38_11D3_9DB4_00A0C9DF29FD_.wvu.PrintArea" hidden="1">#REF!</definedName>
    <definedName name="Z_254F9399_AE38_11D3_9DB4_00A0C9DF29FD_.wvu.PrintArea" hidden="1">#REF!</definedName>
    <definedName name="Z_254F939A_AE38_11D3_9DB4_00A0C9DF29FD_.wvu.PrintArea" hidden="1">#REF!</definedName>
    <definedName name="Z_254F939B_AE38_11D3_9DB4_00A0C9DF29FD_.wvu.PrintArea" hidden="1">#REF!</definedName>
    <definedName name="Z_254F939C_AE38_11D3_9DB4_00A0C9DF29FD_.wvu.PrintArea" hidden="1">#REF!</definedName>
    <definedName name="Z_254F939E_AE38_11D3_9DB4_00A0C9DF29FD_.wvu.PrintArea" hidden="1">#REF!</definedName>
    <definedName name="Z_254F939F_AE38_11D3_9DB4_00A0C9DF29FD_.wvu.PrintArea" hidden="1">#REF!</definedName>
    <definedName name="Z_273BF518_8099_11D3_9808_00A0C9DF29C4_.wvu.PrintArea" hidden="1">#REF!</definedName>
    <definedName name="Z_273BF519_8099_11D3_9808_00A0C9DF29C4_.wvu.PrintArea" hidden="1">#REF!</definedName>
    <definedName name="Z_273BF51B_8099_11D3_9808_00A0C9DF29C4_.wvu.PrintArea" hidden="1">#REF!</definedName>
    <definedName name="Z_273BF51C_8099_11D3_9808_00A0C9DF29C4_.wvu.PrintArea" hidden="1">#REF!</definedName>
    <definedName name="Z_273BF51D_8099_11D3_9808_00A0C9DF29C4_.wvu.PrintArea" hidden="1">#REF!</definedName>
    <definedName name="Z_273BF51E_8099_11D3_9808_00A0C9DF29C4_.wvu.PrintArea" hidden="1">#REF!</definedName>
    <definedName name="Z_273BF520_8099_11D3_9808_00A0C9DF29C4_.wvu.PrintArea" hidden="1">#REF!</definedName>
    <definedName name="Z_273BF521_8099_11D3_9808_00A0C9DF29C4_.wvu.PrintArea" hidden="1">#REF!</definedName>
    <definedName name="Z_273BF522_8099_11D3_9808_00A0C9DF29C4_.wvu.PrintArea" hidden="1">#REF!</definedName>
    <definedName name="Z_273BF523_8099_11D3_9808_00A0C9DF29C4_.wvu.PrintArea" hidden="1">#REF!</definedName>
    <definedName name="Z_273BF525_8099_11D3_9808_00A0C9DF29C4_.wvu.PrintArea" hidden="1">#REF!</definedName>
    <definedName name="Z_273BF526_8099_11D3_9808_00A0C9DF29C4_.wvu.PrintArea" hidden="1">#REF!</definedName>
    <definedName name="Z_273BF528_8099_11D3_9808_00A0C9DF29C4_.wvu.PrintArea" hidden="1">#REF!</definedName>
    <definedName name="Z_273BF529_8099_11D3_9808_00A0C9DF29C4_.wvu.PrintArea" hidden="1">#REF!</definedName>
    <definedName name="Z_273BF52B_8099_11D3_9808_00A0C9DF29C4_.wvu.PrintArea" hidden="1">#REF!</definedName>
    <definedName name="Z_273BF52C_8099_11D3_9808_00A0C9DF29C4_.wvu.PrintArea" hidden="1">#REF!</definedName>
    <definedName name="Z_273BF52D_8099_11D3_9808_00A0C9DF29C4_.wvu.PrintArea" hidden="1">#REF!</definedName>
    <definedName name="Z_273BF52E_8099_11D3_9808_00A0C9DF29C4_.wvu.PrintArea" hidden="1">#REF!</definedName>
    <definedName name="Z_273BF530_8099_11D3_9808_00A0C9DF29C4_.wvu.PrintArea" hidden="1">#REF!</definedName>
    <definedName name="Z_273BF531_8099_11D3_9808_00A0C9DF29C4_.wvu.PrintArea" hidden="1">#REF!</definedName>
    <definedName name="Z_273BF532_8099_11D3_9808_00A0C9DF29C4_.wvu.PrintArea" hidden="1">#REF!</definedName>
    <definedName name="Z_273BF533_8099_11D3_9808_00A0C9DF29C4_.wvu.PrintArea" hidden="1">#REF!</definedName>
    <definedName name="Z_273BF535_8099_11D3_9808_00A0C9DF29C4_.wvu.PrintArea" hidden="1">#REF!</definedName>
    <definedName name="Z_273BF536_8099_11D3_9808_00A0C9DF29C4_.wvu.PrintArea" hidden="1">#REF!</definedName>
    <definedName name="Z_2A4AFF2A_09F9_11D3_88AD_0080C84A5D47_.wvu.PrintArea" hidden="1">#REF!</definedName>
    <definedName name="Z_2A4AFF2B_09F9_11D3_88AD_0080C84A5D47_.wvu.PrintArea" hidden="1">#REF!</definedName>
    <definedName name="Z_2A4AFF2D_09F9_11D3_88AD_0080C84A5D47_.wvu.PrintArea" hidden="1">#REF!</definedName>
    <definedName name="Z_2A4AFF2E_09F9_11D3_88AD_0080C84A5D47_.wvu.PrintArea" hidden="1">#REF!</definedName>
    <definedName name="Z_2A4AFF2F_09F9_11D3_88AD_0080C84A5D47_.wvu.PrintArea" hidden="1">#REF!</definedName>
    <definedName name="Z_2A4AFF30_09F9_11D3_88AD_0080C84A5D47_.wvu.PrintArea" hidden="1">#REF!</definedName>
    <definedName name="Z_2A4AFF32_09F9_11D3_88AD_0080C84A5D47_.wvu.PrintArea" hidden="1">#REF!</definedName>
    <definedName name="Z_2A4AFF33_09F9_11D3_88AD_0080C84A5D47_.wvu.PrintArea" hidden="1">#REF!</definedName>
    <definedName name="Z_2A4AFF34_09F9_11D3_88AD_0080C84A5D47_.wvu.PrintArea" hidden="1">#REF!</definedName>
    <definedName name="Z_2A4AFF35_09F9_11D3_88AD_0080C84A5D47_.wvu.PrintArea" hidden="1">#REF!</definedName>
    <definedName name="Z_2A4AFF37_09F9_11D3_88AD_0080C84A5D47_.wvu.PrintArea" hidden="1">#REF!</definedName>
    <definedName name="Z_2A4AFF38_09F9_11D3_88AD_0080C84A5D47_.wvu.PrintArea" hidden="1">#REF!</definedName>
    <definedName name="Z_2A4AFF3A_09F9_11D3_88AD_0080C84A5D47_.wvu.PrintArea" hidden="1">#REF!</definedName>
    <definedName name="Z_2A4AFF3B_09F9_11D3_88AD_0080C84A5D47_.wvu.PrintArea" hidden="1">#REF!</definedName>
    <definedName name="Z_2A4AFF3D_09F9_11D3_88AD_0080C84A5D47_.wvu.PrintArea" hidden="1">#REF!</definedName>
    <definedName name="Z_2A4AFF3E_09F9_11D3_88AD_0080C84A5D47_.wvu.PrintArea" hidden="1">#REF!</definedName>
    <definedName name="Z_2A4AFF3F_09F9_11D3_88AD_0080C84A5D47_.wvu.PrintArea" hidden="1">#REF!</definedName>
    <definedName name="Z_2A4AFF40_09F9_11D3_88AD_0080C84A5D47_.wvu.PrintArea" hidden="1">#REF!</definedName>
    <definedName name="Z_2A4AFF42_09F9_11D3_88AD_0080C84A5D47_.wvu.PrintArea" hidden="1">#REF!</definedName>
    <definedName name="Z_2A4AFF43_09F9_11D3_88AD_0080C84A5D47_.wvu.PrintArea" hidden="1">#REF!</definedName>
    <definedName name="Z_2A4AFF44_09F9_11D3_88AD_0080C84A5D47_.wvu.PrintArea" hidden="1">#REF!</definedName>
    <definedName name="Z_2A4AFF45_09F9_11D3_88AD_0080C84A5D47_.wvu.PrintArea" hidden="1">#REF!</definedName>
    <definedName name="Z_2A4AFF47_09F9_11D3_88AD_0080C84A5D47_.wvu.PrintArea" hidden="1">#REF!</definedName>
    <definedName name="Z_2A4AFF48_09F9_11D3_88AD_0080C84A5D47_.wvu.PrintArea" hidden="1">#REF!</definedName>
    <definedName name="Z_2B885854_9DB4_11D3_8584_00A0C9DF1035_.wvu.PrintArea" hidden="1">#REF!</definedName>
    <definedName name="Z_2B885855_9DB4_11D3_8584_00A0C9DF1035_.wvu.PrintArea" hidden="1">#REF!</definedName>
    <definedName name="Z_2B885857_9DB4_11D3_8584_00A0C9DF1035_.wvu.PrintArea" hidden="1">#REF!</definedName>
    <definedName name="Z_2B885858_9DB4_11D3_8584_00A0C9DF1035_.wvu.PrintArea" hidden="1">#REF!</definedName>
    <definedName name="Z_2B885859_9DB4_11D3_8584_00A0C9DF1035_.wvu.PrintArea" hidden="1">#REF!</definedName>
    <definedName name="Z_2B88585A_9DB4_11D3_8584_00A0C9DF1035_.wvu.PrintArea" hidden="1">#REF!</definedName>
    <definedName name="Z_2B88585C_9DB4_11D3_8584_00A0C9DF1035_.wvu.PrintArea" hidden="1">#REF!</definedName>
    <definedName name="Z_2B88585D_9DB4_11D3_8584_00A0C9DF1035_.wvu.PrintArea" hidden="1">#REF!</definedName>
    <definedName name="Z_2B88585E_9DB4_11D3_8584_00A0C9DF1035_.wvu.PrintArea" hidden="1">#REF!</definedName>
    <definedName name="Z_2B88585F_9DB4_11D3_8584_00A0C9DF1035_.wvu.PrintArea" hidden="1">#REF!</definedName>
    <definedName name="Z_2B885861_9DB4_11D3_8584_00A0C9DF1035_.wvu.PrintArea" hidden="1">#REF!</definedName>
    <definedName name="Z_2B885862_9DB4_11D3_8584_00A0C9DF1035_.wvu.PrintArea" hidden="1">#REF!</definedName>
    <definedName name="Z_2B885864_9DB4_11D3_8584_00A0C9DF1035_.wvu.PrintArea" hidden="1">#REF!</definedName>
    <definedName name="Z_2B885865_9DB4_11D3_8584_00A0C9DF1035_.wvu.PrintArea" hidden="1">#REF!</definedName>
    <definedName name="Z_2B885867_9DB4_11D3_8584_00A0C9DF1035_.wvu.PrintArea" hidden="1">#REF!</definedName>
    <definedName name="Z_2B885868_9DB4_11D3_8584_00A0C9DF1035_.wvu.PrintArea" hidden="1">#REF!</definedName>
    <definedName name="Z_2B885869_9DB4_11D3_8584_00A0C9DF1035_.wvu.PrintArea" hidden="1">#REF!</definedName>
    <definedName name="Z_2B88586A_9DB4_11D3_8584_00A0C9DF1035_.wvu.PrintArea" hidden="1">#REF!</definedName>
    <definedName name="Z_2B88586C_9DB4_11D3_8584_00A0C9DF1035_.wvu.PrintArea" hidden="1">#REF!</definedName>
    <definedName name="Z_2B88586D_9DB4_11D3_8584_00A0C9DF1035_.wvu.PrintArea" hidden="1">#REF!</definedName>
    <definedName name="Z_2B88586E_9DB4_11D3_8584_00A0C9DF1035_.wvu.PrintArea" hidden="1">#REF!</definedName>
    <definedName name="Z_2B88586F_9DB4_11D3_8584_00A0C9DF1035_.wvu.PrintArea" hidden="1">#REF!</definedName>
    <definedName name="Z_2B885871_9DB4_11D3_8584_00A0C9DF1035_.wvu.PrintArea" hidden="1">#REF!</definedName>
    <definedName name="Z_2B885872_9DB4_11D3_8584_00A0C9DF1035_.wvu.PrintArea" hidden="1">#REF!</definedName>
    <definedName name="Z_2C11EDF9_5561_11D3_9DA5_00A0C9DF29FD_.wvu.PrintArea" hidden="1">#REF!</definedName>
    <definedName name="Z_2C11EDFA_5561_11D3_9DA5_00A0C9DF29FD_.wvu.PrintArea" hidden="1">#REF!</definedName>
    <definedName name="Z_2C11EDFC_5561_11D3_9DA5_00A0C9DF29FD_.wvu.PrintArea" hidden="1">#REF!</definedName>
    <definedName name="Z_2C11EDFD_5561_11D3_9DA5_00A0C9DF29FD_.wvu.PrintArea" hidden="1">#REF!</definedName>
    <definedName name="Z_2C11EDFE_5561_11D3_9DA5_00A0C9DF29FD_.wvu.PrintArea" hidden="1">#REF!</definedName>
    <definedName name="Z_2C11EDFF_5561_11D3_9DA5_00A0C9DF29FD_.wvu.PrintArea" hidden="1">#REF!</definedName>
    <definedName name="Z_2C11EE01_5561_11D3_9DA5_00A0C9DF29FD_.wvu.PrintArea" hidden="1">#REF!</definedName>
    <definedName name="Z_2C11EE02_5561_11D3_9DA5_00A0C9DF29FD_.wvu.PrintArea" hidden="1">#REF!</definedName>
    <definedName name="Z_2C11EE03_5561_11D3_9DA5_00A0C9DF29FD_.wvu.PrintArea" hidden="1">#REF!</definedName>
    <definedName name="Z_2C11EE04_5561_11D3_9DA5_00A0C9DF29FD_.wvu.PrintArea" hidden="1">#REF!</definedName>
    <definedName name="Z_2C11EE06_5561_11D3_9DA5_00A0C9DF29FD_.wvu.PrintArea" hidden="1">#REF!</definedName>
    <definedName name="Z_2C11EE07_5561_11D3_9DA5_00A0C9DF29FD_.wvu.PrintArea" hidden="1">#REF!</definedName>
    <definedName name="Z_2C11EE09_5561_11D3_9DA5_00A0C9DF29FD_.wvu.PrintArea" hidden="1">#REF!</definedName>
    <definedName name="Z_2C11EE0A_5561_11D3_9DA5_00A0C9DF29FD_.wvu.PrintArea" hidden="1">#REF!</definedName>
    <definedName name="Z_2C11EE0C_5561_11D3_9DA5_00A0C9DF29FD_.wvu.PrintArea" hidden="1">#REF!</definedName>
    <definedName name="Z_2C11EE0D_5561_11D3_9DA5_00A0C9DF29FD_.wvu.PrintArea" hidden="1">#REF!</definedName>
    <definedName name="Z_2C11EE0E_5561_11D3_9DA5_00A0C9DF29FD_.wvu.PrintArea" hidden="1">#REF!</definedName>
    <definedName name="Z_2C11EE0F_5561_11D3_9DA5_00A0C9DF29FD_.wvu.PrintArea" hidden="1">#REF!</definedName>
    <definedName name="Z_2C11EE11_5561_11D3_9DA5_00A0C9DF29FD_.wvu.PrintArea" hidden="1">#REF!</definedName>
    <definedName name="Z_2C11EE12_5561_11D3_9DA5_00A0C9DF29FD_.wvu.PrintArea" hidden="1">#REF!</definedName>
    <definedName name="Z_2C11EE13_5561_11D3_9DA5_00A0C9DF29FD_.wvu.PrintArea" hidden="1">#REF!</definedName>
    <definedName name="Z_2C11EE14_5561_11D3_9DA5_00A0C9DF29FD_.wvu.PrintArea" hidden="1">#REF!</definedName>
    <definedName name="Z_2C11EE16_5561_11D3_9DA5_00A0C9DF29FD_.wvu.PrintArea" hidden="1">#REF!</definedName>
    <definedName name="Z_2C11EE17_5561_11D3_9DA5_00A0C9DF29FD_.wvu.PrintArea" hidden="1">#REF!</definedName>
    <definedName name="Z_321AEF13_A729_11D3_980D_00A0C9DF29C4_.wvu.PrintArea" hidden="1">#REF!</definedName>
    <definedName name="Z_321AEF14_A729_11D3_980D_00A0C9DF29C4_.wvu.PrintArea" hidden="1">#REF!</definedName>
    <definedName name="Z_321AEF16_A729_11D3_980D_00A0C9DF29C4_.wvu.PrintArea" hidden="1">#REF!</definedName>
    <definedName name="Z_321AEF17_A729_11D3_980D_00A0C9DF29C4_.wvu.PrintArea" hidden="1">#REF!</definedName>
    <definedName name="Z_321AEF18_A729_11D3_980D_00A0C9DF29C4_.wvu.PrintArea" hidden="1">#REF!</definedName>
    <definedName name="Z_321AEF19_A729_11D3_980D_00A0C9DF29C4_.wvu.PrintArea" hidden="1">#REF!</definedName>
    <definedName name="Z_321AEF1B_A729_11D3_980D_00A0C9DF29C4_.wvu.PrintArea" hidden="1">#REF!</definedName>
    <definedName name="Z_321AEF1C_A729_11D3_980D_00A0C9DF29C4_.wvu.PrintArea" hidden="1">#REF!</definedName>
    <definedName name="Z_321AEF1D_A729_11D3_980D_00A0C9DF29C4_.wvu.PrintArea" hidden="1">#REF!</definedName>
    <definedName name="Z_321AEF1E_A729_11D3_980D_00A0C9DF29C4_.wvu.PrintArea" hidden="1">#REF!</definedName>
    <definedName name="Z_321AEF20_A729_11D3_980D_00A0C9DF29C4_.wvu.PrintArea" hidden="1">#REF!</definedName>
    <definedName name="Z_321AEF21_A729_11D3_980D_00A0C9DF29C4_.wvu.PrintArea" hidden="1">#REF!</definedName>
    <definedName name="Z_321AEF23_A729_11D3_980D_00A0C9DF29C4_.wvu.PrintArea" hidden="1">#REF!</definedName>
    <definedName name="Z_321AEF24_A729_11D3_980D_00A0C9DF29C4_.wvu.PrintArea" hidden="1">#REF!</definedName>
    <definedName name="Z_321AEF26_A729_11D3_980D_00A0C9DF29C4_.wvu.PrintArea" hidden="1">#REF!</definedName>
    <definedName name="Z_321AEF27_A729_11D3_980D_00A0C9DF29C4_.wvu.PrintArea" hidden="1">#REF!</definedName>
    <definedName name="Z_321AEF28_A729_11D3_980D_00A0C9DF29C4_.wvu.PrintArea" hidden="1">#REF!</definedName>
    <definedName name="Z_321AEF29_A729_11D3_980D_00A0C9DF29C4_.wvu.PrintArea" hidden="1">#REF!</definedName>
    <definedName name="Z_321AEF2B_A729_11D3_980D_00A0C9DF29C4_.wvu.PrintArea" hidden="1">#REF!</definedName>
    <definedName name="Z_321AEF2C_A729_11D3_980D_00A0C9DF29C4_.wvu.PrintArea" hidden="1">#REF!</definedName>
    <definedName name="Z_321AEF2D_A729_11D3_980D_00A0C9DF29C4_.wvu.PrintArea" hidden="1">#REF!</definedName>
    <definedName name="Z_321AEF2E_A729_11D3_980D_00A0C9DF29C4_.wvu.PrintArea" hidden="1">#REF!</definedName>
    <definedName name="Z_321AEF30_A729_11D3_980D_00A0C9DF29C4_.wvu.PrintArea" hidden="1">#REF!</definedName>
    <definedName name="Z_321AEF31_A729_11D3_980D_00A0C9DF29C4_.wvu.PrintArea" hidden="1">#REF!</definedName>
    <definedName name="Z_321AEFBD_A729_11D3_980D_00A0C9DF29C4_.wvu.PrintArea" hidden="1">#REF!</definedName>
    <definedName name="Z_321AEFBE_A729_11D3_980D_00A0C9DF29C4_.wvu.PrintArea" hidden="1">#REF!</definedName>
    <definedName name="Z_321AEFC0_A729_11D3_980D_00A0C9DF29C4_.wvu.PrintArea" hidden="1">#REF!</definedName>
    <definedName name="Z_321AEFC1_A729_11D3_980D_00A0C9DF29C4_.wvu.PrintArea" hidden="1">#REF!</definedName>
    <definedName name="Z_321AEFC2_A729_11D3_980D_00A0C9DF29C4_.wvu.PrintArea" hidden="1">#REF!</definedName>
    <definedName name="Z_321AEFC3_A729_11D3_980D_00A0C9DF29C4_.wvu.PrintArea" hidden="1">#REF!</definedName>
    <definedName name="Z_321AEFC5_A729_11D3_980D_00A0C9DF29C4_.wvu.PrintArea" hidden="1">#REF!</definedName>
    <definedName name="Z_321AEFC6_A729_11D3_980D_00A0C9DF29C4_.wvu.PrintArea" hidden="1">#REF!</definedName>
    <definedName name="Z_321AEFC7_A729_11D3_980D_00A0C9DF29C4_.wvu.PrintArea" hidden="1">#REF!</definedName>
    <definedName name="Z_321AEFC8_A729_11D3_980D_00A0C9DF29C4_.wvu.PrintArea" hidden="1">#REF!</definedName>
    <definedName name="Z_321AEFCA_A729_11D3_980D_00A0C9DF29C4_.wvu.PrintArea" hidden="1">#REF!</definedName>
    <definedName name="Z_321AEFCB_A729_11D3_980D_00A0C9DF29C4_.wvu.PrintArea" hidden="1">#REF!</definedName>
    <definedName name="Z_321AEFCD_A729_11D3_980D_00A0C9DF29C4_.wvu.PrintArea" hidden="1">#REF!</definedName>
    <definedName name="Z_321AEFCE_A729_11D3_980D_00A0C9DF29C4_.wvu.PrintArea" hidden="1">#REF!</definedName>
    <definedName name="Z_321AEFD0_A729_11D3_980D_00A0C9DF29C4_.wvu.PrintArea" hidden="1">#REF!</definedName>
    <definedName name="Z_321AEFD1_A729_11D3_980D_00A0C9DF29C4_.wvu.PrintArea" hidden="1">#REF!</definedName>
    <definedName name="Z_321AEFD2_A729_11D3_980D_00A0C9DF29C4_.wvu.PrintArea" hidden="1">#REF!</definedName>
    <definedName name="Z_321AEFD3_A729_11D3_980D_00A0C9DF29C4_.wvu.PrintArea" hidden="1">#REF!</definedName>
    <definedName name="Z_321AEFD5_A729_11D3_980D_00A0C9DF29C4_.wvu.PrintArea" hidden="1">#REF!</definedName>
    <definedName name="Z_321AEFD6_A729_11D3_980D_00A0C9DF29C4_.wvu.PrintArea" hidden="1">#REF!</definedName>
    <definedName name="Z_321AEFD7_A729_11D3_980D_00A0C9DF29C4_.wvu.PrintArea" hidden="1">#REF!</definedName>
    <definedName name="Z_321AEFD8_A729_11D3_980D_00A0C9DF29C4_.wvu.PrintArea" hidden="1">#REF!</definedName>
    <definedName name="Z_321AEFDA_A729_11D3_980D_00A0C9DF29C4_.wvu.PrintArea" hidden="1">#REF!</definedName>
    <definedName name="Z_321AEFDB_A729_11D3_980D_00A0C9DF29C4_.wvu.PrintArea" hidden="1">#REF!</definedName>
    <definedName name="Z_39BD05C5_DE27_11D3_9813_00A0C9DF29C4_.wvu.PrintArea" hidden="1">#REF!</definedName>
    <definedName name="Z_39BD05C6_DE27_11D3_9813_00A0C9DF29C4_.wvu.PrintArea" hidden="1">#REF!</definedName>
    <definedName name="Z_39BD05C8_DE27_11D3_9813_00A0C9DF29C4_.wvu.PrintArea" hidden="1">#REF!</definedName>
    <definedName name="Z_39BD05C9_DE27_11D3_9813_00A0C9DF29C4_.wvu.PrintArea" hidden="1">#REF!</definedName>
    <definedName name="Z_39BD05CA_DE27_11D3_9813_00A0C9DF29C4_.wvu.PrintArea" hidden="1">#REF!</definedName>
    <definedName name="Z_39BD05CB_DE27_11D3_9813_00A0C9DF29C4_.wvu.PrintArea" hidden="1">#REF!</definedName>
    <definedName name="Z_39BD05CD_DE27_11D3_9813_00A0C9DF29C4_.wvu.PrintArea" hidden="1">#REF!</definedName>
    <definedName name="Z_39BD05CE_DE27_11D3_9813_00A0C9DF29C4_.wvu.PrintArea" hidden="1">#REF!</definedName>
    <definedName name="Z_39BD05CF_DE27_11D3_9813_00A0C9DF29C4_.wvu.PrintArea" hidden="1">#REF!</definedName>
    <definedName name="Z_39BD05D0_DE27_11D3_9813_00A0C9DF29C4_.wvu.PrintArea" hidden="1">#REF!</definedName>
    <definedName name="Z_39BD05D2_DE27_11D3_9813_00A0C9DF29C4_.wvu.PrintArea" hidden="1">#REF!</definedName>
    <definedName name="Z_39BD05D3_DE27_11D3_9813_00A0C9DF29C4_.wvu.PrintArea" hidden="1">#REF!</definedName>
    <definedName name="Z_39BD05D5_DE27_11D3_9813_00A0C9DF29C4_.wvu.PrintArea" hidden="1">#REF!</definedName>
    <definedName name="Z_39BD05D6_DE27_11D3_9813_00A0C9DF29C4_.wvu.PrintArea" hidden="1">#REF!</definedName>
    <definedName name="Z_39BD05D8_DE27_11D3_9813_00A0C9DF29C4_.wvu.PrintArea" hidden="1">#REF!</definedName>
    <definedName name="Z_39BD05D9_DE27_11D3_9813_00A0C9DF29C4_.wvu.PrintArea" hidden="1">#REF!</definedName>
    <definedName name="Z_39BD05DA_DE27_11D3_9813_00A0C9DF29C4_.wvu.PrintArea" hidden="1">#REF!</definedName>
    <definedName name="Z_39BD05DB_DE27_11D3_9813_00A0C9DF29C4_.wvu.PrintArea" hidden="1">#REF!</definedName>
    <definedName name="Z_39BD05DD_DE27_11D3_9813_00A0C9DF29C4_.wvu.PrintArea" hidden="1">#REF!</definedName>
    <definedName name="Z_39BD05DE_DE27_11D3_9813_00A0C9DF29C4_.wvu.PrintArea" hidden="1">#REF!</definedName>
    <definedName name="Z_39BD05DF_DE27_11D3_9813_00A0C9DF29C4_.wvu.PrintArea" hidden="1">#REF!</definedName>
    <definedName name="Z_39BD05E0_DE27_11D3_9813_00A0C9DF29C4_.wvu.PrintArea" hidden="1">#REF!</definedName>
    <definedName name="Z_39BD05E2_DE27_11D3_9813_00A0C9DF29C4_.wvu.PrintArea" hidden="1">#REF!</definedName>
    <definedName name="Z_39BD05E3_DE27_11D3_9813_00A0C9DF29C4_.wvu.PrintArea" hidden="1">#REF!</definedName>
    <definedName name="Z_4369C1C2_0865_11D3_88AD_0080C84A5D47_.wvu.PrintArea" hidden="1">#REF!</definedName>
    <definedName name="Z_4369C1C3_0865_11D3_88AD_0080C84A5D47_.wvu.PrintArea" hidden="1">#REF!</definedName>
    <definedName name="Z_4369C1C5_0865_11D3_88AD_0080C84A5D47_.wvu.PrintArea" hidden="1">#REF!</definedName>
    <definedName name="Z_4369C1C6_0865_11D3_88AD_0080C84A5D47_.wvu.PrintArea" hidden="1">#REF!</definedName>
    <definedName name="Z_4369C1C7_0865_11D3_88AD_0080C84A5D47_.wvu.PrintArea" hidden="1">#REF!</definedName>
    <definedName name="Z_4369C1C8_0865_11D3_88AD_0080C84A5D47_.wvu.PrintArea" hidden="1">#REF!</definedName>
    <definedName name="Z_4369C1CA_0865_11D3_88AD_0080C84A5D47_.wvu.PrintArea" hidden="1">#REF!</definedName>
    <definedName name="Z_4369C1CB_0865_11D3_88AD_0080C84A5D47_.wvu.PrintArea" hidden="1">#REF!</definedName>
    <definedName name="Z_4369C1CC_0865_11D3_88AD_0080C84A5D47_.wvu.PrintArea" hidden="1">#REF!</definedName>
    <definedName name="Z_4369C1CD_0865_11D3_88AD_0080C84A5D47_.wvu.PrintArea" hidden="1">#REF!</definedName>
    <definedName name="Z_4369C1CF_0865_11D3_88AD_0080C84A5D47_.wvu.PrintArea" hidden="1">#REF!</definedName>
    <definedName name="Z_4369C1D0_0865_11D3_88AD_0080C84A5D47_.wvu.PrintArea" hidden="1">#REF!</definedName>
    <definedName name="Z_4369C1D2_0865_11D3_88AD_0080C84A5D47_.wvu.PrintArea" hidden="1">#REF!</definedName>
    <definedName name="Z_4369C1D3_0865_11D3_88AD_0080C84A5D47_.wvu.PrintArea" hidden="1">#REF!</definedName>
    <definedName name="Z_4369C1D5_0865_11D3_88AD_0080C84A5D47_.wvu.PrintArea" hidden="1">#REF!</definedName>
    <definedName name="Z_4369C1D6_0865_11D3_88AD_0080C84A5D47_.wvu.PrintArea" hidden="1">#REF!</definedName>
    <definedName name="Z_4369C1D7_0865_11D3_88AD_0080C84A5D47_.wvu.PrintArea" hidden="1">#REF!</definedName>
    <definedName name="Z_4369C1D8_0865_11D3_88AD_0080C84A5D47_.wvu.PrintArea" hidden="1">#REF!</definedName>
    <definedName name="Z_4369C1DA_0865_11D3_88AD_0080C84A5D47_.wvu.PrintArea" hidden="1">#REF!</definedName>
    <definedName name="Z_4369C1DB_0865_11D3_88AD_0080C84A5D47_.wvu.PrintArea" hidden="1">#REF!</definedName>
    <definedName name="Z_4369C1DC_0865_11D3_88AD_0080C84A5D47_.wvu.PrintArea" hidden="1">#REF!</definedName>
    <definedName name="Z_4369C1DD_0865_11D3_88AD_0080C84A5D47_.wvu.PrintArea" hidden="1">#REF!</definedName>
    <definedName name="Z_4369C1DF_0865_11D3_88AD_0080C84A5D47_.wvu.PrintArea" hidden="1">#REF!</definedName>
    <definedName name="Z_4369C1E0_0865_11D3_88AD_0080C84A5D47_.wvu.PrintArea" hidden="1">#REF!</definedName>
    <definedName name="Z_4369C1FD_0865_11D3_88AD_0080C84A5D47_.wvu.PrintArea" hidden="1">#REF!</definedName>
    <definedName name="Z_4369C1FE_0865_11D3_88AD_0080C84A5D47_.wvu.PrintArea" hidden="1">#REF!</definedName>
    <definedName name="Z_4369C200_0865_11D3_88AD_0080C84A5D47_.wvu.PrintArea" hidden="1">#REF!</definedName>
    <definedName name="Z_4369C201_0865_11D3_88AD_0080C84A5D47_.wvu.PrintArea" hidden="1">#REF!</definedName>
    <definedName name="Z_4369C202_0865_11D3_88AD_0080C84A5D47_.wvu.PrintArea" hidden="1">#REF!</definedName>
    <definedName name="Z_4369C203_0865_11D3_88AD_0080C84A5D47_.wvu.PrintArea" hidden="1">#REF!</definedName>
    <definedName name="Z_4369C205_0865_11D3_88AD_0080C84A5D47_.wvu.PrintArea" hidden="1">#REF!</definedName>
    <definedName name="Z_4369C206_0865_11D3_88AD_0080C84A5D47_.wvu.PrintArea" hidden="1">#REF!</definedName>
    <definedName name="Z_4369C207_0865_11D3_88AD_0080C84A5D47_.wvu.PrintArea" hidden="1">#REF!</definedName>
    <definedName name="Z_4369C208_0865_11D3_88AD_0080C84A5D47_.wvu.PrintArea" hidden="1">#REF!</definedName>
    <definedName name="Z_4369C20A_0865_11D3_88AD_0080C84A5D47_.wvu.PrintArea" hidden="1">#REF!</definedName>
    <definedName name="Z_4369C20B_0865_11D3_88AD_0080C84A5D47_.wvu.PrintArea" hidden="1">#REF!</definedName>
    <definedName name="Z_4369C20D_0865_11D3_88AD_0080C84A5D47_.wvu.PrintArea" hidden="1">#REF!</definedName>
    <definedName name="Z_4369C20E_0865_11D3_88AD_0080C84A5D47_.wvu.PrintArea" hidden="1">#REF!</definedName>
    <definedName name="Z_4369C210_0865_11D3_88AD_0080C84A5D47_.wvu.PrintArea" hidden="1">#REF!</definedName>
    <definedName name="Z_4369C211_0865_11D3_88AD_0080C84A5D47_.wvu.PrintArea" hidden="1">#REF!</definedName>
    <definedName name="Z_4369C212_0865_11D3_88AD_0080C84A5D47_.wvu.PrintArea" hidden="1">#REF!</definedName>
    <definedName name="Z_4369C213_0865_11D3_88AD_0080C84A5D47_.wvu.PrintArea" hidden="1">#REF!</definedName>
    <definedName name="Z_4369C215_0865_11D3_88AD_0080C84A5D47_.wvu.PrintArea" hidden="1">#REF!</definedName>
    <definedName name="Z_4369C216_0865_11D3_88AD_0080C84A5D47_.wvu.PrintArea" hidden="1">#REF!</definedName>
    <definedName name="Z_4369C217_0865_11D3_88AD_0080C84A5D47_.wvu.PrintArea" hidden="1">#REF!</definedName>
    <definedName name="Z_4369C218_0865_11D3_88AD_0080C84A5D47_.wvu.PrintArea" hidden="1">#REF!</definedName>
    <definedName name="Z_4369C21A_0865_11D3_88AD_0080C84A5D47_.wvu.PrintArea" hidden="1">#REF!</definedName>
    <definedName name="Z_4369C21B_0865_11D3_88AD_0080C84A5D47_.wvu.PrintArea" hidden="1">#REF!</definedName>
    <definedName name="Z_473C207F_0F72_11D3_97F6_00A0C9DF29C4_.wvu.PrintArea" hidden="1">#REF!</definedName>
    <definedName name="Z_473C2080_0F72_11D3_97F6_00A0C9DF29C4_.wvu.PrintArea" hidden="1">#REF!</definedName>
    <definedName name="Z_473C2082_0F72_11D3_97F6_00A0C9DF29C4_.wvu.PrintArea" hidden="1">#REF!</definedName>
    <definedName name="Z_473C2083_0F72_11D3_97F6_00A0C9DF29C4_.wvu.PrintArea" hidden="1">#REF!</definedName>
    <definedName name="Z_473C2084_0F72_11D3_97F6_00A0C9DF29C4_.wvu.PrintArea" hidden="1">#REF!</definedName>
    <definedName name="Z_473C2085_0F72_11D3_97F6_00A0C9DF29C4_.wvu.PrintArea" hidden="1">#REF!</definedName>
    <definedName name="Z_473C2087_0F72_11D3_97F6_00A0C9DF29C4_.wvu.PrintArea" hidden="1">#REF!</definedName>
    <definedName name="Z_473C2088_0F72_11D3_97F6_00A0C9DF29C4_.wvu.PrintArea" hidden="1">#REF!</definedName>
    <definedName name="Z_473C2089_0F72_11D3_97F6_00A0C9DF29C4_.wvu.PrintArea" hidden="1">#REF!</definedName>
    <definedName name="Z_473C208A_0F72_11D3_97F6_00A0C9DF29C4_.wvu.PrintArea" hidden="1">#REF!</definedName>
    <definedName name="Z_473C208C_0F72_11D3_97F6_00A0C9DF29C4_.wvu.PrintArea" hidden="1">#REF!</definedName>
    <definedName name="Z_473C208D_0F72_11D3_97F6_00A0C9DF29C4_.wvu.PrintArea" hidden="1">#REF!</definedName>
    <definedName name="Z_473C208F_0F72_11D3_97F6_00A0C9DF29C4_.wvu.PrintArea" hidden="1">#REF!</definedName>
    <definedName name="Z_473C2090_0F72_11D3_97F6_00A0C9DF29C4_.wvu.PrintArea" hidden="1">#REF!</definedName>
    <definedName name="Z_473C2092_0F72_11D3_97F6_00A0C9DF29C4_.wvu.PrintArea" hidden="1">#REF!</definedName>
    <definedName name="Z_473C2093_0F72_11D3_97F6_00A0C9DF29C4_.wvu.PrintArea" hidden="1">#REF!</definedName>
    <definedName name="Z_473C2094_0F72_11D3_97F6_00A0C9DF29C4_.wvu.PrintArea" hidden="1">#REF!</definedName>
    <definedName name="Z_473C2095_0F72_11D3_97F6_00A0C9DF29C4_.wvu.PrintArea" hidden="1">#REF!</definedName>
    <definedName name="Z_473C2097_0F72_11D3_97F6_00A0C9DF29C4_.wvu.PrintArea" hidden="1">#REF!</definedName>
    <definedName name="Z_473C2098_0F72_11D3_97F6_00A0C9DF29C4_.wvu.PrintArea" hidden="1">#REF!</definedName>
    <definedName name="Z_473C2099_0F72_11D3_97F6_00A0C9DF29C4_.wvu.PrintArea" hidden="1">#REF!</definedName>
    <definedName name="Z_473C209A_0F72_11D3_97F6_00A0C9DF29C4_.wvu.PrintArea" hidden="1">#REF!</definedName>
    <definedName name="Z_473C209C_0F72_11D3_97F6_00A0C9DF29C4_.wvu.PrintArea" hidden="1">#REF!</definedName>
    <definedName name="Z_473C209D_0F72_11D3_97F6_00A0C9DF29C4_.wvu.PrintArea" hidden="1">#REF!</definedName>
    <definedName name="Z_4DD326A3_87AA_11D3_ABF4_00A0C9DF1063_.wvu.PrintArea" hidden="1">#REF!</definedName>
    <definedName name="Z_4DD326A4_87AA_11D3_ABF4_00A0C9DF1063_.wvu.PrintArea" hidden="1">#REF!</definedName>
    <definedName name="Z_4DD326A6_87AA_11D3_ABF4_00A0C9DF1063_.wvu.PrintArea" hidden="1">#REF!</definedName>
    <definedName name="Z_4DD326A7_87AA_11D3_ABF4_00A0C9DF1063_.wvu.PrintArea" hidden="1">#REF!</definedName>
    <definedName name="Z_4DD326A8_87AA_11D3_ABF4_00A0C9DF1063_.wvu.PrintArea" hidden="1">#REF!</definedName>
    <definedName name="Z_4DD326A9_87AA_11D3_ABF4_00A0C9DF1063_.wvu.PrintArea" hidden="1">#REF!</definedName>
    <definedName name="Z_4DD326AB_87AA_11D3_ABF4_00A0C9DF1063_.wvu.PrintArea" hidden="1">#REF!</definedName>
    <definedName name="Z_4DD326AC_87AA_11D3_ABF4_00A0C9DF1063_.wvu.PrintArea" hidden="1">#REF!</definedName>
    <definedName name="Z_4DD326AD_87AA_11D3_ABF4_00A0C9DF1063_.wvu.PrintArea" hidden="1">#REF!</definedName>
    <definedName name="Z_4DD326AE_87AA_11D3_ABF4_00A0C9DF1063_.wvu.PrintArea" hidden="1">#REF!</definedName>
    <definedName name="Z_4DD326B0_87AA_11D3_ABF4_00A0C9DF1063_.wvu.PrintArea" hidden="1">#REF!</definedName>
    <definedName name="Z_4DD326B1_87AA_11D3_ABF4_00A0C9DF1063_.wvu.PrintArea" hidden="1">#REF!</definedName>
    <definedName name="Z_4DD326B3_87AA_11D3_ABF4_00A0C9DF1063_.wvu.PrintArea" hidden="1">#REF!</definedName>
    <definedName name="Z_4DD326B4_87AA_11D3_ABF4_00A0C9DF1063_.wvu.PrintArea" hidden="1">#REF!</definedName>
    <definedName name="Z_4DD326B6_87AA_11D3_ABF4_00A0C9DF1063_.wvu.PrintArea" hidden="1">#REF!</definedName>
    <definedName name="Z_4DD326B7_87AA_11D3_ABF4_00A0C9DF1063_.wvu.PrintArea" hidden="1">#REF!</definedName>
    <definedName name="Z_4DD326B8_87AA_11D3_ABF4_00A0C9DF1063_.wvu.PrintArea" hidden="1">#REF!</definedName>
    <definedName name="Z_4DD326B9_87AA_11D3_ABF4_00A0C9DF1063_.wvu.PrintArea" hidden="1">#REF!</definedName>
    <definedName name="Z_4DD326BB_87AA_11D3_ABF4_00A0C9DF1063_.wvu.PrintArea" hidden="1">#REF!</definedName>
    <definedName name="Z_4DD326BC_87AA_11D3_ABF4_00A0C9DF1063_.wvu.PrintArea" hidden="1">#REF!</definedName>
    <definedName name="Z_4DD326BD_87AA_11D3_ABF4_00A0C9DF1063_.wvu.PrintArea" hidden="1">#REF!</definedName>
    <definedName name="Z_4DD326BE_87AA_11D3_ABF4_00A0C9DF1063_.wvu.PrintArea" hidden="1">#REF!</definedName>
    <definedName name="Z_4DD326C0_87AA_11D3_ABF4_00A0C9DF1063_.wvu.PrintArea" hidden="1">#REF!</definedName>
    <definedName name="Z_4DD326C1_87AA_11D3_ABF4_00A0C9DF1063_.wvu.PrintArea" hidden="1">#REF!</definedName>
    <definedName name="Z_554BC936_C826_11D3_ABFC_00A0C9DF1063_.wvu.PrintArea" hidden="1">#REF!</definedName>
    <definedName name="Z_554BC937_C826_11D3_ABFC_00A0C9DF1063_.wvu.PrintArea" hidden="1">#REF!</definedName>
    <definedName name="Z_554BC939_C826_11D3_ABFC_00A0C9DF1063_.wvu.PrintArea" hidden="1">#REF!</definedName>
    <definedName name="Z_554BC93A_C826_11D3_ABFC_00A0C9DF1063_.wvu.PrintArea" hidden="1">#REF!</definedName>
    <definedName name="Z_554BC93B_C826_11D3_ABFC_00A0C9DF1063_.wvu.PrintArea" hidden="1">#REF!</definedName>
    <definedName name="Z_554BC93C_C826_11D3_ABFC_00A0C9DF1063_.wvu.PrintArea" hidden="1">#REF!</definedName>
    <definedName name="Z_554BC93E_C826_11D3_ABFC_00A0C9DF1063_.wvu.PrintArea" hidden="1">#REF!</definedName>
    <definedName name="Z_554BC93F_C826_11D3_ABFC_00A0C9DF1063_.wvu.PrintArea" hidden="1">#REF!</definedName>
    <definedName name="Z_554BC940_C826_11D3_ABFC_00A0C9DF1063_.wvu.PrintArea" hidden="1">#REF!</definedName>
    <definedName name="Z_554BC941_C826_11D3_ABFC_00A0C9DF1063_.wvu.PrintArea" hidden="1">#REF!</definedName>
    <definedName name="Z_554BC943_C826_11D3_ABFC_00A0C9DF1063_.wvu.PrintArea" hidden="1">#REF!</definedName>
    <definedName name="Z_554BC944_C826_11D3_ABFC_00A0C9DF1063_.wvu.PrintArea" hidden="1">#REF!</definedName>
    <definedName name="Z_554BC946_C826_11D3_ABFC_00A0C9DF1063_.wvu.PrintArea" hidden="1">#REF!</definedName>
    <definedName name="Z_554BC947_C826_11D3_ABFC_00A0C9DF1063_.wvu.PrintArea" hidden="1">#REF!</definedName>
    <definedName name="Z_554BC949_C826_11D3_ABFC_00A0C9DF1063_.wvu.PrintArea" hidden="1">#REF!</definedName>
    <definedName name="Z_554BC94A_C826_11D3_ABFC_00A0C9DF1063_.wvu.PrintArea" hidden="1">#REF!</definedName>
    <definedName name="Z_554BC94B_C826_11D3_ABFC_00A0C9DF1063_.wvu.PrintArea" hidden="1">#REF!</definedName>
    <definedName name="Z_554BC94C_C826_11D3_ABFC_00A0C9DF1063_.wvu.PrintArea" hidden="1">#REF!</definedName>
    <definedName name="Z_554BC94E_C826_11D3_ABFC_00A0C9DF1063_.wvu.PrintArea" hidden="1">#REF!</definedName>
    <definedName name="Z_554BC94F_C826_11D3_ABFC_00A0C9DF1063_.wvu.PrintArea" hidden="1">#REF!</definedName>
    <definedName name="Z_554BC950_C826_11D3_ABFC_00A0C9DF1063_.wvu.PrintArea" hidden="1">#REF!</definedName>
    <definedName name="Z_554BC951_C826_11D3_ABFC_00A0C9DF1063_.wvu.PrintArea" hidden="1">#REF!</definedName>
    <definedName name="Z_554BC953_C826_11D3_ABFC_00A0C9DF1063_.wvu.PrintArea" hidden="1">#REF!</definedName>
    <definedName name="Z_554BC954_C826_11D3_ABFC_00A0C9DF1063_.wvu.PrintArea" hidden="1">#REF!</definedName>
    <definedName name="Z_554BC95E_C826_11D3_ABFC_00A0C9DF1063_.wvu.PrintArea" hidden="1">#REF!</definedName>
    <definedName name="Z_554BC95F_C826_11D3_ABFC_00A0C9DF1063_.wvu.PrintArea" hidden="1">#REF!</definedName>
    <definedName name="Z_554BC961_C826_11D3_ABFC_00A0C9DF1063_.wvu.PrintArea" hidden="1">#REF!</definedName>
    <definedName name="Z_554BC962_C826_11D3_ABFC_00A0C9DF1063_.wvu.PrintArea" hidden="1">#REF!</definedName>
    <definedName name="Z_554BC963_C826_11D3_ABFC_00A0C9DF1063_.wvu.PrintArea" hidden="1">#REF!</definedName>
    <definedName name="Z_554BC964_C826_11D3_ABFC_00A0C9DF1063_.wvu.PrintArea" hidden="1">#REF!</definedName>
    <definedName name="Z_554BC966_C826_11D3_ABFC_00A0C9DF1063_.wvu.PrintArea" hidden="1">#REF!</definedName>
    <definedName name="Z_554BC967_C826_11D3_ABFC_00A0C9DF1063_.wvu.PrintArea" hidden="1">#REF!</definedName>
    <definedName name="Z_554BC968_C826_11D3_ABFC_00A0C9DF1063_.wvu.PrintArea" hidden="1">#REF!</definedName>
    <definedName name="Z_554BC969_C826_11D3_ABFC_00A0C9DF1063_.wvu.PrintArea" hidden="1">#REF!</definedName>
    <definedName name="Z_554BC96B_C826_11D3_ABFC_00A0C9DF1063_.wvu.PrintArea" hidden="1">#REF!</definedName>
    <definedName name="Z_554BC96C_C826_11D3_ABFC_00A0C9DF1063_.wvu.PrintArea" hidden="1">#REF!</definedName>
    <definedName name="Z_554BC96E_C826_11D3_ABFC_00A0C9DF1063_.wvu.PrintArea" hidden="1">#REF!</definedName>
    <definedName name="Z_554BC96F_C826_11D3_ABFC_00A0C9DF1063_.wvu.PrintArea" hidden="1">#REF!</definedName>
    <definedName name="Z_554BC971_C826_11D3_ABFC_00A0C9DF1063_.wvu.PrintArea" hidden="1">#REF!</definedName>
    <definedName name="Z_554BC972_C826_11D3_ABFC_00A0C9DF1063_.wvu.PrintArea" hidden="1">#REF!</definedName>
    <definedName name="Z_554BC973_C826_11D3_ABFC_00A0C9DF1063_.wvu.PrintArea" hidden="1">#REF!</definedName>
    <definedName name="Z_554BC974_C826_11D3_ABFC_00A0C9DF1063_.wvu.PrintArea" hidden="1">#REF!</definedName>
    <definedName name="Z_554BC976_C826_11D3_ABFC_00A0C9DF1063_.wvu.PrintArea" hidden="1">#REF!</definedName>
    <definedName name="Z_554BC977_C826_11D3_ABFC_00A0C9DF1063_.wvu.PrintArea" hidden="1">#REF!</definedName>
    <definedName name="Z_554BC978_C826_11D3_ABFC_00A0C9DF1063_.wvu.PrintArea" hidden="1">#REF!</definedName>
    <definedName name="Z_554BC979_C826_11D3_ABFC_00A0C9DF1063_.wvu.PrintArea" hidden="1">#REF!</definedName>
    <definedName name="Z_554BC97B_C826_11D3_ABFC_00A0C9DF1063_.wvu.PrintArea" hidden="1">#REF!</definedName>
    <definedName name="Z_554BC97C_C826_11D3_ABFC_00A0C9DF1063_.wvu.PrintArea" hidden="1">#REF!</definedName>
    <definedName name="Z_67BC4B83_092D_11D3_88AD_0080C84A5D47_.wvu.PrintArea" hidden="1">#REF!</definedName>
    <definedName name="Z_67BC4B84_092D_11D3_88AD_0080C84A5D47_.wvu.PrintArea" hidden="1">#REF!</definedName>
    <definedName name="Z_67BC4B86_092D_11D3_88AD_0080C84A5D47_.wvu.PrintArea" hidden="1">#REF!</definedName>
    <definedName name="Z_67BC4B87_092D_11D3_88AD_0080C84A5D47_.wvu.PrintArea" hidden="1">#REF!</definedName>
    <definedName name="Z_67BC4B88_092D_11D3_88AD_0080C84A5D47_.wvu.PrintArea" hidden="1">#REF!</definedName>
    <definedName name="Z_67BC4B89_092D_11D3_88AD_0080C84A5D47_.wvu.PrintArea" hidden="1">#REF!</definedName>
    <definedName name="Z_67BC4B8B_092D_11D3_88AD_0080C84A5D47_.wvu.PrintArea" hidden="1">#REF!</definedName>
    <definedName name="Z_67BC4B8C_092D_11D3_88AD_0080C84A5D47_.wvu.PrintArea" hidden="1">#REF!</definedName>
    <definedName name="Z_67BC4B8D_092D_11D3_88AD_0080C84A5D47_.wvu.PrintArea" hidden="1">#REF!</definedName>
    <definedName name="Z_67BC4B8E_092D_11D3_88AD_0080C84A5D47_.wvu.PrintArea" hidden="1">#REF!</definedName>
    <definedName name="Z_67BC4B90_092D_11D3_88AD_0080C84A5D47_.wvu.PrintArea" hidden="1">#REF!</definedName>
    <definedName name="Z_67BC4B91_092D_11D3_88AD_0080C84A5D47_.wvu.PrintArea" hidden="1">#REF!</definedName>
    <definedName name="Z_67BC4B93_092D_11D3_88AD_0080C84A5D47_.wvu.PrintArea" hidden="1">#REF!</definedName>
    <definedName name="Z_67BC4B94_092D_11D3_88AD_0080C84A5D47_.wvu.PrintArea" hidden="1">#REF!</definedName>
    <definedName name="Z_67BC4B96_092D_11D3_88AD_0080C84A5D47_.wvu.PrintArea" hidden="1">#REF!</definedName>
    <definedName name="Z_67BC4B97_092D_11D3_88AD_0080C84A5D47_.wvu.PrintArea" hidden="1">#REF!</definedName>
    <definedName name="Z_67BC4B98_092D_11D3_88AD_0080C84A5D47_.wvu.PrintArea" hidden="1">#REF!</definedName>
    <definedName name="Z_67BC4B99_092D_11D3_88AD_0080C84A5D47_.wvu.PrintArea" hidden="1">#REF!</definedName>
    <definedName name="Z_67BC4B9B_092D_11D3_88AD_0080C84A5D47_.wvu.PrintArea" hidden="1">#REF!</definedName>
    <definedName name="Z_67BC4B9C_092D_11D3_88AD_0080C84A5D47_.wvu.PrintArea" hidden="1">#REF!</definedName>
    <definedName name="Z_67BC4B9D_092D_11D3_88AD_0080C84A5D47_.wvu.PrintArea" hidden="1">#REF!</definedName>
    <definedName name="Z_67BC4B9E_092D_11D3_88AD_0080C84A5D47_.wvu.PrintArea" hidden="1">#REF!</definedName>
    <definedName name="Z_67BC4BA0_092D_11D3_88AD_0080C84A5D47_.wvu.PrintArea" hidden="1">#REF!</definedName>
    <definedName name="Z_67BC4BA1_092D_11D3_88AD_0080C84A5D47_.wvu.PrintArea" hidden="1">#REF!</definedName>
    <definedName name="Z_67BC4BAF_092D_11D3_88AD_0080C84A5D47_.wvu.PrintArea" hidden="1">#REF!</definedName>
    <definedName name="Z_67BC4BB0_092D_11D3_88AD_0080C84A5D47_.wvu.PrintArea" hidden="1">#REF!</definedName>
    <definedName name="Z_67BC4BB2_092D_11D3_88AD_0080C84A5D47_.wvu.PrintArea" hidden="1">#REF!</definedName>
    <definedName name="Z_67BC4BB3_092D_11D3_88AD_0080C84A5D47_.wvu.PrintArea" hidden="1">#REF!</definedName>
    <definedName name="Z_67BC4BB4_092D_11D3_88AD_0080C84A5D47_.wvu.PrintArea" hidden="1">#REF!</definedName>
    <definedName name="Z_67BC4BB5_092D_11D3_88AD_0080C84A5D47_.wvu.PrintArea" hidden="1">#REF!</definedName>
    <definedName name="Z_67BC4BB7_092D_11D3_88AD_0080C84A5D47_.wvu.PrintArea" hidden="1">#REF!</definedName>
    <definedName name="Z_67BC4BB8_092D_11D3_88AD_0080C84A5D47_.wvu.PrintArea" hidden="1">#REF!</definedName>
    <definedName name="Z_67BC4BB9_092D_11D3_88AD_0080C84A5D47_.wvu.PrintArea" hidden="1">#REF!</definedName>
    <definedName name="Z_67BC4BBA_092D_11D3_88AD_0080C84A5D47_.wvu.PrintArea" hidden="1">#REF!</definedName>
    <definedName name="Z_67BC4BBC_092D_11D3_88AD_0080C84A5D47_.wvu.PrintArea" hidden="1">#REF!</definedName>
    <definedName name="Z_67BC4BBD_092D_11D3_88AD_0080C84A5D47_.wvu.PrintArea" hidden="1">#REF!</definedName>
    <definedName name="Z_67BC4BBF_092D_11D3_88AD_0080C84A5D47_.wvu.PrintArea" hidden="1">#REF!</definedName>
    <definedName name="Z_67BC4BC0_092D_11D3_88AD_0080C84A5D47_.wvu.PrintArea" hidden="1">#REF!</definedName>
    <definedName name="Z_67BC4BC2_092D_11D3_88AD_0080C84A5D47_.wvu.PrintArea" hidden="1">#REF!</definedName>
    <definedName name="Z_67BC4BC3_092D_11D3_88AD_0080C84A5D47_.wvu.PrintArea" hidden="1">#REF!</definedName>
    <definedName name="Z_67BC4BC4_092D_11D3_88AD_0080C84A5D47_.wvu.PrintArea" hidden="1">#REF!</definedName>
    <definedName name="Z_67BC4BC5_092D_11D3_88AD_0080C84A5D47_.wvu.PrintArea" hidden="1">#REF!</definedName>
    <definedName name="Z_67BC4BC7_092D_11D3_88AD_0080C84A5D47_.wvu.PrintArea" hidden="1">#REF!</definedName>
    <definedName name="Z_67BC4BC8_092D_11D3_88AD_0080C84A5D47_.wvu.PrintArea" hidden="1">#REF!</definedName>
    <definedName name="Z_67BC4BC9_092D_11D3_88AD_0080C84A5D47_.wvu.PrintArea" hidden="1">#REF!</definedName>
    <definedName name="Z_67BC4BCA_092D_11D3_88AD_0080C84A5D47_.wvu.PrintArea" hidden="1">#REF!</definedName>
    <definedName name="Z_67BC4BCC_092D_11D3_88AD_0080C84A5D47_.wvu.PrintArea" hidden="1">#REF!</definedName>
    <definedName name="Z_67BC4BCD_092D_11D3_88AD_0080C84A5D47_.wvu.PrintArea" hidden="1">#REF!</definedName>
    <definedName name="Z_71977450_6063_11D3_9DA6_00A0C9DF29FD_.wvu.PrintArea" hidden="1">#REF!</definedName>
    <definedName name="Z_71977451_6063_11D3_9DA6_00A0C9DF29FD_.wvu.PrintArea" hidden="1">#REF!</definedName>
    <definedName name="Z_71977453_6063_11D3_9DA6_00A0C9DF29FD_.wvu.PrintArea" hidden="1">#REF!</definedName>
    <definedName name="Z_71977454_6063_11D3_9DA6_00A0C9DF29FD_.wvu.PrintArea" hidden="1">#REF!</definedName>
    <definedName name="Z_71977455_6063_11D3_9DA6_00A0C9DF29FD_.wvu.PrintArea" hidden="1">#REF!</definedName>
    <definedName name="Z_71977456_6063_11D3_9DA6_00A0C9DF29FD_.wvu.PrintArea" hidden="1">#REF!</definedName>
    <definedName name="Z_71977458_6063_11D3_9DA6_00A0C9DF29FD_.wvu.PrintArea" hidden="1">#REF!</definedName>
    <definedName name="Z_71977459_6063_11D3_9DA6_00A0C9DF29FD_.wvu.PrintArea" hidden="1">#REF!</definedName>
    <definedName name="Z_7197745A_6063_11D3_9DA6_00A0C9DF29FD_.wvu.PrintArea" hidden="1">#REF!</definedName>
    <definedName name="Z_7197745B_6063_11D3_9DA6_00A0C9DF29FD_.wvu.PrintArea" hidden="1">#REF!</definedName>
    <definedName name="Z_7197745D_6063_11D3_9DA6_00A0C9DF29FD_.wvu.PrintArea" hidden="1">#REF!</definedName>
    <definedName name="Z_7197745E_6063_11D3_9DA6_00A0C9DF29FD_.wvu.PrintArea" hidden="1">#REF!</definedName>
    <definedName name="Z_71977460_6063_11D3_9DA6_00A0C9DF29FD_.wvu.PrintArea" hidden="1">#REF!</definedName>
    <definedName name="Z_71977461_6063_11D3_9DA6_00A0C9DF29FD_.wvu.PrintArea" hidden="1">#REF!</definedName>
    <definedName name="Z_71977463_6063_11D3_9DA6_00A0C9DF29FD_.wvu.PrintArea" hidden="1">#REF!</definedName>
    <definedName name="Z_71977464_6063_11D3_9DA6_00A0C9DF29FD_.wvu.PrintArea" hidden="1">#REF!</definedName>
    <definedName name="Z_71977465_6063_11D3_9DA6_00A0C9DF29FD_.wvu.PrintArea" hidden="1">#REF!</definedName>
    <definedName name="Z_71977466_6063_11D3_9DA6_00A0C9DF29FD_.wvu.PrintArea" hidden="1">#REF!</definedName>
    <definedName name="Z_71977468_6063_11D3_9DA6_00A0C9DF29FD_.wvu.PrintArea" hidden="1">#REF!</definedName>
    <definedName name="Z_71977469_6063_11D3_9DA6_00A0C9DF29FD_.wvu.PrintArea" hidden="1">#REF!</definedName>
    <definedName name="Z_7197746A_6063_11D3_9DA6_00A0C9DF29FD_.wvu.PrintArea" hidden="1">#REF!</definedName>
    <definedName name="Z_7197746B_6063_11D3_9DA6_00A0C9DF29FD_.wvu.PrintArea" hidden="1">#REF!</definedName>
    <definedName name="Z_7197746D_6063_11D3_9DA6_00A0C9DF29FD_.wvu.PrintArea" hidden="1">#REF!</definedName>
    <definedName name="Z_7197746E_6063_11D3_9DA6_00A0C9DF29FD_.wvu.PrintArea" hidden="1">#REF!</definedName>
    <definedName name="Z_76AA5B36_8615_11D3_ABF3_00A0C9DF1063_.wvu.PrintArea" hidden="1">#REF!</definedName>
    <definedName name="Z_76AA5B37_8615_11D3_ABF3_00A0C9DF1063_.wvu.PrintArea" hidden="1">#REF!</definedName>
    <definedName name="Z_76AA5B39_8615_11D3_ABF3_00A0C9DF1063_.wvu.PrintArea" hidden="1">#REF!</definedName>
    <definedName name="Z_76AA5B3A_8615_11D3_ABF3_00A0C9DF1063_.wvu.PrintArea" hidden="1">#REF!</definedName>
    <definedName name="Z_76AA5B3B_8615_11D3_ABF3_00A0C9DF1063_.wvu.PrintArea" hidden="1">#REF!</definedName>
    <definedName name="Z_76AA5B3C_8615_11D3_ABF3_00A0C9DF1063_.wvu.PrintArea" hidden="1">#REF!</definedName>
    <definedName name="Z_76AA5B3E_8615_11D3_ABF3_00A0C9DF1063_.wvu.PrintArea" hidden="1">#REF!</definedName>
    <definedName name="Z_76AA5B3F_8615_11D3_ABF3_00A0C9DF1063_.wvu.PrintArea" hidden="1">#REF!</definedName>
    <definedName name="Z_76AA5B40_8615_11D3_ABF3_00A0C9DF1063_.wvu.PrintArea" hidden="1">#REF!</definedName>
    <definedName name="Z_76AA5B41_8615_11D3_ABF3_00A0C9DF1063_.wvu.PrintArea" hidden="1">#REF!</definedName>
    <definedName name="Z_76AA5B43_8615_11D3_ABF3_00A0C9DF1063_.wvu.PrintArea" hidden="1">#REF!</definedName>
    <definedName name="Z_76AA5B44_8615_11D3_ABF3_00A0C9DF1063_.wvu.PrintArea" hidden="1">#REF!</definedName>
    <definedName name="Z_76AA5B46_8615_11D3_ABF3_00A0C9DF1063_.wvu.PrintArea" hidden="1">#REF!</definedName>
    <definedName name="Z_76AA5B47_8615_11D3_ABF3_00A0C9DF1063_.wvu.PrintArea" hidden="1">#REF!</definedName>
    <definedName name="Z_76AA5B49_8615_11D3_ABF3_00A0C9DF1063_.wvu.PrintArea" hidden="1">#REF!</definedName>
    <definedName name="Z_76AA5B4A_8615_11D3_ABF3_00A0C9DF1063_.wvu.PrintArea" hidden="1">#REF!</definedName>
    <definedName name="Z_76AA5B4B_8615_11D3_ABF3_00A0C9DF1063_.wvu.PrintArea" hidden="1">#REF!</definedName>
    <definedName name="Z_76AA5B4C_8615_11D3_ABF3_00A0C9DF1063_.wvu.PrintArea" hidden="1">#REF!</definedName>
    <definedName name="Z_76AA5B4E_8615_11D3_ABF3_00A0C9DF1063_.wvu.PrintArea" hidden="1">#REF!</definedName>
    <definedName name="Z_76AA5B4F_8615_11D3_ABF3_00A0C9DF1063_.wvu.PrintArea" hidden="1">#REF!</definedName>
    <definedName name="Z_76AA5B50_8615_11D3_ABF3_00A0C9DF1063_.wvu.PrintArea" hidden="1">#REF!</definedName>
    <definedName name="Z_76AA5B51_8615_11D3_ABF3_00A0C9DF1063_.wvu.PrintArea" hidden="1">#REF!</definedName>
    <definedName name="Z_76AA5B53_8615_11D3_ABF3_00A0C9DF1063_.wvu.PrintArea" hidden="1">#REF!</definedName>
    <definedName name="Z_76AA5B54_8615_11D3_ABF3_00A0C9DF1063_.wvu.PrintArea" hidden="1">#REF!</definedName>
    <definedName name="Z_78F39282_0DE2_11D3_97F6_00A0C9DF29C4_.wvu.PrintArea" hidden="1">#REF!</definedName>
    <definedName name="Z_78F39283_0DE2_11D3_97F6_00A0C9DF29C4_.wvu.PrintArea" hidden="1">#REF!</definedName>
    <definedName name="Z_78F39285_0DE2_11D3_97F6_00A0C9DF29C4_.wvu.PrintArea" hidden="1">#REF!</definedName>
    <definedName name="Z_78F39286_0DE2_11D3_97F6_00A0C9DF29C4_.wvu.PrintArea" hidden="1">#REF!</definedName>
    <definedName name="Z_78F39287_0DE2_11D3_97F6_00A0C9DF29C4_.wvu.PrintArea" hidden="1">#REF!</definedName>
    <definedName name="Z_78F39288_0DE2_11D3_97F6_00A0C9DF29C4_.wvu.PrintArea" hidden="1">#REF!</definedName>
    <definedName name="Z_78F3928A_0DE2_11D3_97F6_00A0C9DF29C4_.wvu.PrintArea" hidden="1">#REF!</definedName>
    <definedName name="Z_78F3928B_0DE2_11D3_97F6_00A0C9DF29C4_.wvu.PrintArea" hidden="1">#REF!</definedName>
    <definedName name="Z_78F3928C_0DE2_11D3_97F6_00A0C9DF29C4_.wvu.PrintArea" hidden="1">#REF!</definedName>
    <definedName name="Z_78F3928D_0DE2_11D3_97F6_00A0C9DF29C4_.wvu.PrintArea" hidden="1">#REF!</definedName>
    <definedName name="Z_78F3928F_0DE2_11D3_97F6_00A0C9DF29C4_.wvu.PrintArea" hidden="1">#REF!</definedName>
    <definedName name="Z_78F39290_0DE2_11D3_97F6_00A0C9DF29C4_.wvu.PrintArea" hidden="1">#REF!</definedName>
    <definedName name="Z_78F39292_0DE2_11D3_97F6_00A0C9DF29C4_.wvu.PrintArea" hidden="1">#REF!</definedName>
    <definedName name="Z_78F39293_0DE2_11D3_97F6_00A0C9DF29C4_.wvu.PrintArea" hidden="1">#REF!</definedName>
    <definedName name="Z_78F39295_0DE2_11D3_97F6_00A0C9DF29C4_.wvu.PrintArea" hidden="1">#REF!</definedName>
    <definedName name="Z_78F39296_0DE2_11D3_97F6_00A0C9DF29C4_.wvu.PrintArea" hidden="1">#REF!</definedName>
    <definedName name="Z_78F39297_0DE2_11D3_97F6_00A0C9DF29C4_.wvu.PrintArea" hidden="1">#REF!</definedName>
    <definedName name="Z_78F39298_0DE2_11D3_97F6_00A0C9DF29C4_.wvu.PrintArea" hidden="1">#REF!</definedName>
    <definedName name="Z_78F3929A_0DE2_11D3_97F6_00A0C9DF29C4_.wvu.PrintArea" hidden="1">#REF!</definedName>
    <definedName name="Z_78F3929B_0DE2_11D3_97F6_00A0C9DF29C4_.wvu.PrintArea" hidden="1">#REF!</definedName>
    <definedName name="Z_78F3929C_0DE2_11D3_97F6_00A0C9DF29C4_.wvu.PrintArea" hidden="1">#REF!</definedName>
    <definedName name="Z_78F3929D_0DE2_11D3_97F6_00A0C9DF29C4_.wvu.PrintArea" hidden="1">#REF!</definedName>
    <definedName name="Z_78F3929F_0DE2_11D3_97F6_00A0C9DF29C4_.wvu.PrintArea" hidden="1">#REF!</definedName>
    <definedName name="Z_78F392A0_0DE2_11D3_97F6_00A0C9DF29C4_.wvu.PrintArea" hidden="1">#REF!</definedName>
    <definedName name="Z_797E0CC1_6F4E_11D3_ABEF_00A0C9DF1063_.wvu.PrintArea" hidden="1">#REF!</definedName>
    <definedName name="Z_797E0CC2_6F4E_11D3_ABEF_00A0C9DF1063_.wvu.PrintArea" hidden="1">#REF!</definedName>
    <definedName name="Z_797E0CC4_6F4E_11D3_ABEF_00A0C9DF1063_.wvu.PrintArea" hidden="1">#REF!</definedName>
    <definedName name="Z_797E0CC5_6F4E_11D3_ABEF_00A0C9DF1063_.wvu.PrintArea" hidden="1">#REF!</definedName>
    <definedName name="Z_797E0CC6_6F4E_11D3_ABEF_00A0C9DF1063_.wvu.PrintArea" hidden="1">#REF!</definedName>
    <definedName name="Z_797E0CC7_6F4E_11D3_ABEF_00A0C9DF1063_.wvu.PrintArea" hidden="1">#REF!</definedName>
    <definedName name="Z_797E0CC9_6F4E_11D3_ABEF_00A0C9DF1063_.wvu.PrintArea" hidden="1">#REF!</definedName>
    <definedName name="Z_797E0CCA_6F4E_11D3_ABEF_00A0C9DF1063_.wvu.PrintArea" hidden="1">#REF!</definedName>
    <definedName name="Z_797E0CCB_6F4E_11D3_ABEF_00A0C9DF1063_.wvu.PrintArea" hidden="1">#REF!</definedName>
    <definedName name="Z_797E0CCC_6F4E_11D3_ABEF_00A0C9DF1063_.wvu.PrintArea" hidden="1">#REF!</definedName>
    <definedName name="Z_797E0CCE_6F4E_11D3_ABEF_00A0C9DF1063_.wvu.PrintArea" hidden="1">#REF!</definedName>
    <definedName name="Z_797E0CCF_6F4E_11D3_ABEF_00A0C9DF1063_.wvu.PrintArea" hidden="1">#REF!</definedName>
    <definedName name="Z_797E0CD1_6F4E_11D3_ABEF_00A0C9DF1063_.wvu.PrintArea" hidden="1">#REF!</definedName>
    <definedName name="Z_797E0CD2_6F4E_11D3_ABEF_00A0C9DF1063_.wvu.PrintArea" hidden="1">#REF!</definedName>
    <definedName name="Z_797E0CD4_6F4E_11D3_ABEF_00A0C9DF1063_.wvu.PrintArea" hidden="1">#REF!</definedName>
    <definedName name="Z_797E0CD5_6F4E_11D3_ABEF_00A0C9DF1063_.wvu.PrintArea" hidden="1">#REF!</definedName>
    <definedName name="Z_797E0CD6_6F4E_11D3_ABEF_00A0C9DF1063_.wvu.PrintArea" hidden="1">#REF!</definedName>
    <definedName name="Z_797E0CD7_6F4E_11D3_ABEF_00A0C9DF1063_.wvu.PrintArea" hidden="1">#REF!</definedName>
    <definedName name="Z_797E0CD9_6F4E_11D3_ABEF_00A0C9DF1063_.wvu.PrintArea" hidden="1">#REF!</definedName>
    <definedName name="Z_797E0CDA_6F4E_11D3_ABEF_00A0C9DF1063_.wvu.PrintArea" hidden="1">#REF!</definedName>
    <definedName name="Z_797E0CDB_6F4E_11D3_ABEF_00A0C9DF1063_.wvu.PrintArea" hidden="1">#REF!</definedName>
    <definedName name="Z_797E0CDC_6F4E_11D3_ABEF_00A0C9DF1063_.wvu.PrintArea" hidden="1">#REF!</definedName>
    <definedName name="Z_797E0CDE_6F4E_11D3_ABEF_00A0C9DF1063_.wvu.PrintArea" hidden="1">#REF!</definedName>
    <definedName name="Z_797E0CDF_6F4E_11D3_ABEF_00A0C9DF1063_.wvu.PrintArea" hidden="1">#REF!</definedName>
    <definedName name="Z_7B604A82_0D1B_11D3_ABDC_00A0C9DF1063_.wvu.PrintArea" hidden="1">#REF!</definedName>
    <definedName name="Z_7B604A83_0D1B_11D3_ABDC_00A0C9DF1063_.wvu.PrintArea" hidden="1">#REF!</definedName>
    <definedName name="Z_7B604A85_0D1B_11D3_ABDC_00A0C9DF1063_.wvu.PrintArea" hidden="1">#REF!</definedName>
    <definedName name="Z_7B604A86_0D1B_11D3_ABDC_00A0C9DF1063_.wvu.PrintArea" hidden="1">#REF!</definedName>
    <definedName name="Z_7B604A87_0D1B_11D3_ABDC_00A0C9DF1063_.wvu.PrintArea" hidden="1">#REF!</definedName>
    <definedName name="Z_7B604A88_0D1B_11D3_ABDC_00A0C9DF1063_.wvu.PrintArea" hidden="1">#REF!</definedName>
    <definedName name="Z_7B604A8A_0D1B_11D3_ABDC_00A0C9DF1063_.wvu.PrintArea" hidden="1">#REF!</definedName>
    <definedName name="Z_7B604A8B_0D1B_11D3_ABDC_00A0C9DF1063_.wvu.PrintArea" hidden="1">#REF!</definedName>
    <definedName name="Z_7B604A8C_0D1B_11D3_ABDC_00A0C9DF1063_.wvu.PrintArea" hidden="1">#REF!</definedName>
    <definedName name="Z_7B604A8D_0D1B_11D3_ABDC_00A0C9DF1063_.wvu.PrintArea" hidden="1">#REF!</definedName>
    <definedName name="Z_7B604A8F_0D1B_11D3_ABDC_00A0C9DF1063_.wvu.PrintArea" hidden="1">#REF!</definedName>
    <definedName name="Z_7B604A90_0D1B_11D3_ABDC_00A0C9DF1063_.wvu.PrintArea" hidden="1">#REF!</definedName>
    <definedName name="Z_7B604A92_0D1B_11D3_ABDC_00A0C9DF1063_.wvu.PrintArea" hidden="1">#REF!</definedName>
    <definedName name="Z_7B604A93_0D1B_11D3_ABDC_00A0C9DF1063_.wvu.PrintArea" hidden="1">#REF!</definedName>
    <definedName name="Z_7B604A95_0D1B_11D3_ABDC_00A0C9DF1063_.wvu.PrintArea" hidden="1">#REF!</definedName>
    <definedName name="Z_7B604A96_0D1B_11D3_ABDC_00A0C9DF1063_.wvu.PrintArea" hidden="1">#REF!</definedName>
    <definedName name="Z_7B604A97_0D1B_11D3_ABDC_00A0C9DF1063_.wvu.PrintArea" hidden="1">#REF!</definedName>
    <definedName name="Z_7B604A98_0D1B_11D3_ABDC_00A0C9DF1063_.wvu.PrintArea" hidden="1">#REF!</definedName>
    <definedName name="Z_7B604A9A_0D1B_11D3_ABDC_00A0C9DF1063_.wvu.PrintArea" hidden="1">#REF!</definedName>
    <definedName name="Z_7B604A9B_0D1B_11D3_ABDC_00A0C9DF1063_.wvu.PrintArea" hidden="1">#REF!</definedName>
    <definedName name="Z_7B604A9C_0D1B_11D3_ABDC_00A0C9DF1063_.wvu.PrintArea" hidden="1">#REF!</definedName>
    <definedName name="Z_7B604A9D_0D1B_11D3_ABDC_00A0C9DF1063_.wvu.PrintArea" hidden="1">#REF!</definedName>
    <definedName name="Z_7B604A9F_0D1B_11D3_ABDC_00A0C9DF1063_.wvu.PrintArea" hidden="1">#REF!</definedName>
    <definedName name="Z_7B604AA0_0D1B_11D3_ABDC_00A0C9DF1063_.wvu.PrintArea" hidden="1">#REF!</definedName>
    <definedName name="Z_7B604AAB_0D1B_11D3_ABDC_00A0C9DF1063_.wvu.PrintArea" hidden="1">#REF!</definedName>
    <definedName name="Z_7B604AAC_0D1B_11D3_ABDC_00A0C9DF1063_.wvu.PrintArea" hidden="1">#REF!</definedName>
    <definedName name="Z_7B604AAE_0D1B_11D3_ABDC_00A0C9DF1063_.wvu.PrintArea" hidden="1">#REF!</definedName>
    <definedName name="Z_7B604AAF_0D1B_11D3_ABDC_00A0C9DF1063_.wvu.PrintArea" hidden="1">#REF!</definedName>
    <definedName name="Z_7B604AB0_0D1B_11D3_ABDC_00A0C9DF1063_.wvu.PrintArea" hidden="1">#REF!</definedName>
    <definedName name="Z_7B604AB1_0D1B_11D3_ABDC_00A0C9DF1063_.wvu.PrintArea" hidden="1">#REF!</definedName>
    <definedName name="Z_7B604AB3_0D1B_11D3_ABDC_00A0C9DF1063_.wvu.PrintArea" hidden="1">#REF!</definedName>
    <definedName name="Z_7B604AB4_0D1B_11D3_ABDC_00A0C9DF1063_.wvu.PrintArea" hidden="1">#REF!</definedName>
    <definedName name="Z_7B604AB5_0D1B_11D3_ABDC_00A0C9DF1063_.wvu.PrintArea" hidden="1">#REF!</definedName>
    <definedName name="Z_7B604AB6_0D1B_11D3_ABDC_00A0C9DF1063_.wvu.PrintArea" hidden="1">#REF!</definedName>
    <definedName name="Z_7B604AB8_0D1B_11D3_ABDC_00A0C9DF1063_.wvu.PrintArea" hidden="1">#REF!</definedName>
    <definedName name="Z_7B604AB9_0D1B_11D3_ABDC_00A0C9DF1063_.wvu.PrintArea" hidden="1">#REF!</definedName>
    <definedName name="Z_7B604ABB_0D1B_11D3_ABDC_00A0C9DF1063_.wvu.PrintArea" hidden="1">#REF!</definedName>
    <definedName name="Z_7B604ABC_0D1B_11D3_ABDC_00A0C9DF1063_.wvu.PrintArea" hidden="1">#REF!</definedName>
    <definedName name="Z_7B604ABE_0D1B_11D3_ABDC_00A0C9DF1063_.wvu.PrintArea" hidden="1">#REF!</definedName>
    <definedName name="Z_7B604ABF_0D1B_11D3_ABDC_00A0C9DF1063_.wvu.PrintArea" hidden="1">#REF!</definedName>
    <definedName name="Z_7B604AC0_0D1B_11D3_ABDC_00A0C9DF1063_.wvu.PrintArea" hidden="1">#REF!</definedName>
    <definedName name="Z_7B604AC1_0D1B_11D3_ABDC_00A0C9DF1063_.wvu.PrintArea" hidden="1">#REF!</definedName>
    <definedName name="Z_7B604AC3_0D1B_11D3_ABDC_00A0C9DF1063_.wvu.PrintArea" hidden="1">#REF!</definedName>
    <definedName name="Z_7B604AC4_0D1B_11D3_ABDC_00A0C9DF1063_.wvu.PrintArea" hidden="1">#REF!</definedName>
    <definedName name="Z_7B604AC5_0D1B_11D3_ABDC_00A0C9DF1063_.wvu.PrintArea" hidden="1">#REF!</definedName>
    <definedName name="Z_7B604AC6_0D1B_11D3_ABDC_00A0C9DF1063_.wvu.PrintArea" hidden="1">#REF!</definedName>
    <definedName name="Z_7B604AC8_0D1B_11D3_ABDC_00A0C9DF1063_.wvu.PrintArea" hidden="1">#REF!</definedName>
    <definedName name="Z_7B604AC9_0D1B_11D3_ABDC_00A0C9DF1063_.wvu.PrintArea" hidden="1">#REF!</definedName>
    <definedName name="Z_7B604AD6_0D1B_11D3_ABDC_00A0C9DF1063_.wvu.PrintArea" hidden="1">#REF!</definedName>
    <definedName name="Z_7B604AD7_0D1B_11D3_ABDC_00A0C9DF1063_.wvu.PrintArea" hidden="1">#REF!</definedName>
    <definedName name="Z_7B604AD9_0D1B_11D3_ABDC_00A0C9DF1063_.wvu.PrintArea" hidden="1">#REF!</definedName>
    <definedName name="Z_7B604ADA_0D1B_11D3_ABDC_00A0C9DF1063_.wvu.PrintArea" hidden="1">#REF!</definedName>
    <definedName name="Z_7B604ADB_0D1B_11D3_ABDC_00A0C9DF1063_.wvu.PrintArea" hidden="1">#REF!</definedName>
    <definedName name="Z_7B604ADC_0D1B_11D3_ABDC_00A0C9DF1063_.wvu.PrintArea" hidden="1">#REF!</definedName>
    <definedName name="Z_7B604ADE_0D1B_11D3_ABDC_00A0C9DF1063_.wvu.PrintArea" hidden="1">#REF!</definedName>
    <definedName name="Z_7B604ADF_0D1B_11D3_ABDC_00A0C9DF1063_.wvu.PrintArea" hidden="1">#REF!</definedName>
    <definedName name="Z_7B604AE0_0D1B_11D3_ABDC_00A0C9DF1063_.wvu.PrintArea" hidden="1">#REF!</definedName>
    <definedName name="Z_7B604AE1_0D1B_11D3_ABDC_00A0C9DF1063_.wvu.PrintArea" hidden="1">#REF!</definedName>
    <definedName name="Z_7B604AE3_0D1B_11D3_ABDC_00A0C9DF1063_.wvu.PrintArea" hidden="1">#REF!</definedName>
    <definedName name="Z_7B604AE4_0D1B_11D3_ABDC_00A0C9DF1063_.wvu.PrintArea" hidden="1">#REF!</definedName>
    <definedName name="Z_7B604AE6_0D1B_11D3_ABDC_00A0C9DF1063_.wvu.PrintArea" hidden="1">#REF!</definedName>
    <definedName name="Z_7B604AE7_0D1B_11D3_ABDC_00A0C9DF1063_.wvu.PrintArea" hidden="1">#REF!</definedName>
    <definedName name="Z_7B604AE9_0D1B_11D3_ABDC_00A0C9DF1063_.wvu.PrintArea" hidden="1">#REF!</definedName>
    <definedName name="Z_7B604AEA_0D1B_11D3_ABDC_00A0C9DF1063_.wvu.PrintArea" hidden="1">#REF!</definedName>
    <definedName name="Z_7B604AEB_0D1B_11D3_ABDC_00A0C9DF1063_.wvu.PrintArea" hidden="1">#REF!</definedName>
    <definedName name="Z_7B604AEC_0D1B_11D3_ABDC_00A0C9DF1063_.wvu.PrintArea" hidden="1">#REF!</definedName>
    <definedName name="Z_7B604AEE_0D1B_11D3_ABDC_00A0C9DF1063_.wvu.PrintArea" hidden="1">#REF!</definedName>
    <definedName name="Z_7B604AEF_0D1B_11D3_ABDC_00A0C9DF1063_.wvu.PrintArea" hidden="1">#REF!</definedName>
    <definedName name="Z_7B604AF0_0D1B_11D3_ABDC_00A0C9DF1063_.wvu.PrintArea" hidden="1">#REF!</definedName>
    <definedName name="Z_7B604AF1_0D1B_11D3_ABDC_00A0C9DF1063_.wvu.PrintArea" hidden="1">#REF!</definedName>
    <definedName name="Z_7B604AF3_0D1B_11D3_ABDC_00A0C9DF1063_.wvu.PrintArea" hidden="1">#REF!</definedName>
    <definedName name="Z_7B604AF4_0D1B_11D3_ABDC_00A0C9DF1063_.wvu.PrintArea" hidden="1">#REF!</definedName>
    <definedName name="Z_7D5CD582_AF03_11D3_9DB4_00A0C9DF29FD_.wvu.PrintArea" hidden="1">#REF!</definedName>
    <definedName name="Z_7D5CD583_AF03_11D3_9DB4_00A0C9DF29FD_.wvu.PrintArea" hidden="1">#REF!</definedName>
    <definedName name="Z_7D5CD585_AF03_11D3_9DB4_00A0C9DF29FD_.wvu.PrintArea" hidden="1">#REF!</definedName>
    <definedName name="Z_7D5CD586_AF03_11D3_9DB4_00A0C9DF29FD_.wvu.PrintArea" hidden="1">#REF!</definedName>
    <definedName name="Z_7D5CD587_AF03_11D3_9DB4_00A0C9DF29FD_.wvu.PrintArea" hidden="1">#REF!</definedName>
    <definedName name="Z_7D5CD588_AF03_11D3_9DB4_00A0C9DF29FD_.wvu.PrintArea" hidden="1">#REF!</definedName>
    <definedName name="Z_7D5CD58A_AF03_11D3_9DB4_00A0C9DF29FD_.wvu.PrintArea" hidden="1">#REF!</definedName>
    <definedName name="Z_7D5CD58B_AF03_11D3_9DB4_00A0C9DF29FD_.wvu.PrintArea" hidden="1">#REF!</definedName>
    <definedName name="Z_7D5CD58C_AF03_11D3_9DB4_00A0C9DF29FD_.wvu.PrintArea" hidden="1">#REF!</definedName>
    <definedName name="Z_7D5CD58D_AF03_11D3_9DB4_00A0C9DF29FD_.wvu.PrintArea" hidden="1">#REF!</definedName>
    <definedName name="Z_7D5CD58F_AF03_11D3_9DB4_00A0C9DF29FD_.wvu.PrintArea" hidden="1">#REF!</definedName>
    <definedName name="Z_7D5CD590_AF03_11D3_9DB4_00A0C9DF29FD_.wvu.PrintArea" hidden="1">#REF!</definedName>
    <definedName name="Z_7D5CD592_AF03_11D3_9DB4_00A0C9DF29FD_.wvu.PrintArea" hidden="1">#REF!</definedName>
    <definedName name="Z_7D5CD593_AF03_11D3_9DB4_00A0C9DF29FD_.wvu.PrintArea" hidden="1">#REF!</definedName>
    <definedName name="Z_7D5CD595_AF03_11D3_9DB4_00A0C9DF29FD_.wvu.PrintArea" hidden="1">#REF!</definedName>
    <definedName name="Z_7D5CD596_AF03_11D3_9DB4_00A0C9DF29FD_.wvu.PrintArea" hidden="1">#REF!</definedName>
    <definedName name="Z_7D5CD597_AF03_11D3_9DB4_00A0C9DF29FD_.wvu.PrintArea" hidden="1">#REF!</definedName>
    <definedName name="Z_7D5CD598_AF03_11D3_9DB4_00A0C9DF29FD_.wvu.PrintArea" hidden="1">#REF!</definedName>
    <definedName name="Z_7D5CD59A_AF03_11D3_9DB4_00A0C9DF29FD_.wvu.PrintArea" hidden="1">#REF!</definedName>
    <definedName name="Z_7D5CD59B_AF03_11D3_9DB4_00A0C9DF29FD_.wvu.PrintArea" hidden="1">#REF!</definedName>
    <definedName name="Z_7D5CD59C_AF03_11D3_9DB4_00A0C9DF29FD_.wvu.PrintArea" hidden="1">#REF!</definedName>
    <definedName name="Z_7D5CD59D_AF03_11D3_9DB4_00A0C9DF29FD_.wvu.PrintArea" hidden="1">#REF!</definedName>
    <definedName name="Z_7D5CD59F_AF03_11D3_9DB4_00A0C9DF29FD_.wvu.PrintArea" hidden="1">#REF!</definedName>
    <definedName name="Z_7D5CD5A0_AF03_11D3_9DB4_00A0C9DF29FD_.wvu.PrintArea" hidden="1">#REF!</definedName>
    <definedName name="Z_81A955A2_B15B_11D3_8587_00A0C9DF1035_.wvu.PrintArea" hidden="1">#REF!</definedName>
    <definedName name="Z_81A955A3_B15B_11D3_8587_00A0C9DF1035_.wvu.PrintArea" hidden="1">#REF!</definedName>
    <definedName name="Z_81A955A5_B15B_11D3_8587_00A0C9DF1035_.wvu.PrintArea" hidden="1">#REF!</definedName>
    <definedName name="Z_81A955A6_B15B_11D3_8587_00A0C9DF1035_.wvu.PrintArea" hidden="1">#REF!</definedName>
    <definedName name="Z_81A955A7_B15B_11D3_8587_00A0C9DF1035_.wvu.PrintArea" hidden="1">#REF!</definedName>
    <definedName name="Z_81A955A8_B15B_11D3_8587_00A0C9DF1035_.wvu.PrintArea" hidden="1">#REF!</definedName>
    <definedName name="Z_81A955AA_B15B_11D3_8587_00A0C9DF1035_.wvu.PrintArea" hidden="1">#REF!</definedName>
    <definedName name="Z_81A955AB_B15B_11D3_8587_00A0C9DF1035_.wvu.PrintArea" hidden="1">#REF!</definedName>
    <definedName name="Z_81A955AC_B15B_11D3_8587_00A0C9DF1035_.wvu.PrintArea" hidden="1">#REF!</definedName>
    <definedName name="Z_81A955AD_B15B_11D3_8587_00A0C9DF1035_.wvu.PrintArea" hidden="1">#REF!</definedName>
    <definedName name="Z_81A955AF_B15B_11D3_8587_00A0C9DF1035_.wvu.PrintArea" hidden="1">#REF!</definedName>
    <definedName name="Z_81A955B0_B15B_11D3_8587_00A0C9DF1035_.wvu.PrintArea" hidden="1">#REF!</definedName>
    <definedName name="Z_81A955B2_B15B_11D3_8587_00A0C9DF1035_.wvu.PrintArea" hidden="1">#REF!</definedName>
    <definedName name="Z_81A955B3_B15B_11D3_8587_00A0C9DF1035_.wvu.PrintArea" hidden="1">#REF!</definedName>
    <definedName name="Z_81A955B5_B15B_11D3_8587_00A0C9DF1035_.wvu.PrintArea" hidden="1">#REF!</definedName>
    <definedName name="Z_81A955B6_B15B_11D3_8587_00A0C9DF1035_.wvu.PrintArea" hidden="1">#REF!</definedName>
    <definedName name="Z_81A955B7_B15B_11D3_8587_00A0C9DF1035_.wvu.PrintArea" hidden="1">#REF!</definedName>
    <definedName name="Z_81A955B8_B15B_11D3_8587_00A0C9DF1035_.wvu.PrintArea" hidden="1">#REF!</definedName>
    <definedName name="Z_81A955BA_B15B_11D3_8587_00A0C9DF1035_.wvu.PrintArea" hidden="1">#REF!</definedName>
    <definedName name="Z_81A955BB_B15B_11D3_8587_00A0C9DF1035_.wvu.PrintArea" hidden="1">#REF!</definedName>
    <definedName name="Z_81A955BC_B15B_11D3_8587_00A0C9DF1035_.wvu.PrintArea" hidden="1">#REF!</definedName>
    <definedName name="Z_81A955BD_B15B_11D3_8587_00A0C9DF1035_.wvu.PrintArea" hidden="1">#REF!</definedName>
    <definedName name="Z_81A955BF_B15B_11D3_8587_00A0C9DF1035_.wvu.PrintArea" hidden="1">#REF!</definedName>
    <definedName name="Z_81A955C0_B15B_11D3_8587_00A0C9DF1035_.wvu.PrintArea" hidden="1">#REF!</definedName>
    <definedName name="Z_85019DFF_A33B_11D3_9DB2_00A0C9DF29FD_.wvu.PrintArea" hidden="1">#REF!</definedName>
    <definedName name="Z_85019E00_A33B_11D3_9DB2_00A0C9DF29FD_.wvu.PrintArea" hidden="1">#REF!</definedName>
    <definedName name="Z_85019E02_A33B_11D3_9DB2_00A0C9DF29FD_.wvu.PrintArea" hidden="1">#REF!</definedName>
    <definedName name="Z_85019E03_A33B_11D3_9DB2_00A0C9DF29FD_.wvu.PrintArea" hidden="1">#REF!</definedName>
    <definedName name="Z_85019E04_A33B_11D3_9DB2_00A0C9DF29FD_.wvu.PrintArea" hidden="1">#REF!</definedName>
    <definedName name="Z_85019E05_A33B_11D3_9DB2_00A0C9DF29FD_.wvu.PrintArea" hidden="1">#REF!</definedName>
    <definedName name="Z_85019E07_A33B_11D3_9DB2_00A0C9DF29FD_.wvu.PrintArea" hidden="1">#REF!</definedName>
    <definedName name="Z_85019E08_A33B_11D3_9DB2_00A0C9DF29FD_.wvu.PrintArea" hidden="1">#REF!</definedName>
    <definedName name="Z_85019E09_A33B_11D3_9DB2_00A0C9DF29FD_.wvu.PrintArea" hidden="1">#REF!</definedName>
    <definedName name="Z_85019E0A_A33B_11D3_9DB2_00A0C9DF29FD_.wvu.PrintArea" hidden="1">#REF!</definedName>
    <definedName name="Z_85019E0C_A33B_11D3_9DB2_00A0C9DF29FD_.wvu.PrintArea" hidden="1">#REF!</definedName>
    <definedName name="Z_85019E0D_A33B_11D3_9DB2_00A0C9DF29FD_.wvu.PrintArea" hidden="1">#REF!</definedName>
    <definedName name="Z_85019E0F_A33B_11D3_9DB2_00A0C9DF29FD_.wvu.PrintArea" hidden="1">#REF!</definedName>
    <definedName name="Z_85019E10_A33B_11D3_9DB2_00A0C9DF29FD_.wvu.PrintArea" hidden="1">#REF!</definedName>
    <definedName name="Z_85019E12_A33B_11D3_9DB2_00A0C9DF29FD_.wvu.PrintArea" hidden="1">#REF!</definedName>
    <definedName name="Z_85019E13_A33B_11D3_9DB2_00A0C9DF29FD_.wvu.PrintArea" hidden="1">#REF!</definedName>
    <definedName name="Z_85019E14_A33B_11D3_9DB2_00A0C9DF29FD_.wvu.PrintArea" hidden="1">#REF!</definedName>
    <definedName name="Z_85019E15_A33B_11D3_9DB2_00A0C9DF29FD_.wvu.PrintArea" hidden="1">#REF!</definedName>
    <definedName name="Z_85019E17_A33B_11D3_9DB2_00A0C9DF29FD_.wvu.PrintArea" hidden="1">#REF!</definedName>
    <definedName name="Z_85019E18_A33B_11D3_9DB2_00A0C9DF29FD_.wvu.PrintArea" hidden="1">#REF!</definedName>
    <definedName name="Z_85019E19_A33B_11D3_9DB2_00A0C9DF29FD_.wvu.PrintArea" hidden="1">#REF!</definedName>
    <definedName name="Z_85019E1A_A33B_11D3_9DB2_00A0C9DF29FD_.wvu.PrintArea" hidden="1">#REF!</definedName>
    <definedName name="Z_85019E1C_A33B_11D3_9DB2_00A0C9DF29FD_.wvu.PrintArea" hidden="1">#REF!</definedName>
    <definedName name="Z_85019E1D_A33B_11D3_9DB2_00A0C9DF29FD_.wvu.PrintArea" hidden="1">#REF!</definedName>
    <definedName name="Z_895A36AF_C501_11D3_9810_00A0C9DF29C4_.wvu.PrintArea" hidden="1">#REF!</definedName>
    <definedName name="Z_895A36B0_C501_11D3_9810_00A0C9DF29C4_.wvu.PrintArea" hidden="1">#REF!</definedName>
    <definedName name="Z_895A36B2_C501_11D3_9810_00A0C9DF29C4_.wvu.PrintArea" hidden="1">#REF!</definedName>
    <definedName name="Z_895A36B3_C501_11D3_9810_00A0C9DF29C4_.wvu.PrintArea" hidden="1">#REF!</definedName>
    <definedName name="Z_895A36B4_C501_11D3_9810_00A0C9DF29C4_.wvu.PrintArea" hidden="1">#REF!</definedName>
    <definedName name="Z_895A36B5_C501_11D3_9810_00A0C9DF29C4_.wvu.PrintArea" hidden="1">#REF!</definedName>
    <definedName name="Z_895A36B7_C501_11D3_9810_00A0C9DF29C4_.wvu.PrintArea" hidden="1">#REF!</definedName>
    <definedName name="Z_895A36B8_C501_11D3_9810_00A0C9DF29C4_.wvu.PrintArea" hidden="1">#REF!</definedName>
    <definedName name="Z_895A36B9_C501_11D3_9810_00A0C9DF29C4_.wvu.PrintArea" hidden="1">#REF!</definedName>
    <definedName name="Z_895A36BA_C501_11D3_9810_00A0C9DF29C4_.wvu.PrintArea" hidden="1">#REF!</definedName>
    <definedName name="Z_895A36BC_C501_11D3_9810_00A0C9DF29C4_.wvu.PrintArea" hidden="1">#REF!</definedName>
    <definedName name="Z_895A36BD_C501_11D3_9810_00A0C9DF29C4_.wvu.PrintArea" hidden="1">#REF!</definedName>
    <definedName name="Z_895A36BF_C501_11D3_9810_00A0C9DF29C4_.wvu.PrintArea" hidden="1">#REF!</definedName>
    <definedName name="Z_895A36C0_C501_11D3_9810_00A0C9DF29C4_.wvu.PrintArea" hidden="1">#REF!</definedName>
    <definedName name="Z_895A36C2_C501_11D3_9810_00A0C9DF29C4_.wvu.PrintArea" hidden="1">#REF!</definedName>
    <definedName name="Z_895A36C3_C501_11D3_9810_00A0C9DF29C4_.wvu.PrintArea" hidden="1">#REF!</definedName>
    <definedName name="Z_895A36C4_C501_11D3_9810_00A0C9DF29C4_.wvu.PrintArea" hidden="1">#REF!</definedName>
    <definedName name="Z_895A36C5_C501_11D3_9810_00A0C9DF29C4_.wvu.PrintArea" hidden="1">#REF!</definedName>
    <definedName name="Z_895A36C7_C501_11D3_9810_00A0C9DF29C4_.wvu.PrintArea" hidden="1">#REF!</definedName>
    <definedName name="Z_895A36C8_C501_11D3_9810_00A0C9DF29C4_.wvu.PrintArea" hidden="1">#REF!</definedName>
    <definedName name="Z_895A36C9_C501_11D3_9810_00A0C9DF29C4_.wvu.PrintArea" hidden="1">#REF!</definedName>
    <definedName name="Z_895A36CA_C501_11D3_9810_00A0C9DF29C4_.wvu.PrintArea" hidden="1">#REF!</definedName>
    <definedName name="Z_895A36CC_C501_11D3_9810_00A0C9DF29C4_.wvu.PrintArea" hidden="1">#REF!</definedName>
    <definedName name="Z_895A36CD_C501_11D3_9810_00A0C9DF29C4_.wvu.PrintArea" hidden="1">#REF!</definedName>
    <definedName name="Z_8EBA90B0_77F8_11D3_9805_00A0C9DF29C4_.wvu.PrintArea" hidden="1">#REF!</definedName>
    <definedName name="Z_8EBA90B1_77F8_11D3_9805_00A0C9DF29C4_.wvu.PrintArea" hidden="1">#REF!</definedName>
    <definedName name="Z_8EBA90B3_77F8_11D3_9805_00A0C9DF29C4_.wvu.PrintArea" hidden="1">#REF!</definedName>
    <definedName name="Z_8EBA90B4_77F8_11D3_9805_00A0C9DF29C4_.wvu.PrintArea" hidden="1">#REF!</definedName>
    <definedName name="Z_8EBA90B5_77F8_11D3_9805_00A0C9DF29C4_.wvu.PrintArea" hidden="1">#REF!</definedName>
    <definedName name="Z_8EBA90B6_77F8_11D3_9805_00A0C9DF29C4_.wvu.PrintArea" hidden="1">#REF!</definedName>
    <definedName name="Z_8EBA90B8_77F8_11D3_9805_00A0C9DF29C4_.wvu.PrintArea" hidden="1">#REF!</definedName>
    <definedName name="Z_8EBA90B9_77F8_11D3_9805_00A0C9DF29C4_.wvu.PrintArea" hidden="1">#REF!</definedName>
    <definedName name="Z_8EBA90BA_77F8_11D3_9805_00A0C9DF29C4_.wvu.PrintArea" hidden="1">#REF!</definedName>
    <definedName name="Z_8EBA90BB_77F8_11D3_9805_00A0C9DF29C4_.wvu.PrintArea" hidden="1">#REF!</definedName>
    <definedName name="Z_8EBA90BD_77F8_11D3_9805_00A0C9DF29C4_.wvu.PrintArea" hidden="1">#REF!</definedName>
    <definedName name="Z_8EBA90BE_77F8_11D3_9805_00A0C9DF29C4_.wvu.PrintArea" hidden="1">#REF!</definedName>
    <definedName name="Z_8EBA90C0_77F8_11D3_9805_00A0C9DF29C4_.wvu.PrintArea" hidden="1">#REF!</definedName>
    <definedName name="Z_8EBA90C1_77F8_11D3_9805_00A0C9DF29C4_.wvu.PrintArea" hidden="1">#REF!</definedName>
    <definedName name="Z_8EBA90C3_77F8_11D3_9805_00A0C9DF29C4_.wvu.PrintArea" hidden="1">#REF!</definedName>
    <definedName name="Z_8EBA90C4_77F8_11D3_9805_00A0C9DF29C4_.wvu.PrintArea" hidden="1">#REF!</definedName>
    <definedName name="Z_8EBA90C5_77F8_11D3_9805_00A0C9DF29C4_.wvu.PrintArea" hidden="1">#REF!</definedName>
    <definedName name="Z_8EBA90C6_77F8_11D3_9805_00A0C9DF29C4_.wvu.PrintArea" hidden="1">#REF!</definedName>
    <definedName name="Z_8EBA90C8_77F8_11D3_9805_00A0C9DF29C4_.wvu.PrintArea" hidden="1">#REF!</definedName>
    <definedName name="Z_8EBA90C9_77F8_11D3_9805_00A0C9DF29C4_.wvu.PrintArea" hidden="1">#REF!</definedName>
    <definedName name="Z_8EBA90CA_77F8_11D3_9805_00A0C9DF29C4_.wvu.PrintArea" hidden="1">#REF!</definedName>
    <definedName name="Z_8EBA90CB_77F8_11D3_9805_00A0C9DF29C4_.wvu.PrintArea" hidden="1">#REF!</definedName>
    <definedName name="Z_8EBA90CD_77F8_11D3_9805_00A0C9DF29C4_.wvu.PrintArea" hidden="1">#REF!</definedName>
    <definedName name="Z_8EBA90CE_77F8_11D3_9805_00A0C9DF29C4_.wvu.PrintArea" hidden="1">#REF!</definedName>
    <definedName name="Z_8FDBA68C_7273_11D3_9DAC_00A0C9DF29FD_.wvu.PrintArea" hidden="1">#REF!</definedName>
    <definedName name="Z_8FDBA68D_7273_11D3_9DAC_00A0C9DF29FD_.wvu.PrintArea" hidden="1">#REF!</definedName>
    <definedName name="Z_8FDBA68F_7273_11D3_9DAC_00A0C9DF29FD_.wvu.PrintArea" hidden="1">#REF!</definedName>
    <definedName name="Z_8FDBA690_7273_11D3_9DAC_00A0C9DF29FD_.wvu.PrintArea" hidden="1">#REF!</definedName>
    <definedName name="Z_8FDBA691_7273_11D3_9DAC_00A0C9DF29FD_.wvu.PrintArea" hidden="1">#REF!</definedName>
    <definedName name="Z_8FDBA692_7273_11D3_9DAC_00A0C9DF29FD_.wvu.PrintArea" hidden="1">#REF!</definedName>
    <definedName name="Z_8FDBA694_7273_11D3_9DAC_00A0C9DF29FD_.wvu.PrintArea" hidden="1">#REF!</definedName>
    <definedName name="Z_8FDBA695_7273_11D3_9DAC_00A0C9DF29FD_.wvu.PrintArea" hidden="1">#REF!</definedName>
    <definedName name="Z_8FDBA696_7273_11D3_9DAC_00A0C9DF29FD_.wvu.PrintArea" hidden="1">#REF!</definedName>
    <definedName name="Z_8FDBA697_7273_11D3_9DAC_00A0C9DF29FD_.wvu.PrintArea" hidden="1">#REF!</definedName>
    <definedName name="Z_8FDBA699_7273_11D3_9DAC_00A0C9DF29FD_.wvu.PrintArea" hidden="1">#REF!</definedName>
    <definedName name="Z_8FDBA69A_7273_11D3_9DAC_00A0C9DF29FD_.wvu.PrintArea" hidden="1">#REF!</definedName>
    <definedName name="Z_8FDBA69C_7273_11D3_9DAC_00A0C9DF29FD_.wvu.PrintArea" hidden="1">#REF!</definedName>
    <definedName name="Z_8FDBA69D_7273_11D3_9DAC_00A0C9DF29FD_.wvu.PrintArea" hidden="1">#REF!</definedName>
    <definedName name="Z_8FDBA69F_7273_11D3_9DAC_00A0C9DF29FD_.wvu.PrintArea" hidden="1">#REF!</definedName>
    <definedName name="Z_8FDBA6A0_7273_11D3_9DAC_00A0C9DF29FD_.wvu.PrintArea" hidden="1">#REF!</definedName>
    <definedName name="Z_8FDBA6A1_7273_11D3_9DAC_00A0C9DF29FD_.wvu.PrintArea" hidden="1">#REF!</definedName>
    <definedName name="Z_8FDBA6A2_7273_11D3_9DAC_00A0C9DF29FD_.wvu.PrintArea" hidden="1">#REF!</definedName>
    <definedName name="Z_8FDBA6A4_7273_11D3_9DAC_00A0C9DF29FD_.wvu.PrintArea" hidden="1">#REF!</definedName>
    <definedName name="Z_8FDBA6A5_7273_11D3_9DAC_00A0C9DF29FD_.wvu.PrintArea" hidden="1">#REF!</definedName>
    <definedName name="Z_8FDBA6A6_7273_11D3_9DAC_00A0C9DF29FD_.wvu.PrintArea" hidden="1">#REF!</definedName>
    <definedName name="Z_8FDBA6A7_7273_11D3_9DAC_00A0C9DF29FD_.wvu.PrintArea" hidden="1">#REF!</definedName>
    <definedName name="Z_8FDBA6A9_7273_11D3_9DAC_00A0C9DF29FD_.wvu.PrintArea" hidden="1">#REF!</definedName>
    <definedName name="Z_8FDBA6AA_7273_11D3_9DAC_00A0C9DF29FD_.wvu.PrintArea" hidden="1">#REF!</definedName>
    <definedName name="Z_9A6F73DA_66AB_11D3_857C_00A0C9DF1035_.wvu.PrintArea" hidden="1">#REF!</definedName>
    <definedName name="Z_9A6F73DB_66AB_11D3_857C_00A0C9DF1035_.wvu.PrintArea" hidden="1">#REF!</definedName>
    <definedName name="Z_9A6F73DD_66AB_11D3_857C_00A0C9DF1035_.wvu.PrintArea" hidden="1">#REF!</definedName>
    <definedName name="Z_9A6F73DE_66AB_11D3_857C_00A0C9DF1035_.wvu.PrintArea" hidden="1">#REF!</definedName>
    <definedName name="Z_9A6F73DF_66AB_11D3_857C_00A0C9DF1035_.wvu.PrintArea" hidden="1">#REF!</definedName>
    <definedName name="Z_9A6F73E0_66AB_11D3_857C_00A0C9DF1035_.wvu.PrintArea" hidden="1">#REF!</definedName>
    <definedName name="Z_9A6F73E2_66AB_11D3_857C_00A0C9DF1035_.wvu.PrintArea" hidden="1">#REF!</definedName>
    <definedName name="Z_9A6F73E3_66AB_11D3_857C_00A0C9DF1035_.wvu.PrintArea" hidden="1">#REF!</definedName>
    <definedName name="Z_9A6F73E4_66AB_11D3_857C_00A0C9DF1035_.wvu.PrintArea" hidden="1">#REF!</definedName>
    <definedName name="Z_9A6F73E5_66AB_11D3_857C_00A0C9DF1035_.wvu.PrintArea" hidden="1">#REF!</definedName>
    <definedName name="Z_9A6F73E7_66AB_11D3_857C_00A0C9DF1035_.wvu.PrintArea" hidden="1">#REF!</definedName>
    <definedName name="Z_9A6F73E8_66AB_11D3_857C_00A0C9DF1035_.wvu.PrintArea" hidden="1">#REF!</definedName>
    <definedName name="Z_9A6F73EA_66AB_11D3_857C_00A0C9DF1035_.wvu.PrintArea" hidden="1">#REF!</definedName>
    <definedName name="Z_9A6F73EB_66AB_11D3_857C_00A0C9DF1035_.wvu.PrintArea" hidden="1">#REF!</definedName>
    <definedName name="Z_9A6F73ED_66AB_11D3_857C_00A0C9DF1035_.wvu.PrintArea" hidden="1">#REF!</definedName>
    <definedName name="Z_9A6F73EE_66AB_11D3_857C_00A0C9DF1035_.wvu.PrintArea" hidden="1">#REF!</definedName>
    <definedName name="Z_9A6F73EF_66AB_11D3_857C_00A0C9DF1035_.wvu.PrintArea" hidden="1">#REF!</definedName>
    <definedName name="Z_9A6F73F0_66AB_11D3_857C_00A0C9DF1035_.wvu.PrintArea" hidden="1">#REF!</definedName>
    <definedName name="Z_9A6F73F2_66AB_11D3_857C_00A0C9DF1035_.wvu.PrintArea" hidden="1">#REF!</definedName>
    <definedName name="Z_9A6F73F3_66AB_11D3_857C_00A0C9DF1035_.wvu.PrintArea" hidden="1">#REF!</definedName>
    <definedName name="Z_9A6F73F4_66AB_11D3_857C_00A0C9DF1035_.wvu.PrintArea" hidden="1">#REF!</definedName>
    <definedName name="Z_9A6F73F5_66AB_11D3_857C_00A0C9DF1035_.wvu.PrintArea" hidden="1">#REF!</definedName>
    <definedName name="Z_9A6F73F7_66AB_11D3_857C_00A0C9DF1035_.wvu.PrintArea" hidden="1">#REF!</definedName>
    <definedName name="Z_9A6F73F8_66AB_11D3_857C_00A0C9DF1035_.wvu.PrintArea" hidden="1">#REF!</definedName>
    <definedName name="Z_9F520CC2_86F7_11D3_9808_00A0C9DF29C4_.wvu.PrintArea" hidden="1">#REF!</definedName>
    <definedName name="Z_9F520CC3_86F7_11D3_9808_00A0C9DF29C4_.wvu.PrintArea" hidden="1">#REF!</definedName>
    <definedName name="Z_9F520CC5_86F7_11D3_9808_00A0C9DF29C4_.wvu.PrintArea" hidden="1">#REF!</definedName>
    <definedName name="Z_9F520CC6_86F7_11D3_9808_00A0C9DF29C4_.wvu.PrintArea" hidden="1">#REF!</definedName>
    <definedName name="Z_9F520CC7_86F7_11D3_9808_00A0C9DF29C4_.wvu.PrintArea" hidden="1">#REF!</definedName>
    <definedName name="Z_9F520CC8_86F7_11D3_9808_00A0C9DF29C4_.wvu.PrintArea" hidden="1">#REF!</definedName>
    <definedName name="Z_9F520CCA_86F7_11D3_9808_00A0C9DF29C4_.wvu.PrintArea" hidden="1">#REF!</definedName>
    <definedName name="Z_9F520CCB_86F7_11D3_9808_00A0C9DF29C4_.wvu.PrintArea" hidden="1">#REF!</definedName>
    <definedName name="Z_9F520CCC_86F7_11D3_9808_00A0C9DF29C4_.wvu.PrintArea" hidden="1">#REF!</definedName>
    <definedName name="Z_9F520CCD_86F7_11D3_9808_00A0C9DF29C4_.wvu.PrintArea" hidden="1">#REF!</definedName>
    <definedName name="Z_9F520CCF_86F7_11D3_9808_00A0C9DF29C4_.wvu.PrintArea" hidden="1">#REF!</definedName>
    <definedName name="Z_9F520CD0_86F7_11D3_9808_00A0C9DF29C4_.wvu.PrintArea" hidden="1">#REF!</definedName>
    <definedName name="Z_9F520CD2_86F7_11D3_9808_00A0C9DF29C4_.wvu.PrintArea" hidden="1">#REF!</definedName>
    <definedName name="Z_9F520CD3_86F7_11D3_9808_00A0C9DF29C4_.wvu.PrintArea" hidden="1">#REF!</definedName>
    <definedName name="Z_9F520CD5_86F7_11D3_9808_00A0C9DF29C4_.wvu.PrintArea" hidden="1">#REF!</definedName>
    <definedName name="Z_9F520CD6_86F7_11D3_9808_00A0C9DF29C4_.wvu.PrintArea" hidden="1">#REF!</definedName>
    <definedName name="Z_9F520CD7_86F7_11D3_9808_00A0C9DF29C4_.wvu.PrintArea" hidden="1">#REF!</definedName>
    <definedName name="Z_9F520CD8_86F7_11D3_9808_00A0C9DF29C4_.wvu.PrintArea" hidden="1">#REF!</definedName>
    <definedName name="Z_9F520CDA_86F7_11D3_9808_00A0C9DF29C4_.wvu.PrintArea" hidden="1">#REF!</definedName>
    <definedName name="Z_9F520CDB_86F7_11D3_9808_00A0C9DF29C4_.wvu.PrintArea" hidden="1">#REF!</definedName>
    <definedName name="Z_9F520CDC_86F7_11D3_9808_00A0C9DF29C4_.wvu.PrintArea" hidden="1">#REF!</definedName>
    <definedName name="Z_9F520CDD_86F7_11D3_9808_00A0C9DF29C4_.wvu.PrintArea" hidden="1">#REF!</definedName>
    <definedName name="Z_9F520CDF_86F7_11D3_9808_00A0C9DF29C4_.wvu.PrintArea" hidden="1">#REF!</definedName>
    <definedName name="Z_9F520CE0_86F7_11D3_9808_00A0C9DF29C4_.wvu.PrintArea" hidden="1">#REF!</definedName>
    <definedName name="Z_A1F52E4A_03D7_11D3_88AD_0080C84A5D47_.wvu.PrintArea" hidden="1">#REF!</definedName>
    <definedName name="Z_A1F52E4C_03D7_11D3_88AD_0080C84A5D47_.wvu.PrintArea" hidden="1">#REF!</definedName>
    <definedName name="Z_A1F52E4D_03D7_11D3_88AD_0080C84A5D47_.wvu.PrintArea" hidden="1">#REF!</definedName>
    <definedName name="Z_A1F52E4E_03D7_11D3_88AD_0080C84A5D47_.wvu.PrintArea" hidden="1">#REF!</definedName>
    <definedName name="Z_A1F52E50_03D7_11D3_88AD_0080C84A5D47_.wvu.PrintArea" hidden="1">#REF!</definedName>
    <definedName name="Z_A1F52E51_03D7_11D3_88AD_0080C84A5D47_.wvu.PrintArea" hidden="1">#REF!</definedName>
    <definedName name="Z_A1F52E52_03D7_11D3_88AD_0080C84A5D47_.wvu.PrintArea" hidden="1">#REF!</definedName>
    <definedName name="Z_A1F52E54_03D7_11D3_88AD_0080C84A5D47_.wvu.PrintArea" hidden="1">#REF!</definedName>
    <definedName name="Z_A1F52E55_03D7_11D3_88AD_0080C84A5D47_.wvu.PrintArea" hidden="1">#REF!</definedName>
    <definedName name="Z_A1F52E57_03D7_11D3_88AD_0080C84A5D47_.wvu.PrintArea" hidden="1">#REF!</definedName>
    <definedName name="Z_A1F52E59_03D7_11D3_88AD_0080C84A5D47_.wvu.PrintArea" hidden="1">#REF!</definedName>
    <definedName name="Z_A1F52E5A_03D7_11D3_88AD_0080C84A5D47_.wvu.PrintArea" hidden="1">#REF!</definedName>
    <definedName name="Z_A1F52E5B_03D7_11D3_88AD_0080C84A5D47_.wvu.PrintArea" hidden="1">#REF!</definedName>
    <definedName name="Z_A1F52E5D_03D7_11D3_88AD_0080C84A5D47_.wvu.PrintArea" hidden="1">#REF!</definedName>
    <definedName name="Z_A1F52E5E_03D7_11D3_88AD_0080C84A5D47_.wvu.PrintArea" hidden="1">#REF!</definedName>
    <definedName name="Z_A1F52E5F_03D7_11D3_88AD_0080C84A5D47_.wvu.PrintArea" hidden="1">#REF!</definedName>
    <definedName name="Z_A1F52E61_03D7_11D3_88AD_0080C84A5D47_.wvu.PrintArea" hidden="1">#REF!</definedName>
    <definedName name="Z_A1F52E62_03D7_11D3_88AD_0080C84A5D47_.wvu.PrintArea" hidden="1">#REF!</definedName>
    <definedName name="Z_AF0B9184_56F4_11D3_97FE_00A0C9DF29C4_.wvu.PrintArea" hidden="1">#REF!</definedName>
    <definedName name="Z_AF0B9185_56F4_11D3_97FE_00A0C9DF29C4_.wvu.PrintArea" hidden="1">#REF!</definedName>
    <definedName name="Z_AF0B9187_56F4_11D3_97FE_00A0C9DF29C4_.wvu.PrintArea" hidden="1">#REF!</definedName>
    <definedName name="Z_AF0B9188_56F4_11D3_97FE_00A0C9DF29C4_.wvu.PrintArea" hidden="1">#REF!</definedName>
    <definedName name="Z_AF0B9189_56F4_11D3_97FE_00A0C9DF29C4_.wvu.PrintArea" hidden="1">#REF!</definedName>
    <definedName name="Z_AF0B918A_56F4_11D3_97FE_00A0C9DF29C4_.wvu.PrintArea" hidden="1">#REF!</definedName>
    <definedName name="Z_AF0B918C_56F4_11D3_97FE_00A0C9DF29C4_.wvu.PrintArea" hidden="1">#REF!</definedName>
    <definedName name="Z_AF0B918D_56F4_11D3_97FE_00A0C9DF29C4_.wvu.PrintArea" hidden="1">#REF!</definedName>
    <definedName name="Z_AF0B918E_56F4_11D3_97FE_00A0C9DF29C4_.wvu.PrintArea" hidden="1">#REF!</definedName>
    <definedName name="Z_AF0B918F_56F4_11D3_97FE_00A0C9DF29C4_.wvu.PrintArea" hidden="1">#REF!</definedName>
    <definedName name="Z_AF0B9191_56F4_11D3_97FE_00A0C9DF29C4_.wvu.PrintArea" hidden="1">#REF!</definedName>
    <definedName name="Z_AF0B9192_56F4_11D3_97FE_00A0C9DF29C4_.wvu.PrintArea" hidden="1">#REF!</definedName>
    <definedName name="Z_AF0B9194_56F4_11D3_97FE_00A0C9DF29C4_.wvu.PrintArea" hidden="1">#REF!</definedName>
    <definedName name="Z_AF0B9195_56F4_11D3_97FE_00A0C9DF29C4_.wvu.PrintArea" hidden="1">#REF!</definedName>
    <definedName name="Z_AF0B9197_56F4_11D3_97FE_00A0C9DF29C4_.wvu.PrintArea" hidden="1">#REF!</definedName>
    <definedName name="Z_AF0B9198_56F4_11D3_97FE_00A0C9DF29C4_.wvu.PrintArea" hidden="1">#REF!</definedName>
    <definedName name="Z_AF0B9199_56F4_11D3_97FE_00A0C9DF29C4_.wvu.PrintArea" hidden="1">#REF!</definedName>
    <definedName name="Z_AF0B919A_56F4_11D3_97FE_00A0C9DF29C4_.wvu.PrintArea" hidden="1">#REF!</definedName>
    <definedName name="Z_AF0B919C_56F4_11D3_97FE_00A0C9DF29C4_.wvu.PrintArea" hidden="1">#REF!</definedName>
    <definedName name="Z_AF0B919D_56F4_11D3_97FE_00A0C9DF29C4_.wvu.PrintArea" hidden="1">#REF!</definedName>
    <definedName name="Z_AF0B919E_56F4_11D3_97FE_00A0C9DF29C4_.wvu.PrintArea" hidden="1">#REF!</definedName>
    <definedName name="Z_AF0B919F_56F4_11D3_97FE_00A0C9DF29C4_.wvu.PrintArea" hidden="1">#REF!</definedName>
    <definedName name="Z_AF0B91A1_56F4_11D3_97FE_00A0C9DF29C4_.wvu.PrintArea" hidden="1">#REF!</definedName>
    <definedName name="Z_AF0B91A2_56F4_11D3_97FE_00A0C9DF29C4_.wvu.PrintArea" hidden="1">#REF!</definedName>
    <definedName name="Z_B7259815_225C_11D3_8571_00A0C9DF1035_.wvu.PrintArea" hidden="1">#REF!</definedName>
    <definedName name="Z_B7259816_225C_11D3_8571_00A0C9DF1035_.wvu.PrintArea" hidden="1">#REF!</definedName>
    <definedName name="Z_B7259818_225C_11D3_8571_00A0C9DF1035_.wvu.PrintArea" hidden="1">#REF!</definedName>
    <definedName name="Z_B7259819_225C_11D3_8571_00A0C9DF1035_.wvu.PrintArea" hidden="1">#REF!</definedName>
    <definedName name="Z_B725981A_225C_11D3_8571_00A0C9DF1035_.wvu.PrintArea" hidden="1">#REF!</definedName>
    <definedName name="Z_B725981B_225C_11D3_8571_00A0C9DF1035_.wvu.PrintArea" hidden="1">#REF!</definedName>
    <definedName name="Z_B725981D_225C_11D3_8571_00A0C9DF1035_.wvu.PrintArea" hidden="1">#REF!</definedName>
    <definedName name="Z_B725981E_225C_11D3_8571_00A0C9DF1035_.wvu.PrintArea" hidden="1">#REF!</definedName>
    <definedName name="Z_B725981F_225C_11D3_8571_00A0C9DF1035_.wvu.PrintArea" hidden="1">#REF!</definedName>
    <definedName name="Z_B7259820_225C_11D3_8571_00A0C9DF1035_.wvu.PrintArea" hidden="1">#REF!</definedName>
    <definedName name="Z_B7259822_225C_11D3_8571_00A0C9DF1035_.wvu.PrintArea" hidden="1">#REF!</definedName>
    <definedName name="Z_B7259823_225C_11D3_8571_00A0C9DF1035_.wvu.PrintArea" hidden="1">#REF!</definedName>
    <definedName name="Z_B7259825_225C_11D3_8571_00A0C9DF1035_.wvu.PrintArea" hidden="1">#REF!</definedName>
    <definedName name="Z_B7259826_225C_11D3_8571_00A0C9DF1035_.wvu.PrintArea" hidden="1">#REF!</definedName>
    <definedName name="Z_B7259828_225C_11D3_8571_00A0C9DF1035_.wvu.PrintArea" hidden="1">#REF!</definedName>
    <definedName name="Z_B7259829_225C_11D3_8571_00A0C9DF1035_.wvu.PrintArea" hidden="1">#REF!</definedName>
    <definedName name="Z_B725982A_225C_11D3_8571_00A0C9DF1035_.wvu.PrintArea" hidden="1">#REF!</definedName>
    <definedName name="Z_B725982B_225C_11D3_8571_00A0C9DF1035_.wvu.PrintArea" hidden="1">#REF!</definedName>
    <definedName name="Z_B725982D_225C_11D3_8571_00A0C9DF1035_.wvu.PrintArea" hidden="1">#REF!</definedName>
    <definedName name="Z_B725982E_225C_11D3_8571_00A0C9DF1035_.wvu.PrintArea" hidden="1">#REF!</definedName>
    <definedName name="Z_B725982F_225C_11D3_8571_00A0C9DF1035_.wvu.PrintArea" hidden="1">#REF!</definedName>
    <definedName name="Z_B7259830_225C_11D3_8571_00A0C9DF1035_.wvu.PrintArea" hidden="1">#REF!</definedName>
    <definedName name="Z_B7259832_225C_11D3_8571_00A0C9DF1035_.wvu.PrintArea" hidden="1">#REF!</definedName>
    <definedName name="Z_B7259833_225C_11D3_8571_00A0C9DF1035_.wvu.PrintArea" hidden="1">#REF!</definedName>
    <definedName name="Z_B7F9DAA5_441F_11D3_8575_00A0C9DF1035_.wvu.PrintArea" hidden="1">#REF!</definedName>
    <definedName name="Z_B7F9DAA6_441F_11D3_8575_00A0C9DF1035_.wvu.PrintArea" hidden="1">#REF!</definedName>
    <definedName name="Z_B7F9DAA8_441F_11D3_8575_00A0C9DF1035_.wvu.PrintArea" hidden="1">#REF!</definedName>
    <definedName name="Z_B7F9DAA9_441F_11D3_8575_00A0C9DF1035_.wvu.PrintArea" hidden="1">#REF!</definedName>
    <definedName name="Z_B7F9DAAA_441F_11D3_8575_00A0C9DF1035_.wvu.PrintArea" hidden="1">#REF!</definedName>
    <definedName name="Z_B7F9DAAB_441F_11D3_8575_00A0C9DF1035_.wvu.PrintArea" hidden="1">#REF!</definedName>
    <definedName name="Z_B7F9DAAD_441F_11D3_8575_00A0C9DF1035_.wvu.PrintArea" hidden="1">#REF!</definedName>
    <definedName name="Z_B7F9DAAE_441F_11D3_8575_00A0C9DF1035_.wvu.PrintArea" hidden="1">#REF!</definedName>
    <definedName name="Z_B7F9DAAF_441F_11D3_8575_00A0C9DF1035_.wvu.PrintArea" hidden="1">#REF!</definedName>
    <definedName name="Z_B7F9DAB0_441F_11D3_8575_00A0C9DF1035_.wvu.PrintArea" hidden="1">#REF!</definedName>
    <definedName name="Z_B7F9DAB2_441F_11D3_8575_00A0C9DF1035_.wvu.PrintArea" hidden="1">#REF!</definedName>
    <definedName name="Z_B7F9DAB3_441F_11D3_8575_00A0C9DF1035_.wvu.PrintArea" hidden="1">#REF!</definedName>
    <definedName name="Z_B7F9DAB5_441F_11D3_8575_00A0C9DF1035_.wvu.PrintArea" hidden="1">#REF!</definedName>
    <definedName name="Z_B7F9DAB6_441F_11D3_8575_00A0C9DF1035_.wvu.PrintArea" hidden="1">#REF!</definedName>
    <definedName name="Z_B7F9DAB8_441F_11D3_8575_00A0C9DF1035_.wvu.PrintArea" hidden="1">#REF!</definedName>
    <definedName name="Z_B7F9DAB9_441F_11D3_8575_00A0C9DF1035_.wvu.PrintArea" hidden="1">#REF!</definedName>
    <definedName name="Z_B7F9DABA_441F_11D3_8575_00A0C9DF1035_.wvu.PrintArea" hidden="1">#REF!</definedName>
    <definedName name="Z_B7F9DABB_441F_11D3_8575_00A0C9DF1035_.wvu.PrintArea" hidden="1">#REF!</definedName>
    <definedName name="Z_B7F9DABD_441F_11D3_8575_00A0C9DF1035_.wvu.PrintArea" hidden="1">#REF!</definedName>
    <definedName name="Z_B7F9DABE_441F_11D3_8575_00A0C9DF1035_.wvu.PrintArea" hidden="1">#REF!</definedName>
    <definedName name="Z_B7F9DABF_441F_11D3_8575_00A0C9DF1035_.wvu.PrintArea" hidden="1">#REF!</definedName>
    <definedName name="Z_B7F9DAC0_441F_11D3_8575_00A0C9DF1035_.wvu.PrintArea" hidden="1">#REF!</definedName>
    <definedName name="Z_B7F9DAC2_441F_11D3_8575_00A0C9DF1035_.wvu.PrintArea" hidden="1">#REF!</definedName>
    <definedName name="Z_B7F9DAC3_441F_11D3_8575_00A0C9DF1035_.wvu.PrintArea" hidden="1">#REF!</definedName>
    <definedName name="Z_BE87EB26_C75B_11D3_9810_00A0C9DF29C4_.wvu.PrintArea" hidden="1">#REF!</definedName>
    <definedName name="Z_BE87EB27_C75B_11D3_9810_00A0C9DF29C4_.wvu.PrintArea" hidden="1">#REF!</definedName>
    <definedName name="Z_BE87EB29_C75B_11D3_9810_00A0C9DF29C4_.wvu.PrintArea" hidden="1">#REF!</definedName>
    <definedName name="Z_BE87EB2A_C75B_11D3_9810_00A0C9DF29C4_.wvu.PrintArea" hidden="1">#REF!</definedName>
    <definedName name="Z_BE87EB2B_C75B_11D3_9810_00A0C9DF29C4_.wvu.PrintArea" hidden="1">#REF!</definedName>
    <definedName name="Z_BE87EB2C_C75B_11D3_9810_00A0C9DF29C4_.wvu.PrintArea" hidden="1">#REF!</definedName>
    <definedName name="Z_BE87EB2E_C75B_11D3_9810_00A0C9DF29C4_.wvu.PrintArea" hidden="1">#REF!</definedName>
    <definedName name="Z_BE87EB2F_C75B_11D3_9810_00A0C9DF29C4_.wvu.PrintArea" hidden="1">#REF!</definedName>
    <definedName name="Z_BE87EB30_C75B_11D3_9810_00A0C9DF29C4_.wvu.PrintArea" hidden="1">#REF!</definedName>
    <definedName name="Z_BE87EB31_C75B_11D3_9810_00A0C9DF29C4_.wvu.PrintArea" hidden="1">#REF!</definedName>
    <definedName name="Z_BE87EB33_C75B_11D3_9810_00A0C9DF29C4_.wvu.PrintArea" hidden="1">#REF!</definedName>
    <definedName name="Z_BE87EB34_C75B_11D3_9810_00A0C9DF29C4_.wvu.PrintArea" hidden="1">#REF!</definedName>
    <definedName name="Z_BE87EB36_C75B_11D3_9810_00A0C9DF29C4_.wvu.PrintArea" hidden="1">#REF!</definedName>
    <definedName name="Z_BE87EB37_C75B_11D3_9810_00A0C9DF29C4_.wvu.PrintArea" hidden="1">#REF!</definedName>
    <definedName name="Z_BE87EB39_C75B_11D3_9810_00A0C9DF29C4_.wvu.PrintArea" hidden="1">#REF!</definedName>
    <definedName name="Z_BE87EB3A_C75B_11D3_9810_00A0C9DF29C4_.wvu.PrintArea" hidden="1">#REF!</definedName>
    <definedName name="Z_BE87EB3B_C75B_11D3_9810_00A0C9DF29C4_.wvu.PrintArea" hidden="1">#REF!</definedName>
    <definedName name="Z_BE87EB3C_C75B_11D3_9810_00A0C9DF29C4_.wvu.PrintArea" hidden="1">#REF!</definedName>
    <definedName name="Z_BE87EB3E_C75B_11D3_9810_00A0C9DF29C4_.wvu.PrintArea" hidden="1">#REF!</definedName>
    <definedName name="Z_BE87EB3F_C75B_11D3_9810_00A0C9DF29C4_.wvu.PrintArea" hidden="1">#REF!</definedName>
    <definedName name="Z_BE87EB40_C75B_11D3_9810_00A0C9DF29C4_.wvu.PrintArea" hidden="1">#REF!</definedName>
    <definedName name="Z_BE87EB41_C75B_11D3_9810_00A0C9DF29C4_.wvu.PrintArea" hidden="1">#REF!</definedName>
    <definedName name="Z_BE87EB43_C75B_11D3_9810_00A0C9DF29C4_.wvu.PrintArea" hidden="1">#REF!</definedName>
    <definedName name="Z_BE87EB44_C75B_11D3_9810_00A0C9DF29C4_.wvu.PrintArea" hidden="1">#REF!</definedName>
    <definedName name="Z_C20A3D4D_6B6B_11D3_ABEF_00A0C9DF1063_.wvu.PrintArea" hidden="1">#REF!</definedName>
    <definedName name="Z_C20A3D4E_6B6B_11D3_ABEF_00A0C9DF1063_.wvu.PrintArea" hidden="1">#REF!</definedName>
    <definedName name="Z_C20A3D50_6B6B_11D3_ABEF_00A0C9DF1063_.wvu.PrintArea" hidden="1">#REF!</definedName>
    <definedName name="Z_C20A3D51_6B6B_11D3_ABEF_00A0C9DF1063_.wvu.PrintArea" hidden="1">#REF!</definedName>
    <definedName name="Z_C20A3D52_6B6B_11D3_ABEF_00A0C9DF1063_.wvu.PrintArea" hidden="1">#REF!</definedName>
    <definedName name="Z_C20A3D53_6B6B_11D3_ABEF_00A0C9DF1063_.wvu.PrintArea" hidden="1">#REF!</definedName>
    <definedName name="Z_C20A3D55_6B6B_11D3_ABEF_00A0C9DF1063_.wvu.PrintArea" hidden="1">#REF!</definedName>
    <definedName name="Z_C20A3D56_6B6B_11D3_ABEF_00A0C9DF1063_.wvu.PrintArea" hidden="1">#REF!</definedName>
    <definedName name="Z_C20A3D57_6B6B_11D3_ABEF_00A0C9DF1063_.wvu.PrintArea" hidden="1">#REF!</definedName>
    <definedName name="Z_C20A3D58_6B6B_11D3_ABEF_00A0C9DF1063_.wvu.PrintArea" hidden="1">#REF!</definedName>
    <definedName name="Z_C20A3D5A_6B6B_11D3_ABEF_00A0C9DF1063_.wvu.PrintArea" hidden="1">#REF!</definedName>
    <definedName name="Z_C20A3D5B_6B6B_11D3_ABEF_00A0C9DF1063_.wvu.PrintArea" hidden="1">#REF!</definedName>
    <definedName name="Z_C20A3D5D_6B6B_11D3_ABEF_00A0C9DF1063_.wvu.PrintArea" hidden="1">#REF!</definedName>
    <definedName name="Z_C20A3D5E_6B6B_11D3_ABEF_00A0C9DF1063_.wvu.PrintArea" hidden="1">#REF!</definedName>
    <definedName name="Z_C20A3D60_6B6B_11D3_ABEF_00A0C9DF1063_.wvu.PrintArea" hidden="1">#REF!</definedName>
    <definedName name="Z_C20A3D61_6B6B_11D3_ABEF_00A0C9DF1063_.wvu.PrintArea" hidden="1">#REF!</definedName>
    <definedName name="Z_C20A3D62_6B6B_11D3_ABEF_00A0C9DF1063_.wvu.PrintArea" hidden="1">#REF!</definedName>
    <definedName name="Z_C20A3D63_6B6B_11D3_ABEF_00A0C9DF1063_.wvu.PrintArea" hidden="1">#REF!</definedName>
    <definedName name="Z_C20A3D65_6B6B_11D3_ABEF_00A0C9DF1063_.wvu.PrintArea" hidden="1">#REF!</definedName>
    <definedName name="Z_C20A3D66_6B6B_11D3_ABEF_00A0C9DF1063_.wvu.PrintArea" hidden="1">#REF!</definedName>
    <definedName name="Z_C20A3D67_6B6B_11D3_ABEF_00A0C9DF1063_.wvu.PrintArea" hidden="1">#REF!</definedName>
    <definedName name="Z_C20A3D68_6B6B_11D3_ABEF_00A0C9DF1063_.wvu.PrintArea" hidden="1">#REF!</definedName>
    <definedName name="Z_C20A3D6A_6B6B_11D3_ABEF_00A0C9DF1063_.wvu.PrintArea" hidden="1">#REF!</definedName>
    <definedName name="Z_C20A3D6B_6B6B_11D3_ABEF_00A0C9DF1063_.wvu.PrintArea" hidden="1">#REF!</definedName>
    <definedName name="Z_C20A3DDF_6B6B_11D3_ABEF_00A0C9DF1063_.wvu.PrintArea" hidden="1">#REF!</definedName>
    <definedName name="Z_C20A3DE0_6B6B_11D3_ABEF_00A0C9DF1063_.wvu.PrintArea" hidden="1">#REF!</definedName>
    <definedName name="Z_C20A3DE2_6B6B_11D3_ABEF_00A0C9DF1063_.wvu.PrintArea" hidden="1">#REF!</definedName>
    <definedName name="Z_C20A3DE3_6B6B_11D3_ABEF_00A0C9DF1063_.wvu.PrintArea" hidden="1">#REF!</definedName>
    <definedName name="Z_C20A3DE4_6B6B_11D3_ABEF_00A0C9DF1063_.wvu.PrintArea" hidden="1">#REF!</definedName>
    <definedName name="Z_C20A3DE5_6B6B_11D3_ABEF_00A0C9DF1063_.wvu.PrintArea" hidden="1">#REF!</definedName>
    <definedName name="Z_C20A3DE7_6B6B_11D3_ABEF_00A0C9DF1063_.wvu.PrintArea" hidden="1">#REF!</definedName>
    <definedName name="Z_C20A3DE8_6B6B_11D3_ABEF_00A0C9DF1063_.wvu.PrintArea" hidden="1">#REF!</definedName>
    <definedName name="Z_C20A3DE9_6B6B_11D3_ABEF_00A0C9DF1063_.wvu.PrintArea" hidden="1">#REF!</definedName>
    <definedName name="Z_C20A3DEA_6B6B_11D3_ABEF_00A0C9DF1063_.wvu.PrintArea" hidden="1">#REF!</definedName>
    <definedName name="Z_C20A3DEC_6B6B_11D3_ABEF_00A0C9DF1063_.wvu.PrintArea" hidden="1">#REF!</definedName>
    <definedName name="Z_C20A3DED_6B6B_11D3_ABEF_00A0C9DF1063_.wvu.PrintArea" hidden="1">#REF!</definedName>
    <definedName name="Z_C20A3DEF_6B6B_11D3_ABEF_00A0C9DF1063_.wvu.PrintArea" hidden="1">#REF!</definedName>
    <definedName name="Z_C20A3DF0_6B6B_11D3_ABEF_00A0C9DF1063_.wvu.PrintArea" hidden="1">#REF!</definedName>
    <definedName name="Z_C20A3DF2_6B6B_11D3_ABEF_00A0C9DF1063_.wvu.PrintArea" hidden="1">#REF!</definedName>
    <definedName name="Z_C20A3DF3_6B6B_11D3_ABEF_00A0C9DF1063_.wvu.PrintArea" hidden="1">#REF!</definedName>
    <definedName name="Z_C20A3DF4_6B6B_11D3_ABEF_00A0C9DF1063_.wvu.PrintArea" hidden="1">#REF!</definedName>
    <definedName name="Z_C20A3DF5_6B6B_11D3_ABEF_00A0C9DF1063_.wvu.PrintArea" hidden="1">#REF!</definedName>
    <definedName name="Z_C20A3DF7_6B6B_11D3_ABEF_00A0C9DF1063_.wvu.PrintArea" hidden="1">#REF!</definedName>
    <definedName name="Z_C20A3DF8_6B6B_11D3_ABEF_00A0C9DF1063_.wvu.PrintArea" hidden="1">#REF!</definedName>
    <definedName name="Z_C20A3DF9_6B6B_11D3_ABEF_00A0C9DF1063_.wvu.PrintArea" hidden="1">#REF!</definedName>
    <definedName name="Z_C20A3DFA_6B6B_11D3_ABEF_00A0C9DF1063_.wvu.PrintArea" hidden="1">#REF!</definedName>
    <definedName name="Z_C20A3DFC_6B6B_11D3_ABEF_00A0C9DF1063_.wvu.PrintArea" hidden="1">#REF!</definedName>
    <definedName name="Z_C20A3DFD_6B6B_11D3_ABEF_00A0C9DF1063_.wvu.PrintArea" hidden="1">#REF!</definedName>
    <definedName name="Z_C453FA0A_6CF6_11D3_ABEF_00A0C9DF1063_.wvu.PrintArea" hidden="1">#REF!</definedName>
    <definedName name="Z_C453FA0B_6CF6_11D3_ABEF_00A0C9DF1063_.wvu.PrintArea" hidden="1">#REF!</definedName>
    <definedName name="Z_C453FA0D_6CF6_11D3_ABEF_00A0C9DF1063_.wvu.PrintArea" hidden="1">#REF!</definedName>
    <definedName name="Z_C453FA0E_6CF6_11D3_ABEF_00A0C9DF1063_.wvu.PrintArea" hidden="1">#REF!</definedName>
    <definedName name="Z_C453FA0F_6CF6_11D3_ABEF_00A0C9DF1063_.wvu.PrintArea" hidden="1">#REF!</definedName>
    <definedName name="Z_C453FA10_6CF6_11D3_ABEF_00A0C9DF1063_.wvu.PrintArea" hidden="1">#REF!</definedName>
    <definedName name="Z_C453FA12_6CF6_11D3_ABEF_00A0C9DF1063_.wvu.PrintArea" hidden="1">#REF!</definedName>
    <definedName name="Z_C453FA13_6CF6_11D3_ABEF_00A0C9DF1063_.wvu.PrintArea" hidden="1">#REF!</definedName>
    <definedName name="Z_C453FA14_6CF6_11D3_ABEF_00A0C9DF1063_.wvu.PrintArea" hidden="1">#REF!</definedName>
    <definedName name="Z_C453FA15_6CF6_11D3_ABEF_00A0C9DF1063_.wvu.PrintArea" hidden="1">#REF!</definedName>
    <definedName name="Z_C453FA17_6CF6_11D3_ABEF_00A0C9DF1063_.wvu.PrintArea" hidden="1">#REF!</definedName>
    <definedName name="Z_C453FA18_6CF6_11D3_ABEF_00A0C9DF1063_.wvu.PrintArea" hidden="1">#REF!</definedName>
    <definedName name="Z_C453FA1A_6CF6_11D3_ABEF_00A0C9DF1063_.wvu.PrintArea" hidden="1">#REF!</definedName>
    <definedName name="Z_C453FA1B_6CF6_11D3_ABEF_00A0C9DF1063_.wvu.PrintArea" hidden="1">#REF!</definedName>
    <definedName name="Z_C453FA1D_6CF6_11D3_ABEF_00A0C9DF1063_.wvu.PrintArea" hidden="1">#REF!</definedName>
    <definedName name="Z_C453FA1E_6CF6_11D3_ABEF_00A0C9DF1063_.wvu.PrintArea" hidden="1">#REF!</definedName>
    <definedName name="Z_C453FA1F_6CF6_11D3_ABEF_00A0C9DF1063_.wvu.PrintArea" hidden="1">#REF!</definedName>
    <definedName name="Z_C453FA20_6CF6_11D3_ABEF_00A0C9DF1063_.wvu.PrintArea" hidden="1">#REF!</definedName>
    <definedName name="Z_C453FA22_6CF6_11D3_ABEF_00A0C9DF1063_.wvu.PrintArea" hidden="1">#REF!</definedName>
    <definedName name="Z_C453FA23_6CF6_11D3_ABEF_00A0C9DF1063_.wvu.PrintArea" hidden="1">#REF!</definedName>
    <definedName name="Z_C453FA24_6CF6_11D3_ABEF_00A0C9DF1063_.wvu.PrintArea" hidden="1">#REF!</definedName>
    <definedName name="Z_C453FA25_6CF6_11D3_ABEF_00A0C9DF1063_.wvu.PrintArea" hidden="1">#REF!</definedName>
    <definedName name="Z_C453FA27_6CF6_11D3_ABEF_00A0C9DF1063_.wvu.PrintArea" hidden="1">#REF!</definedName>
    <definedName name="Z_C453FA28_6CF6_11D3_ABEF_00A0C9DF1063_.wvu.PrintArea" hidden="1">#REF!</definedName>
    <definedName name="Z_D59CE115_23E5_11D3_97FA_00A0C9DF29C4_.wvu.PrintArea" hidden="1">#REF!</definedName>
    <definedName name="Z_D59CE116_23E5_11D3_97FA_00A0C9DF29C4_.wvu.PrintArea" hidden="1">#REF!</definedName>
    <definedName name="Z_D59CE118_23E5_11D3_97FA_00A0C9DF29C4_.wvu.PrintArea" hidden="1">#REF!</definedName>
    <definedName name="Z_D59CE119_23E5_11D3_97FA_00A0C9DF29C4_.wvu.PrintArea" hidden="1">#REF!</definedName>
    <definedName name="Z_D59CE11A_23E5_11D3_97FA_00A0C9DF29C4_.wvu.PrintArea" hidden="1">#REF!</definedName>
    <definedName name="Z_D59CE11B_23E5_11D3_97FA_00A0C9DF29C4_.wvu.PrintArea" hidden="1">#REF!</definedName>
    <definedName name="Z_D59CE11D_23E5_11D3_97FA_00A0C9DF29C4_.wvu.PrintArea" hidden="1">#REF!</definedName>
    <definedName name="Z_D59CE11E_23E5_11D3_97FA_00A0C9DF29C4_.wvu.PrintArea" hidden="1">#REF!</definedName>
    <definedName name="Z_D59CE11F_23E5_11D3_97FA_00A0C9DF29C4_.wvu.PrintArea" hidden="1">#REF!</definedName>
    <definedName name="Z_D59CE120_23E5_11D3_97FA_00A0C9DF29C4_.wvu.PrintArea" hidden="1">#REF!</definedName>
    <definedName name="Z_D59CE122_23E5_11D3_97FA_00A0C9DF29C4_.wvu.PrintArea" hidden="1">#REF!</definedName>
    <definedName name="Z_D59CE123_23E5_11D3_97FA_00A0C9DF29C4_.wvu.PrintArea" hidden="1">#REF!</definedName>
    <definedName name="Z_D59CE125_23E5_11D3_97FA_00A0C9DF29C4_.wvu.PrintArea" hidden="1">#REF!</definedName>
    <definedName name="Z_D59CE126_23E5_11D3_97FA_00A0C9DF29C4_.wvu.PrintArea" hidden="1">#REF!</definedName>
    <definedName name="Z_D59CE128_23E5_11D3_97FA_00A0C9DF29C4_.wvu.PrintArea" hidden="1">#REF!</definedName>
    <definedName name="Z_D59CE129_23E5_11D3_97FA_00A0C9DF29C4_.wvu.PrintArea" hidden="1">#REF!</definedName>
    <definedName name="Z_D59CE12A_23E5_11D3_97FA_00A0C9DF29C4_.wvu.PrintArea" hidden="1">#REF!</definedName>
    <definedName name="Z_D59CE12B_23E5_11D3_97FA_00A0C9DF29C4_.wvu.PrintArea" hidden="1">#REF!</definedName>
    <definedName name="Z_D59CE12D_23E5_11D3_97FA_00A0C9DF29C4_.wvu.PrintArea" hidden="1">#REF!</definedName>
    <definedName name="Z_D59CE12E_23E5_11D3_97FA_00A0C9DF29C4_.wvu.PrintArea" hidden="1">#REF!</definedName>
    <definedName name="Z_D59CE12F_23E5_11D3_97FA_00A0C9DF29C4_.wvu.PrintArea" hidden="1">#REF!</definedName>
    <definedName name="Z_D59CE130_23E5_11D3_97FA_00A0C9DF29C4_.wvu.PrintArea" hidden="1">#REF!</definedName>
    <definedName name="Z_D59CE132_23E5_11D3_97FA_00A0C9DF29C4_.wvu.PrintArea" hidden="1">#REF!</definedName>
    <definedName name="Z_D59CE133_23E5_11D3_97FA_00A0C9DF29C4_.wvu.PrintArea" hidden="1">#REF!</definedName>
    <definedName name="Z_D7AAD4B4_562F_11D3_97FE_00A0C9DF29C4_.wvu.PrintArea" hidden="1">#REF!</definedName>
    <definedName name="Z_D7AAD4B5_562F_11D3_97FE_00A0C9DF29C4_.wvu.PrintArea" hidden="1">#REF!</definedName>
    <definedName name="Z_D7AAD4B7_562F_11D3_97FE_00A0C9DF29C4_.wvu.PrintArea" hidden="1">#REF!</definedName>
    <definedName name="Z_D7AAD4B8_562F_11D3_97FE_00A0C9DF29C4_.wvu.PrintArea" hidden="1">#REF!</definedName>
    <definedName name="Z_D7AAD4B9_562F_11D3_97FE_00A0C9DF29C4_.wvu.PrintArea" hidden="1">#REF!</definedName>
    <definedName name="Z_D7AAD4BA_562F_11D3_97FE_00A0C9DF29C4_.wvu.PrintArea" hidden="1">#REF!</definedName>
    <definedName name="Z_D7AAD4BC_562F_11D3_97FE_00A0C9DF29C4_.wvu.PrintArea" hidden="1">#REF!</definedName>
    <definedName name="Z_D7AAD4BD_562F_11D3_97FE_00A0C9DF29C4_.wvu.PrintArea" hidden="1">#REF!</definedName>
    <definedName name="Z_D7AAD4BE_562F_11D3_97FE_00A0C9DF29C4_.wvu.PrintArea" hidden="1">#REF!</definedName>
    <definedName name="Z_D7AAD4BF_562F_11D3_97FE_00A0C9DF29C4_.wvu.PrintArea" hidden="1">#REF!</definedName>
    <definedName name="Z_D7AAD4C1_562F_11D3_97FE_00A0C9DF29C4_.wvu.PrintArea" hidden="1">#REF!</definedName>
    <definedName name="Z_D7AAD4C2_562F_11D3_97FE_00A0C9DF29C4_.wvu.PrintArea" hidden="1">#REF!</definedName>
    <definedName name="Z_D7AAD4C4_562F_11D3_97FE_00A0C9DF29C4_.wvu.PrintArea" hidden="1">#REF!</definedName>
    <definedName name="Z_D7AAD4C5_562F_11D3_97FE_00A0C9DF29C4_.wvu.PrintArea" hidden="1">#REF!</definedName>
    <definedName name="Z_D7AAD4C7_562F_11D3_97FE_00A0C9DF29C4_.wvu.PrintArea" hidden="1">#REF!</definedName>
    <definedName name="Z_D7AAD4C8_562F_11D3_97FE_00A0C9DF29C4_.wvu.PrintArea" hidden="1">#REF!</definedName>
    <definedName name="Z_D7AAD4C9_562F_11D3_97FE_00A0C9DF29C4_.wvu.PrintArea" hidden="1">#REF!</definedName>
    <definedName name="Z_D7AAD4CA_562F_11D3_97FE_00A0C9DF29C4_.wvu.PrintArea" hidden="1">#REF!</definedName>
    <definedName name="Z_D7AAD4CC_562F_11D3_97FE_00A0C9DF29C4_.wvu.PrintArea" hidden="1">#REF!</definedName>
    <definedName name="Z_D7AAD4CD_562F_11D3_97FE_00A0C9DF29C4_.wvu.PrintArea" hidden="1">#REF!</definedName>
    <definedName name="Z_D7AAD4CE_562F_11D3_97FE_00A0C9DF29C4_.wvu.PrintArea" hidden="1">#REF!</definedName>
    <definedName name="Z_D7AAD4CF_562F_11D3_97FE_00A0C9DF29C4_.wvu.PrintArea" hidden="1">#REF!</definedName>
    <definedName name="Z_D7AAD4D1_562F_11D3_97FE_00A0C9DF29C4_.wvu.PrintArea" hidden="1">#REF!</definedName>
    <definedName name="Z_D7AAD4D2_562F_11D3_97FE_00A0C9DF29C4_.wvu.PrintArea" hidden="1">#REF!</definedName>
    <definedName name="Z_DC61789C_03B0_11D3_88AD_0080C84A5D47_.wvu.PrintArea" hidden="1">#REF!</definedName>
    <definedName name="Z_DC61789E_03B0_11D3_88AD_0080C84A5D47_.wvu.PrintArea" hidden="1">#REF!</definedName>
    <definedName name="Z_DC61789F_03B0_11D3_88AD_0080C84A5D47_.wvu.PrintArea" hidden="1">#REF!</definedName>
    <definedName name="Z_DC6178A0_03B0_11D3_88AD_0080C84A5D47_.wvu.PrintArea" hidden="1">#REF!</definedName>
    <definedName name="Z_DC6178A2_03B0_11D3_88AD_0080C84A5D47_.wvu.PrintArea" hidden="1">#REF!</definedName>
    <definedName name="Z_DC6178A3_03B0_11D3_88AD_0080C84A5D47_.wvu.PrintArea" hidden="1">#REF!</definedName>
    <definedName name="Z_DC6178A4_03B0_11D3_88AD_0080C84A5D47_.wvu.PrintArea" hidden="1">#REF!</definedName>
    <definedName name="Z_DC6178A6_03B0_11D3_88AD_0080C84A5D47_.wvu.PrintArea" hidden="1">#REF!</definedName>
    <definedName name="Z_DC6178A7_03B0_11D3_88AD_0080C84A5D47_.wvu.PrintArea" hidden="1">#REF!</definedName>
    <definedName name="Z_DC6178A9_03B0_11D3_88AD_0080C84A5D47_.wvu.PrintArea" hidden="1">#REF!</definedName>
    <definedName name="Z_DC6178AB_03B0_11D3_88AD_0080C84A5D47_.wvu.PrintArea" hidden="1">#REF!</definedName>
    <definedName name="Z_DC6178AC_03B0_11D3_88AD_0080C84A5D47_.wvu.PrintArea" hidden="1">#REF!</definedName>
    <definedName name="Z_DC6178AD_03B0_11D3_88AD_0080C84A5D47_.wvu.PrintArea" hidden="1">#REF!</definedName>
    <definedName name="Z_DC6178AF_03B0_11D3_88AD_0080C84A5D47_.wvu.PrintArea" hidden="1">#REF!</definedName>
    <definedName name="Z_DC6178B0_03B0_11D3_88AD_0080C84A5D47_.wvu.PrintArea" hidden="1">#REF!</definedName>
    <definedName name="Z_DC6178B1_03B0_11D3_88AD_0080C84A5D47_.wvu.PrintArea" hidden="1">#REF!</definedName>
    <definedName name="Z_DC6178B3_03B0_11D3_88AD_0080C84A5D47_.wvu.PrintArea" hidden="1">#REF!</definedName>
    <definedName name="Z_DC6178B4_03B0_11D3_88AD_0080C84A5D47_.wvu.PrintArea" hidden="1">#REF!</definedName>
    <definedName name="Z_DDB19300_2316_11D3_9DA0_00A0C9DF29FD_.wvu.PrintArea" hidden="1">#REF!</definedName>
    <definedName name="Z_DDB19301_2316_11D3_9DA0_00A0C9DF29FD_.wvu.PrintArea" hidden="1">#REF!</definedName>
    <definedName name="Z_DDB19303_2316_11D3_9DA0_00A0C9DF29FD_.wvu.PrintArea" hidden="1">#REF!</definedName>
    <definedName name="Z_DDB19304_2316_11D3_9DA0_00A0C9DF29FD_.wvu.PrintArea" hidden="1">#REF!</definedName>
    <definedName name="Z_DDB19305_2316_11D3_9DA0_00A0C9DF29FD_.wvu.PrintArea" hidden="1">#REF!</definedName>
    <definedName name="Z_DDB19306_2316_11D3_9DA0_00A0C9DF29FD_.wvu.PrintArea" hidden="1">#REF!</definedName>
    <definedName name="Z_DDB19308_2316_11D3_9DA0_00A0C9DF29FD_.wvu.PrintArea" hidden="1">#REF!</definedName>
    <definedName name="Z_DDB19309_2316_11D3_9DA0_00A0C9DF29FD_.wvu.PrintArea" hidden="1">#REF!</definedName>
    <definedName name="Z_DDB1930A_2316_11D3_9DA0_00A0C9DF29FD_.wvu.PrintArea" hidden="1">#REF!</definedName>
    <definedName name="Z_DDB1930B_2316_11D3_9DA0_00A0C9DF29FD_.wvu.PrintArea" hidden="1">#REF!</definedName>
    <definedName name="Z_DDB1930D_2316_11D3_9DA0_00A0C9DF29FD_.wvu.PrintArea" hidden="1">#REF!</definedName>
    <definedName name="Z_DDB1930E_2316_11D3_9DA0_00A0C9DF29FD_.wvu.PrintArea" hidden="1">#REF!</definedName>
    <definedName name="Z_DDB19310_2316_11D3_9DA0_00A0C9DF29FD_.wvu.PrintArea" hidden="1">#REF!</definedName>
    <definedName name="Z_DDB19311_2316_11D3_9DA0_00A0C9DF29FD_.wvu.PrintArea" hidden="1">#REF!</definedName>
    <definedName name="Z_DDB19313_2316_11D3_9DA0_00A0C9DF29FD_.wvu.PrintArea" hidden="1">#REF!</definedName>
    <definedName name="Z_DDB19314_2316_11D3_9DA0_00A0C9DF29FD_.wvu.PrintArea" hidden="1">#REF!</definedName>
    <definedName name="Z_DDB19315_2316_11D3_9DA0_00A0C9DF29FD_.wvu.PrintArea" hidden="1">#REF!</definedName>
    <definedName name="Z_DDB19316_2316_11D3_9DA0_00A0C9DF29FD_.wvu.PrintArea" hidden="1">#REF!</definedName>
    <definedName name="Z_DDB19318_2316_11D3_9DA0_00A0C9DF29FD_.wvu.PrintArea" hidden="1">#REF!</definedName>
    <definedName name="Z_DDB19319_2316_11D3_9DA0_00A0C9DF29FD_.wvu.PrintArea" hidden="1">#REF!</definedName>
    <definedName name="Z_DDB1931A_2316_11D3_9DA0_00A0C9DF29FD_.wvu.PrintArea" hidden="1">#REF!</definedName>
    <definedName name="Z_DDB1931B_2316_11D3_9DA0_00A0C9DF29FD_.wvu.PrintArea" hidden="1">#REF!</definedName>
    <definedName name="Z_DDB1931D_2316_11D3_9DA0_00A0C9DF29FD_.wvu.PrintArea" hidden="1">#REF!</definedName>
    <definedName name="Z_DDB1931E_2316_11D3_9DA0_00A0C9DF29FD_.wvu.PrintArea" hidden="1">#REF!</definedName>
    <definedName name="Z_DDB1932D_2316_11D3_9DA0_00A0C9DF29FD_.wvu.PrintArea" hidden="1">#REF!</definedName>
    <definedName name="Z_DDB1932E_2316_11D3_9DA0_00A0C9DF29FD_.wvu.PrintArea" hidden="1">#REF!</definedName>
    <definedName name="Z_DDB19330_2316_11D3_9DA0_00A0C9DF29FD_.wvu.PrintArea" hidden="1">#REF!</definedName>
    <definedName name="Z_DDB19331_2316_11D3_9DA0_00A0C9DF29FD_.wvu.PrintArea" hidden="1">#REF!</definedName>
    <definedName name="Z_DDB19332_2316_11D3_9DA0_00A0C9DF29FD_.wvu.PrintArea" hidden="1">#REF!</definedName>
    <definedName name="Z_DDB19333_2316_11D3_9DA0_00A0C9DF29FD_.wvu.PrintArea" hidden="1">#REF!</definedName>
    <definedName name="Z_DDB19335_2316_11D3_9DA0_00A0C9DF29FD_.wvu.PrintArea" hidden="1">#REF!</definedName>
    <definedName name="Z_DDB19336_2316_11D3_9DA0_00A0C9DF29FD_.wvu.PrintArea" hidden="1">#REF!</definedName>
    <definedName name="Z_DDB19337_2316_11D3_9DA0_00A0C9DF29FD_.wvu.PrintArea" hidden="1">#REF!</definedName>
    <definedName name="Z_DDB19338_2316_11D3_9DA0_00A0C9DF29FD_.wvu.PrintArea" hidden="1">#REF!</definedName>
    <definedName name="Z_DDB1933A_2316_11D3_9DA0_00A0C9DF29FD_.wvu.PrintArea" hidden="1">#REF!</definedName>
    <definedName name="Z_DDB1933B_2316_11D3_9DA0_00A0C9DF29FD_.wvu.PrintArea" hidden="1">#REF!</definedName>
    <definedName name="Z_DDB1933D_2316_11D3_9DA0_00A0C9DF29FD_.wvu.PrintArea" hidden="1">#REF!</definedName>
    <definedName name="Z_DDB1933E_2316_11D3_9DA0_00A0C9DF29FD_.wvu.PrintArea" hidden="1">#REF!</definedName>
    <definedName name="Z_DDB19340_2316_11D3_9DA0_00A0C9DF29FD_.wvu.PrintArea" hidden="1">#REF!</definedName>
    <definedName name="Z_DDB19341_2316_11D3_9DA0_00A0C9DF29FD_.wvu.PrintArea" hidden="1">#REF!</definedName>
    <definedName name="Z_DDB19342_2316_11D3_9DA0_00A0C9DF29FD_.wvu.PrintArea" hidden="1">#REF!</definedName>
    <definedName name="Z_DDB19343_2316_11D3_9DA0_00A0C9DF29FD_.wvu.PrintArea" hidden="1">#REF!</definedName>
    <definedName name="Z_DDB19345_2316_11D3_9DA0_00A0C9DF29FD_.wvu.PrintArea" hidden="1">#REF!</definedName>
    <definedName name="Z_DDB19346_2316_11D3_9DA0_00A0C9DF29FD_.wvu.PrintArea" hidden="1">#REF!</definedName>
    <definedName name="Z_DDB19347_2316_11D3_9DA0_00A0C9DF29FD_.wvu.PrintArea" hidden="1">#REF!</definedName>
    <definedName name="Z_DDB19348_2316_11D3_9DA0_00A0C9DF29FD_.wvu.PrintArea" hidden="1">#REF!</definedName>
    <definedName name="Z_DDB1934A_2316_11D3_9DA0_00A0C9DF29FD_.wvu.PrintArea" hidden="1">#REF!</definedName>
    <definedName name="Z_DDB1934B_2316_11D3_9DA0_00A0C9DF29FD_.wvu.PrintArea" hidden="1">#REF!</definedName>
    <definedName name="Z_DDB19355_2316_11D3_9DA0_00A0C9DF29FD_.wvu.PrintArea" hidden="1">#REF!</definedName>
    <definedName name="Z_DDB19356_2316_11D3_9DA0_00A0C9DF29FD_.wvu.PrintArea" hidden="1">#REF!</definedName>
    <definedName name="Z_DDB19358_2316_11D3_9DA0_00A0C9DF29FD_.wvu.PrintArea" hidden="1">#REF!</definedName>
    <definedName name="Z_DDB19359_2316_11D3_9DA0_00A0C9DF29FD_.wvu.PrintArea" hidden="1">#REF!</definedName>
    <definedName name="Z_DDB1935A_2316_11D3_9DA0_00A0C9DF29FD_.wvu.PrintArea" hidden="1">#REF!</definedName>
    <definedName name="Z_DDB1935B_2316_11D3_9DA0_00A0C9DF29FD_.wvu.PrintArea" hidden="1">#REF!</definedName>
    <definedName name="Z_DDB1935D_2316_11D3_9DA0_00A0C9DF29FD_.wvu.PrintArea" hidden="1">#REF!</definedName>
    <definedName name="Z_DDB1935E_2316_11D3_9DA0_00A0C9DF29FD_.wvu.PrintArea" hidden="1">#REF!</definedName>
    <definedName name="Z_DDB1935F_2316_11D3_9DA0_00A0C9DF29FD_.wvu.PrintArea" hidden="1">#REF!</definedName>
    <definedName name="Z_DDB19360_2316_11D3_9DA0_00A0C9DF29FD_.wvu.PrintArea" hidden="1">#REF!</definedName>
    <definedName name="Z_DDB19362_2316_11D3_9DA0_00A0C9DF29FD_.wvu.PrintArea" hidden="1">#REF!</definedName>
    <definedName name="Z_DDB19363_2316_11D3_9DA0_00A0C9DF29FD_.wvu.PrintArea" hidden="1">#REF!</definedName>
    <definedName name="Z_DDB19365_2316_11D3_9DA0_00A0C9DF29FD_.wvu.PrintArea" hidden="1">#REF!</definedName>
    <definedName name="Z_DDB19366_2316_11D3_9DA0_00A0C9DF29FD_.wvu.PrintArea" hidden="1">#REF!</definedName>
    <definedName name="Z_DDB19368_2316_11D3_9DA0_00A0C9DF29FD_.wvu.PrintArea" hidden="1">#REF!</definedName>
    <definedName name="Z_DDB19369_2316_11D3_9DA0_00A0C9DF29FD_.wvu.PrintArea" hidden="1">#REF!</definedName>
    <definedName name="Z_DDB1936A_2316_11D3_9DA0_00A0C9DF29FD_.wvu.PrintArea" hidden="1">#REF!</definedName>
    <definedName name="Z_DDB1936B_2316_11D3_9DA0_00A0C9DF29FD_.wvu.PrintArea" hidden="1">#REF!</definedName>
    <definedName name="Z_DDB1936D_2316_11D3_9DA0_00A0C9DF29FD_.wvu.PrintArea" hidden="1">#REF!</definedName>
    <definedName name="Z_DDB1936E_2316_11D3_9DA0_00A0C9DF29FD_.wvu.PrintArea" hidden="1">#REF!</definedName>
    <definedName name="Z_DDB1936F_2316_11D3_9DA0_00A0C9DF29FD_.wvu.PrintArea" hidden="1">#REF!</definedName>
    <definedName name="Z_DDB19370_2316_11D3_9DA0_00A0C9DF29FD_.wvu.PrintArea" hidden="1">#REF!</definedName>
    <definedName name="Z_DDB19372_2316_11D3_9DA0_00A0C9DF29FD_.wvu.PrintArea" hidden="1">#REF!</definedName>
    <definedName name="Z_DDB19373_2316_11D3_9DA0_00A0C9DF29FD_.wvu.PrintArea" hidden="1">#REF!</definedName>
    <definedName name="Z_DF4E112B_079B_11D3_88AD_0080C84A5D47_.wvu.PrintArea" hidden="1">#REF!</definedName>
    <definedName name="Z_DF4E112C_079B_11D3_88AD_0080C84A5D47_.wvu.PrintArea" hidden="1">#REF!</definedName>
    <definedName name="Z_DF4E112E_079B_11D3_88AD_0080C84A5D47_.wvu.PrintArea" hidden="1">#REF!</definedName>
    <definedName name="Z_DF4E112F_079B_11D3_88AD_0080C84A5D47_.wvu.PrintArea" hidden="1">#REF!</definedName>
    <definedName name="Z_DF4E1130_079B_11D3_88AD_0080C84A5D47_.wvu.PrintArea" hidden="1">#REF!</definedName>
    <definedName name="Z_DF4E1131_079B_11D3_88AD_0080C84A5D47_.wvu.PrintArea" hidden="1">#REF!</definedName>
    <definedName name="Z_DF4E1133_079B_11D3_88AD_0080C84A5D47_.wvu.PrintArea" hidden="1">#REF!</definedName>
    <definedName name="Z_DF4E1134_079B_11D3_88AD_0080C84A5D47_.wvu.PrintArea" hidden="1">#REF!</definedName>
    <definedName name="Z_DF4E1135_079B_11D3_88AD_0080C84A5D47_.wvu.PrintArea" hidden="1">#REF!</definedName>
    <definedName name="Z_DF4E1136_079B_11D3_88AD_0080C84A5D47_.wvu.PrintArea" hidden="1">#REF!</definedName>
    <definedName name="Z_DF4E1138_079B_11D3_88AD_0080C84A5D47_.wvu.PrintArea" hidden="1">#REF!</definedName>
    <definedName name="Z_DF4E1139_079B_11D3_88AD_0080C84A5D47_.wvu.PrintArea" hidden="1">#REF!</definedName>
    <definedName name="Z_DF4E113B_079B_11D3_88AD_0080C84A5D47_.wvu.PrintArea" hidden="1">#REF!</definedName>
    <definedName name="Z_DF4E113C_079B_11D3_88AD_0080C84A5D47_.wvu.PrintArea" hidden="1">#REF!</definedName>
    <definedName name="Z_DF4E113E_079B_11D3_88AD_0080C84A5D47_.wvu.PrintArea" hidden="1">#REF!</definedName>
    <definedName name="Z_DF4E113F_079B_11D3_88AD_0080C84A5D47_.wvu.PrintArea" hidden="1">#REF!</definedName>
    <definedName name="Z_DF4E1140_079B_11D3_88AD_0080C84A5D47_.wvu.PrintArea" hidden="1">#REF!</definedName>
    <definedName name="Z_DF4E1141_079B_11D3_88AD_0080C84A5D47_.wvu.PrintArea" hidden="1">#REF!</definedName>
    <definedName name="Z_DF4E1143_079B_11D3_88AD_0080C84A5D47_.wvu.PrintArea" hidden="1">#REF!</definedName>
    <definedName name="Z_DF4E1144_079B_11D3_88AD_0080C84A5D47_.wvu.PrintArea" hidden="1">#REF!</definedName>
    <definedName name="Z_DF4E1145_079B_11D3_88AD_0080C84A5D47_.wvu.PrintArea" hidden="1">#REF!</definedName>
    <definedName name="Z_DF4E1146_079B_11D3_88AD_0080C84A5D47_.wvu.PrintArea" hidden="1">#REF!</definedName>
    <definedName name="Z_DF4E1148_079B_11D3_88AD_0080C84A5D47_.wvu.PrintArea" hidden="1">#REF!</definedName>
    <definedName name="Z_DF4E1149_079B_11D3_88AD_0080C84A5D47_.wvu.PrintArea" hidden="1">#REF!</definedName>
    <definedName name="Z_E0C0E4FB_6A98_11D3_857C_00A0C9DF1035_.wvu.PrintArea" hidden="1">#REF!</definedName>
    <definedName name="Z_E0C0E4FC_6A98_11D3_857C_00A0C9DF1035_.wvu.PrintArea" hidden="1">#REF!</definedName>
    <definedName name="Z_E0C0E4FE_6A98_11D3_857C_00A0C9DF1035_.wvu.PrintArea" hidden="1">#REF!</definedName>
    <definedName name="Z_E0C0E4FF_6A98_11D3_857C_00A0C9DF1035_.wvu.PrintArea" hidden="1">#REF!</definedName>
    <definedName name="Z_E0C0E500_6A98_11D3_857C_00A0C9DF1035_.wvu.PrintArea" hidden="1">#REF!</definedName>
    <definedName name="Z_E0C0E501_6A98_11D3_857C_00A0C9DF1035_.wvu.PrintArea" hidden="1">#REF!</definedName>
    <definedName name="Z_E0C0E503_6A98_11D3_857C_00A0C9DF1035_.wvu.PrintArea" hidden="1">#REF!</definedName>
    <definedName name="Z_E0C0E504_6A98_11D3_857C_00A0C9DF1035_.wvu.PrintArea" hidden="1">#REF!</definedName>
    <definedName name="Z_E0C0E505_6A98_11D3_857C_00A0C9DF1035_.wvu.PrintArea" hidden="1">#REF!</definedName>
    <definedName name="Z_E0C0E506_6A98_11D3_857C_00A0C9DF1035_.wvu.PrintArea" hidden="1">#REF!</definedName>
    <definedName name="Z_E0C0E508_6A98_11D3_857C_00A0C9DF1035_.wvu.PrintArea" hidden="1">#REF!</definedName>
    <definedName name="Z_E0C0E509_6A98_11D3_857C_00A0C9DF1035_.wvu.PrintArea" hidden="1">#REF!</definedName>
    <definedName name="Z_E0C0E50B_6A98_11D3_857C_00A0C9DF1035_.wvu.PrintArea" hidden="1">#REF!</definedName>
    <definedName name="Z_E0C0E50C_6A98_11D3_857C_00A0C9DF1035_.wvu.PrintArea" hidden="1">#REF!</definedName>
    <definedName name="Z_E0C0E50E_6A98_11D3_857C_00A0C9DF1035_.wvu.PrintArea" hidden="1">#REF!</definedName>
    <definedName name="Z_E0C0E50F_6A98_11D3_857C_00A0C9DF1035_.wvu.PrintArea" hidden="1">#REF!</definedName>
    <definedName name="Z_E0C0E510_6A98_11D3_857C_00A0C9DF1035_.wvu.PrintArea" hidden="1">#REF!</definedName>
    <definedName name="Z_E0C0E511_6A98_11D3_857C_00A0C9DF1035_.wvu.PrintArea" hidden="1">#REF!</definedName>
    <definedName name="Z_E0C0E513_6A98_11D3_857C_00A0C9DF1035_.wvu.PrintArea" hidden="1">#REF!</definedName>
    <definedName name="Z_E0C0E514_6A98_11D3_857C_00A0C9DF1035_.wvu.PrintArea" hidden="1">#REF!</definedName>
    <definedName name="Z_E0C0E515_6A98_11D3_857C_00A0C9DF1035_.wvu.PrintArea" hidden="1">#REF!</definedName>
    <definedName name="Z_E0C0E516_6A98_11D3_857C_00A0C9DF1035_.wvu.PrintArea" hidden="1">#REF!</definedName>
    <definedName name="Z_E0C0E518_6A98_11D3_857C_00A0C9DF1035_.wvu.PrintArea" hidden="1">#REF!</definedName>
    <definedName name="Z_E0C0E519_6A98_11D3_857C_00A0C9DF1035_.wvu.PrintArea" hidden="1">#REF!</definedName>
    <definedName name="Z_E3339D5D_3855_11D3_8575_00A0C9DF1035_.wvu.PrintArea" hidden="1">#REF!</definedName>
    <definedName name="Z_E3339D5E_3855_11D3_8575_00A0C9DF1035_.wvu.PrintArea" hidden="1">#REF!</definedName>
    <definedName name="Z_E3339D60_3855_11D3_8575_00A0C9DF1035_.wvu.PrintArea" hidden="1">#REF!</definedName>
    <definedName name="Z_E3339D61_3855_11D3_8575_00A0C9DF1035_.wvu.PrintArea" hidden="1">#REF!</definedName>
    <definedName name="Z_E3339D62_3855_11D3_8575_00A0C9DF1035_.wvu.PrintArea" hidden="1">#REF!</definedName>
    <definedName name="Z_E3339D63_3855_11D3_8575_00A0C9DF1035_.wvu.PrintArea" hidden="1">#REF!</definedName>
    <definedName name="Z_E3339D65_3855_11D3_8575_00A0C9DF1035_.wvu.PrintArea" hidden="1">#REF!</definedName>
    <definedName name="Z_E3339D66_3855_11D3_8575_00A0C9DF1035_.wvu.PrintArea" hidden="1">#REF!</definedName>
    <definedName name="Z_E3339D67_3855_11D3_8575_00A0C9DF1035_.wvu.PrintArea" hidden="1">#REF!</definedName>
    <definedName name="Z_E3339D68_3855_11D3_8575_00A0C9DF1035_.wvu.PrintArea" hidden="1">#REF!</definedName>
    <definedName name="Z_E3339D6A_3855_11D3_8575_00A0C9DF1035_.wvu.PrintArea" hidden="1">#REF!</definedName>
    <definedName name="Z_E3339D6B_3855_11D3_8575_00A0C9DF1035_.wvu.PrintArea" hidden="1">#REF!</definedName>
    <definedName name="Z_E3339D6D_3855_11D3_8575_00A0C9DF1035_.wvu.PrintArea" hidden="1">#REF!</definedName>
    <definedName name="Z_E3339D6E_3855_11D3_8575_00A0C9DF1035_.wvu.PrintArea" hidden="1">#REF!</definedName>
    <definedName name="Z_E3339D70_3855_11D3_8575_00A0C9DF1035_.wvu.PrintArea" hidden="1">#REF!</definedName>
    <definedName name="Z_E3339D71_3855_11D3_8575_00A0C9DF1035_.wvu.PrintArea" hidden="1">#REF!</definedName>
    <definedName name="Z_E3339D72_3855_11D3_8575_00A0C9DF1035_.wvu.PrintArea" hidden="1">#REF!</definedName>
    <definedName name="Z_E3339D73_3855_11D3_8575_00A0C9DF1035_.wvu.PrintArea" hidden="1">#REF!</definedName>
    <definedName name="Z_E3339D75_3855_11D3_8575_00A0C9DF1035_.wvu.PrintArea" hidden="1">#REF!</definedName>
    <definedName name="Z_E3339D76_3855_11D3_8575_00A0C9DF1035_.wvu.PrintArea" hidden="1">#REF!</definedName>
    <definedName name="Z_E3339D77_3855_11D3_8575_00A0C9DF1035_.wvu.PrintArea" hidden="1">#REF!</definedName>
    <definedName name="Z_E3339D78_3855_11D3_8575_00A0C9DF1035_.wvu.PrintArea" hidden="1">#REF!</definedName>
    <definedName name="Z_E3339D7A_3855_11D3_8575_00A0C9DF1035_.wvu.PrintArea" hidden="1">#REF!</definedName>
    <definedName name="Z_E3339D7B_3855_11D3_8575_00A0C9DF1035_.wvu.PrintArea" hidden="1">#REF!</definedName>
    <definedName name="Z_E3381B9F_39E1_11D3_97FE_00A0C9DF29C4_.wvu.PrintArea" hidden="1">#REF!</definedName>
    <definedName name="Z_E3381BA0_39E1_11D3_97FE_00A0C9DF29C4_.wvu.PrintArea" hidden="1">#REF!</definedName>
    <definedName name="Z_E3381BA2_39E1_11D3_97FE_00A0C9DF29C4_.wvu.PrintArea" hidden="1">#REF!</definedName>
    <definedName name="Z_E3381BA3_39E1_11D3_97FE_00A0C9DF29C4_.wvu.PrintArea" hidden="1">#REF!</definedName>
    <definedName name="Z_E3381BA4_39E1_11D3_97FE_00A0C9DF29C4_.wvu.PrintArea" hidden="1">#REF!</definedName>
    <definedName name="Z_E3381BA5_39E1_11D3_97FE_00A0C9DF29C4_.wvu.PrintArea" hidden="1">#REF!</definedName>
    <definedName name="Z_E3381BA7_39E1_11D3_97FE_00A0C9DF29C4_.wvu.PrintArea" hidden="1">#REF!</definedName>
    <definedName name="Z_E3381BA8_39E1_11D3_97FE_00A0C9DF29C4_.wvu.PrintArea" hidden="1">#REF!</definedName>
    <definedName name="Z_E3381BA9_39E1_11D3_97FE_00A0C9DF29C4_.wvu.PrintArea" hidden="1">#REF!</definedName>
    <definedName name="Z_E3381BAA_39E1_11D3_97FE_00A0C9DF29C4_.wvu.PrintArea" hidden="1">#REF!</definedName>
    <definedName name="Z_E3381BAC_39E1_11D3_97FE_00A0C9DF29C4_.wvu.PrintArea" hidden="1">#REF!</definedName>
    <definedName name="Z_E3381BAD_39E1_11D3_97FE_00A0C9DF29C4_.wvu.PrintArea" hidden="1">#REF!</definedName>
    <definedName name="Z_E3381BAF_39E1_11D3_97FE_00A0C9DF29C4_.wvu.PrintArea" hidden="1">#REF!</definedName>
    <definedName name="Z_E3381BB0_39E1_11D3_97FE_00A0C9DF29C4_.wvu.PrintArea" hidden="1">#REF!</definedName>
    <definedName name="Z_E3381BB2_39E1_11D3_97FE_00A0C9DF29C4_.wvu.PrintArea" hidden="1">#REF!</definedName>
    <definedName name="Z_E3381BB3_39E1_11D3_97FE_00A0C9DF29C4_.wvu.PrintArea" hidden="1">#REF!</definedName>
    <definedName name="Z_E3381BB4_39E1_11D3_97FE_00A0C9DF29C4_.wvu.PrintArea" hidden="1">#REF!</definedName>
    <definedName name="Z_E3381BB5_39E1_11D3_97FE_00A0C9DF29C4_.wvu.PrintArea" hidden="1">#REF!</definedName>
    <definedName name="Z_E3381BB7_39E1_11D3_97FE_00A0C9DF29C4_.wvu.PrintArea" hidden="1">#REF!</definedName>
    <definedName name="Z_E3381BB8_39E1_11D3_97FE_00A0C9DF29C4_.wvu.PrintArea" hidden="1">#REF!</definedName>
    <definedName name="Z_E3381BB9_39E1_11D3_97FE_00A0C9DF29C4_.wvu.PrintArea" hidden="1">#REF!</definedName>
    <definedName name="Z_E3381BBA_39E1_11D3_97FE_00A0C9DF29C4_.wvu.PrintArea" hidden="1">#REF!</definedName>
    <definedName name="Z_E3381BBC_39E1_11D3_97FE_00A0C9DF29C4_.wvu.PrintArea" hidden="1">#REF!</definedName>
    <definedName name="Z_E3381BBD_39E1_11D3_97FE_00A0C9DF29C4_.wvu.PrintArea" hidden="1">#REF!</definedName>
    <definedName name="Z_E359ABDC_4366_11D3_8575_00A0C9DF1035_.wvu.PrintArea" hidden="1">#REF!</definedName>
    <definedName name="Z_E359ABDD_4366_11D3_8575_00A0C9DF1035_.wvu.PrintArea" hidden="1">#REF!</definedName>
    <definedName name="Z_E359ABDF_4366_11D3_8575_00A0C9DF1035_.wvu.PrintArea" hidden="1">#REF!</definedName>
    <definedName name="Z_E359ABE0_4366_11D3_8575_00A0C9DF1035_.wvu.PrintArea" hidden="1">#REF!</definedName>
    <definedName name="Z_E359ABE1_4366_11D3_8575_00A0C9DF1035_.wvu.PrintArea" hidden="1">#REF!</definedName>
    <definedName name="Z_E359ABE2_4366_11D3_8575_00A0C9DF1035_.wvu.PrintArea" hidden="1">#REF!</definedName>
    <definedName name="Z_E359ABE4_4366_11D3_8575_00A0C9DF1035_.wvu.PrintArea" hidden="1">#REF!</definedName>
    <definedName name="Z_E359ABE5_4366_11D3_8575_00A0C9DF1035_.wvu.PrintArea" hidden="1">#REF!</definedName>
    <definedName name="Z_E359ABE6_4366_11D3_8575_00A0C9DF1035_.wvu.PrintArea" hidden="1">#REF!</definedName>
    <definedName name="Z_E359ABE7_4366_11D3_8575_00A0C9DF1035_.wvu.PrintArea" hidden="1">#REF!</definedName>
    <definedName name="Z_E359ABE9_4366_11D3_8575_00A0C9DF1035_.wvu.PrintArea" hidden="1">#REF!</definedName>
    <definedName name="Z_E359ABEA_4366_11D3_8575_00A0C9DF1035_.wvu.PrintArea" hidden="1">#REF!</definedName>
    <definedName name="Z_E359ABEC_4366_11D3_8575_00A0C9DF1035_.wvu.PrintArea" hidden="1">#REF!</definedName>
    <definedName name="Z_E359ABED_4366_11D3_8575_00A0C9DF1035_.wvu.PrintArea" hidden="1">#REF!</definedName>
    <definedName name="Z_E359ABEF_4366_11D3_8575_00A0C9DF1035_.wvu.PrintArea" hidden="1">#REF!</definedName>
    <definedName name="Z_E359ABF0_4366_11D3_8575_00A0C9DF1035_.wvu.PrintArea" hidden="1">#REF!</definedName>
    <definedName name="Z_E359ABF1_4366_11D3_8575_00A0C9DF1035_.wvu.PrintArea" hidden="1">#REF!</definedName>
    <definedName name="Z_E359ABF2_4366_11D3_8575_00A0C9DF1035_.wvu.PrintArea" hidden="1">#REF!</definedName>
    <definedName name="Z_E359ABF4_4366_11D3_8575_00A0C9DF1035_.wvu.PrintArea" hidden="1">#REF!</definedName>
    <definedName name="Z_E359ABF5_4366_11D3_8575_00A0C9DF1035_.wvu.PrintArea" hidden="1">#REF!</definedName>
    <definedName name="Z_E359ABF6_4366_11D3_8575_00A0C9DF1035_.wvu.PrintArea" hidden="1">#REF!</definedName>
    <definedName name="Z_E359ABF7_4366_11D3_8575_00A0C9DF1035_.wvu.PrintArea" hidden="1">#REF!</definedName>
    <definedName name="Z_E359ABF9_4366_11D3_8575_00A0C9DF1035_.wvu.PrintArea" hidden="1">#REF!</definedName>
    <definedName name="Z_E359ABFA_4366_11D3_8575_00A0C9DF1035_.wvu.PrintArea" hidden="1">#REF!</definedName>
    <definedName name="Z_E84C5E09_352A_11D3_97FE_00A0C9DF29C4_.wvu.PrintArea" hidden="1">#REF!</definedName>
    <definedName name="Z_E84C5E0A_352A_11D3_97FE_00A0C9DF29C4_.wvu.PrintArea" hidden="1">#REF!</definedName>
    <definedName name="Z_E84C5E0C_352A_11D3_97FE_00A0C9DF29C4_.wvu.PrintArea" hidden="1">#REF!</definedName>
    <definedName name="Z_E84C5E0D_352A_11D3_97FE_00A0C9DF29C4_.wvu.PrintArea" hidden="1">#REF!</definedName>
    <definedName name="Z_E84C5E0E_352A_11D3_97FE_00A0C9DF29C4_.wvu.PrintArea" hidden="1">#REF!</definedName>
    <definedName name="Z_E84C5E0F_352A_11D3_97FE_00A0C9DF29C4_.wvu.PrintArea" hidden="1">#REF!</definedName>
    <definedName name="Z_E84C5E11_352A_11D3_97FE_00A0C9DF29C4_.wvu.PrintArea" hidden="1">#REF!</definedName>
    <definedName name="Z_E84C5E12_352A_11D3_97FE_00A0C9DF29C4_.wvu.PrintArea" hidden="1">#REF!</definedName>
    <definedName name="Z_E84C5E13_352A_11D3_97FE_00A0C9DF29C4_.wvu.PrintArea" hidden="1">#REF!</definedName>
    <definedName name="Z_E84C5E14_352A_11D3_97FE_00A0C9DF29C4_.wvu.PrintArea" hidden="1">#REF!</definedName>
    <definedName name="Z_E84C5E16_352A_11D3_97FE_00A0C9DF29C4_.wvu.PrintArea" hidden="1">#REF!</definedName>
    <definedName name="Z_E84C5E17_352A_11D3_97FE_00A0C9DF29C4_.wvu.PrintArea" hidden="1">#REF!</definedName>
    <definedName name="Z_E84C5E19_352A_11D3_97FE_00A0C9DF29C4_.wvu.PrintArea" hidden="1">#REF!</definedName>
    <definedName name="Z_E84C5E1A_352A_11D3_97FE_00A0C9DF29C4_.wvu.PrintArea" hidden="1">#REF!</definedName>
    <definedName name="Z_E84C5E1C_352A_11D3_97FE_00A0C9DF29C4_.wvu.PrintArea" hidden="1">#REF!</definedName>
    <definedName name="Z_E84C5E1D_352A_11D3_97FE_00A0C9DF29C4_.wvu.PrintArea" hidden="1">#REF!</definedName>
    <definedName name="Z_E84C5E1E_352A_11D3_97FE_00A0C9DF29C4_.wvu.PrintArea" hidden="1">#REF!</definedName>
    <definedName name="Z_E84C5E1F_352A_11D3_97FE_00A0C9DF29C4_.wvu.PrintArea" hidden="1">#REF!</definedName>
    <definedName name="Z_E84C5E21_352A_11D3_97FE_00A0C9DF29C4_.wvu.PrintArea" hidden="1">#REF!</definedName>
    <definedName name="Z_E84C5E22_352A_11D3_97FE_00A0C9DF29C4_.wvu.PrintArea" hidden="1">#REF!</definedName>
    <definedName name="Z_E84C5E23_352A_11D3_97FE_00A0C9DF29C4_.wvu.PrintArea" hidden="1">#REF!</definedName>
    <definedName name="Z_E84C5E24_352A_11D3_97FE_00A0C9DF29C4_.wvu.PrintArea" hidden="1">#REF!</definedName>
    <definedName name="Z_E84C5E26_352A_11D3_97FE_00A0C9DF29C4_.wvu.PrintArea" hidden="1">#REF!</definedName>
    <definedName name="Z_E84C5E27_352A_11D3_97FE_00A0C9DF29C4_.wvu.PrintArea" hidden="1">#REF!</definedName>
    <definedName name="Z_EF3BA654_A7EF_11D3_980D_00A0C9DF29C4_.wvu.PrintArea" hidden="1">#REF!</definedName>
    <definedName name="Z_EF3BA655_A7EF_11D3_980D_00A0C9DF29C4_.wvu.PrintArea" hidden="1">#REF!</definedName>
    <definedName name="Z_EF3BA657_A7EF_11D3_980D_00A0C9DF29C4_.wvu.PrintArea" hidden="1">#REF!</definedName>
    <definedName name="Z_EF3BA658_A7EF_11D3_980D_00A0C9DF29C4_.wvu.PrintArea" hidden="1">#REF!</definedName>
    <definedName name="Z_EF3BA659_A7EF_11D3_980D_00A0C9DF29C4_.wvu.PrintArea" hidden="1">#REF!</definedName>
    <definedName name="Z_EF3BA65A_A7EF_11D3_980D_00A0C9DF29C4_.wvu.PrintArea" hidden="1">#REF!</definedName>
    <definedName name="Z_EF3BA65C_A7EF_11D3_980D_00A0C9DF29C4_.wvu.PrintArea" hidden="1">#REF!</definedName>
    <definedName name="Z_EF3BA65D_A7EF_11D3_980D_00A0C9DF29C4_.wvu.PrintArea" hidden="1">#REF!</definedName>
    <definedName name="Z_EF3BA65E_A7EF_11D3_980D_00A0C9DF29C4_.wvu.PrintArea" hidden="1">#REF!</definedName>
    <definedName name="Z_EF3BA65F_A7EF_11D3_980D_00A0C9DF29C4_.wvu.PrintArea" hidden="1">#REF!</definedName>
    <definedName name="Z_EF3BA661_A7EF_11D3_980D_00A0C9DF29C4_.wvu.PrintArea" hidden="1">#REF!</definedName>
    <definedName name="Z_EF3BA662_A7EF_11D3_980D_00A0C9DF29C4_.wvu.PrintArea" hidden="1">#REF!</definedName>
    <definedName name="Z_EF3BA664_A7EF_11D3_980D_00A0C9DF29C4_.wvu.PrintArea" hidden="1">#REF!</definedName>
    <definedName name="Z_EF3BA665_A7EF_11D3_980D_00A0C9DF29C4_.wvu.PrintArea" hidden="1">#REF!</definedName>
    <definedName name="Z_EF3BA667_A7EF_11D3_980D_00A0C9DF29C4_.wvu.PrintArea" hidden="1">#REF!</definedName>
    <definedName name="Z_EF3BA668_A7EF_11D3_980D_00A0C9DF29C4_.wvu.PrintArea" hidden="1">#REF!</definedName>
    <definedName name="Z_EF3BA669_A7EF_11D3_980D_00A0C9DF29C4_.wvu.PrintArea" hidden="1">#REF!</definedName>
    <definedName name="Z_EF3BA66A_A7EF_11D3_980D_00A0C9DF29C4_.wvu.PrintArea" hidden="1">#REF!</definedName>
    <definedName name="Z_EF3BA66C_A7EF_11D3_980D_00A0C9DF29C4_.wvu.PrintArea" hidden="1">#REF!</definedName>
    <definedName name="Z_EF3BA66D_A7EF_11D3_980D_00A0C9DF29C4_.wvu.PrintArea" hidden="1">#REF!</definedName>
    <definedName name="Z_EF3BA66E_A7EF_11D3_980D_00A0C9DF29C4_.wvu.PrintArea" hidden="1">#REF!</definedName>
    <definedName name="Z_EF3BA66F_A7EF_11D3_980D_00A0C9DF29C4_.wvu.PrintArea" hidden="1">#REF!</definedName>
    <definedName name="Z_EF3BA671_A7EF_11D3_980D_00A0C9DF29C4_.wvu.PrintArea" hidden="1">#REF!</definedName>
    <definedName name="Z_EF3BA672_A7EF_11D3_980D_00A0C9DF29C4_.wvu.PrintArea" hidden="1">#REF!</definedName>
    <definedName name="Z_F56C154B_3AB1_11D3_ABE7_00A0C9DF1063_.wvu.PrintArea" hidden="1">#REF!</definedName>
    <definedName name="Z_F56C154C_3AB1_11D3_ABE7_00A0C9DF1063_.wvu.PrintArea" hidden="1">#REF!</definedName>
    <definedName name="Z_F56C154E_3AB1_11D3_ABE7_00A0C9DF1063_.wvu.PrintArea" hidden="1">#REF!</definedName>
    <definedName name="Z_F56C154F_3AB1_11D3_ABE7_00A0C9DF1063_.wvu.PrintArea" hidden="1">#REF!</definedName>
    <definedName name="Z_F56C1550_3AB1_11D3_ABE7_00A0C9DF1063_.wvu.PrintArea" hidden="1">#REF!</definedName>
    <definedName name="Z_F56C1551_3AB1_11D3_ABE7_00A0C9DF1063_.wvu.PrintArea" hidden="1">#REF!</definedName>
    <definedName name="Z_F56C1553_3AB1_11D3_ABE7_00A0C9DF1063_.wvu.PrintArea" hidden="1">#REF!</definedName>
    <definedName name="Z_F56C1554_3AB1_11D3_ABE7_00A0C9DF1063_.wvu.PrintArea" hidden="1">#REF!</definedName>
    <definedName name="Z_F56C1555_3AB1_11D3_ABE7_00A0C9DF1063_.wvu.PrintArea" hidden="1">#REF!</definedName>
    <definedName name="Z_F56C1556_3AB1_11D3_ABE7_00A0C9DF1063_.wvu.PrintArea" hidden="1">#REF!</definedName>
    <definedName name="Z_F56C1558_3AB1_11D3_ABE7_00A0C9DF1063_.wvu.PrintArea" hidden="1">#REF!</definedName>
    <definedName name="Z_F56C1559_3AB1_11D3_ABE7_00A0C9DF1063_.wvu.PrintArea" hidden="1">#REF!</definedName>
    <definedName name="Z_F56C155B_3AB1_11D3_ABE7_00A0C9DF1063_.wvu.PrintArea" hidden="1">#REF!</definedName>
    <definedName name="Z_F56C155C_3AB1_11D3_ABE7_00A0C9DF1063_.wvu.PrintArea" hidden="1">#REF!</definedName>
    <definedName name="Z_F56C155E_3AB1_11D3_ABE7_00A0C9DF1063_.wvu.PrintArea" hidden="1">#REF!</definedName>
    <definedName name="Z_F56C155F_3AB1_11D3_ABE7_00A0C9DF1063_.wvu.PrintArea" hidden="1">#REF!</definedName>
    <definedName name="Z_F56C1560_3AB1_11D3_ABE7_00A0C9DF1063_.wvu.PrintArea" hidden="1">#REF!</definedName>
    <definedName name="Z_F56C1561_3AB1_11D3_ABE7_00A0C9DF1063_.wvu.PrintArea" hidden="1">#REF!</definedName>
    <definedName name="Z_F56C1563_3AB1_11D3_ABE7_00A0C9DF1063_.wvu.PrintArea" hidden="1">#REF!</definedName>
    <definedName name="Z_F56C1564_3AB1_11D3_ABE7_00A0C9DF1063_.wvu.PrintArea" hidden="1">#REF!</definedName>
    <definedName name="Z_F56C1565_3AB1_11D3_ABE7_00A0C9DF1063_.wvu.PrintArea" hidden="1">#REF!</definedName>
    <definedName name="Z_F56C1566_3AB1_11D3_ABE7_00A0C9DF1063_.wvu.PrintArea" hidden="1">#REF!</definedName>
    <definedName name="Z_F56C1568_3AB1_11D3_ABE7_00A0C9DF1063_.wvu.PrintArea" hidden="1">#REF!</definedName>
    <definedName name="Z_F56C1569_3AB1_11D3_ABE7_00A0C9DF1063_.wvu.PrintArea" hidden="1">#REF!</definedName>
    <definedName name="Z_F854DE9C_9E82_11D3_9DB2_00A0C9DF29FD_.wvu.PrintArea" hidden="1">#REF!</definedName>
    <definedName name="Z_F854DE9D_9E82_11D3_9DB2_00A0C9DF29FD_.wvu.PrintArea" hidden="1">#REF!</definedName>
    <definedName name="Z_F854DE9F_9E82_11D3_9DB2_00A0C9DF29FD_.wvu.PrintArea" hidden="1">#REF!</definedName>
    <definedName name="Z_F854DEA0_9E82_11D3_9DB2_00A0C9DF29FD_.wvu.PrintArea" hidden="1">#REF!</definedName>
    <definedName name="Z_F854DEA1_9E82_11D3_9DB2_00A0C9DF29FD_.wvu.PrintArea" hidden="1">#REF!</definedName>
    <definedName name="Z_F854DEA2_9E82_11D3_9DB2_00A0C9DF29FD_.wvu.PrintArea" hidden="1">#REF!</definedName>
    <definedName name="Z_F854DEA4_9E82_11D3_9DB2_00A0C9DF29FD_.wvu.PrintArea" hidden="1">#REF!</definedName>
    <definedName name="Z_F854DEA5_9E82_11D3_9DB2_00A0C9DF29FD_.wvu.PrintArea" hidden="1">#REF!</definedName>
    <definedName name="Z_F854DEA6_9E82_11D3_9DB2_00A0C9DF29FD_.wvu.PrintArea" hidden="1">#REF!</definedName>
    <definedName name="Z_F854DEA7_9E82_11D3_9DB2_00A0C9DF29FD_.wvu.PrintArea" hidden="1">#REF!</definedName>
    <definedName name="Z_F854DEA9_9E82_11D3_9DB2_00A0C9DF29FD_.wvu.PrintArea" hidden="1">#REF!</definedName>
    <definedName name="Z_F854DEAA_9E82_11D3_9DB2_00A0C9DF29FD_.wvu.PrintArea" hidden="1">#REF!</definedName>
    <definedName name="Z_F854DEAC_9E82_11D3_9DB2_00A0C9DF29FD_.wvu.PrintArea" hidden="1">#REF!</definedName>
    <definedName name="Z_F854DEAD_9E82_11D3_9DB2_00A0C9DF29FD_.wvu.PrintArea" hidden="1">#REF!</definedName>
    <definedName name="Z_F854DEAF_9E82_11D3_9DB2_00A0C9DF29FD_.wvu.PrintArea" hidden="1">#REF!</definedName>
    <definedName name="Z_F854DEB0_9E82_11D3_9DB2_00A0C9DF29FD_.wvu.PrintArea" hidden="1">#REF!</definedName>
    <definedName name="Z_F854DEB1_9E82_11D3_9DB2_00A0C9DF29FD_.wvu.PrintArea" hidden="1">#REF!</definedName>
    <definedName name="Z_F854DEB2_9E82_11D3_9DB2_00A0C9DF29FD_.wvu.PrintArea" hidden="1">#REF!</definedName>
    <definedName name="Z_F854DEB4_9E82_11D3_9DB2_00A0C9DF29FD_.wvu.PrintArea" hidden="1">#REF!</definedName>
    <definedName name="Z_F854DEB5_9E82_11D3_9DB2_00A0C9DF29FD_.wvu.PrintArea" hidden="1">#REF!</definedName>
    <definedName name="Z_F854DEB6_9E82_11D3_9DB2_00A0C9DF29FD_.wvu.PrintArea" hidden="1">#REF!</definedName>
    <definedName name="Z_F854DEB7_9E82_11D3_9DB2_00A0C9DF29FD_.wvu.PrintArea" hidden="1">#REF!</definedName>
    <definedName name="Z_F854DEB9_9E82_11D3_9DB2_00A0C9DF29FD_.wvu.PrintArea" hidden="1">#REF!</definedName>
    <definedName name="Z_F854DEBA_9E82_11D3_9DB2_00A0C9DF29FD_.wvu.PrintArea" hidden="1">#REF!</definedName>
    <definedName name="Z_FACAB6C6_C9E7_11D3_9DB9_00A0C9DF29FD_.wvu.PrintArea" hidden="1">#REF!</definedName>
    <definedName name="Z_FACAB6C7_C9E7_11D3_9DB9_00A0C9DF29FD_.wvu.PrintArea" hidden="1">#REF!</definedName>
    <definedName name="Z_FACAB6C9_C9E7_11D3_9DB9_00A0C9DF29FD_.wvu.PrintArea" hidden="1">#REF!</definedName>
    <definedName name="Z_FACAB6CA_C9E7_11D3_9DB9_00A0C9DF29FD_.wvu.PrintArea" hidden="1">#REF!</definedName>
    <definedName name="Z_FACAB6CB_C9E7_11D3_9DB9_00A0C9DF29FD_.wvu.PrintArea" hidden="1">#REF!</definedName>
    <definedName name="Z_FACAB6CC_C9E7_11D3_9DB9_00A0C9DF29FD_.wvu.PrintArea" hidden="1">#REF!</definedName>
    <definedName name="Z_FACAB6CE_C9E7_11D3_9DB9_00A0C9DF29FD_.wvu.PrintArea" hidden="1">#REF!</definedName>
    <definedName name="Z_FACAB6CF_C9E7_11D3_9DB9_00A0C9DF29FD_.wvu.PrintArea" hidden="1">#REF!</definedName>
    <definedName name="Z_FACAB6D0_C9E7_11D3_9DB9_00A0C9DF29FD_.wvu.PrintArea" hidden="1">#REF!</definedName>
    <definedName name="Z_FACAB6D1_C9E7_11D3_9DB9_00A0C9DF29FD_.wvu.PrintArea" hidden="1">#REF!</definedName>
    <definedName name="Z_FACAB6D3_C9E7_11D3_9DB9_00A0C9DF29FD_.wvu.PrintArea" hidden="1">#REF!</definedName>
    <definedName name="Z_FACAB6D4_C9E7_11D3_9DB9_00A0C9DF29FD_.wvu.PrintArea" hidden="1">#REF!</definedName>
    <definedName name="Z_FACAB6D6_C9E7_11D3_9DB9_00A0C9DF29FD_.wvu.PrintArea" hidden="1">#REF!</definedName>
    <definedName name="Z_FACAB6D7_C9E7_11D3_9DB9_00A0C9DF29FD_.wvu.PrintArea" hidden="1">#REF!</definedName>
    <definedName name="Z_FACAB6D9_C9E7_11D3_9DB9_00A0C9DF29FD_.wvu.PrintArea" hidden="1">#REF!</definedName>
    <definedName name="Z_FACAB6DA_C9E7_11D3_9DB9_00A0C9DF29FD_.wvu.PrintArea" hidden="1">#REF!</definedName>
    <definedName name="Z_FACAB6DB_C9E7_11D3_9DB9_00A0C9DF29FD_.wvu.PrintArea" hidden="1">#REF!</definedName>
    <definedName name="Z_FACAB6DC_C9E7_11D3_9DB9_00A0C9DF29FD_.wvu.PrintArea" hidden="1">#REF!</definedName>
    <definedName name="Z_FACAB6DE_C9E7_11D3_9DB9_00A0C9DF29FD_.wvu.PrintArea" hidden="1">#REF!</definedName>
    <definedName name="Z_FACAB6DF_C9E7_11D3_9DB9_00A0C9DF29FD_.wvu.PrintArea" hidden="1">#REF!</definedName>
    <definedName name="Z_FACAB6E0_C9E7_11D3_9DB9_00A0C9DF29FD_.wvu.PrintArea" hidden="1">#REF!</definedName>
    <definedName name="Z_FACAB6E1_C9E7_11D3_9DB9_00A0C9DF29FD_.wvu.PrintArea" hidden="1">#REF!</definedName>
    <definedName name="Z_FACAB6E3_C9E7_11D3_9DB9_00A0C9DF29FD_.wvu.PrintArea" hidden="1">#REF!</definedName>
    <definedName name="Z_FACAB6E4_C9E7_11D3_9DB9_00A0C9DF29FD_.wvu.PrintArea" hidden="1">#REF!</definedName>
    <definedName name="zzzzzzzzzzzzzzzzz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4" l="1"/>
  <c r="D27" i="14" s="1"/>
  <c r="F13" i="6"/>
  <c r="E13" i="6"/>
  <c r="D19" i="14"/>
  <c r="E90" i="6"/>
  <c r="F90" i="6" s="1"/>
  <c r="E99" i="6" l="1"/>
  <c r="D12" i="14" l="1"/>
  <c r="D20" i="14" s="1"/>
  <c r="H26" i="14" l="1"/>
  <c r="D26" i="14"/>
  <c r="D28" i="14" s="1"/>
  <c r="H18" i="14"/>
  <c r="F18" i="14"/>
  <c r="D18" i="14"/>
  <c r="D29" i="14" l="1"/>
  <c r="D21" i="14"/>
  <c r="D22" i="14" s="1"/>
  <c r="H9" i="14" l="1"/>
  <c r="F9" i="14"/>
  <c r="D9" i="14"/>
  <c r="B100" i="6" l="1"/>
  <c r="C30" i="13"/>
  <c r="D29" i="13"/>
  <c r="B29" i="13"/>
  <c r="B19" i="13"/>
  <c r="B18" i="13"/>
  <c r="B17" i="13"/>
  <c r="B16" i="13"/>
  <c r="B15" i="13"/>
  <c r="B59" i="6" s="1"/>
  <c r="B14" i="13"/>
  <c r="C13" i="13"/>
  <c r="B12" i="13"/>
  <c r="D9" i="13"/>
  <c r="C9" i="13"/>
  <c r="B9" i="13"/>
  <c r="C6" i="13"/>
  <c r="D6" i="13" s="1"/>
  <c r="D21" i="13" s="1"/>
  <c r="C21" i="13" l="1"/>
  <c r="B31" i="13"/>
  <c r="C20" i="13"/>
  <c r="C22" i="13"/>
  <c r="C23" i="13"/>
  <c r="C24" i="13"/>
  <c r="C14" i="13"/>
  <c r="C29" i="13"/>
  <c r="C15" i="13"/>
  <c r="D18" i="13"/>
  <c r="D16" i="13"/>
  <c r="D17" i="13"/>
  <c r="D23" i="13"/>
  <c r="D24" i="13"/>
  <c r="C16" i="13"/>
  <c r="D22" i="13"/>
  <c r="C17" i="13"/>
  <c r="C18" i="13"/>
  <c r="D14" i="13"/>
  <c r="D15" i="13"/>
  <c r="C12" i="13"/>
  <c r="D12" i="13"/>
  <c r="D20" i="13"/>
  <c r="D73" i="6"/>
  <c r="D99" i="6" s="1"/>
  <c r="C85" i="6"/>
  <c r="C83" i="6"/>
  <c r="C76" i="6"/>
  <c r="C75" i="6"/>
  <c r="C65" i="6"/>
  <c r="C45" i="6"/>
  <c r="C47" i="6"/>
  <c r="C37" i="6"/>
  <c r="C36" i="6"/>
  <c r="C35" i="6"/>
  <c r="C34" i="6"/>
  <c r="C33" i="6"/>
  <c r="C32" i="6"/>
  <c r="C31" i="6"/>
  <c r="C30" i="6"/>
  <c r="C22" i="6"/>
  <c r="C31" i="13" l="1"/>
  <c r="D31" i="13"/>
  <c r="C99" i="6"/>
  <c r="F98" i="6" l="1"/>
  <c r="F97" i="6"/>
  <c r="F96" i="6"/>
  <c r="F95" i="6"/>
  <c r="F94" i="6"/>
  <c r="F93" i="6"/>
  <c r="F92" i="6"/>
  <c r="F91" i="6"/>
  <c r="F89" i="6"/>
  <c r="F88" i="6"/>
  <c r="F87" i="6"/>
  <c r="F86" i="6"/>
  <c r="F85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F99" i="6" l="1"/>
  <c r="C58" i="6"/>
  <c r="B58" i="6"/>
  <c r="B60" i="6" s="1"/>
  <c r="B99" i="6" s="1"/>
  <c r="B101" i="6" s="1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G99" i="6" l="1"/>
  <c r="G104" i="6" s="1"/>
  <c r="F105" i="6"/>
  <c r="H10" i="14" s="1"/>
  <c r="F104" i="6"/>
  <c r="F10" i="14" s="1"/>
  <c r="D58" i="6"/>
  <c r="D10" i="14" s="1"/>
  <c r="D14" i="14" s="1"/>
  <c r="G105" i="6"/>
  <c r="H104" i="6" l="1"/>
  <c r="H105" i="6"/>
  <c r="E58" i="6"/>
  <c r="F58" i="6" s="1"/>
  <c r="F14" i="6" l="1"/>
  <c r="H11" i="14" s="1"/>
  <c r="H19" i="14" s="1"/>
  <c r="E14" i="6"/>
  <c r="F11" i="6"/>
  <c r="E11" i="6"/>
  <c r="F12" i="6"/>
  <c r="I12" i="6" s="1"/>
  <c r="E12" i="6"/>
  <c r="L45" i="3"/>
  <c r="J45" i="3"/>
  <c r="D45" i="3"/>
  <c r="F43" i="3" s="1"/>
  <c r="N43" i="3"/>
  <c r="J43" i="3"/>
  <c r="N42" i="3"/>
  <c r="J42" i="3"/>
  <c r="F42" i="3"/>
  <c r="N41" i="3"/>
  <c r="N45" i="3" s="1"/>
  <c r="J41" i="3"/>
  <c r="L32" i="3"/>
  <c r="D32" i="3"/>
  <c r="F30" i="3" s="1"/>
  <c r="N30" i="3"/>
  <c r="J30" i="3"/>
  <c r="J29" i="3"/>
  <c r="N29" i="3" s="1"/>
  <c r="N28" i="3"/>
  <c r="J28" i="3"/>
  <c r="F13" i="14" l="1"/>
  <c r="F27" i="14" s="1"/>
  <c r="H13" i="14"/>
  <c r="H27" i="14" s="1"/>
  <c r="F12" i="14"/>
  <c r="F20" i="14" s="1"/>
  <c r="H12" i="14"/>
  <c r="H20" i="14" s="1"/>
  <c r="F11" i="14"/>
  <c r="F19" i="14" s="1"/>
  <c r="P42" i="3"/>
  <c r="T42" i="3" s="1"/>
  <c r="P43" i="3"/>
  <c r="T43" i="3" s="1"/>
  <c r="P41" i="3"/>
  <c r="F41" i="3"/>
  <c r="F45" i="3" s="1"/>
  <c r="N32" i="3"/>
  <c r="P30" i="3" s="1"/>
  <c r="T30" i="3" s="1"/>
  <c r="P28" i="3"/>
  <c r="J32" i="3"/>
  <c r="F29" i="3"/>
  <c r="F28" i="3"/>
  <c r="F32" i="3" s="1"/>
  <c r="F21" i="14" l="1"/>
  <c r="F22" i="14" s="1"/>
  <c r="F14" i="14"/>
  <c r="H14" i="14"/>
  <c r="H28" i="14"/>
  <c r="H29" i="14" s="1"/>
  <c r="H21" i="14"/>
  <c r="H22" i="14" s="1"/>
  <c r="F28" i="14"/>
  <c r="F29" i="14" s="1"/>
  <c r="P45" i="3"/>
  <c r="T41" i="3"/>
  <c r="T28" i="3"/>
  <c r="P29" i="3"/>
  <c r="T29" i="3" s="1"/>
  <c r="T45" i="3" l="1"/>
  <c r="V45" i="3"/>
  <c r="T32" i="3"/>
  <c r="V32" i="3"/>
  <c r="P32" i="3"/>
</calcChain>
</file>

<file path=xl/sharedStrings.xml><?xml version="1.0" encoding="utf-8"?>
<sst xmlns="http://schemas.openxmlformats.org/spreadsheetml/2006/main" count="341" uniqueCount="179">
  <si>
    <t>AG and KIUC Rate Base Issues</t>
  </si>
  <si>
    <t>KU</t>
  </si>
  <si>
    <t xml:space="preserve">   Utilize Rate Base Instead of Capitalization to Reflect Return On Component for Base Rates</t>
  </si>
  <si>
    <t xml:space="preserve">   Remove Generation and Transmission CWIP from Rate Base</t>
  </si>
  <si>
    <t xml:space="preserve">   Modify CWC to Exclude Non-Cash Depr/Amort and Deferred Income Taxes</t>
  </si>
  <si>
    <t xml:space="preserve">   Modify CWC to Exclude Non-Cash Coal Expense</t>
  </si>
  <si>
    <t xml:space="preserve">   Exclude Non-Cash Pension and OPEB Related Asset and Liability Amounts, Net of ADIT</t>
  </si>
  <si>
    <t xml:space="preserve">   Exclude All Account 184 Pension Clearing Account Amounts</t>
  </si>
  <si>
    <t xml:space="preserve">   Adjust A/D and ADIT for Depreciation Expense Reductions-Terminal Net Salvage-Thermal</t>
  </si>
  <si>
    <t xml:space="preserve">   Adjust A/D and ADIT for Depreciation Expense Reductions-Terminal Net Salvage-Other</t>
  </si>
  <si>
    <t xml:space="preserve">   Adjust A/D and ADIT for Depreciation Expense Reductions-Extend Life Spans</t>
  </si>
  <si>
    <t>Total</t>
  </si>
  <si>
    <t>Kentucky Utilities Company and Louisville Gas &amp; Electric Company</t>
  </si>
  <si>
    <t>Summary of Revenue Requirement Adjustments-Jurisdictional Electric and Gas Operations</t>
  </si>
  <si>
    <t>Recommended by AG-KIUC</t>
  </si>
  <si>
    <t>Case Nos. 2025-00113 and 2025-00114</t>
  </si>
  <si>
    <t>For the Test Year Ended December 31, 2026</t>
  </si>
  <si>
    <t>($ Millions)</t>
  </si>
  <si>
    <t>LG&amp;E</t>
  </si>
  <si>
    <t>Electric</t>
  </si>
  <si>
    <t>Gas</t>
  </si>
  <si>
    <t>AG-KIUC</t>
  </si>
  <si>
    <t>Amount</t>
  </si>
  <si>
    <t>Witness</t>
  </si>
  <si>
    <t>Kollen</t>
  </si>
  <si>
    <t>Jurisdictional</t>
  </si>
  <si>
    <t>ADIT</t>
  </si>
  <si>
    <t>Louisville Gas and Electric Company</t>
  </si>
  <si>
    <t>Adjusted</t>
  </si>
  <si>
    <t>13 Month</t>
  </si>
  <si>
    <t xml:space="preserve">Kentucky </t>
  </si>
  <si>
    <t>Average</t>
  </si>
  <si>
    <t>Proforma</t>
  </si>
  <si>
    <t>Total Co.</t>
  </si>
  <si>
    <t>Capital</t>
  </si>
  <si>
    <t xml:space="preserve">Jurisdictional </t>
  </si>
  <si>
    <t>Component</t>
  </si>
  <si>
    <t>Weighted</t>
  </si>
  <si>
    <t>Grossed Up</t>
  </si>
  <si>
    <t>Balance</t>
  </si>
  <si>
    <t>Adjustments</t>
  </si>
  <si>
    <t>Capitalization</t>
  </si>
  <si>
    <t>Factor</t>
  </si>
  <si>
    <t>Ratio</t>
  </si>
  <si>
    <t>Costs</t>
  </si>
  <si>
    <t>Avg Cost</t>
  </si>
  <si>
    <t>Cost</t>
  </si>
  <si>
    <t>Short Term Debt</t>
  </si>
  <si>
    <t>Long Term Debt</t>
  </si>
  <si>
    <t>Common Equity</t>
  </si>
  <si>
    <t>Total Capital</t>
  </si>
  <si>
    <t>to</t>
  </si>
  <si>
    <t>KU Capital Structure, Cost of Capital, and Gross Revenue Conversion Factor Per Filing (With August 25, 2025 Update)</t>
  </si>
  <si>
    <t>LG&amp;E (Electric) Capital Structure, Cost of Capital, and Gross Revenue Conversion Factor Per Filing (August 25, 2025 Update)</t>
  </si>
  <si>
    <t>LG&amp;E (Gas) Capital Structure, Cost of Capital, and Gross Revenue Conversion Factor Per Filing (August 25, 2025 Update)</t>
  </si>
  <si>
    <t>128.6 - Other special funds - non-current</t>
  </si>
  <si>
    <t>13 MONTH AVERAGE</t>
  </si>
  <si>
    <t>254.11 - Other Reg Liab LT Postretirement</t>
  </si>
  <si>
    <t>184.20 - Clearing Accts (Accr Pens)</t>
  </si>
  <si>
    <t>Reg Asset/Liability ADIT Adjustments</t>
  </si>
  <si>
    <t>182.1 - Other Reg Assets Non Cur</t>
  </si>
  <si>
    <t>182.11 - 2024 Hurricane Helene</t>
  </si>
  <si>
    <t>182.15 - Other Reg Assets NC ARO</t>
  </si>
  <si>
    <t>182.21 - Other Reg Assets NC Rate Case Exp</t>
  </si>
  <si>
    <t>182.26 - Other Regulatory Assets Cur VA Fuel</t>
  </si>
  <si>
    <t>182.43 - Other Regulatory Assets Cur OST</t>
  </si>
  <si>
    <t>182.45 - Other Reg Assets NC Plant Outage Norm</t>
  </si>
  <si>
    <t>182.6 - Other Regulatory Assets Cur FAC</t>
  </si>
  <si>
    <t>182.7 - Other Regulatory Assets Cur ECR</t>
  </si>
  <si>
    <t>182.776 - Other Reg Assets NC - AMI Legacy meters KPSC</t>
  </si>
  <si>
    <t>182.8 - Other Regulatory Assets NC Open ARO Ponds - KY</t>
  </si>
  <si>
    <t>182.81 - Other Regulatory Assets NC Open ARO Ponds - VA</t>
  </si>
  <si>
    <t>182.82 - Other Regulatory Assets NC Open ARO Ponds - FERC Departing</t>
  </si>
  <si>
    <t>182.83 - Other Regulatory Assets NC Open ARO Ponds - FERC Remaining</t>
  </si>
  <si>
    <t>182.85 - Other Regulatory Assets NC Closed ARO Ponds - KY</t>
  </si>
  <si>
    <t>182.87 - Other Regulatory Assets NC Closed ARO Ponds - FERC Departing</t>
  </si>
  <si>
    <t>182.88 - Other Regulatory Assets NC Closed Ponds - FERC Remaining</t>
  </si>
  <si>
    <t>182.89 - Other Regulatory Assets NC ARO Generation - CCR</t>
  </si>
  <si>
    <t>182.9 - Other Reg Assets NC Winter Strm</t>
  </si>
  <si>
    <t>182.91 - 2024 Helene Hurricane - VA</t>
  </si>
  <si>
    <t>182.911 - Other Reg Assets NC 2023 Wind Storm</t>
  </si>
  <si>
    <t>182.95 - Other Reg Assets NC - Summer Storm 2018</t>
  </si>
  <si>
    <t>182.971 - Other Reg Assets NC - Glendale Megasite</t>
  </si>
  <si>
    <t>182.980 - Other Reg Assets NC - May 2024 Storm</t>
  </si>
  <si>
    <t>182.982 - Other Reg Assets NC - IT Reinvention</t>
  </si>
  <si>
    <t>182.99 - Other Regulatory Assets NC ARO - ECR/CCR</t>
  </si>
  <si>
    <t>182.992 - Other Reg Assets NC - AMI O&amp;M KPSC Electric</t>
  </si>
  <si>
    <t>182.993 - Reg Liab NC - COR - ARO</t>
  </si>
  <si>
    <t>182.995 - Other Reg Assets NC - AMI Capital KSPC Electric</t>
  </si>
  <si>
    <t>182.999 - Other Reg Assets NC - CPCN Generation</t>
  </si>
  <si>
    <t>254.3 - Other Reg Liab LT</t>
  </si>
  <si>
    <t>254.41 - Other Reg Liab Cur Muni True Up</t>
  </si>
  <si>
    <t>254.6 - Other Reg Liab Cur FAC</t>
  </si>
  <si>
    <t>254.7 - Other Reg Liab Cur ECR</t>
  </si>
  <si>
    <t>254.8 - Other Reg Liab Cur DSM</t>
  </si>
  <si>
    <t>254.971 - Other Reg Liab LT - AMI Excess Depr KPSC Electric</t>
  </si>
  <si>
    <t>254.992 - Other Reg Liab LT - AMI O&amp;M KPSC Electric</t>
  </si>
  <si>
    <t>254.997 - Other Reg Liab LT - AMI Cost of Capital</t>
  </si>
  <si>
    <t>Rate Base</t>
  </si>
  <si>
    <t>182.22 - Other Reg Assets NC Wachovia Swap</t>
  </si>
  <si>
    <t>182.29 - Reg Assets Current GLT</t>
  </si>
  <si>
    <t>182.35 - Other Reg Assets NC - BOA Swap</t>
  </si>
  <si>
    <t>182.5 - Other Regulatory Assets Cur GSC</t>
  </si>
  <si>
    <t>182.774 - Other Reg Assets NC - Generation RAR</t>
  </si>
  <si>
    <t>182.96 - Other Reg Assets NC - Winter Storm 2018</t>
  </si>
  <si>
    <t>182.994 - Other Reg Assets NC - AMI O&amp;M KPSC Gas</t>
  </si>
  <si>
    <t>182.997 - Other Reg Assets NC - AMI Capital KPSC Gas</t>
  </si>
  <si>
    <t>254.994 - Other Reg Liab LT - AMI O&amp;M KPSC Gas</t>
  </si>
  <si>
    <t>Difference</t>
  </si>
  <si>
    <t>RAR</t>
  </si>
  <si>
    <t>Capitalization vs. Rate Base Difference</t>
  </si>
  <si>
    <t>ARO</t>
  </si>
  <si>
    <t>Net</t>
  </si>
  <si>
    <r>
      <t xml:space="preserve">   Utilize Rate Base Instead of Capitalization to Reflect Return On Component for Base Rates </t>
    </r>
    <r>
      <rPr>
        <vertAlign val="superscript"/>
        <sz val="12"/>
        <rFont val="Times New Roman"/>
        <family val="1"/>
      </rPr>
      <t>(1)</t>
    </r>
  </si>
  <si>
    <r>
      <t xml:space="preserve">   Exclude Non-Cash Pension and OPEB Related Asset and Liability Amounts, Net of ADIT</t>
    </r>
    <r>
      <rPr>
        <vertAlign val="superscript"/>
        <sz val="12"/>
        <rFont val="Times New Roman"/>
        <family val="1"/>
      </rPr>
      <t>(1)</t>
    </r>
  </si>
  <si>
    <t>Summary of Revenue Requirement Impact of Rate Base Adjustments</t>
  </si>
  <si>
    <t>Recommended by AG-KIUC and Adjusted by Company</t>
  </si>
  <si>
    <t>E/G Allocation</t>
  </si>
  <si>
    <t>KENTUCKY UTILITIES COMPANY</t>
  </si>
  <si>
    <t>Explanation of Differences between Capitalization and Rate Base</t>
  </si>
  <si>
    <t>13 Month Average</t>
  </si>
  <si>
    <t>Description</t>
  </si>
  <si>
    <t>Total Company Balance</t>
  </si>
  <si>
    <t>Kentucky Jurisdictional</t>
  </si>
  <si>
    <t>Other     Jurisdictional</t>
  </si>
  <si>
    <t>Rate Base Percentage (Schedule J-1.1/J-1.2)</t>
  </si>
  <si>
    <t>Items not included in Rate Base:</t>
  </si>
  <si>
    <t>ARO Liabilities</t>
  </si>
  <si>
    <t>ARO Assets</t>
  </si>
  <si>
    <t>Net Balance Sheet Working Capital</t>
  </si>
  <si>
    <t>Net Regulatory Assets/Liabilities</t>
  </si>
  <si>
    <t>Accumulated Deferred IncomeTaxes</t>
  </si>
  <si>
    <t>Leases</t>
  </si>
  <si>
    <t>Miscellaneous Deferred Debit</t>
  </si>
  <si>
    <t>Other Property and Investments</t>
  </si>
  <si>
    <t>ADIT Proration</t>
  </si>
  <si>
    <t>AMI Regulatory Liability</t>
  </si>
  <si>
    <t>CPCN New Generation Regulatory Asset</t>
  </si>
  <si>
    <t>IT Regulatory Asset</t>
  </si>
  <si>
    <t>EEI Deferred taxes</t>
  </si>
  <si>
    <t>Investment Tax Credit</t>
  </si>
  <si>
    <t>Retired Asset Recovery Rider</t>
  </si>
  <si>
    <t>Items included in rate base:</t>
  </si>
  <si>
    <t>Cash Working Capital (Income Statement)</t>
  </si>
  <si>
    <t>Capitalization / Rate Base Allocation Differences</t>
  </si>
  <si>
    <t>Exhibit 1</t>
  </si>
  <si>
    <t>B5.2</t>
  </si>
  <si>
    <t>Company adjusted Pension and OPEB, net of ADIT Adjustments</t>
  </si>
  <si>
    <t xml:space="preserve">   ADIT impact of corrections</t>
  </si>
  <si>
    <t xml:space="preserve">   ADIT impacts</t>
  </si>
  <si>
    <t>OPEB Reg Liability</t>
  </si>
  <si>
    <t>Correction is offset below</t>
  </si>
  <si>
    <r>
      <t xml:space="preserve">   Include Regulatory Assets and Liabilities in Rate Base</t>
    </r>
    <r>
      <rPr>
        <vertAlign val="superscript"/>
        <sz val="12"/>
        <rFont val="Times New Roman"/>
        <family val="1"/>
      </rPr>
      <t>(2)</t>
    </r>
  </si>
  <si>
    <r>
      <t xml:space="preserve">   Correction to include LG&amp;E OPEB Regulatory Liability</t>
    </r>
    <r>
      <rPr>
        <vertAlign val="superscript"/>
        <sz val="12"/>
        <rFont val="Times New Roman"/>
        <family val="1"/>
      </rPr>
      <t>(3)</t>
    </r>
  </si>
  <si>
    <r>
      <t xml:space="preserve">   Correction to Remove Restricted Cash from Prepaid Pension</t>
    </r>
    <r>
      <rPr>
        <vertAlign val="superscript"/>
        <sz val="12"/>
        <rFont val="Times New Roman"/>
        <family val="1"/>
      </rPr>
      <t>(4)</t>
    </r>
  </si>
  <si>
    <t>CMG-2 Rebuttal Testimony</t>
  </si>
  <si>
    <t>Account Details</t>
  </si>
  <si>
    <t>KU and LG&amp;E</t>
  </si>
  <si>
    <r>
      <rPr>
        <vertAlign val="superscript"/>
        <sz val="12"/>
        <color theme="1"/>
        <rFont val="Times New Roman"/>
        <family val="1"/>
      </rPr>
      <t>(4)</t>
    </r>
    <r>
      <rPr>
        <sz val="12"/>
        <color theme="1"/>
        <rFont val="Times New Roman"/>
        <family val="1"/>
      </rPr>
      <t>Correction for removal of restricted cash inappropriately included in pension assets by the Companies.</t>
    </r>
  </si>
  <si>
    <r>
      <rPr>
        <vertAlign val="superscript"/>
        <sz val="12"/>
        <color theme="1"/>
        <rFont val="Times New Roman"/>
        <family val="1"/>
      </rPr>
      <t>(3)</t>
    </r>
    <r>
      <rPr>
        <sz val="12"/>
        <color theme="1"/>
        <rFont val="Times New Roman"/>
        <family val="1"/>
      </rPr>
      <t>Correction for inclusion of Other Postretirement Regulatory Liability omitted in error by LG&amp;E.</t>
    </r>
  </si>
  <si>
    <t>$ millions</t>
  </si>
  <si>
    <t>Total Exclude Non-Cash Pension and OPEB Related Asset and Liability Amounts, Net of ADIT</t>
  </si>
  <si>
    <t>Updated to tie to amounts included in Supplemental Response to Questions No. 54 and 55 filed on August 25, 2025</t>
  </si>
  <si>
    <r>
      <t xml:space="preserve">   Exclude All Account 184 Pension Clearing Account Amounts</t>
    </r>
    <r>
      <rPr>
        <vertAlign val="superscript"/>
        <sz val="12"/>
        <rFont val="Times New Roman"/>
        <family val="1"/>
      </rPr>
      <t>(1)</t>
    </r>
  </si>
  <si>
    <r>
      <rPr>
        <vertAlign val="superscript"/>
        <sz val="12"/>
        <color theme="1"/>
        <rFont val="Times New Roman"/>
        <family val="1"/>
      </rPr>
      <t>(2)</t>
    </r>
    <r>
      <rPr>
        <sz val="12"/>
        <color theme="1"/>
        <rFont val="Times New Roman"/>
        <family val="1"/>
      </rPr>
      <t>Adjustment to include regulatory assets and liabilities in rate base per CMG-2 Detail.</t>
    </r>
  </si>
  <si>
    <r>
      <t>KU</t>
    </r>
    <r>
      <rPr>
        <b/>
        <vertAlign val="superscript"/>
        <sz val="11"/>
        <color theme="1"/>
        <rFont val="Aptos Narrow"/>
        <family val="2"/>
        <scheme val="minor"/>
      </rPr>
      <t>(1)</t>
    </r>
  </si>
  <si>
    <r>
      <t>LG&amp;E</t>
    </r>
    <r>
      <rPr>
        <b/>
        <vertAlign val="superscript"/>
        <sz val="11"/>
        <color theme="1"/>
        <rFont val="Aptos Narrow"/>
        <family val="2"/>
        <scheme val="minor"/>
      </rPr>
      <t>(1)</t>
    </r>
  </si>
  <si>
    <t>184.5 - Clearing Accts (O/LT Liab)</t>
  </si>
  <si>
    <r>
      <rPr>
        <vertAlign val="superscript"/>
        <sz val="11"/>
        <rFont val="Aptos Narrow"/>
        <family val="2"/>
        <scheme val="minor"/>
      </rPr>
      <t>(1)</t>
    </r>
    <r>
      <rPr>
        <sz val="11"/>
        <rFont val="Aptos Narrow"/>
        <family val="2"/>
        <scheme val="minor"/>
      </rPr>
      <t>Account balances obtained from BS tab within Schedule J.</t>
    </r>
  </si>
  <si>
    <r>
      <t xml:space="preserve">   Correction to Pension/OPEB Clearing Accounts and Allocation between electric and gas for LG&amp;E</t>
    </r>
    <r>
      <rPr>
        <vertAlign val="superscript"/>
        <sz val="12"/>
        <rFont val="Times New Roman"/>
        <family val="1"/>
      </rPr>
      <t>(5)</t>
    </r>
  </si>
  <si>
    <r>
      <rPr>
        <vertAlign val="superscript"/>
        <sz val="12"/>
        <color theme="1"/>
        <rFont val="Times New Roman"/>
        <family val="1"/>
      </rPr>
      <t>(5)</t>
    </r>
    <r>
      <rPr>
        <sz val="12"/>
        <color theme="1"/>
        <rFont val="Times New Roman"/>
        <family val="1"/>
      </rPr>
      <t>Correction for Pension/OPEB Clearing Accounts omitted and allocated incorrectly by LG&amp;E.</t>
    </r>
  </si>
  <si>
    <r>
      <rPr>
        <vertAlign val="superscript"/>
        <sz val="12"/>
        <color theme="1"/>
        <rFont val="Times New Roman"/>
        <family val="1"/>
      </rPr>
      <t>(1)</t>
    </r>
    <r>
      <rPr>
        <sz val="12"/>
        <color theme="1"/>
        <rFont val="Times New Roman"/>
        <family val="1"/>
      </rPr>
      <t xml:space="preserve">Direct Testimony and Exhibits of Lane Kollen. </t>
    </r>
  </si>
  <si>
    <t>Company adjusted Utilize Rate Base Instead of Capitalization</t>
  </si>
  <si>
    <t>Total Utilize Rate Base Instead of Capitalization</t>
  </si>
  <si>
    <t>Company adjusted Exclude Account 184 Pension Clearing adjustments</t>
  </si>
  <si>
    <t>Total Exclude Account 184 Pension Clearing Account Amounts</t>
  </si>
  <si>
    <t>Pension and OPEB Adjustments</t>
  </si>
  <si>
    <t>LGEE</t>
  </si>
  <si>
    <t>LGEG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</si>
</sst>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43" formatCode="_(* #,##0.00_);_(* \(#,##0.00\);_(* &quot;-&quot;??_);_(@_)"/>
    <numFmt numFmtId="164" formatCode="_(* #,##0.000_);_(* \(#,##0.000\);_(* &quot;-&quot;??_);_(@_)"/>
    <numFmt numFmtId="165" formatCode="_(* #,##0_);_(* \(#,##0\);_(* &quot;-&quot;??_);_(@_)"/>
    <numFmt numFmtId="166" formatCode="0.000%"/>
    <numFmt numFmtId="167" formatCode="0.0000%"/>
    <numFmt numFmtId="168" formatCode="#,##0_);[Red]\(#,##0\);&quot; &quot;"/>
    <numFmt numFmtId="169" formatCode="_(* #,##0.000_);_(* \(#,##0.000\);_(* &quot;-&quot;???_);_(@_)"/>
  </numFmts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name val="Times New Roman"/>
      <family val="1"/>
    </font>
    <font>
      <sz val="11"/>
      <color theme="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2"/>
      <name val="Times New Roman"/>
      <family val="1"/>
    </font>
    <font>
      <b/>
      <sz val="10"/>
      <name val="Arial"/>
      <family val="2"/>
    </font>
    <font>
      <sz val="10"/>
      <color rgb="FF000000"/>
      <name val="Times New Roman"/>
      <family val="1"/>
    </font>
    <font>
      <sz val="1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name val="Calibri"/>
      <family val="2"/>
    </font>
    <font>
      <sz val="10"/>
      <name val="Courier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vertAlign val="superscript"/>
      <sz val="12"/>
      <name val="Times New Roman"/>
      <family val="1"/>
    </font>
    <font>
      <vertAlign val="superscript"/>
      <sz val="12"/>
      <color theme="1"/>
      <name val="Times New Roman"/>
      <family val="1"/>
    </font>
    <font>
      <b/>
      <u/>
      <sz val="12"/>
      <name val="Arial"/>
      <family val="2"/>
    </font>
    <font>
      <b/>
      <u/>
      <sz val="10"/>
      <name val="Arial"/>
      <family val="2"/>
    </font>
    <font>
      <sz val="12"/>
      <name val="Arial"/>
      <family val="2"/>
    </font>
    <font>
      <b/>
      <vertAlign val="superscript"/>
      <sz val="11"/>
      <color theme="1"/>
      <name val="Aptos Narrow"/>
      <family val="2"/>
      <scheme val="minor"/>
    </font>
    <font>
      <vertAlign val="superscript"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43" fontId="9" fillId="0" borderId="0" applyFont="0" applyFill="0" applyBorder="0" applyAlignment="0" applyProtection="0"/>
    <xf numFmtId="0" fontId="4" fillId="0" borderId="0"/>
    <xf numFmtId="0" fontId="11" fillId="0" borderId="0"/>
    <xf numFmtId="37" fontId="14" fillId="0" borderId="0"/>
    <xf numFmtId="9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</cellStyleXfs>
  <cellXfs count="12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3" fontId="0" fillId="0" borderId="0" xfId="1" applyFont="1"/>
    <xf numFmtId="164" fontId="6" fillId="0" borderId="0" xfId="3" applyNumberFormat="1"/>
    <xf numFmtId="0" fontId="3" fillId="0" borderId="1" xfId="3" applyFont="1" applyBorder="1"/>
    <xf numFmtId="0" fontId="3" fillId="0" borderId="3" xfId="3" applyFont="1" applyBorder="1"/>
    <xf numFmtId="0" fontId="6" fillId="0" borderId="0" xfId="3"/>
    <xf numFmtId="0" fontId="3" fillId="0" borderId="4" xfId="3" applyFont="1" applyBorder="1"/>
    <xf numFmtId="0" fontId="7" fillId="0" borderId="0" xfId="3" applyFont="1" applyAlignment="1">
      <alignment horizontal="center"/>
    </xf>
    <xf numFmtId="0" fontId="3" fillId="0" borderId="5" xfId="3" applyFont="1" applyBorder="1"/>
    <xf numFmtId="0" fontId="7" fillId="0" borderId="0" xfId="3" quotePrefix="1" applyFont="1" applyAlignment="1">
      <alignment horizontal="center"/>
    </xf>
    <xf numFmtId="0" fontId="3" fillId="0" borderId="0" xfId="3" applyFont="1"/>
    <xf numFmtId="0" fontId="7" fillId="0" borderId="0" xfId="3" applyFont="1"/>
    <xf numFmtId="0" fontId="6" fillId="0" borderId="0" xfId="3" applyAlignment="1">
      <alignment horizontal="center"/>
    </xf>
    <xf numFmtId="0" fontId="7" fillId="0" borderId="6" xfId="3" applyFont="1" applyBorder="1" applyAlignment="1">
      <alignment horizontal="center"/>
    </xf>
    <xf numFmtId="0" fontId="3" fillId="0" borderId="0" xfId="3" applyFont="1" applyAlignment="1">
      <alignment horizontal="center"/>
    </xf>
    <xf numFmtId="164" fontId="3" fillId="0" borderId="0" xfId="4" applyNumberFormat="1" applyFont="1" applyFill="1" applyBorder="1" applyAlignment="1" applyProtection="1">
      <alignment horizontal="center"/>
      <protection locked="0"/>
    </xf>
    <xf numFmtId="0" fontId="3" fillId="0" borderId="0" xfId="3" applyFont="1" applyAlignment="1">
      <alignment horizontal="left"/>
    </xf>
    <xf numFmtId="164" fontId="3" fillId="0" borderId="0" xfId="4" applyNumberFormat="1" applyFont="1"/>
    <xf numFmtId="43" fontId="6" fillId="0" borderId="0" xfId="3" applyNumberFormat="1"/>
    <xf numFmtId="0" fontId="3" fillId="0" borderId="8" xfId="3" applyFont="1" applyBorder="1"/>
    <xf numFmtId="0" fontId="3" fillId="0" borderId="9" xfId="3" applyFont="1" applyBorder="1"/>
    <xf numFmtId="164" fontId="3" fillId="0" borderId="9" xfId="4" applyNumberFormat="1" applyFont="1" applyFill="1" applyBorder="1" applyAlignment="1">
      <alignment horizontal="center"/>
    </xf>
    <xf numFmtId="0" fontId="3" fillId="0" borderId="10" xfId="3" applyFont="1" applyBorder="1"/>
    <xf numFmtId="164" fontId="6" fillId="0" borderId="0" xfId="4" applyNumberFormat="1" applyFill="1"/>
    <xf numFmtId="164" fontId="6" fillId="0" borderId="0" xfId="4" applyNumberFormat="1"/>
    <xf numFmtId="0" fontId="6" fillId="0" borderId="6" xfId="3" applyBorder="1" applyAlignment="1">
      <alignment horizontal="center"/>
    </xf>
    <xf numFmtId="165" fontId="6" fillId="0" borderId="0" xfId="4" applyNumberFormat="1" applyFont="1"/>
    <xf numFmtId="165" fontId="6" fillId="0" borderId="0" xfId="4" applyNumberFormat="1" applyFont="1" applyBorder="1"/>
    <xf numFmtId="167" fontId="6" fillId="0" borderId="0" xfId="3" applyNumberFormat="1"/>
    <xf numFmtId="0" fontId="8" fillId="0" borderId="0" xfId="3" quotePrefix="1" applyFont="1" applyAlignment="1">
      <alignment horizontal="left"/>
    </xf>
    <xf numFmtId="165" fontId="6" fillId="0" borderId="0" xfId="3" applyNumberFormat="1"/>
    <xf numFmtId="165" fontId="6" fillId="0" borderId="0" xfId="4" applyNumberFormat="1" applyFont="1" applyFill="1" applyBorder="1"/>
    <xf numFmtId="166" fontId="0" fillId="0" borderId="0" xfId="5" applyNumberFormat="1" applyFont="1"/>
    <xf numFmtId="0" fontId="8" fillId="0" borderId="0" xfId="3" applyFont="1"/>
    <xf numFmtId="166" fontId="6" fillId="0" borderId="0" xfId="5" applyNumberFormat="1" applyFont="1" applyAlignment="1">
      <alignment horizontal="center"/>
    </xf>
    <xf numFmtId="0" fontId="6" fillId="0" borderId="6" xfId="3" quotePrefix="1" applyBorder="1" applyAlignment="1">
      <alignment horizontal="center"/>
    </xf>
    <xf numFmtId="165" fontId="6" fillId="0" borderId="0" xfId="4" applyNumberFormat="1" applyFont="1" applyFill="1" applyBorder="1" applyAlignment="1">
      <alignment horizontal="right" wrapText="1"/>
    </xf>
    <xf numFmtId="165" fontId="6" fillId="0" borderId="0" xfId="4" applyNumberFormat="1" applyBorder="1"/>
    <xf numFmtId="10" fontId="6" fillId="0" borderId="0" xfId="5" applyNumberFormat="1" applyFont="1" applyFill="1"/>
    <xf numFmtId="10" fontId="6" fillId="0" borderId="0" xfId="3" applyNumberFormat="1"/>
    <xf numFmtId="10" fontId="0" fillId="0" borderId="0" xfId="5" applyNumberFormat="1" applyFont="1"/>
    <xf numFmtId="165" fontId="6" fillId="0" borderId="0" xfId="4" applyNumberFormat="1" applyFont="1" applyFill="1" applyBorder="1" applyAlignment="1">
      <alignment horizontal="right"/>
    </xf>
    <xf numFmtId="165" fontId="6" fillId="0" borderId="6" xfId="4" applyNumberFormat="1" applyFont="1" applyFill="1" applyBorder="1" applyAlignment="1">
      <alignment horizontal="right"/>
    </xf>
    <xf numFmtId="165" fontId="6" fillId="0" borderId="6" xfId="4" applyNumberFormat="1" applyBorder="1"/>
    <xf numFmtId="165" fontId="6" fillId="0" borderId="6" xfId="3" applyNumberFormat="1" applyBorder="1"/>
    <xf numFmtId="10" fontId="6" fillId="0" borderId="6" xfId="3" applyNumberFormat="1" applyBorder="1"/>
    <xf numFmtId="10" fontId="6" fillId="0" borderId="0" xfId="5" applyNumberFormat="1" applyFont="1" applyBorder="1"/>
    <xf numFmtId="10" fontId="6" fillId="0" borderId="6" xfId="5" applyNumberFormat="1" applyFont="1" applyFill="1" applyBorder="1"/>
    <xf numFmtId="5" fontId="6" fillId="0" borderId="0" xfId="3" applyNumberFormat="1"/>
    <xf numFmtId="0" fontId="6" fillId="0" borderId="0" xfId="3" quotePrefix="1" applyAlignment="1">
      <alignment horizontal="left"/>
    </xf>
    <xf numFmtId="165" fontId="6" fillId="0" borderId="7" xfId="4" applyNumberFormat="1" applyFont="1" applyBorder="1"/>
    <xf numFmtId="10" fontId="6" fillId="0" borderId="7" xfId="5" applyNumberFormat="1" applyFont="1" applyBorder="1"/>
    <xf numFmtId="10" fontId="6" fillId="0" borderId="7" xfId="5" applyNumberFormat="1" applyFont="1" applyFill="1" applyBorder="1"/>
    <xf numFmtId="165" fontId="6" fillId="0" borderId="0" xfId="5" applyNumberFormat="1" applyFont="1" applyFill="1" applyBorder="1"/>
    <xf numFmtId="166" fontId="6" fillId="0" borderId="0" xfId="5" applyNumberFormat="1" applyFont="1" applyFill="1" applyAlignment="1">
      <alignment horizontal="center"/>
    </xf>
    <xf numFmtId="165" fontId="6" fillId="0" borderId="0" xfId="4" applyNumberFormat="1"/>
    <xf numFmtId="165" fontId="6" fillId="0" borderId="0" xfId="4" applyNumberFormat="1" applyFont="1" applyFill="1"/>
    <xf numFmtId="10" fontId="6" fillId="0" borderId="0" xfId="5" applyNumberFormat="1" applyFont="1" applyFill="1" applyBorder="1" applyAlignment="1">
      <alignment horizontal="right" wrapText="1"/>
    </xf>
    <xf numFmtId="165" fontId="6" fillId="0" borderId="0" xfId="7" applyNumberFormat="1" applyFont="1" applyFill="1" applyBorder="1" applyAlignment="1">
      <alignment horizontal="right" wrapText="1"/>
    </xf>
    <xf numFmtId="165" fontId="6" fillId="0" borderId="6" xfId="7" applyNumberFormat="1" applyFont="1" applyFill="1" applyBorder="1" applyAlignment="1">
      <alignment horizontal="right" wrapText="1"/>
    </xf>
    <xf numFmtId="168" fontId="5" fillId="0" borderId="0" xfId="8" applyNumberFormat="1" applyFont="1" applyAlignment="1">
      <alignment horizontal="left"/>
    </xf>
    <xf numFmtId="165" fontId="0" fillId="0" borderId="0" xfId="1" applyNumberFormat="1" applyFont="1"/>
    <xf numFmtId="168" fontId="10" fillId="0" borderId="0" xfId="0" applyNumberFormat="1" applyFont="1" applyAlignment="1">
      <alignment horizontal="left"/>
    </xf>
    <xf numFmtId="165" fontId="10" fillId="0" borderId="0" xfId="1" applyNumberFormat="1" applyFont="1" applyAlignment="1">
      <alignment horizontal="left"/>
    </xf>
    <xf numFmtId="165" fontId="0" fillId="0" borderId="0" xfId="0" applyNumberFormat="1"/>
    <xf numFmtId="43" fontId="0" fillId="0" borderId="0" xfId="0" applyNumberFormat="1"/>
    <xf numFmtId="10" fontId="0" fillId="0" borderId="0" xfId="2" applyNumberFormat="1" applyFont="1"/>
    <xf numFmtId="10" fontId="0" fillId="0" borderId="0" xfId="2" applyNumberFormat="1" applyFont="1" applyAlignment="1">
      <alignment horizontal="right"/>
    </xf>
    <xf numFmtId="10" fontId="10" fillId="0" borderId="0" xfId="2" applyNumberFormat="1" applyFont="1" applyAlignment="1">
      <alignment horizontal="right"/>
    </xf>
    <xf numFmtId="168" fontId="12" fillId="0" borderId="0" xfId="0" applyNumberFormat="1" applyFont="1" applyAlignment="1">
      <alignment horizontal="left"/>
    </xf>
    <xf numFmtId="165" fontId="0" fillId="0" borderId="6" xfId="0" applyNumberFormat="1" applyBorder="1"/>
    <xf numFmtId="49" fontId="13" fillId="0" borderId="0" xfId="8" applyNumberFormat="1" applyFont="1" applyAlignment="1">
      <alignment horizontal="center" wrapText="1"/>
    </xf>
    <xf numFmtId="168" fontId="10" fillId="0" borderId="0" xfId="10" applyNumberFormat="1" applyFont="1" applyAlignment="1">
      <alignment horizontal="left"/>
    </xf>
    <xf numFmtId="0" fontId="0" fillId="0" borderId="0" xfId="0" applyAlignment="1">
      <alignment horizontal="right"/>
    </xf>
    <xf numFmtId="165" fontId="0" fillId="0" borderId="0" xfId="1" applyNumberFormat="1" applyFont="1" applyFill="1"/>
    <xf numFmtId="165" fontId="10" fillId="0" borderId="0" xfId="1" applyNumberFormat="1" applyFont="1" applyFill="1"/>
    <xf numFmtId="168" fontId="4" fillId="0" borderId="0" xfId="8" applyNumberFormat="1" applyAlignment="1">
      <alignment horizontal="left"/>
    </xf>
    <xf numFmtId="165" fontId="5" fillId="0" borderId="0" xfId="1" applyNumberFormat="1" applyFont="1" applyFill="1" applyAlignment="1">
      <alignment horizontal="right"/>
    </xf>
    <xf numFmtId="43" fontId="0" fillId="0" borderId="0" xfId="1" applyFont="1" applyFill="1"/>
    <xf numFmtId="165" fontId="5" fillId="0" borderId="6" xfId="1" applyNumberFormat="1" applyFont="1" applyFill="1" applyBorder="1" applyAlignment="1">
      <alignment horizontal="right"/>
    </xf>
    <xf numFmtId="0" fontId="0" fillId="0" borderId="6" xfId="0" applyBorder="1"/>
    <xf numFmtId="165" fontId="0" fillId="0" borderId="6" xfId="1" applyNumberFormat="1" applyFont="1" applyBorder="1"/>
    <xf numFmtId="0" fontId="16" fillId="0" borderId="0" xfId="0" applyFont="1"/>
    <xf numFmtId="0" fontId="17" fillId="0" borderId="0" xfId="0" applyFont="1"/>
    <xf numFmtId="0" fontId="3" fillId="0" borderId="0" xfId="0" applyFont="1"/>
    <xf numFmtId="164" fontId="16" fillId="0" borderId="0" xfId="1" applyNumberFormat="1" applyFont="1"/>
    <xf numFmtId="0" fontId="20" fillId="0" borderId="0" xfId="12" applyFont="1" applyAlignment="1">
      <alignment horizontal="center"/>
    </xf>
    <xf numFmtId="0" fontId="21" fillId="0" borderId="0" xfId="12" applyFont="1" applyAlignment="1">
      <alignment horizontal="center"/>
    </xf>
    <xf numFmtId="0" fontId="8" fillId="0" borderId="0" xfId="12" applyFont="1" applyAlignment="1">
      <alignment horizontal="center"/>
    </xf>
    <xf numFmtId="0" fontId="6" fillId="0" borderId="0" xfId="12" applyFont="1"/>
    <xf numFmtId="0" fontId="6" fillId="0" borderId="0" xfId="12" quotePrefix="1" applyFont="1" applyAlignment="1">
      <alignment horizontal="center" wrapText="1"/>
    </xf>
    <xf numFmtId="0" fontId="6" fillId="0" borderId="6" xfId="12" applyFont="1" applyBorder="1" applyAlignment="1">
      <alignment horizontal="center" wrapText="1"/>
    </xf>
    <xf numFmtId="0" fontId="6" fillId="0" borderId="6" xfId="12" quotePrefix="1" applyFont="1" applyBorder="1" applyAlignment="1">
      <alignment horizontal="center" wrapText="1"/>
    </xf>
    <xf numFmtId="10" fontId="6" fillId="0" borderId="0" xfId="13" applyNumberFormat="1" applyFont="1" applyFill="1" applyAlignment="1">
      <alignment horizontal="center"/>
    </xf>
    <xf numFmtId="0" fontId="6" fillId="0" borderId="0" xfId="12" quotePrefix="1" applyFont="1" applyAlignment="1">
      <alignment horizontal="left"/>
    </xf>
    <xf numFmtId="165" fontId="6" fillId="0" borderId="0" xfId="12" applyNumberFormat="1" applyFont="1"/>
    <xf numFmtId="37" fontId="6" fillId="0" borderId="6" xfId="14" applyNumberFormat="1" applyFont="1" applyBorder="1"/>
    <xf numFmtId="165" fontId="6" fillId="0" borderId="6" xfId="15" applyNumberFormat="1" applyFont="1" applyFill="1" applyBorder="1"/>
    <xf numFmtId="165" fontId="6" fillId="0" borderId="0" xfId="15" applyNumberFormat="1" applyFont="1" applyFill="1" applyBorder="1"/>
    <xf numFmtId="0" fontId="8" fillId="0" borderId="0" xfId="12" quotePrefix="1" applyFont="1" applyAlignment="1">
      <alignment horizontal="left"/>
    </xf>
    <xf numFmtId="37" fontId="6" fillId="0" borderId="0" xfId="14" applyNumberFormat="1" applyFont="1"/>
    <xf numFmtId="165" fontId="15" fillId="0" borderId="0" xfId="12" applyNumberFormat="1" applyFont="1"/>
    <xf numFmtId="0" fontId="15" fillId="0" borderId="0" xfId="12" applyFont="1"/>
    <xf numFmtId="165" fontId="15" fillId="0" borderId="0" xfId="15" applyNumberFormat="1" applyFont="1" applyFill="1"/>
    <xf numFmtId="43" fontId="1" fillId="0" borderId="0" xfId="1" applyFont="1" applyFill="1"/>
    <xf numFmtId="0" fontId="8" fillId="0" borderId="0" xfId="12" applyFont="1"/>
    <xf numFmtId="165" fontId="15" fillId="0" borderId="0" xfId="15" applyNumberFormat="1" applyFont="1"/>
    <xf numFmtId="165" fontId="6" fillId="0" borderId="6" xfId="12" applyNumberFormat="1" applyFont="1" applyBorder="1"/>
    <xf numFmtId="168" fontId="1" fillId="0" borderId="0" xfId="12" applyNumberFormat="1" applyAlignment="1">
      <alignment horizontal="left"/>
    </xf>
    <xf numFmtId="165" fontId="15" fillId="0" borderId="0" xfId="15" applyNumberFormat="1" applyFont="1" applyFill="1" applyAlignment="1">
      <alignment horizontal="right"/>
    </xf>
    <xf numFmtId="168" fontId="12" fillId="0" borderId="0" xfId="10" applyNumberFormat="1" applyFont="1" applyAlignment="1">
      <alignment horizontal="right"/>
    </xf>
    <xf numFmtId="0" fontId="16" fillId="0" borderId="0" xfId="0" applyFont="1" applyAlignment="1">
      <alignment horizontal="center"/>
    </xf>
    <xf numFmtId="164" fontId="16" fillId="0" borderId="6" xfId="1" applyNumberFormat="1" applyFont="1" applyFill="1" applyBorder="1"/>
    <xf numFmtId="164" fontId="16" fillId="0" borderId="0" xfId="1" applyNumberFormat="1" applyFont="1" applyFill="1"/>
    <xf numFmtId="169" fontId="16" fillId="0" borderId="0" xfId="0" applyNumberFormat="1" applyFont="1"/>
    <xf numFmtId="0" fontId="7" fillId="0" borderId="2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0" fontId="7" fillId="0" borderId="0" xfId="3" applyFont="1" applyAlignment="1">
      <alignment horizontal="center"/>
    </xf>
    <xf numFmtId="0" fontId="7" fillId="0" borderId="0" xfId="3" quotePrefix="1" applyFont="1" applyAlignment="1">
      <alignment horizontal="center"/>
    </xf>
    <xf numFmtId="0" fontId="20" fillId="0" borderId="0" xfId="12" applyFont="1" applyAlignment="1">
      <alignment horizontal="center"/>
    </xf>
    <xf numFmtId="0" fontId="8" fillId="0" borderId="0" xfId="12" applyFont="1" applyAlignment="1">
      <alignment horizontal="center"/>
    </xf>
    <xf numFmtId="164" fontId="16" fillId="0" borderId="0" xfId="1" applyNumberFormat="1" applyFont="1" applyAlignment="1">
      <alignment horizontal="center"/>
    </xf>
  </cellXfs>
  <cellStyles count="16">
    <cellStyle name="Comma" xfId="1" builtinId="3"/>
    <cellStyle name="Comma 110 2" xfId="15" xr:uid="{5CEF9D47-8296-489F-BA28-DE4213E69FC9}"/>
    <cellStyle name="Comma 2" xfId="4" xr:uid="{FDB0876B-58E5-4A09-920E-4DE1D0404915}"/>
    <cellStyle name="Comma 86" xfId="7" xr:uid="{38379E44-F754-42B4-B224-681BAC48A084}"/>
    <cellStyle name="Normal" xfId="0" builtinId="0"/>
    <cellStyle name="Normal 10" xfId="3" xr:uid="{1F241802-616B-44E8-9B0B-2729EB4EF68C}"/>
    <cellStyle name="Normal 11 17" xfId="9" xr:uid="{539D653D-A5E7-4BD2-8AE8-B97DB6C28142}"/>
    <cellStyle name="Normal 145" xfId="6" xr:uid="{5C5BE337-9078-4755-8D7C-4309A64A2C33}"/>
    <cellStyle name="Normal 46" xfId="8" xr:uid="{71144D9E-FC75-40B6-B704-13D3BA8ED1D8}"/>
    <cellStyle name="Normal 51" xfId="14" xr:uid="{C155E974-8BD2-41B6-B76A-A16BAA33C798}"/>
    <cellStyle name="Normal 58" xfId="12" xr:uid="{ED9F2E7A-7D34-4816-84B4-208BD800E571}"/>
    <cellStyle name="Normal 62" xfId="10" xr:uid="{DFFE0130-CECC-46FD-A69A-2F5AD71DA2BF}"/>
    <cellStyle name="Percent" xfId="2" builtinId="5"/>
    <cellStyle name="Percent 15" xfId="11" xr:uid="{31280867-3402-4C9B-BDF5-D70755607AC4}"/>
    <cellStyle name="Percent 2" xfId="5" xr:uid="{1DD1B660-E9FF-461A-98D8-D1BED7D899AD}"/>
    <cellStyle name="Percent 2 7" xfId="13" xr:uid="{C95E9F22-2AC3-4928-9F82-9C076AC2EF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pplcorp-my.sharepoint.com/personal/dmccombs_pplweb_com/Documents/Documents/KY%20Rate%20Case/2025%20KY%20Rate%20Case%20-%20KU%20Recon%20of%20Cap%20and%20Rate%20Base-Forecast%20Period%20(Draft)%20-%20ERRATA%20UPDATE%209.21.25.xlsx" TargetMode="External"/><Relationship Id="rId1" Type="http://schemas.openxmlformats.org/officeDocument/2006/relationships/externalLinkPath" Target="2025%20KY%20Rate%20Case%20-%20KU%20Recon%20of%20Cap%20and%20Rate%20Base-Forecast%20Period%20(Draft)%20-%20ERRATA%20UPDATE%209.21.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ling Requirement"/>
      <sheetName val="KU FR 16(6)(f) Old"/>
      <sheetName val="KU FR 16(6)(f)"/>
      <sheetName val="Adjustments"/>
      <sheetName val="SCH B-5.2 F (2)"/>
      <sheetName val="Detail Recon Wkpr"/>
      <sheetName val="Cap vs. RB Detail"/>
      <sheetName val="BS"/>
      <sheetName val="SCH J-1.1|J-1.2"/>
      <sheetName val="SCH B-1.1 F"/>
      <sheetName val="SCH B-8"/>
      <sheetName val="SCH B-1"/>
      <sheetName val="BS1"/>
    </sheetNames>
    <sheetDataSet>
      <sheetData sheetId="0"/>
      <sheetData sheetId="1"/>
      <sheetData sheetId="2"/>
      <sheetData sheetId="3"/>
      <sheetData sheetId="4"/>
      <sheetData sheetId="5"/>
      <sheetData sheetId="6">
        <row r="104">
          <cell r="C104">
            <v>-21397234.468006782</v>
          </cell>
          <cell r="D104">
            <v>50581380.033076726</v>
          </cell>
          <cell r="E104">
            <v>-1412103.3162497878</v>
          </cell>
          <cell r="F104">
            <v>485423.27153848205</v>
          </cell>
          <cell r="G104">
            <v>-36819439.427585237</v>
          </cell>
          <cell r="H104">
            <v>-23231684.04675778</v>
          </cell>
          <cell r="I104">
            <v>-110823046.20922557</v>
          </cell>
          <cell r="J104">
            <v>-287881.30000000005</v>
          </cell>
        </row>
      </sheetData>
      <sheetData sheetId="7"/>
      <sheetData sheetId="8">
        <row r="16">
          <cell r="G16">
            <v>0.93259999999999998</v>
          </cell>
        </row>
        <row r="46">
          <cell r="G46">
            <v>-323302.09999999998</v>
          </cell>
          <cell r="J46">
            <v>-426922.16911220551</v>
          </cell>
          <cell r="K46">
            <v>1064274.6399999999</v>
          </cell>
          <cell r="L46">
            <v>-6088532.8899999997</v>
          </cell>
          <cell r="M46">
            <v>1748072.81</v>
          </cell>
        </row>
      </sheetData>
      <sheetData sheetId="9">
        <row r="38">
          <cell r="X38">
            <v>43432606.866670325</v>
          </cell>
        </row>
        <row r="54">
          <cell r="T54">
            <v>5126542.6964351833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91231-A734-406E-98D5-99D76E7757B4}">
  <sheetPr>
    <pageSetUpPr fitToPage="1"/>
  </sheetPr>
  <dimension ref="A1:V36"/>
  <sheetViews>
    <sheetView tabSelected="1" showWhiteSpace="0" zoomScale="85" zoomScaleNormal="85" workbookViewId="0">
      <selection activeCell="B7" sqref="B7"/>
    </sheetView>
  </sheetViews>
  <sheetFormatPr defaultColWidth="9.08984375" defaultRowHeight="15.5" x14ac:dyDescent="0.35"/>
  <cols>
    <col min="1" max="1" width="3.54296875" style="84" customWidth="1"/>
    <col min="2" max="2" width="94.54296875" style="84" bestFit="1" customWidth="1"/>
    <col min="3" max="3" width="9.08984375" style="84"/>
    <col min="4" max="4" width="10.36328125" style="87" bestFit="1" customWidth="1"/>
    <col min="5" max="5" width="1.90625" style="87" customWidth="1"/>
    <col min="6" max="6" width="10.36328125" style="87" bestFit="1" customWidth="1"/>
    <col min="7" max="7" width="1.54296875" style="87" customWidth="1"/>
    <col min="8" max="8" width="9.08984375" style="87"/>
    <col min="9" max="9" width="35.6328125" style="84" bestFit="1" customWidth="1"/>
    <col min="10" max="16384" width="9.08984375" style="84"/>
  </cols>
  <sheetData>
    <row r="1" spans="1:22" x14ac:dyDescent="0.35">
      <c r="A1" s="118" t="s">
        <v>12</v>
      </c>
      <c r="B1" s="118"/>
      <c r="C1" s="118"/>
      <c r="D1" s="118"/>
      <c r="E1" s="118"/>
      <c r="F1" s="118"/>
      <c r="G1" s="118"/>
      <c r="H1" s="118"/>
      <c r="I1" s="118"/>
      <c r="J1" s="117"/>
      <c r="K1" s="117"/>
      <c r="L1" s="117"/>
      <c r="M1" s="117"/>
      <c r="N1" s="117"/>
      <c r="O1" s="117"/>
    </row>
    <row r="2" spans="1:22" x14ac:dyDescent="0.35">
      <c r="A2" s="119" t="s">
        <v>115</v>
      </c>
      <c r="B2" s="119"/>
      <c r="C2" s="119"/>
      <c r="D2" s="119"/>
      <c r="E2" s="119"/>
      <c r="F2" s="119"/>
      <c r="G2" s="119"/>
      <c r="H2" s="119"/>
      <c r="I2" s="119"/>
      <c r="J2" s="9"/>
      <c r="K2" s="9"/>
      <c r="L2" s="9"/>
      <c r="M2" s="9"/>
      <c r="N2" s="9"/>
      <c r="O2" s="9"/>
    </row>
    <row r="3" spans="1:22" x14ac:dyDescent="0.35">
      <c r="A3" s="119" t="s">
        <v>116</v>
      </c>
      <c r="B3" s="119"/>
      <c r="C3" s="119"/>
      <c r="D3" s="119"/>
      <c r="E3" s="119"/>
      <c r="F3" s="119"/>
      <c r="G3" s="119"/>
      <c r="H3" s="119"/>
      <c r="I3" s="119"/>
      <c r="J3" s="9"/>
      <c r="K3" s="9"/>
      <c r="L3" s="9"/>
      <c r="M3" s="9"/>
      <c r="N3" s="9"/>
      <c r="O3" s="9"/>
    </row>
    <row r="4" spans="1:22" x14ac:dyDescent="0.35">
      <c r="A4" s="119" t="s">
        <v>15</v>
      </c>
      <c r="B4" s="119"/>
      <c r="C4" s="119"/>
      <c r="D4" s="119"/>
      <c r="E4" s="119"/>
      <c r="F4" s="119"/>
      <c r="G4" s="119"/>
      <c r="H4" s="119"/>
      <c r="I4" s="119"/>
      <c r="J4" s="9"/>
      <c r="K4" s="9"/>
      <c r="L4" s="9"/>
      <c r="M4" s="9"/>
      <c r="N4" s="9"/>
      <c r="O4" s="9"/>
    </row>
    <row r="5" spans="1:22" x14ac:dyDescent="0.35">
      <c r="A5" s="119" t="s">
        <v>16</v>
      </c>
      <c r="B5" s="119"/>
      <c r="C5" s="119"/>
      <c r="D5" s="119"/>
      <c r="E5" s="119"/>
      <c r="F5" s="119"/>
      <c r="G5" s="119"/>
      <c r="H5" s="119"/>
      <c r="I5" s="119"/>
      <c r="J5" s="9"/>
      <c r="K5" s="9"/>
      <c r="L5" s="9"/>
      <c r="M5" s="9"/>
      <c r="N5" s="9"/>
      <c r="O5" s="9"/>
    </row>
    <row r="7" spans="1:22" x14ac:dyDescent="0.35">
      <c r="B7" s="84" t="s">
        <v>160</v>
      </c>
      <c r="D7" s="123" t="s">
        <v>1</v>
      </c>
      <c r="E7" s="123"/>
      <c r="F7" s="123" t="s">
        <v>177</v>
      </c>
      <c r="G7" s="123"/>
      <c r="H7" s="123" t="s">
        <v>178</v>
      </c>
    </row>
    <row r="8" spans="1:22" x14ac:dyDescent="0.35">
      <c r="A8" s="85" t="s">
        <v>172</v>
      </c>
    </row>
    <row r="9" spans="1:22" ht="18.5" x14ac:dyDescent="0.35">
      <c r="B9" s="86" t="s">
        <v>113</v>
      </c>
      <c r="D9" s="87">
        <f>'CMG-2 KU and LGE Summ Rev Req '!J15</f>
        <v>-9.062317901214243</v>
      </c>
      <c r="F9" s="87">
        <f>'CMG-2 KU and LGE Summ Rev Req '!L15</f>
        <v>0.54537596317365156</v>
      </c>
      <c r="H9" s="87">
        <f>'CMG-2 KU and LGE Summ Rev Req '!N15</f>
        <v>-4.6471679256742062</v>
      </c>
    </row>
    <row r="10" spans="1:22" ht="18.5" x14ac:dyDescent="0.35">
      <c r="B10" s="86" t="s">
        <v>152</v>
      </c>
      <c r="D10" s="87">
        <f>'CMG-2 Detail'!D58*'CMG-2 Capitalization - COC'!J16*'CMG-2 Capitalization - COC'!Z18/1000000</f>
        <v>7.8014218619178788</v>
      </c>
      <c r="F10" s="87">
        <f>'CMG-2 Detail'!F104*'CMG-2 Capitalization - COC'!V32/1000000</f>
        <v>3.5166109534527807</v>
      </c>
      <c r="H10" s="87">
        <f>'CMG-2 Detail'!F105*'CMG-2 Capitalization - COC'!V45/1000000</f>
        <v>1.7834809130924805</v>
      </c>
    </row>
    <row r="11" spans="1:22" ht="18.5" x14ac:dyDescent="0.35">
      <c r="B11" s="86" t="s">
        <v>153</v>
      </c>
      <c r="D11" s="115"/>
      <c r="E11" s="115"/>
      <c r="F11" s="115">
        <f>-(('CMG-2 Detail'!E14)*'CMG-2 Capitalization - COC'!V32)/1000000</f>
        <v>-1.2384369004917197</v>
      </c>
      <c r="G11" s="115"/>
      <c r="H11" s="115">
        <f>-(('CMG-2 Detail'!F14)*'CMG-2 Capitalization - COC'!V45)/1000000</f>
        <v>-0.62808442654930485</v>
      </c>
      <c r="I11" s="84" t="s">
        <v>151</v>
      </c>
      <c r="K11" s="113"/>
      <c r="L11" s="113"/>
    </row>
    <row r="12" spans="1:22" ht="18.5" x14ac:dyDescent="0.35">
      <c r="B12" s="86" t="s">
        <v>154</v>
      </c>
      <c r="D12" s="115">
        <f>-('CMG-2 Detail'!B7*'CMG-2 Capitalization - COC'!J14*'CMG-2 Capitalization - COC'!Z18)/1000000</f>
        <v>-0.252489137787684</v>
      </c>
      <c r="E12" s="115"/>
      <c r="F12" s="115">
        <f>-(('CMG-2 Detail'!E11)*'CMG-2 Capitalization - COC'!V32)/1000000</f>
        <v>-9.2079430942476101E-2</v>
      </c>
      <c r="G12" s="115"/>
      <c r="H12" s="115">
        <f>-(('CMG-2 Detail'!F11)*'CMG-2 Capitalization - COC'!V45)/1000000</f>
        <v>-5.0863897514652111E-2</v>
      </c>
      <c r="I12" s="84" t="s">
        <v>151</v>
      </c>
    </row>
    <row r="13" spans="1:22" ht="18.5" x14ac:dyDescent="0.35">
      <c r="B13" s="86" t="s">
        <v>169</v>
      </c>
      <c r="D13" s="114">
        <f>'CMG-2 Detail'!B8*'CMG-2 Capitalization - COC'!J16*'CMG-2 Capitalization - COC'!Z18/1000000</f>
        <v>-3.5646271418758677E-3</v>
      </c>
      <c r="E13" s="114"/>
      <c r="F13" s="114">
        <f>'CMG-2 Detail'!E12*'CMG-2 Capitalization - COC'!V32/1000000</f>
        <v>0.16480842790584313</v>
      </c>
      <c r="G13" s="114"/>
      <c r="H13" s="114">
        <f>-'CMG-2 Detail'!I12*'CMG-2 Capitalization - COC'!V32/1000000</f>
        <v>-7.8633443990184584E-2</v>
      </c>
      <c r="I13" s="84" t="s">
        <v>151</v>
      </c>
    </row>
    <row r="14" spans="1:22" x14ac:dyDescent="0.35">
      <c r="B14" s="84" t="s">
        <v>173</v>
      </c>
      <c r="D14" s="115">
        <f>SUM(D9:D12)</f>
        <v>-1.5133851770840483</v>
      </c>
      <c r="E14" s="115"/>
      <c r="F14" s="115">
        <f>SUM(F9:F12)</f>
        <v>2.7314705851922372</v>
      </c>
      <c r="G14" s="115"/>
      <c r="H14" s="115">
        <f>SUM(H9:H12)</f>
        <v>-3.5426353366456822</v>
      </c>
      <c r="R14" s="116"/>
      <c r="T14" s="116"/>
      <c r="V14" s="116"/>
    </row>
    <row r="15" spans="1:22" x14ac:dyDescent="0.35">
      <c r="D15" s="115"/>
      <c r="E15" s="115"/>
      <c r="F15" s="115"/>
      <c r="G15" s="115"/>
      <c r="H15" s="115"/>
    </row>
    <row r="16" spans="1:22" x14ac:dyDescent="0.35">
      <c r="D16" s="115"/>
      <c r="E16" s="115"/>
      <c r="F16" s="115"/>
      <c r="G16" s="115"/>
      <c r="H16" s="115"/>
    </row>
    <row r="17" spans="1:22" x14ac:dyDescent="0.35">
      <c r="A17" s="85" t="s">
        <v>147</v>
      </c>
      <c r="D17" s="115"/>
      <c r="E17" s="115"/>
      <c r="F17" s="115"/>
      <c r="G17" s="115"/>
      <c r="H17" s="115"/>
    </row>
    <row r="18" spans="1:22" ht="18.5" x14ac:dyDescent="0.35">
      <c r="B18" s="86" t="s">
        <v>114</v>
      </c>
      <c r="D18" s="115">
        <f>'CMG-2 KU and LGE Summ Rev Req '!J19</f>
        <v>-10.922902874261602</v>
      </c>
      <c r="E18" s="115"/>
      <c r="F18" s="115">
        <f>'CMG-2 KU and LGE Summ Rev Req '!L19</f>
        <v>-9.9442627325142059</v>
      </c>
      <c r="G18" s="115"/>
      <c r="H18" s="115">
        <f>'CMG-2 KU and LGE Summ Rev Req '!N19</f>
        <v>-5.6164031329169584</v>
      </c>
      <c r="R18" s="116"/>
      <c r="T18" s="116"/>
      <c r="V18" s="116"/>
    </row>
    <row r="19" spans="1:22" ht="18.5" x14ac:dyDescent="0.35">
      <c r="B19" s="86" t="s">
        <v>153</v>
      </c>
      <c r="D19" s="115">
        <f>-D11</f>
        <v>0</v>
      </c>
      <c r="E19" s="115"/>
      <c r="F19" s="115">
        <f>-F11</f>
        <v>1.2384369004917197</v>
      </c>
      <c r="G19" s="115"/>
      <c r="H19" s="115">
        <f>-H11</f>
        <v>0.62808442654930485</v>
      </c>
      <c r="R19" s="116"/>
      <c r="T19" s="116"/>
      <c r="V19" s="116"/>
    </row>
    <row r="20" spans="1:22" ht="18.5" x14ac:dyDescent="0.35">
      <c r="B20" s="86" t="s">
        <v>154</v>
      </c>
      <c r="D20" s="115">
        <f>-D12</f>
        <v>0.252489137787684</v>
      </c>
      <c r="E20" s="115"/>
      <c r="F20" s="115">
        <f>-F12</f>
        <v>9.2079430942476101E-2</v>
      </c>
      <c r="G20" s="115"/>
      <c r="H20" s="115">
        <f>-H12</f>
        <v>5.0863897514652111E-2</v>
      </c>
      <c r="R20" s="116"/>
      <c r="T20" s="116"/>
      <c r="V20" s="116"/>
    </row>
    <row r="21" spans="1:22" x14ac:dyDescent="0.35">
      <c r="B21" s="84" t="s">
        <v>148</v>
      </c>
      <c r="D21" s="114">
        <f>-SUM(D19:D20)*0.2495</f>
        <v>-6.2996039878027155E-2</v>
      </c>
      <c r="E21" s="114"/>
      <c r="F21" s="114">
        <f>-SUM(F19:F20)*0.2495</f>
        <v>-0.33196382469283187</v>
      </c>
      <c r="G21" s="114"/>
      <c r="H21" s="114">
        <f>-SUM(H19:H20)*0.2495</f>
        <v>-0.16939760685395727</v>
      </c>
      <c r="R21" s="116"/>
      <c r="T21" s="116"/>
      <c r="V21" s="116"/>
    </row>
    <row r="22" spans="1:22" x14ac:dyDescent="0.35">
      <c r="B22" s="86" t="s">
        <v>161</v>
      </c>
      <c r="D22" s="115">
        <f>SUM(D18:D21)</f>
        <v>-10.733409776351944</v>
      </c>
      <c r="E22" s="115"/>
      <c r="F22" s="115">
        <f>SUM(F18:F21)</f>
        <v>-8.9457102257728405</v>
      </c>
      <c r="G22" s="115"/>
      <c r="H22" s="115">
        <f>SUM(H18:H21)</f>
        <v>-5.1068524157069586</v>
      </c>
      <c r="R22" s="116"/>
      <c r="T22" s="116"/>
      <c r="V22" s="116"/>
    </row>
    <row r="23" spans="1:22" x14ac:dyDescent="0.35">
      <c r="D23" s="115"/>
      <c r="E23" s="115"/>
      <c r="F23" s="115"/>
      <c r="G23" s="115"/>
      <c r="H23" s="115"/>
    </row>
    <row r="24" spans="1:22" x14ac:dyDescent="0.35">
      <c r="D24" s="115"/>
      <c r="E24" s="115"/>
      <c r="F24" s="115"/>
      <c r="G24" s="115"/>
      <c r="H24" s="115"/>
    </row>
    <row r="25" spans="1:22" x14ac:dyDescent="0.35">
      <c r="A25" s="85" t="s">
        <v>174</v>
      </c>
      <c r="D25" s="115"/>
      <c r="E25" s="115"/>
      <c r="F25" s="115"/>
      <c r="G25" s="115"/>
      <c r="H25" s="115"/>
    </row>
    <row r="26" spans="1:22" ht="18.5" x14ac:dyDescent="0.35">
      <c r="B26" s="86" t="s">
        <v>163</v>
      </c>
      <c r="D26" s="115">
        <f>'CMG-2 KU and LGE Summ Rev Req '!J20</f>
        <v>-0.20957310423186515</v>
      </c>
      <c r="E26" s="115"/>
      <c r="F26" s="115">
        <v>0</v>
      </c>
      <c r="G26" s="115"/>
      <c r="H26" s="115">
        <f>'CMG-2 KU and LGE Summ Rev Req '!N20</f>
        <v>-0.14353749913098673</v>
      </c>
      <c r="R26" s="116"/>
      <c r="T26" s="116"/>
      <c r="V26" s="116"/>
    </row>
    <row r="27" spans="1:22" ht="18.5" x14ac:dyDescent="0.35">
      <c r="B27" s="86" t="s">
        <v>169</v>
      </c>
      <c r="D27" s="115">
        <f>-D13</f>
        <v>3.5646271418758677E-3</v>
      </c>
      <c r="E27" s="115"/>
      <c r="F27" s="115">
        <f>-F13</f>
        <v>-0.16480842790584313</v>
      </c>
      <c r="G27" s="115"/>
      <c r="H27" s="115">
        <f>-H13</f>
        <v>7.8633443990184584E-2</v>
      </c>
      <c r="R27" s="116"/>
      <c r="T27" s="116"/>
      <c r="V27" s="116"/>
    </row>
    <row r="28" spans="1:22" x14ac:dyDescent="0.35">
      <c r="B28" s="84" t="s">
        <v>149</v>
      </c>
      <c r="D28" s="114">
        <f>-SUM(D26:D27)*0.2495</f>
        <v>5.1399115033952329E-2</v>
      </c>
      <c r="E28" s="114"/>
      <c r="F28" s="114">
        <f>-SUM(F26:F27)*0.2495</f>
        <v>4.1119702762507863E-2</v>
      </c>
      <c r="G28" s="114"/>
      <c r="H28" s="114">
        <f>-SUM(H26:H27)*0.2495</f>
        <v>1.6193561757630138E-2</v>
      </c>
      <c r="R28" s="116"/>
      <c r="T28" s="116"/>
      <c r="V28" s="116"/>
    </row>
    <row r="29" spans="1:22" x14ac:dyDescent="0.35">
      <c r="B29" s="86" t="s">
        <v>175</v>
      </c>
      <c r="D29" s="87">
        <f>SUM(D26:D28)</f>
        <v>-0.15460936205603695</v>
      </c>
      <c r="F29" s="87">
        <f>SUM(F26:F28)</f>
        <v>-0.12368872514333526</v>
      </c>
      <c r="H29" s="87">
        <f>SUM(H26:H28)</f>
        <v>-4.8710493383172015E-2</v>
      </c>
      <c r="R29" s="116"/>
      <c r="T29" s="116"/>
      <c r="V29" s="116"/>
    </row>
    <row r="32" spans="1:22" ht="18.5" x14ac:dyDescent="0.35">
      <c r="B32" s="84" t="s">
        <v>171</v>
      </c>
    </row>
    <row r="33" spans="2:2" ht="18.5" x14ac:dyDescent="0.35">
      <c r="B33" s="84" t="s">
        <v>164</v>
      </c>
    </row>
    <row r="34" spans="2:2" ht="18.5" x14ac:dyDescent="0.35">
      <c r="B34" s="84" t="s">
        <v>159</v>
      </c>
    </row>
    <row r="35" spans="2:2" ht="18.5" x14ac:dyDescent="0.35">
      <c r="B35" s="84" t="s">
        <v>158</v>
      </c>
    </row>
    <row r="36" spans="2:2" ht="18.5" x14ac:dyDescent="0.35">
      <c r="B36" s="84" t="s">
        <v>170</v>
      </c>
    </row>
  </sheetData>
  <mergeCells count="5">
    <mergeCell ref="A1:I1"/>
    <mergeCell ref="A2:I2"/>
    <mergeCell ref="A3:I3"/>
    <mergeCell ref="A4:I4"/>
    <mergeCell ref="A5:I5"/>
  </mergeCells>
  <pageMargins left="0.7" right="0.7" top="0.75" bottom="0.75" header="0.3" footer="0.3"/>
  <pageSetup scale="69" orientation="landscape" r:id="rId1"/>
  <headerFooter>
    <oddHeader>&amp;R&amp;"-,Bold"Rebuttal Exhibit CMG-2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6496E-D54F-4E74-994B-41CDAB30DC51}">
  <dimension ref="A1:I105"/>
  <sheetViews>
    <sheetView topLeftCell="A4" workbookViewId="0">
      <selection activeCell="A12" sqref="A12"/>
    </sheetView>
  </sheetViews>
  <sheetFormatPr defaultRowHeight="14.5" x14ac:dyDescent="0.35"/>
  <cols>
    <col min="1" max="1" width="65.90625" bestFit="1" customWidth="1"/>
    <col min="2" max="2" width="16" bestFit="1" customWidth="1"/>
    <col min="3" max="3" width="15.36328125" bestFit="1" customWidth="1"/>
    <col min="4" max="5" width="18.08984375" bestFit="1" customWidth="1"/>
    <col min="6" max="6" width="17" bestFit="1" customWidth="1"/>
    <col min="7" max="7" width="20.54296875" bestFit="1" customWidth="1"/>
    <col min="8" max="8" width="12.54296875" bestFit="1" customWidth="1"/>
    <col min="9" max="9" width="14.36328125" bestFit="1" customWidth="1"/>
    <col min="10" max="11" width="11.54296875" bestFit="1" customWidth="1"/>
  </cols>
  <sheetData>
    <row r="1" spans="1:9" x14ac:dyDescent="0.35">
      <c r="A1" s="1" t="s">
        <v>155</v>
      </c>
    </row>
    <row r="2" spans="1:9" x14ac:dyDescent="0.35">
      <c r="A2" s="1" t="s">
        <v>156</v>
      </c>
    </row>
    <row r="3" spans="1:9" x14ac:dyDescent="0.35">
      <c r="A3" s="1" t="s">
        <v>157</v>
      </c>
    </row>
    <row r="5" spans="1:9" x14ac:dyDescent="0.35">
      <c r="A5" s="1" t="s">
        <v>176</v>
      </c>
    </row>
    <row r="6" spans="1:9" ht="29" x14ac:dyDescent="0.35">
      <c r="A6" s="2" t="s">
        <v>165</v>
      </c>
      <c r="B6" s="73" t="s">
        <v>56</v>
      </c>
    </row>
    <row r="7" spans="1:9" x14ac:dyDescent="0.35">
      <c r="A7" s="62" t="s">
        <v>55</v>
      </c>
      <c r="B7" s="63">
        <v>2690858.0952564338</v>
      </c>
    </row>
    <row r="8" spans="1:9" x14ac:dyDescent="0.35">
      <c r="A8" s="64" t="s">
        <v>167</v>
      </c>
      <c r="B8" s="65">
        <v>-37989.379999995232</v>
      </c>
    </row>
    <row r="10" spans="1:9" ht="29" x14ac:dyDescent="0.35">
      <c r="A10" s="2" t="s">
        <v>166</v>
      </c>
      <c r="B10" s="73" t="s">
        <v>56</v>
      </c>
      <c r="C10" s="2" t="s">
        <v>19</v>
      </c>
      <c r="D10" s="2" t="s">
        <v>20</v>
      </c>
      <c r="E10" s="2" t="s">
        <v>19</v>
      </c>
      <c r="F10" s="2" t="s">
        <v>20</v>
      </c>
    </row>
    <row r="11" spans="1:9" x14ac:dyDescent="0.35">
      <c r="A11" s="64" t="s">
        <v>55</v>
      </c>
      <c r="B11" s="63">
        <v>1416252.0833888964</v>
      </c>
      <c r="C11" s="69">
        <v>0.64416739092578712</v>
      </c>
      <c r="D11" s="69">
        <v>0.35583260907421288</v>
      </c>
      <c r="E11" s="67">
        <f>B11*C11</f>
        <v>912303.40944983566</v>
      </c>
      <c r="F11" s="3">
        <f>B11*D11</f>
        <v>503948.67393906071</v>
      </c>
    </row>
    <row r="12" spans="1:9" x14ac:dyDescent="0.35">
      <c r="A12" s="64" t="s">
        <v>58</v>
      </c>
      <c r="B12" s="65">
        <v>2461020.1000000006</v>
      </c>
      <c r="C12" s="70">
        <v>0.66349999999999998</v>
      </c>
      <c r="D12" s="70">
        <v>0.33650000000000002</v>
      </c>
      <c r="E12" s="67">
        <f>B12*C12</f>
        <v>1632886.8363500002</v>
      </c>
      <c r="F12" s="3">
        <f>B12*D12</f>
        <v>828133.26365000021</v>
      </c>
      <c r="G12" s="3">
        <v>1422139</v>
      </c>
      <c r="H12" t="s">
        <v>146</v>
      </c>
      <c r="I12" s="67">
        <f>G12-SUM(F12:F13)</f>
        <v>779083.43171499413</v>
      </c>
    </row>
    <row r="13" spans="1:9" x14ac:dyDescent="0.35">
      <c r="A13" s="64" t="s">
        <v>167</v>
      </c>
      <c r="B13" s="63">
        <v>-550008.00999998301</v>
      </c>
      <c r="C13" s="70">
        <v>0.66349999999999998</v>
      </c>
      <c r="D13" s="70">
        <v>0.33650000000000002</v>
      </c>
      <c r="E13" s="67">
        <f>B13*C13</f>
        <v>-364930.31463498872</v>
      </c>
      <c r="F13" s="3">
        <f>B13*D13</f>
        <v>-185077.69536499429</v>
      </c>
      <c r="G13" s="3"/>
      <c r="I13" s="67"/>
    </row>
    <row r="14" spans="1:9" x14ac:dyDescent="0.35">
      <c r="A14" s="64" t="s">
        <v>57</v>
      </c>
      <c r="B14" s="65">
        <v>18493096.156666666</v>
      </c>
      <c r="C14" s="70">
        <v>0.66349999999999998</v>
      </c>
      <c r="D14" s="70">
        <v>0.33650000000000002</v>
      </c>
      <c r="E14" s="67">
        <f>B14*C14</f>
        <v>12270169.299948333</v>
      </c>
      <c r="F14" s="3">
        <f>B14*D14</f>
        <v>6222926.8567183334</v>
      </c>
    </row>
    <row r="16" spans="1:9" ht="16.5" x14ac:dyDescent="0.35">
      <c r="A16" s="64" t="s">
        <v>168</v>
      </c>
    </row>
    <row r="18" spans="1:5" x14ac:dyDescent="0.35">
      <c r="A18" s="71" t="s">
        <v>59</v>
      </c>
    </row>
    <row r="19" spans="1:5" ht="43.5" x14ac:dyDescent="0.35">
      <c r="A19" s="2" t="s">
        <v>1</v>
      </c>
      <c r="B19" s="73" t="s">
        <v>110</v>
      </c>
      <c r="C19" s="2" t="s">
        <v>111</v>
      </c>
      <c r="D19" s="2" t="s">
        <v>11</v>
      </c>
      <c r="E19" s="2" t="s">
        <v>26</v>
      </c>
    </row>
    <row r="20" spans="1:5" x14ac:dyDescent="0.35">
      <c r="A20" s="62" t="s">
        <v>60</v>
      </c>
      <c r="B20" s="76">
        <v>18995037.650656067</v>
      </c>
      <c r="D20" s="66">
        <f t="shared" ref="D20:D57" si="0">B20-SUM(C20:C20)</f>
        <v>18995037.650656067</v>
      </c>
    </row>
    <row r="21" spans="1:5" x14ac:dyDescent="0.35">
      <c r="A21" s="62" t="s">
        <v>61</v>
      </c>
      <c r="B21" s="76">
        <v>7560206.8829999957</v>
      </c>
      <c r="D21" s="66">
        <f t="shared" si="0"/>
        <v>7560206.8829999957</v>
      </c>
    </row>
    <row r="22" spans="1:5" x14ac:dyDescent="0.35">
      <c r="A22" s="62" t="s">
        <v>62</v>
      </c>
      <c r="B22" s="76">
        <v>8804936.4907692298</v>
      </c>
      <c r="C22" s="76">
        <f>B22</f>
        <v>8804936.4907692298</v>
      </c>
      <c r="D22" s="66">
        <f t="shared" si="0"/>
        <v>0</v>
      </c>
    </row>
    <row r="23" spans="1:5" x14ac:dyDescent="0.35">
      <c r="A23" s="62" t="s">
        <v>63</v>
      </c>
      <c r="B23" s="76">
        <v>1940537.2753846166</v>
      </c>
      <c r="D23" s="66">
        <f t="shared" si="0"/>
        <v>1940537.2753846166</v>
      </c>
    </row>
    <row r="24" spans="1:5" x14ac:dyDescent="0.35">
      <c r="A24" s="62" t="s">
        <v>64</v>
      </c>
      <c r="B24" s="76">
        <v>9.9999999511055648E-3</v>
      </c>
      <c r="D24" s="66">
        <f t="shared" si="0"/>
        <v>9.9999999511055648E-3</v>
      </c>
    </row>
    <row r="25" spans="1:5" x14ac:dyDescent="0.35">
      <c r="A25" s="62" t="s">
        <v>65</v>
      </c>
      <c r="B25" s="76">
        <v>997671.88384338142</v>
      </c>
      <c r="D25" s="66">
        <f t="shared" si="0"/>
        <v>997671.88384338142</v>
      </c>
    </row>
    <row r="26" spans="1:5" x14ac:dyDescent="0.35">
      <c r="A26" s="62" t="s">
        <v>66</v>
      </c>
      <c r="B26" s="76">
        <v>15596862.200000001</v>
      </c>
      <c r="D26" s="66">
        <f t="shared" si="0"/>
        <v>15596862.200000001</v>
      </c>
    </row>
    <row r="27" spans="1:5" x14ac:dyDescent="0.35">
      <c r="A27" s="62" t="s">
        <v>67</v>
      </c>
      <c r="B27" s="76">
        <v>729770.10628960968</v>
      </c>
      <c r="C27" s="76"/>
      <c r="D27" s="66">
        <f t="shared" si="0"/>
        <v>729770.10628960968</v>
      </c>
    </row>
    <row r="28" spans="1:5" x14ac:dyDescent="0.35">
      <c r="A28" s="62" t="s">
        <v>68</v>
      </c>
      <c r="B28" s="76">
        <v>422632.57025613677</v>
      </c>
      <c r="D28" s="66">
        <f t="shared" si="0"/>
        <v>422632.57025613677</v>
      </c>
    </row>
    <row r="29" spans="1:5" x14ac:dyDescent="0.35">
      <c r="A29" s="62" t="s">
        <v>69</v>
      </c>
      <c r="B29" s="76">
        <v>20532262.192033406</v>
      </c>
      <c r="D29" s="66">
        <f t="shared" si="0"/>
        <v>20532262.192033406</v>
      </c>
    </row>
    <row r="30" spans="1:5" x14ac:dyDescent="0.35">
      <c r="A30" s="62" t="s">
        <v>70</v>
      </c>
      <c r="B30" s="76">
        <v>-57740525.567762643</v>
      </c>
      <c r="C30" s="76">
        <f t="shared" ref="C30:C37" si="1">B30</f>
        <v>-57740525.567762643</v>
      </c>
      <c r="D30" s="66">
        <f t="shared" si="0"/>
        <v>0</v>
      </c>
    </row>
    <row r="31" spans="1:5" x14ac:dyDescent="0.35">
      <c r="A31" s="62" t="s">
        <v>71</v>
      </c>
      <c r="B31" s="76">
        <v>-3266880.6100000003</v>
      </c>
      <c r="C31" s="76">
        <f t="shared" si="1"/>
        <v>-3266880.6100000003</v>
      </c>
      <c r="D31" s="66">
        <f t="shared" si="0"/>
        <v>0</v>
      </c>
    </row>
    <row r="32" spans="1:5" x14ac:dyDescent="0.35">
      <c r="A32" s="62" t="s">
        <v>72</v>
      </c>
      <c r="B32" s="76">
        <v>-123002.70999999998</v>
      </c>
      <c r="C32" s="76">
        <f t="shared" si="1"/>
        <v>-123002.70999999998</v>
      </c>
      <c r="D32" s="66">
        <f t="shared" si="0"/>
        <v>0</v>
      </c>
    </row>
    <row r="33" spans="1:4" x14ac:dyDescent="0.35">
      <c r="A33" s="62" t="s">
        <v>73</v>
      </c>
      <c r="B33" s="76">
        <v>-168720.99969746859</v>
      </c>
      <c r="C33" s="76">
        <f t="shared" si="1"/>
        <v>-168720.99969746859</v>
      </c>
      <c r="D33" s="66">
        <f t="shared" si="0"/>
        <v>0</v>
      </c>
    </row>
    <row r="34" spans="1:4" x14ac:dyDescent="0.35">
      <c r="A34" s="62" t="s">
        <v>74</v>
      </c>
      <c r="B34" s="76">
        <v>-55630960.160769232</v>
      </c>
      <c r="C34" s="76">
        <f t="shared" si="1"/>
        <v>-55630960.160769232</v>
      </c>
      <c r="D34" s="66">
        <f t="shared" si="0"/>
        <v>0</v>
      </c>
    </row>
    <row r="35" spans="1:4" x14ac:dyDescent="0.35">
      <c r="A35" s="62" t="s">
        <v>75</v>
      </c>
      <c r="B35" s="76">
        <v>-1908468.0199999998</v>
      </c>
      <c r="C35" s="76">
        <f t="shared" si="1"/>
        <v>-1908468.0199999998</v>
      </c>
      <c r="D35" s="66">
        <f t="shared" si="0"/>
        <v>0</v>
      </c>
    </row>
    <row r="36" spans="1:4" x14ac:dyDescent="0.35">
      <c r="A36" s="62" t="s">
        <v>76</v>
      </c>
      <c r="B36" s="76">
        <v>-105652.84576310238</v>
      </c>
      <c r="C36" s="76">
        <f t="shared" si="1"/>
        <v>-105652.84576310238</v>
      </c>
      <c r="D36" s="66">
        <f t="shared" si="0"/>
        <v>0</v>
      </c>
    </row>
    <row r="37" spans="1:4" x14ac:dyDescent="0.35">
      <c r="A37" s="62" t="s">
        <v>77</v>
      </c>
      <c r="B37" s="76">
        <v>53845161.584615387</v>
      </c>
      <c r="C37" s="76">
        <f t="shared" si="1"/>
        <v>53845161.584615387</v>
      </c>
      <c r="D37" s="66">
        <f t="shared" si="0"/>
        <v>0</v>
      </c>
    </row>
    <row r="38" spans="1:4" x14ac:dyDescent="0.35">
      <c r="A38" s="62" t="s">
        <v>78</v>
      </c>
      <c r="B38" s="76">
        <v>6833045.6600000048</v>
      </c>
      <c r="D38" s="66">
        <f t="shared" si="0"/>
        <v>6833045.6600000048</v>
      </c>
    </row>
    <row r="39" spans="1:4" x14ac:dyDescent="0.35">
      <c r="A39" s="62" t="s">
        <v>79</v>
      </c>
      <c r="B39" s="76">
        <v>2208005.5799999991</v>
      </c>
      <c r="D39" s="66">
        <f t="shared" si="0"/>
        <v>2208005.5799999991</v>
      </c>
    </row>
    <row r="40" spans="1:4" x14ac:dyDescent="0.35">
      <c r="A40" s="62" t="s">
        <v>80</v>
      </c>
      <c r="B40" s="76">
        <v>9914978.6999999974</v>
      </c>
      <c r="D40" s="66">
        <f t="shared" si="0"/>
        <v>9914978.6999999974</v>
      </c>
    </row>
    <row r="41" spans="1:4" x14ac:dyDescent="0.35">
      <c r="A41" s="62" t="s">
        <v>81</v>
      </c>
      <c r="B41" s="76">
        <v>1357719.9100000006</v>
      </c>
      <c r="D41" s="66">
        <f t="shared" si="0"/>
        <v>1357719.9100000006</v>
      </c>
    </row>
    <row r="42" spans="1:4" x14ac:dyDescent="0.35">
      <c r="A42" s="62" t="s">
        <v>82</v>
      </c>
      <c r="B42" s="76">
        <v>7763597.7479999978</v>
      </c>
      <c r="D42" s="66">
        <f t="shared" si="0"/>
        <v>7763597.7479999978</v>
      </c>
    </row>
    <row r="43" spans="1:4" x14ac:dyDescent="0.35">
      <c r="A43" s="62" t="s">
        <v>83</v>
      </c>
      <c r="B43" s="76">
        <v>4498498.5839999998</v>
      </c>
      <c r="D43" s="66">
        <f t="shared" si="0"/>
        <v>4498498.5839999998</v>
      </c>
    </row>
    <row r="44" spans="1:4" x14ac:dyDescent="0.35">
      <c r="A44" s="62" t="s">
        <v>84</v>
      </c>
      <c r="B44" s="76">
        <v>4838114.4577012314</v>
      </c>
      <c r="D44" s="66">
        <f t="shared" si="0"/>
        <v>4838114.4577012314</v>
      </c>
    </row>
    <row r="45" spans="1:4" x14ac:dyDescent="0.35">
      <c r="A45" s="62" t="s">
        <v>85</v>
      </c>
      <c r="B45" s="76">
        <v>59261617.729999989</v>
      </c>
      <c r="C45" s="76">
        <f>B45</f>
        <v>59261617.729999989</v>
      </c>
      <c r="D45" s="66">
        <f t="shared" si="0"/>
        <v>0</v>
      </c>
    </row>
    <row r="46" spans="1:4" x14ac:dyDescent="0.35">
      <c r="A46" s="62" t="s">
        <v>86</v>
      </c>
      <c r="B46" s="76">
        <v>19254915.883333333</v>
      </c>
      <c r="D46" s="66">
        <f t="shared" si="0"/>
        <v>19254915.883333333</v>
      </c>
    </row>
    <row r="47" spans="1:4" x14ac:dyDescent="0.35">
      <c r="A47" s="62" t="s">
        <v>87</v>
      </c>
      <c r="B47" s="76">
        <v>24713274.860000007</v>
      </c>
      <c r="C47" s="76">
        <f>B47</f>
        <v>24713274.860000007</v>
      </c>
      <c r="D47" s="66">
        <f t="shared" si="0"/>
        <v>0</v>
      </c>
    </row>
    <row r="48" spans="1:4" x14ac:dyDescent="0.35">
      <c r="A48" s="62" t="s">
        <v>88</v>
      </c>
      <c r="B48" s="76">
        <v>1540030.8043333329</v>
      </c>
      <c r="D48" s="66">
        <f t="shared" si="0"/>
        <v>1540030.8043333329</v>
      </c>
    </row>
    <row r="49" spans="1:7" x14ac:dyDescent="0.35">
      <c r="A49" s="62" t="s">
        <v>89</v>
      </c>
      <c r="B49" s="76">
        <v>5354702.4388119718</v>
      </c>
      <c r="C49" s="76"/>
      <c r="D49" s="66">
        <f t="shared" si="0"/>
        <v>5354702.4388119718</v>
      </c>
    </row>
    <row r="50" spans="1:7" x14ac:dyDescent="0.35">
      <c r="A50" s="62" t="s">
        <v>90</v>
      </c>
      <c r="B50" s="77">
        <v>-24923786.910446648</v>
      </c>
      <c r="D50" s="66">
        <f t="shared" si="0"/>
        <v>-24923786.910446648</v>
      </c>
    </row>
    <row r="51" spans="1:7" x14ac:dyDescent="0.35">
      <c r="A51" s="62" t="s">
        <v>91</v>
      </c>
      <c r="B51" s="77">
        <v>-475022.7713247863</v>
      </c>
      <c r="D51" s="66">
        <f t="shared" si="0"/>
        <v>-475022.7713247863</v>
      </c>
    </row>
    <row r="52" spans="1:7" x14ac:dyDescent="0.35">
      <c r="A52" s="62" t="s">
        <v>92</v>
      </c>
      <c r="B52" s="77">
        <v>-2060622.4483492603</v>
      </c>
      <c r="D52" s="66">
        <f t="shared" si="0"/>
        <v>-2060622.4483492603</v>
      </c>
    </row>
    <row r="53" spans="1:7" x14ac:dyDescent="0.35">
      <c r="A53" s="62" t="s">
        <v>93</v>
      </c>
      <c r="B53" s="77">
        <v>-448418.65546346299</v>
      </c>
      <c r="D53" s="66">
        <f t="shared" si="0"/>
        <v>-448418.65546346299</v>
      </c>
    </row>
    <row r="54" spans="1:7" x14ac:dyDescent="0.35">
      <c r="A54" s="78" t="s">
        <v>94</v>
      </c>
      <c r="B54" s="79">
        <v>-252000</v>
      </c>
      <c r="C54" s="80"/>
      <c r="D54" s="66">
        <f t="shared" si="0"/>
        <v>-252000</v>
      </c>
    </row>
    <row r="55" spans="1:7" x14ac:dyDescent="0.35">
      <c r="A55" s="78" t="s">
        <v>95</v>
      </c>
      <c r="B55" s="79">
        <v>-2522817.7307067993</v>
      </c>
      <c r="D55" s="66">
        <f t="shared" si="0"/>
        <v>-2522817.7307067993</v>
      </c>
    </row>
    <row r="56" spans="1:7" x14ac:dyDescent="0.35">
      <c r="A56" s="78" t="s">
        <v>96</v>
      </c>
      <c r="B56" s="79">
        <v>-15265426.132312445</v>
      </c>
      <c r="D56" s="66">
        <f t="shared" si="0"/>
        <v>-15265426.132312445</v>
      </c>
    </row>
    <row r="57" spans="1:7" x14ac:dyDescent="0.35">
      <c r="A57" s="78" t="s">
        <v>97</v>
      </c>
      <c r="B57" s="81">
        <v>-1248229.4312062636</v>
      </c>
      <c r="C57" s="82"/>
      <c r="D57" s="72">
        <f t="shared" si="0"/>
        <v>-1248229.4312062636</v>
      </c>
      <c r="E57" s="2"/>
      <c r="F57" s="2" t="s">
        <v>112</v>
      </c>
    </row>
    <row r="58" spans="1:7" x14ac:dyDescent="0.35">
      <c r="B58" s="63">
        <f>SUM(B20:B57)</f>
        <v>110823046.20922557</v>
      </c>
      <c r="C58" s="66">
        <f>SUM(C20:C57)</f>
        <v>27680779.751392171</v>
      </c>
      <c r="D58" s="66">
        <f>SUM(D20:D57)</f>
        <v>83142266.457833439</v>
      </c>
      <c r="E58" s="66">
        <f>D58*0.2495</f>
        <v>20743995.481229443</v>
      </c>
      <c r="F58" s="66">
        <f>D58-E58</f>
        <v>62398270.976604</v>
      </c>
    </row>
    <row r="59" spans="1:7" x14ac:dyDescent="0.35">
      <c r="A59" s="112" t="s">
        <v>145</v>
      </c>
      <c r="B59" s="83">
        <f>'KU LGE CMG-Exhibit 1'!B15</f>
        <v>110823046.20922557</v>
      </c>
    </row>
    <row r="60" spans="1:7" x14ac:dyDescent="0.35">
      <c r="A60" s="112" t="s">
        <v>108</v>
      </c>
      <c r="B60" s="63">
        <f>B58-B59</f>
        <v>0</v>
      </c>
    </row>
    <row r="61" spans="1:7" x14ac:dyDescent="0.35">
      <c r="A61" s="112"/>
      <c r="B61" s="63"/>
    </row>
    <row r="62" spans="1:7" ht="29" x14ac:dyDescent="0.35">
      <c r="A62" s="2" t="s">
        <v>18</v>
      </c>
      <c r="B62" s="73" t="s">
        <v>56</v>
      </c>
      <c r="C62" s="2" t="s">
        <v>111</v>
      </c>
      <c r="D62" s="2" t="s">
        <v>109</v>
      </c>
      <c r="E62" s="2" t="s">
        <v>150</v>
      </c>
      <c r="F62" s="2" t="s">
        <v>11</v>
      </c>
      <c r="G62" s="2" t="s">
        <v>26</v>
      </c>
    </row>
    <row r="63" spans="1:7" x14ac:dyDescent="0.35">
      <c r="A63" s="74" t="s">
        <v>60</v>
      </c>
      <c r="B63" s="76">
        <v>18995037.650656067</v>
      </c>
      <c r="C63" s="63"/>
      <c r="D63" s="63"/>
      <c r="E63" s="63"/>
      <c r="F63" s="66">
        <f t="shared" ref="F63:F89" si="2">B63-SUM(C63:D63)</f>
        <v>18995037.650656067</v>
      </c>
    </row>
    <row r="64" spans="1:7" x14ac:dyDescent="0.35">
      <c r="A64" s="74" t="s">
        <v>61</v>
      </c>
      <c r="B64" s="76">
        <v>1392922.6559999995</v>
      </c>
      <c r="C64" s="63"/>
      <c r="D64" s="63"/>
      <c r="E64" s="63"/>
      <c r="F64" s="66">
        <f t="shared" si="2"/>
        <v>1392922.6559999995</v>
      </c>
    </row>
    <row r="65" spans="1:6" x14ac:dyDescent="0.35">
      <c r="A65" s="74" t="s">
        <v>62</v>
      </c>
      <c r="B65" s="76">
        <v>11454097.195384612</v>
      </c>
      <c r="C65" s="63">
        <f>B65</f>
        <v>11454097.195384612</v>
      </c>
      <c r="D65" s="63"/>
      <c r="E65" s="63"/>
      <c r="F65" s="66">
        <f t="shared" si="2"/>
        <v>0</v>
      </c>
    </row>
    <row r="66" spans="1:6" x14ac:dyDescent="0.35">
      <c r="A66" s="74" t="s">
        <v>63</v>
      </c>
      <c r="B66" s="76">
        <v>1401710.1000000027</v>
      </c>
      <c r="C66" s="63"/>
      <c r="D66" s="63"/>
      <c r="E66" s="63"/>
      <c r="F66" s="66">
        <f t="shared" si="2"/>
        <v>1401710.1000000027</v>
      </c>
    </row>
    <row r="67" spans="1:6" x14ac:dyDescent="0.35">
      <c r="A67" s="74" t="s">
        <v>99</v>
      </c>
      <c r="B67" s="76">
        <v>3431540.3999999994</v>
      </c>
      <c r="C67" s="63"/>
      <c r="D67" s="63"/>
      <c r="E67" s="63"/>
      <c r="F67" s="66">
        <f t="shared" si="2"/>
        <v>3431540.3999999994</v>
      </c>
    </row>
    <row r="68" spans="1:6" x14ac:dyDescent="0.35">
      <c r="A68" s="74" t="s">
        <v>100</v>
      </c>
      <c r="B68" s="76">
        <v>792311.76498383866</v>
      </c>
      <c r="C68" s="63"/>
      <c r="D68" s="63"/>
      <c r="E68" s="63"/>
      <c r="F68" s="66">
        <f t="shared" si="2"/>
        <v>792311.76498383866</v>
      </c>
    </row>
    <row r="69" spans="1:6" x14ac:dyDescent="0.35">
      <c r="A69" s="74" t="s">
        <v>101</v>
      </c>
      <c r="B69" s="76">
        <v>4378447.4499999993</v>
      </c>
      <c r="C69" s="63"/>
      <c r="D69" s="63"/>
      <c r="E69" s="63"/>
      <c r="F69" s="66">
        <f t="shared" si="2"/>
        <v>4378447.4499999993</v>
      </c>
    </row>
    <row r="70" spans="1:6" x14ac:dyDescent="0.35">
      <c r="A70" s="74" t="s">
        <v>65</v>
      </c>
      <c r="B70" s="63">
        <v>700668.08684302552</v>
      </c>
      <c r="C70" s="63"/>
      <c r="D70" s="63"/>
      <c r="E70" s="63"/>
      <c r="F70" s="66">
        <f t="shared" si="2"/>
        <v>700668.08684302552</v>
      </c>
    </row>
    <row r="71" spans="1:6" x14ac:dyDescent="0.35">
      <c r="A71" s="74" t="s">
        <v>66</v>
      </c>
      <c r="B71" s="63">
        <v>3519897.7100000014</v>
      </c>
      <c r="C71" s="63"/>
      <c r="D71" s="63"/>
      <c r="E71" s="63"/>
      <c r="F71" s="66">
        <f t="shared" si="2"/>
        <v>3519897.7100000014</v>
      </c>
    </row>
    <row r="72" spans="1:6" x14ac:dyDescent="0.35">
      <c r="A72" s="74" t="s">
        <v>102</v>
      </c>
      <c r="B72" s="63">
        <v>2287680.9219368612</v>
      </c>
      <c r="C72" s="63"/>
      <c r="D72" s="63"/>
      <c r="E72" s="63"/>
      <c r="F72" s="66">
        <f t="shared" si="2"/>
        <v>2287680.9219368612</v>
      </c>
    </row>
    <row r="73" spans="1:6" x14ac:dyDescent="0.35">
      <c r="A73" s="74" t="s">
        <v>103</v>
      </c>
      <c r="B73" s="63">
        <v>71791611.365938514</v>
      </c>
      <c r="C73" s="63"/>
      <c r="D73" s="63">
        <f>B73</f>
        <v>71791611.365938514</v>
      </c>
      <c r="E73" s="63"/>
      <c r="F73" s="66">
        <f t="shared" si="2"/>
        <v>0</v>
      </c>
    </row>
    <row r="74" spans="1:6" x14ac:dyDescent="0.35">
      <c r="A74" s="74" t="s">
        <v>69</v>
      </c>
      <c r="B74" s="63">
        <v>9485028.973622201</v>
      </c>
      <c r="C74" s="63"/>
      <c r="D74" s="63"/>
      <c r="E74" s="63"/>
      <c r="F74" s="66">
        <f t="shared" si="2"/>
        <v>9485028.973622201</v>
      </c>
    </row>
    <row r="75" spans="1:6" x14ac:dyDescent="0.35">
      <c r="A75" s="74" t="s">
        <v>70</v>
      </c>
      <c r="B75" s="63">
        <v>-23690101.093765981</v>
      </c>
      <c r="C75" s="63">
        <f>B75</f>
        <v>-23690101.093765981</v>
      </c>
      <c r="D75" s="63"/>
      <c r="E75" s="63"/>
      <c r="F75" s="66">
        <f t="shared" si="2"/>
        <v>0</v>
      </c>
    </row>
    <row r="76" spans="1:6" x14ac:dyDescent="0.35">
      <c r="A76" s="74" t="s">
        <v>77</v>
      </c>
      <c r="B76" s="63">
        <v>16194918.331538461</v>
      </c>
      <c r="C76" s="63">
        <f>B76</f>
        <v>16194918.331538461</v>
      </c>
      <c r="D76" s="63"/>
      <c r="E76" s="63"/>
      <c r="F76" s="66">
        <f t="shared" si="2"/>
        <v>0</v>
      </c>
    </row>
    <row r="77" spans="1:6" x14ac:dyDescent="0.35">
      <c r="A77" s="74" t="s">
        <v>78</v>
      </c>
      <c r="B77" s="63">
        <v>1932074.9799999904</v>
      </c>
      <c r="C77" s="63"/>
      <c r="D77" s="63"/>
      <c r="E77" s="63"/>
      <c r="F77" s="66">
        <f t="shared" si="2"/>
        <v>1932074.9799999904</v>
      </c>
    </row>
    <row r="78" spans="1:6" x14ac:dyDescent="0.35">
      <c r="A78" s="74" t="s">
        <v>80</v>
      </c>
      <c r="B78" s="63">
        <v>7524853.1999999937</v>
      </c>
      <c r="C78" s="63"/>
      <c r="D78" s="63"/>
      <c r="E78" s="63"/>
      <c r="F78" s="66">
        <f t="shared" si="2"/>
        <v>7524853.1999999937</v>
      </c>
    </row>
    <row r="79" spans="1:6" x14ac:dyDescent="0.35">
      <c r="A79" s="74" t="s">
        <v>81</v>
      </c>
      <c r="B79" s="63">
        <v>697863.32999999984</v>
      </c>
      <c r="C79" s="63"/>
      <c r="D79" s="63"/>
      <c r="E79" s="63"/>
      <c r="F79" s="66">
        <f t="shared" si="2"/>
        <v>697863.32999999984</v>
      </c>
    </row>
    <row r="80" spans="1:6" x14ac:dyDescent="0.35">
      <c r="A80" s="74" t="s">
        <v>104</v>
      </c>
      <c r="B80" s="63">
        <v>3252020.2800000003</v>
      </c>
      <c r="C80" s="63"/>
      <c r="D80" s="63"/>
      <c r="E80" s="63"/>
      <c r="F80" s="66">
        <f t="shared" si="2"/>
        <v>3252020.2800000003</v>
      </c>
    </row>
    <row r="81" spans="1:6" x14ac:dyDescent="0.35">
      <c r="A81" s="74" t="s">
        <v>83</v>
      </c>
      <c r="B81" s="63">
        <v>3927841.5779999997</v>
      </c>
      <c r="C81" s="63"/>
      <c r="D81" s="63"/>
      <c r="E81" s="63"/>
      <c r="F81" s="66">
        <f t="shared" si="2"/>
        <v>3927841.5779999997</v>
      </c>
    </row>
    <row r="82" spans="1:6" x14ac:dyDescent="0.35">
      <c r="A82" s="74" t="s">
        <v>84</v>
      </c>
      <c r="B82" s="63">
        <v>5450017.3498669099</v>
      </c>
      <c r="C82" s="63"/>
      <c r="D82" s="63"/>
      <c r="E82" s="63"/>
      <c r="F82" s="66">
        <f t="shared" si="2"/>
        <v>5450017.3498669099</v>
      </c>
    </row>
    <row r="83" spans="1:6" x14ac:dyDescent="0.35">
      <c r="A83" s="74" t="s">
        <v>85</v>
      </c>
      <c r="B83" s="63">
        <v>5030062.4120600075</v>
      </c>
      <c r="C83" s="63">
        <f>B83</f>
        <v>5030062.4120600075</v>
      </c>
      <c r="D83" s="63"/>
      <c r="E83" s="63"/>
      <c r="F83" s="66">
        <f t="shared" si="2"/>
        <v>0</v>
      </c>
    </row>
    <row r="84" spans="1:6" x14ac:dyDescent="0.35">
      <c r="A84" s="74" t="s">
        <v>86</v>
      </c>
      <c r="B84" s="63">
        <v>12861893.636333337</v>
      </c>
      <c r="C84" s="63"/>
      <c r="D84" s="63"/>
      <c r="E84" s="63"/>
      <c r="F84" s="66">
        <f t="shared" si="2"/>
        <v>12861893.636333337</v>
      </c>
    </row>
    <row r="85" spans="1:6" x14ac:dyDescent="0.35">
      <c r="A85" s="74" t="s">
        <v>87</v>
      </c>
      <c r="B85" s="63">
        <v>18571310.889999993</v>
      </c>
      <c r="C85" s="63">
        <f>B85</f>
        <v>18571310.889999993</v>
      </c>
      <c r="D85" s="63"/>
      <c r="E85" s="63"/>
      <c r="F85" s="66">
        <f t="shared" si="2"/>
        <v>0</v>
      </c>
    </row>
    <row r="86" spans="1:6" x14ac:dyDescent="0.35">
      <c r="A86" s="74" t="s">
        <v>105</v>
      </c>
      <c r="B86" s="63">
        <v>5634786.2363333339</v>
      </c>
      <c r="C86" s="63"/>
      <c r="D86" s="63"/>
      <c r="E86" s="63"/>
      <c r="F86" s="66">
        <f t="shared" si="2"/>
        <v>5634786.2363333339</v>
      </c>
    </row>
    <row r="87" spans="1:6" x14ac:dyDescent="0.35">
      <c r="A87" s="74" t="s">
        <v>88</v>
      </c>
      <c r="B87" s="76">
        <v>1043509.0618333332</v>
      </c>
      <c r="C87" s="76"/>
      <c r="D87" s="76"/>
      <c r="E87" s="76"/>
      <c r="F87" s="66">
        <f t="shared" si="2"/>
        <v>1043509.0618333332</v>
      </c>
    </row>
    <row r="88" spans="1:6" x14ac:dyDescent="0.35">
      <c r="A88" s="74" t="s">
        <v>106</v>
      </c>
      <c r="B88" s="76">
        <v>665163.68849999993</v>
      </c>
      <c r="C88" s="76"/>
      <c r="D88" s="76"/>
      <c r="E88" s="76"/>
      <c r="F88" s="66">
        <f t="shared" si="2"/>
        <v>665163.68849999993</v>
      </c>
    </row>
    <row r="89" spans="1:6" x14ac:dyDescent="0.35">
      <c r="A89" s="74" t="s">
        <v>89</v>
      </c>
      <c r="B89" s="76">
        <v>4937861.9628213234</v>
      </c>
      <c r="C89" s="76"/>
      <c r="D89" s="76"/>
      <c r="E89" s="76"/>
      <c r="F89" s="66">
        <f t="shared" si="2"/>
        <v>4937861.9628213234</v>
      </c>
    </row>
    <row r="90" spans="1:6" x14ac:dyDescent="0.35">
      <c r="A90" s="74" t="s">
        <v>57</v>
      </c>
      <c r="B90" s="63">
        <v>-18493096.156666666</v>
      </c>
      <c r="C90" s="63"/>
      <c r="D90" s="63"/>
      <c r="E90" s="63">
        <f>B90</f>
        <v>-18493096.156666666</v>
      </c>
      <c r="F90" s="66">
        <f>B90-SUM(C90:E90)</f>
        <v>0</v>
      </c>
    </row>
    <row r="91" spans="1:6" x14ac:dyDescent="0.35">
      <c r="A91" s="74" t="s">
        <v>90</v>
      </c>
      <c r="B91" s="63">
        <v>-24923786.910446648</v>
      </c>
      <c r="C91" s="63"/>
      <c r="D91" s="63"/>
      <c r="E91" s="63"/>
      <c r="F91" s="66">
        <f t="shared" ref="F91:F98" si="3">B91-SUM(C91:D91)</f>
        <v>-24923786.910446648</v>
      </c>
    </row>
    <row r="92" spans="1:6" x14ac:dyDescent="0.35">
      <c r="A92" s="74" t="s">
        <v>92</v>
      </c>
      <c r="B92" s="63">
        <v>-1829335.420228228</v>
      </c>
      <c r="C92" s="63"/>
      <c r="D92" s="63"/>
      <c r="E92" s="63"/>
      <c r="F92" s="66">
        <f t="shared" si="3"/>
        <v>-1829335.420228228</v>
      </c>
    </row>
    <row r="93" spans="1:6" x14ac:dyDescent="0.35">
      <c r="A93" s="74" t="s">
        <v>93</v>
      </c>
      <c r="B93" s="63">
        <v>-4293721.7913011424</v>
      </c>
      <c r="C93" s="63"/>
      <c r="D93" s="63"/>
      <c r="E93" s="63"/>
      <c r="F93" s="66">
        <f t="shared" si="3"/>
        <v>-4293721.7913011424</v>
      </c>
    </row>
    <row r="94" spans="1:6" x14ac:dyDescent="0.35">
      <c r="A94" s="74" t="s">
        <v>94</v>
      </c>
      <c r="B94" s="63">
        <v>-176538.46153846153</v>
      </c>
      <c r="C94" s="63"/>
      <c r="D94" s="63"/>
      <c r="E94" s="63"/>
      <c r="F94" s="66">
        <f t="shared" si="3"/>
        <v>-176538.46153846153</v>
      </c>
    </row>
    <row r="95" spans="1:6" x14ac:dyDescent="0.35">
      <c r="A95" s="74" t="s">
        <v>95</v>
      </c>
      <c r="B95" s="76">
        <v>-1089287.59341281</v>
      </c>
      <c r="C95" s="76"/>
      <c r="D95" s="76"/>
      <c r="E95" s="76"/>
      <c r="F95" s="66">
        <f t="shared" si="3"/>
        <v>-1089287.59341281</v>
      </c>
    </row>
    <row r="96" spans="1:6" x14ac:dyDescent="0.35">
      <c r="A96" s="74" t="s">
        <v>96</v>
      </c>
      <c r="B96" s="76">
        <v>-4109452.5088112722</v>
      </c>
      <c r="C96" s="76"/>
      <c r="D96" s="76"/>
      <c r="E96" s="76"/>
      <c r="F96" s="66">
        <f t="shared" si="3"/>
        <v>-4109452.5088112722</v>
      </c>
    </row>
    <row r="97" spans="1:8" x14ac:dyDescent="0.35">
      <c r="A97" s="74" t="s">
        <v>107</v>
      </c>
      <c r="B97" s="76">
        <v>-4764465.3877058234</v>
      </c>
      <c r="C97" s="76"/>
      <c r="D97" s="76"/>
      <c r="E97" s="76"/>
      <c r="F97" s="66">
        <f t="shared" si="3"/>
        <v>-4764465.3877058234</v>
      </c>
    </row>
    <row r="98" spans="1:8" x14ac:dyDescent="0.35">
      <c r="A98" s="74" t="s">
        <v>97</v>
      </c>
      <c r="B98" s="83">
        <v>-614360.46492960013</v>
      </c>
      <c r="C98" s="83"/>
      <c r="D98" s="83"/>
      <c r="E98" s="83"/>
      <c r="F98" s="72">
        <f t="shared" si="3"/>
        <v>-614360.46492960013</v>
      </c>
      <c r="G98" s="2"/>
    </row>
    <row r="99" spans="1:8" x14ac:dyDescent="0.35">
      <c r="B99" s="63">
        <f>SUM(B60:B98)</f>
        <v>133370985.4238452</v>
      </c>
      <c r="C99" s="66">
        <f>SUM(C60:C98)</f>
        <v>27560287.735217094</v>
      </c>
      <c r="D99" s="66">
        <f>SUM(D60:D98)</f>
        <v>71791611.365938514</v>
      </c>
      <c r="E99" s="66">
        <f>SUM(E60:E98)</f>
        <v>-18493096.156666666</v>
      </c>
      <c r="F99" s="63">
        <f>SUM(F63:F98)</f>
        <v>52512182.479356229</v>
      </c>
      <c r="G99" s="66">
        <f>F99*0.2495</f>
        <v>13101789.52859938</v>
      </c>
    </row>
    <row r="100" spans="1:8" x14ac:dyDescent="0.35">
      <c r="A100" s="112" t="s">
        <v>145</v>
      </c>
      <c r="B100" s="83">
        <f>'KU LGE CMG-Exhibit 1'!G15</f>
        <v>133370985.4238452</v>
      </c>
    </row>
    <row r="101" spans="1:8" x14ac:dyDescent="0.35">
      <c r="A101" s="112" t="s">
        <v>108</v>
      </c>
      <c r="B101" s="63">
        <f>B99-B100</f>
        <v>0</v>
      </c>
    </row>
    <row r="103" spans="1:8" x14ac:dyDescent="0.35">
      <c r="F103" s="2" t="s">
        <v>117</v>
      </c>
      <c r="G103" s="2" t="s">
        <v>26</v>
      </c>
      <c r="H103" s="2" t="s">
        <v>112</v>
      </c>
    </row>
    <row r="104" spans="1:8" x14ac:dyDescent="0.35">
      <c r="D104" s="75" t="s">
        <v>19</v>
      </c>
      <c r="E104" s="68">
        <v>0.66349999999999998</v>
      </c>
      <c r="F104" s="66">
        <f>E104*F99</f>
        <v>34841833.075052857</v>
      </c>
      <c r="G104" s="66">
        <f>E104*G99</f>
        <v>8693037.3522256874</v>
      </c>
      <c r="H104" s="66">
        <f>F104-G104</f>
        <v>26148795.72282717</v>
      </c>
    </row>
    <row r="105" spans="1:8" x14ac:dyDescent="0.35">
      <c r="D105" s="75" t="s">
        <v>20</v>
      </c>
      <c r="E105" s="68">
        <v>0.33650000000000002</v>
      </c>
      <c r="F105" s="66">
        <f>E105*F99</f>
        <v>17670349.404303372</v>
      </c>
      <c r="G105" s="66">
        <f>E105*G99</f>
        <v>4408752.1763736913</v>
      </c>
      <c r="H105" s="66">
        <f>F105-G105</f>
        <v>13261597.227929682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4EF60-DDDB-420B-A815-8B33EEFD3734}">
  <sheetPr>
    <pageSetUpPr fitToPage="1"/>
  </sheetPr>
  <dimension ref="A1:Y32"/>
  <sheetViews>
    <sheetView showGridLines="0" workbookViewId="0">
      <selection activeCell="B1" sqref="B1:P6"/>
    </sheetView>
  </sheetViews>
  <sheetFormatPr defaultColWidth="9.08984375" defaultRowHeight="12.5" x14ac:dyDescent="0.25"/>
  <cols>
    <col min="1" max="1" width="1.36328125" style="7" customWidth="1"/>
    <col min="2" max="8" width="9.6328125" style="7" customWidth="1"/>
    <col min="9" max="9" width="15.54296875" style="7" customWidth="1"/>
    <col min="10" max="10" width="10.54296875" style="7" customWidth="1"/>
    <col min="11" max="11" width="2.36328125" style="7" customWidth="1"/>
    <col min="12" max="12" width="10.54296875" style="7" customWidth="1"/>
    <col min="13" max="13" width="2.36328125" style="7" customWidth="1"/>
    <col min="14" max="14" width="10.54296875" style="7" customWidth="1"/>
    <col min="15" max="15" width="1.90625" style="7" customWidth="1"/>
    <col min="16" max="16" width="9.08984375" style="7" customWidth="1"/>
    <col min="17" max="17" width="1.36328125" style="7" customWidth="1"/>
    <col min="18" max="23" width="9.08984375" style="7"/>
    <col min="24" max="24" width="9.08984375" style="7" customWidth="1"/>
    <col min="25" max="16384" width="9.08984375" style="7"/>
  </cols>
  <sheetData>
    <row r="1" spans="1:25" ht="15.5" x14ac:dyDescent="0.35">
      <c r="A1" s="5"/>
      <c r="B1" s="118" t="s">
        <v>12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6"/>
    </row>
    <row r="2" spans="1:25" ht="15.5" x14ac:dyDescent="0.35">
      <c r="A2" s="8"/>
      <c r="B2" s="119" t="s">
        <v>13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0"/>
    </row>
    <row r="3" spans="1:25" ht="15.5" x14ac:dyDescent="0.35">
      <c r="A3" s="8"/>
      <c r="B3" s="119" t="s">
        <v>14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0"/>
    </row>
    <row r="4" spans="1:25" ht="15.5" x14ac:dyDescent="0.35">
      <c r="A4" s="8"/>
      <c r="B4" s="119" t="s">
        <v>15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0"/>
    </row>
    <row r="5" spans="1:25" ht="15.5" x14ac:dyDescent="0.35">
      <c r="A5" s="8"/>
      <c r="B5" s="119" t="s">
        <v>16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0"/>
    </row>
    <row r="6" spans="1:25" ht="15.5" x14ac:dyDescent="0.35">
      <c r="A6" s="8"/>
      <c r="B6" s="120" t="s">
        <v>17</v>
      </c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0"/>
    </row>
    <row r="7" spans="1:25" ht="15.5" x14ac:dyDescent="0.35">
      <c r="A7" s="8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0"/>
    </row>
    <row r="8" spans="1:25" ht="15.5" x14ac:dyDescent="0.35">
      <c r="A8" s="8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0"/>
    </row>
    <row r="9" spans="1:25" ht="15.5" x14ac:dyDescent="0.35">
      <c r="A9" s="8"/>
      <c r="B9" s="12"/>
      <c r="C9" s="12"/>
      <c r="D9" s="12"/>
      <c r="E9" s="12"/>
      <c r="F9" s="12"/>
      <c r="G9" s="12"/>
      <c r="H9" s="12"/>
      <c r="I9" s="12"/>
      <c r="J9" s="13"/>
      <c r="K9" s="13"/>
      <c r="L9" s="9" t="s">
        <v>18</v>
      </c>
      <c r="M9" s="13"/>
      <c r="N9" s="9" t="s">
        <v>18</v>
      </c>
      <c r="O9" s="9"/>
      <c r="P9" s="9"/>
      <c r="Q9" s="10"/>
      <c r="R9" s="14"/>
    </row>
    <row r="10" spans="1:25" ht="15.5" x14ac:dyDescent="0.35">
      <c r="A10" s="8"/>
      <c r="B10" s="12"/>
      <c r="C10" s="12"/>
      <c r="D10" s="12"/>
      <c r="E10" s="12"/>
      <c r="F10" s="12"/>
      <c r="G10" s="12"/>
      <c r="H10" s="12"/>
      <c r="I10" s="12"/>
      <c r="J10" s="9" t="s">
        <v>1</v>
      </c>
      <c r="K10" s="13"/>
      <c r="L10" s="9" t="s">
        <v>19</v>
      </c>
      <c r="M10" s="13"/>
      <c r="N10" s="9" t="s">
        <v>20</v>
      </c>
      <c r="O10" s="9"/>
      <c r="P10" s="9" t="s">
        <v>21</v>
      </c>
      <c r="Q10" s="10"/>
      <c r="R10" s="14"/>
    </row>
    <row r="11" spans="1:25" ht="15.5" x14ac:dyDescent="0.35">
      <c r="A11" s="8"/>
      <c r="B11" s="12"/>
      <c r="C11" s="12"/>
      <c r="D11" s="12"/>
      <c r="E11" s="12"/>
      <c r="F11" s="12"/>
      <c r="G11" s="12"/>
      <c r="H11" s="12"/>
      <c r="I11" s="12"/>
      <c r="J11" s="15" t="s">
        <v>22</v>
      </c>
      <c r="K11" s="13"/>
      <c r="L11" s="15" t="s">
        <v>22</v>
      </c>
      <c r="M11" s="13"/>
      <c r="N11" s="15" t="s">
        <v>22</v>
      </c>
      <c r="O11" s="9"/>
      <c r="P11" s="15" t="s">
        <v>23</v>
      </c>
      <c r="Q11" s="10"/>
      <c r="R11" s="14"/>
    </row>
    <row r="12" spans="1:25" ht="15.5" x14ac:dyDescent="0.35">
      <c r="A12" s="8"/>
      <c r="B12" s="12"/>
      <c r="C12" s="12"/>
      <c r="D12" s="12"/>
      <c r="E12" s="12"/>
      <c r="F12" s="12"/>
      <c r="G12" s="12"/>
      <c r="H12" s="12"/>
      <c r="I12" s="12"/>
      <c r="J12" s="16"/>
      <c r="K12" s="12"/>
      <c r="L12" s="16"/>
      <c r="M12" s="12"/>
      <c r="N12" s="16"/>
      <c r="O12" s="16"/>
      <c r="P12" s="16"/>
      <c r="Q12" s="10"/>
    </row>
    <row r="13" spans="1:25" ht="15.5" x14ac:dyDescent="0.35">
      <c r="A13" s="8"/>
      <c r="B13" s="18"/>
      <c r="C13" s="12"/>
      <c r="D13" s="12"/>
      <c r="E13" s="12"/>
      <c r="F13" s="12"/>
      <c r="G13" s="12"/>
      <c r="H13" s="12"/>
      <c r="I13" s="12"/>
      <c r="J13" s="17"/>
      <c r="K13" s="12"/>
      <c r="L13" s="17"/>
      <c r="M13" s="12"/>
      <c r="N13" s="17"/>
      <c r="O13" s="17"/>
      <c r="P13" s="17"/>
      <c r="Q13" s="10"/>
    </row>
    <row r="14" spans="1:25" ht="15.5" x14ac:dyDescent="0.35">
      <c r="A14" s="8"/>
      <c r="B14" s="13" t="s">
        <v>0</v>
      </c>
      <c r="C14" s="12"/>
      <c r="D14" s="12"/>
      <c r="E14" s="12"/>
      <c r="F14" s="12"/>
      <c r="G14" s="12"/>
      <c r="H14" s="12"/>
      <c r="I14" s="12"/>
      <c r="J14" s="17"/>
      <c r="K14" s="12"/>
      <c r="L14" s="17"/>
      <c r="M14" s="12"/>
      <c r="N14" s="17"/>
      <c r="O14" s="17"/>
      <c r="P14" s="17"/>
      <c r="Q14" s="10"/>
      <c r="X14" s="14"/>
      <c r="Y14" s="14"/>
    </row>
    <row r="15" spans="1:25" ht="15.5" x14ac:dyDescent="0.35">
      <c r="A15" s="8"/>
      <c r="B15" s="12" t="s">
        <v>2</v>
      </c>
      <c r="C15" s="12"/>
      <c r="D15" s="12"/>
      <c r="E15" s="12"/>
      <c r="F15" s="12"/>
      <c r="G15" s="12"/>
      <c r="H15" s="12"/>
      <c r="I15" s="12"/>
      <c r="J15" s="17">
        <v>-9.062317901214243</v>
      </c>
      <c r="K15" s="12"/>
      <c r="L15" s="19">
        <v>0.54537596317365156</v>
      </c>
      <c r="M15" s="19"/>
      <c r="N15" s="17">
        <v>-4.6471679256742062</v>
      </c>
      <c r="O15" s="17"/>
      <c r="P15" s="17" t="s">
        <v>24</v>
      </c>
      <c r="Q15" s="10"/>
      <c r="X15" s="14"/>
      <c r="Y15" s="14"/>
    </row>
    <row r="16" spans="1:25" ht="15.5" x14ac:dyDescent="0.35">
      <c r="A16" s="8"/>
      <c r="B16" s="12" t="s">
        <v>3</v>
      </c>
      <c r="C16" s="12"/>
      <c r="D16" s="12"/>
      <c r="E16" s="12"/>
      <c r="F16" s="12"/>
      <c r="G16" s="12"/>
      <c r="H16" s="12"/>
      <c r="I16" s="12"/>
      <c r="J16" s="17">
        <v>-25.037989438158665</v>
      </c>
      <c r="K16" s="12"/>
      <c r="L16" s="19">
        <v>-11.257981170014885</v>
      </c>
      <c r="M16" s="19"/>
      <c r="N16" s="17">
        <v>-3.3606183952588884</v>
      </c>
      <c r="O16" s="17"/>
      <c r="P16" s="17" t="s">
        <v>24</v>
      </c>
      <c r="Q16" s="10"/>
      <c r="X16" s="14"/>
      <c r="Y16" s="14"/>
    </row>
    <row r="17" spans="1:25" ht="15.5" x14ac:dyDescent="0.35">
      <c r="A17" s="8"/>
      <c r="B17" s="12" t="s">
        <v>4</v>
      </c>
      <c r="C17" s="12"/>
      <c r="D17" s="12"/>
      <c r="E17" s="12"/>
      <c r="F17" s="12"/>
      <c r="G17" s="12"/>
      <c r="H17" s="12"/>
      <c r="I17" s="12"/>
      <c r="J17" s="17">
        <v>-5.5124281366578192</v>
      </c>
      <c r="K17" s="12"/>
      <c r="L17" s="19">
        <v>-3.5893687530252829</v>
      </c>
      <c r="M17" s="19"/>
      <c r="N17" s="17">
        <v>-0.87337640926478988</v>
      </c>
      <c r="O17" s="17"/>
      <c r="P17" s="17" t="s">
        <v>24</v>
      </c>
      <c r="Q17" s="10"/>
      <c r="X17" s="14"/>
      <c r="Y17" s="14"/>
    </row>
    <row r="18" spans="1:25" ht="15.5" x14ac:dyDescent="0.35">
      <c r="A18" s="8"/>
      <c r="B18" s="12" t="s">
        <v>5</v>
      </c>
      <c r="C18" s="12"/>
      <c r="D18" s="12"/>
      <c r="E18" s="12"/>
      <c r="F18" s="12"/>
      <c r="G18" s="12"/>
      <c r="H18" s="12"/>
      <c r="I18" s="12"/>
      <c r="J18" s="17">
        <v>-0.85057575051690215</v>
      </c>
      <c r="K18" s="12"/>
      <c r="L18" s="19">
        <v>-0.5806830751416957</v>
      </c>
      <c r="M18" s="19"/>
      <c r="N18" s="17">
        <v>0</v>
      </c>
      <c r="O18" s="17"/>
      <c r="P18" s="17" t="s">
        <v>24</v>
      </c>
      <c r="Q18" s="10"/>
      <c r="X18" s="14"/>
      <c r="Y18" s="14"/>
    </row>
    <row r="19" spans="1:25" ht="15.5" x14ac:dyDescent="0.35">
      <c r="A19" s="8"/>
      <c r="B19" s="12" t="s">
        <v>6</v>
      </c>
      <c r="C19" s="12"/>
      <c r="D19" s="12"/>
      <c r="E19" s="12"/>
      <c r="F19" s="12"/>
      <c r="G19" s="12"/>
      <c r="H19" s="12"/>
      <c r="I19" s="12"/>
      <c r="J19" s="17">
        <v>-10.922902874261602</v>
      </c>
      <c r="K19" s="12"/>
      <c r="L19" s="19">
        <v>-9.9442627325142059</v>
      </c>
      <c r="M19" s="19"/>
      <c r="N19" s="17">
        <v>-5.6164031329169584</v>
      </c>
      <c r="O19" s="17"/>
      <c r="P19" s="17" t="s">
        <v>24</v>
      </c>
      <c r="Q19" s="10"/>
      <c r="X19" s="14"/>
      <c r="Y19" s="14"/>
    </row>
    <row r="20" spans="1:25" ht="15.5" x14ac:dyDescent="0.35">
      <c r="A20" s="8"/>
      <c r="B20" s="12" t="s">
        <v>7</v>
      </c>
      <c r="C20" s="12"/>
      <c r="D20" s="12"/>
      <c r="E20" s="12"/>
      <c r="F20" s="12"/>
      <c r="G20" s="12"/>
      <c r="H20" s="12"/>
      <c r="I20" s="12"/>
      <c r="J20" s="17">
        <v>-0.20957310423186515</v>
      </c>
      <c r="K20" s="12"/>
      <c r="L20" s="19">
        <v>0</v>
      </c>
      <c r="M20" s="19"/>
      <c r="N20" s="17">
        <v>-0.14353749913098673</v>
      </c>
      <c r="O20" s="17"/>
      <c r="P20" s="17" t="s">
        <v>24</v>
      </c>
      <c r="Q20" s="10"/>
      <c r="X20" s="14"/>
      <c r="Y20" s="14"/>
    </row>
    <row r="21" spans="1:25" ht="15.5" x14ac:dyDescent="0.35">
      <c r="A21" s="8"/>
      <c r="B21" s="12" t="s">
        <v>8</v>
      </c>
      <c r="C21" s="12"/>
      <c r="D21" s="12"/>
      <c r="E21" s="12"/>
      <c r="F21" s="12"/>
      <c r="G21" s="12"/>
      <c r="H21" s="12"/>
      <c r="I21" s="12"/>
      <c r="J21" s="17">
        <v>0.5434234146957474</v>
      </c>
      <c r="K21" s="12"/>
      <c r="L21" s="19">
        <v>0.20078976315320751</v>
      </c>
      <c r="M21" s="19"/>
      <c r="N21" s="17">
        <v>0</v>
      </c>
      <c r="O21" s="17"/>
      <c r="P21" s="17" t="s">
        <v>24</v>
      </c>
      <c r="Q21" s="10"/>
      <c r="X21" s="14"/>
      <c r="Y21" s="14"/>
    </row>
    <row r="22" spans="1:25" ht="15.5" x14ac:dyDescent="0.35">
      <c r="A22" s="8"/>
      <c r="B22" s="12" t="s">
        <v>9</v>
      </c>
      <c r="C22" s="12"/>
      <c r="D22" s="12"/>
      <c r="E22" s="12"/>
      <c r="F22" s="12"/>
      <c r="G22" s="12"/>
      <c r="H22" s="12"/>
      <c r="I22" s="12"/>
      <c r="J22" s="17">
        <v>1.5504664855856176E-3</v>
      </c>
      <c r="K22" s="12"/>
      <c r="L22" s="19">
        <v>3.6454718326393021E-3</v>
      </c>
      <c r="M22" s="19"/>
      <c r="N22" s="17">
        <v>0</v>
      </c>
      <c r="O22" s="17"/>
      <c r="P22" s="17" t="s">
        <v>24</v>
      </c>
      <c r="Q22" s="10"/>
      <c r="X22" s="14"/>
      <c r="Y22" s="14"/>
    </row>
    <row r="23" spans="1:25" ht="15.5" x14ac:dyDescent="0.35">
      <c r="A23" s="8"/>
      <c r="B23" s="12" t="s">
        <v>10</v>
      </c>
      <c r="C23" s="12"/>
      <c r="D23" s="12"/>
      <c r="E23" s="12"/>
      <c r="F23" s="12"/>
      <c r="G23" s="12"/>
      <c r="H23" s="12"/>
      <c r="I23" s="12"/>
      <c r="J23" s="17">
        <v>1.3855111895055543</v>
      </c>
      <c r="K23" s="12"/>
      <c r="L23" s="19">
        <v>0.11115177029386418</v>
      </c>
      <c r="M23" s="19"/>
      <c r="N23" s="17">
        <v>0</v>
      </c>
      <c r="O23" s="17"/>
      <c r="P23" s="17" t="s">
        <v>24</v>
      </c>
      <c r="Q23" s="10"/>
      <c r="X23" s="14"/>
      <c r="Y23" s="14"/>
    </row>
    <row r="24" spans="1:25" ht="15.5" x14ac:dyDescent="0.35">
      <c r="A24" s="8"/>
      <c r="B24" s="12"/>
      <c r="C24" s="12"/>
      <c r="D24" s="12"/>
      <c r="E24" s="12"/>
      <c r="F24" s="12"/>
      <c r="G24" s="12"/>
      <c r="H24" s="12"/>
      <c r="I24" s="12"/>
      <c r="J24" s="17"/>
      <c r="K24" s="12"/>
      <c r="L24" s="19"/>
      <c r="M24" s="19"/>
      <c r="N24" s="17"/>
      <c r="O24" s="17"/>
      <c r="P24" s="17"/>
      <c r="Q24" s="10"/>
      <c r="X24" s="14"/>
      <c r="Y24" s="14"/>
    </row>
    <row r="25" spans="1:25" ht="5.25" customHeight="1" thickBot="1" x14ac:dyDescent="0.4">
      <c r="A25" s="21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3"/>
      <c r="M25" s="22"/>
      <c r="N25" s="23"/>
      <c r="O25" s="23"/>
      <c r="P25" s="23"/>
      <c r="Q25" s="24"/>
    </row>
    <row r="26" spans="1:25" x14ac:dyDescent="0.25">
      <c r="N26" s="25"/>
      <c r="O26" s="25"/>
      <c r="P26" s="25"/>
    </row>
    <row r="27" spans="1:25" x14ac:dyDescent="0.25">
      <c r="N27" s="25"/>
      <c r="O27" s="25"/>
      <c r="P27" s="25"/>
    </row>
    <row r="28" spans="1:25" x14ac:dyDescent="0.25">
      <c r="J28" s="4"/>
      <c r="L28" s="4"/>
      <c r="N28" s="4"/>
      <c r="O28" s="4"/>
      <c r="P28" s="4"/>
    </row>
    <row r="29" spans="1:25" x14ac:dyDescent="0.25">
      <c r="J29" s="4"/>
      <c r="L29" s="4"/>
      <c r="N29" s="4"/>
      <c r="O29" s="25"/>
      <c r="P29" s="25"/>
    </row>
    <row r="30" spans="1:25" x14ac:dyDescent="0.25">
      <c r="O30" s="26"/>
      <c r="P30" s="26"/>
    </row>
    <row r="31" spans="1:25" x14ac:dyDescent="0.25">
      <c r="J31" s="4"/>
      <c r="L31" s="4"/>
      <c r="N31" s="4"/>
      <c r="O31" s="26"/>
      <c r="P31" s="26"/>
    </row>
    <row r="32" spans="1:25" x14ac:dyDescent="0.25">
      <c r="N32" s="26"/>
      <c r="O32" s="26"/>
      <c r="P32" s="26"/>
    </row>
  </sheetData>
  <mergeCells count="6">
    <mergeCell ref="B6:P6"/>
    <mergeCell ref="B1:P1"/>
    <mergeCell ref="B2:P2"/>
    <mergeCell ref="B3:P3"/>
    <mergeCell ref="B4:P4"/>
    <mergeCell ref="B5:P5"/>
  </mergeCells>
  <pageMargins left="0.4" right="0.25" top="1" bottom="1" header="0.5" footer="0.5"/>
  <pageSetup scale="76" orientation="portrait" r:id="rId1"/>
  <headerFooter alignWithMargins="0">
    <oddFooter>&amp;L_x000D_&amp;1#&amp;"Calibri"&amp;14&amp;K000000 Business Use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410F0-E200-4BA7-AA77-9BC9190A6284}">
  <dimension ref="A1:AB46"/>
  <sheetViews>
    <sheetView workbookViewId="0">
      <selection activeCell="J16" sqref="J16"/>
    </sheetView>
  </sheetViews>
  <sheetFormatPr defaultRowHeight="14.5" x14ac:dyDescent="0.35"/>
  <cols>
    <col min="1" max="1" width="1" customWidth="1"/>
    <col min="2" max="2" width="14.08984375" customWidth="1"/>
    <col min="3" max="3" width="1.08984375" customWidth="1"/>
    <col min="4" max="4" width="13.90625" customWidth="1"/>
    <col min="5" max="5" width="1.08984375" customWidth="1"/>
    <col min="6" max="6" width="12.54296875" customWidth="1"/>
    <col min="7" max="7" width="1.08984375" customWidth="1"/>
    <col min="8" max="8" width="16.453125" customWidth="1"/>
    <col min="9" max="9" width="1.08984375" customWidth="1"/>
    <col min="10" max="10" width="14" bestFit="1" customWidth="1"/>
    <col min="11" max="11" width="1.08984375" customWidth="1"/>
    <col min="12" max="12" width="14.54296875" bestFit="1" customWidth="1"/>
    <col min="13" max="13" width="1" customWidth="1"/>
    <col min="14" max="14" width="14" bestFit="1" customWidth="1"/>
    <col min="15" max="15" width="1" customWidth="1"/>
    <col min="16" max="16" width="18.36328125" customWidth="1"/>
    <col min="17" max="17" width="1" customWidth="1"/>
    <col min="18" max="18" width="14" customWidth="1"/>
    <col min="19" max="19" width="1" customWidth="1"/>
    <col min="20" max="20" width="8.54296875" customWidth="1"/>
    <col min="21" max="21" width="1" customWidth="1"/>
    <col min="22" max="22" width="8.54296875" customWidth="1"/>
    <col min="23" max="23" width="1.08984375" customWidth="1"/>
    <col min="24" max="24" width="12.90625" customWidth="1"/>
    <col min="25" max="25" width="1.08984375" customWidth="1"/>
    <col min="26" max="26" width="14.36328125" customWidth="1"/>
    <col min="27" max="27" width="8.6328125" customWidth="1"/>
    <col min="28" max="28" width="15.453125" customWidth="1"/>
  </cols>
  <sheetData>
    <row r="1" spans="1:28" ht="15.5" x14ac:dyDescent="0.35">
      <c r="B1" s="118" t="s">
        <v>12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</row>
    <row r="2" spans="1:28" ht="15.5" x14ac:dyDescent="0.35">
      <c r="B2" s="119" t="s">
        <v>13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</row>
    <row r="3" spans="1:28" ht="15.5" x14ac:dyDescent="0.35">
      <c r="B3" s="119" t="s">
        <v>14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</row>
    <row r="4" spans="1:28" ht="15.5" x14ac:dyDescent="0.35">
      <c r="B4" s="119" t="s">
        <v>15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</row>
    <row r="5" spans="1:28" ht="15.5" x14ac:dyDescent="0.35">
      <c r="B5" s="119" t="s">
        <v>16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</row>
    <row r="6" spans="1:28" ht="15.5" x14ac:dyDescent="0.35">
      <c r="B6" s="120" t="s">
        <v>17</v>
      </c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</row>
    <row r="7" spans="1:28" x14ac:dyDescent="0.35">
      <c r="A7" s="31" t="s">
        <v>52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</row>
    <row r="8" spans="1:28" x14ac:dyDescent="0.35">
      <c r="A8" s="31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14"/>
      <c r="S8" s="7"/>
      <c r="T8" s="7"/>
      <c r="U8" s="7"/>
      <c r="V8" s="7"/>
      <c r="W8" s="7"/>
      <c r="X8" s="34"/>
      <c r="Y8" s="7"/>
      <c r="Z8" s="7"/>
      <c r="AA8" s="7"/>
      <c r="AB8" s="7"/>
    </row>
    <row r="9" spans="1:28" x14ac:dyDescent="0.35">
      <c r="A9" s="35"/>
      <c r="B9" s="7"/>
      <c r="C9" s="7"/>
      <c r="D9" s="7"/>
      <c r="E9" s="7"/>
      <c r="F9" s="7"/>
      <c r="G9" s="7"/>
      <c r="H9" s="14" t="s">
        <v>1</v>
      </c>
      <c r="I9" s="7"/>
      <c r="J9" s="14" t="s">
        <v>1</v>
      </c>
      <c r="K9" s="14"/>
      <c r="L9" s="14"/>
      <c r="M9" s="14"/>
      <c r="N9" s="7"/>
      <c r="O9" s="7"/>
      <c r="P9" s="14"/>
      <c r="Q9" s="7"/>
      <c r="R9" s="14" t="s">
        <v>28</v>
      </c>
      <c r="S9" s="7"/>
      <c r="T9" s="7"/>
      <c r="U9" s="7"/>
      <c r="V9" s="14"/>
      <c r="W9" s="7"/>
      <c r="X9" s="36"/>
      <c r="Y9" s="14"/>
      <c r="Z9" s="14"/>
      <c r="AA9" s="7"/>
      <c r="AB9" s="7"/>
    </row>
    <row r="10" spans="1:28" x14ac:dyDescent="0.35">
      <c r="A10" s="35"/>
      <c r="B10" s="7"/>
      <c r="C10" s="7"/>
      <c r="D10" s="14" t="s">
        <v>29</v>
      </c>
      <c r="E10" s="14"/>
      <c r="F10" s="14" t="s">
        <v>1</v>
      </c>
      <c r="G10" s="14"/>
      <c r="H10" s="14" t="s">
        <v>28</v>
      </c>
      <c r="I10" s="14"/>
      <c r="J10" s="14" t="s">
        <v>30</v>
      </c>
      <c r="K10" s="14"/>
      <c r="L10" s="14" t="s">
        <v>1</v>
      </c>
      <c r="M10" s="14"/>
      <c r="N10" s="7"/>
      <c r="O10" s="7"/>
      <c r="P10" s="14"/>
      <c r="Q10" s="7"/>
      <c r="R10" s="14" t="s">
        <v>1</v>
      </c>
      <c r="S10" s="7"/>
      <c r="T10" s="14" t="s">
        <v>28</v>
      </c>
      <c r="U10" s="7"/>
      <c r="V10" s="14"/>
      <c r="W10" s="7"/>
      <c r="X10" s="14"/>
      <c r="Y10" s="14"/>
      <c r="Z10" s="14"/>
      <c r="AA10" s="14"/>
      <c r="AB10" s="7"/>
    </row>
    <row r="11" spans="1:28" x14ac:dyDescent="0.35">
      <c r="A11" s="35"/>
      <c r="B11" s="7"/>
      <c r="C11" s="7"/>
      <c r="D11" s="14" t="s">
        <v>31</v>
      </c>
      <c r="E11" s="14"/>
      <c r="F11" s="14" t="s">
        <v>32</v>
      </c>
      <c r="G11" s="14"/>
      <c r="H11" s="14" t="s">
        <v>33</v>
      </c>
      <c r="I11" s="14"/>
      <c r="J11" s="14" t="s">
        <v>25</v>
      </c>
      <c r="K11" s="14"/>
      <c r="L11" s="14" t="s">
        <v>25</v>
      </c>
      <c r="M11" s="14"/>
      <c r="N11" s="14" t="s">
        <v>34</v>
      </c>
      <c r="O11" s="14"/>
      <c r="P11" s="14" t="s">
        <v>35</v>
      </c>
      <c r="Q11" s="14"/>
      <c r="R11" s="14" t="s">
        <v>25</v>
      </c>
      <c r="S11" s="14"/>
      <c r="T11" s="14" t="s">
        <v>34</v>
      </c>
      <c r="U11" s="14"/>
      <c r="V11" s="14" t="s">
        <v>36</v>
      </c>
      <c r="W11" s="14"/>
      <c r="X11" s="14" t="s">
        <v>37</v>
      </c>
      <c r="Y11" s="14"/>
      <c r="Z11" s="14" t="s">
        <v>38</v>
      </c>
      <c r="AA11" s="14"/>
      <c r="AB11" s="7"/>
    </row>
    <row r="12" spans="1:28" x14ac:dyDescent="0.35">
      <c r="A12" s="35"/>
      <c r="B12" s="7"/>
      <c r="C12" s="7"/>
      <c r="D12" s="27" t="s">
        <v>39</v>
      </c>
      <c r="E12" s="14"/>
      <c r="F12" s="27" t="s">
        <v>40</v>
      </c>
      <c r="G12" s="14"/>
      <c r="H12" s="27" t="s">
        <v>41</v>
      </c>
      <c r="I12" s="14"/>
      <c r="J12" s="27" t="s">
        <v>42</v>
      </c>
      <c r="K12" s="14"/>
      <c r="L12" s="27" t="s">
        <v>41</v>
      </c>
      <c r="M12" s="14"/>
      <c r="N12" s="27" t="s">
        <v>43</v>
      </c>
      <c r="O12" s="14"/>
      <c r="P12" s="27" t="s">
        <v>40</v>
      </c>
      <c r="Q12" s="14"/>
      <c r="R12" s="27" t="s">
        <v>41</v>
      </c>
      <c r="S12" s="14"/>
      <c r="T12" s="27" t="s">
        <v>43</v>
      </c>
      <c r="U12" s="14"/>
      <c r="V12" s="27" t="s">
        <v>44</v>
      </c>
      <c r="W12" s="14"/>
      <c r="X12" s="27" t="s">
        <v>45</v>
      </c>
      <c r="Y12" s="14"/>
      <c r="Z12" s="37" t="s">
        <v>46</v>
      </c>
      <c r="AA12" s="14"/>
      <c r="AB12" s="7"/>
    </row>
    <row r="13" spans="1:28" x14ac:dyDescent="0.35">
      <c r="A13" s="7"/>
      <c r="B13" s="7"/>
      <c r="C13" s="7"/>
      <c r="D13" s="14"/>
      <c r="E13" s="14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</row>
    <row r="14" spans="1:28" x14ac:dyDescent="0.35">
      <c r="A14" s="7"/>
      <c r="B14" s="7" t="s">
        <v>47</v>
      </c>
      <c r="C14" s="7"/>
      <c r="D14" s="38">
        <v>232249902.50018799</v>
      </c>
      <c r="E14" s="28">
        <v>-30146.840487458645</v>
      </c>
      <c r="F14" s="39">
        <v>-114484.37642358735</v>
      </c>
      <c r="G14" s="28"/>
      <c r="H14" s="32">
        <v>232135418.1237644</v>
      </c>
      <c r="I14" s="32"/>
      <c r="J14" s="40">
        <v>0.93259999999999998</v>
      </c>
      <c r="K14" s="32"/>
      <c r="L14" s="32">
        <v>216489490.94222268</v>
      </c>
      <c r="M14" s="32"/>
      <c r="N14" s="41">
        <v>2.8686862588027509E-2</v>
      </c>
      <c r="O14" s="41"/>
      <c r="P14" s="38">
        <v>-39028251.370717362</v>
      </c>
      <c r="Q14" s="41"/>
      <c r="R14" s="32">
        <v>177461239.57150531</v>
      </c>
      <c r="S14" s="41"/>
      <c r="T14" s="41">
        <v>2.8686862588027513E-2</v>
      </c>
      <c r="U14" s="41"/>
      <c r="V14" s="42">
        <v>4.4585772903168647E-2</v>
      </c>
      <c r="W14" s="41"/>
      <c r="X14" s="40">
        <v>1.2790259406541995E-3</v>
      </c>
      <c r="Y14" s="41"/>
      <c r="Z14" s="41">
        <v>1.2844411445194935E-3</v>
      </c>
      <c r="AA14" s="33"/>
      <c r="AB14" s="7"/>
    </row>
    <row r="15" spans="1:28" x14ac:dyDescent="0.35">
      <c r="A15" s="7"/>
      <c r="B15" s="7" t="s">
        <v>48</v>
      </c>
      <c r="C15" s="7"/>
      <c r="D15" s="43">
        <v>3588812215.4391251</v>
      </c>
      <c r="E15" s="28">
        <v>-540431.12109703722</v>
      </c>
      <c r="F15" s="39">
        <v>-1769055.3329105002</v>
      </c>
      <c r="G15" s="28"/>
      <c r="H15" s="32">
        <v>3587043160.1062145</v>
      </c>
      <c r="I15" s="32"/>
      <c r="J15" s="40">
        <v>0.93259999999999998</v>
      </c>
      <c r="K15" s="32"/>
      <c r="L15" s="32">
        <v>3345276451.1150556</v>
      </c>
      <c r="M15" s="32"/>
      <c r="N15" s="41">
        <v>0.443280112371429</v>
      </c>
      <c r="O15" s="41"/>
      <c r="P15" s="43">
        <v>-603079113.31134307</v>
      </c>
      <c r="Q15" s="41"/>
      <c r="R15" s="32">
        <v>2742197337.8037124</v>
      </c>
      <c r="S15" s="41"/>
      <c r="T15" s="41">
        <v>0.443280112371429</v>
      </c>
      <c r="U15" s="41"/>
      <c r="V15" s="42">
        <v>4.9334226037661397E-2</v>
      </c>
      <c r="W15" s="41"/>
      <c r="X15" s="40">
        <v>2.1868881261732021E-2</v>
      </c>
      <c r="Y15" s="41"/>
      <c r="Z15" s="41">
        <v>2.1961470822720607E-2</v>
      </c>
      <c r="AA15" s="33"/>
      <c r="AB15" s="7"/>
    </row>
    <row r="16" spans="1:28" x14ac:dyDescent="0.35">
      <c r="A16" s="7"/>
      <c r="B16" s="7" t="s">
        <v>49</v>
      </c>
      <c r="C16" s="7"/>
      <c r="D16" s="44">
        <v>4275298398.4610119</v>
      </c>
      <c r="E16" s="28">
        <v>-1154801.3384155042</v>
      </c>
      <c r="F16" s="45">
        <v>-2430751.2997781327</v>
      </c>
      <c r="G16" s="28"/>
      <c r="H16" s="46">
        <v>4272867647.1612339</v>
      </c>
      <c r="I16" s="32"/>
      <c r="J16" s="40">
        <v>0.93259999999999998</v>
      </c>
      <c r="K16" s="32"/>
      <c r="L16" s="46">
        <v>3984876367.7425666</v>
      </c>
      <c r="M16" s="46"/>
      <c r="N16" s="47">
        <v>0.5280330250405435</v>
      </c>
      <c r="O16" s="41"/>
      <c r="P16" s="44">
        <v>-718384785.72151291</v>
      </c>
      <c r="Q16" s="41"/>
      <c r="R16" s="46">
        <v>3266491582.0210538</v>
      </c>
      <c r="S16" s="41"/>
      <c r="T16" s="47">
        <v>0.52803302504054361</v>
      </c>
      <c r="U16" s="41"/>
      <c r="V16" s="48">
        <v>0.1095</v>
      </c>
      <c r="W16" s="41"/>
      <c r="X16" s="49">
        <v>5.7819616241939528E-2</v>
      </c>
      <c r="Y16" s="41"/>
      <c r="Z16" s="47">
        <v>7.7367642663601022E-2</v>
      </c>
      <c r="AA16" s="33"/>
      <c r="AB16" s="47">
        <v>0.14652046177918618</v>
      </c>
    </row>
    <row r="17" spans="1:28" x14ac:dyDescent="0.35">
      <c r="A17" s="7"/>
      <c r="B17" s="7"/>
      <c r="C17" s="7"/>
      <c r="D17" s="28"/>
      <c r="E17" s="28"/>
      <c r="F17" s="28"/>
      <c r="G17" s="28"/>
      <c r="H17" s="50"/>
      <c r="I17" s="50"/>
      <c r="J17" s="50"/>
      <c r="K17" s="50"/>
      <c r="L17" s="50"/>
      <c r="M17" s="50"/>
      <c r="N17" s="7"/>
      <c r="O17" s="7"/>
      <c r="P17" s="7"/>
      <c r="Q17" s="7"/>
      <c r="R17" s="50"/>
      <c r="S17" s="7"/>
      <c r="T17" s="7"/>
      <c r="U17" s="7"/>
      <c r="V17" s="41"/>
      <c r="W17" s="7"/>
      <c r="X17" s="41"/>
      <c r="Y17" s="41"/>
      <c r="Z17" s="30"/>
      <c r="AA17" s="30"/>
      <c r="AB17" s="7"/>
    </row>
    <row r="18" spans="1:28" ht="15" thickBot="1" x14ac:dyDescent="0.4">
      <c r="A18" s="7"/>
      <c r="B18" s="51" t="s">
        <v>50</v>
      </c>
      <c r="C18" s="7"/>
      <c r="D18" s="52">
        <v>8096360516.4003248</v>
      </c>
      <c r="E18" s="28">
        <v>-1154801.3384155042</v>
      </c>
      <c r="F18" s="52">
        <v>-4314291.0091122203</v>
      </c>
      <c r="G18" s="28"/>
      <c r="H18" s="52">
        <v>8092046225.3912125</v>
      </c>
      <c r="I18" s="28"/>
      <c r="J18" s="28"/>
      <c r="K18" s="28"/>
      <c r="L18" s="52">
        <v>7546642309.7998447</v>
      </c>
      <c r="M18" s="28"/>
      <c r="N18" s="53">
        <v>1</v>
      </c>
      <c r="O18" s="28"/>
      <c r="P18" s="52">
        <v>-1360492150.4035735</v>
      </c>
      <c r="Q18" s="28"/>
      <c r="R18" s="52">
        <v>6186150159.3962708</v>
      </c>
      <c r="S18" s="28"/>
      <c r="T18" s="53">
        <v>1</v>
      </c>
      <c r="U18" s="28"/>
      <c r="V18" s="29"/>
      <c r="W18" s="28"/>
      <c r="X18" s="53">
        <v>8.0967523444325756E-2</v>
      </c>
      <c r="Y18" s="28"/>
      <c r="Z18" s="54">
        <v>0.10061355463084112</v>
      </c>
      <c r="AA18" s="55"/>
      <c r="AB18" s="7"/>
    </row>
    <row r="19" spans="1:28" ht="15" thickTop="1" x14ac:dyDescent="0.35">
      <c r="A19" s="7"/>
      <c r="B19" s="51"/>
      <c r="C19" s="7"/>
      <c r="D19" s="29"/>
      <c r="E19" s="28"/>
      <c r="F19" s="29"/>
      <c r="G19" s="28"/>
      <c r="H19" s="29"/>
      <c r="I19" s="28"/>
      <c r="J19" s="29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9"/>
      <c r="W19" s="28"/>
      <c r="X19" s="48"/>
      <c r="Y19" s="28"/>
      <c r="Z19" s="29"/>
      <c r="AA19" s="20"/>
      <c r="AB19" s="7"/>
    </row>
    <row r="21" spans="1:28" x14ac:dyDescent="0.35">
      <c r="A21" s="31" t="s">
        <v>53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</row>
    <row r="22" spans="1:28" x14ac:dyDescent="0.35">
      <c r="A22" s="31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14"/>
      <c r="O22" s="7"/>
      <c r="P22" s="7"/>
      <c r="Q22" s="7"/>
      <c r="R22" s="7"/>
      <c r="S22" s="7"/>
      <c r="T22" s="7"/>
      <c r="U22" s="7"/>
      <c r="V22" s="14"/>
    </row>
    <row r="23" spans="1:28" x14ac:dyDescent="0.35">
      <c r="A23" s="35"/>
      <c r="B23" s="7"/>
      <c r="C23" s="7"/>
      <c r="D23" s="7"/>
      <c r="E23" s="7"/>
      <c r="F23" s="7"/>
      <c r="G23" s="7"/>
      <c r="H23" s="14" t="s">
        <v>18</v>
      </c>
      <c r="I23" s="14"/>
      <c r="J23" s="14"/>
      <c r="K23" s="14"/>
      <c r="L23" s="14" t="s">
        <v>18</v>
      </c>
      <c r="M23" s="7"/>
      <c r="N23" s="14" t="s">
        <v>28</v>
      </c>
      <c r="O23" s="7"/>
      <c r="P23" s="7"/>
      <c r="Q23" s="7"/>
      <c r="R23" s="14"/>
      <c r="S23" s="7"/>
      <c r="T23" s="56"/>
      <c r="U23" s="14"/>
      <c r="V23" s="14"/>
    </row>
    <row r="24" spans="1:28" x14ac:dyDescent="0.35">
      <c r="A24" s="35"/>
      <c r="B24" s="7"/>
      <c r="C24" s="7"/>
      <c r="D24" s="14" t="s">
        <v>29</v>
      </c>
      <c r="E24" s="14"/>
      <c r="F24" s="14"/>
      <c r="G24" s="14"/>
      <c r="H24" s="14" t="s">
        <v>30</v>
      </c>
      <c r="I24" s="14"/>
      <c r="J24" s="14" t="s">
        <v>18</v>
      </c>
      <c r="K24" s="14"/>
      <c r="L24" s="14" t="s">
        <v>40</v>
      </c>
      <c r="M24" s="7"/>
      <c r="N24" s="14" t="s">
        <v>18</v>
      </c>
      <c r="O24" s="7"/>
      <c r="P24" s="14" t="s">
        <v>28</v>
      </c>
      <c r="Q24" s="7"/>
      <c r="R24" s="14"/>
      <c r="S24" s="7"/>
      <c r="T24" s="14"/>
      <c r="U24" s="14"/>
      <c r="V24" s="14"/>
    </row>
    <row r="25" spans="1:28" x14ac:dyDescent="0.35">
      <c r="A25" s="35"/>
      <c r="B25" s="7"/>
      <c r="C25" s="7"/>
      <c r="D25" s="14" t="s">
        <v>31</v>
      </c>
      <c r="E25" s="14"/>
      <c r="F25" s="14" t="s">
        <v>34</v>
      </c>
      <c r="G25" s="14"/>
      <c r="H25" s="14" t="s">
        <v>19</v>
      </c>
      <c r="I25" s="14"/>
      <c r="J25" s="14" t="s">
        <v>19</v>
      </c>
      <c r="K25" s="14"/>
      <c r="L25" s="14" t="s">
        <v>51</v>
      </c>
      <c r="M25" s="14"/>
      <c r="N25" s="14" t="s">
        <v>19</v>
      </c>
      <c r="O25" s="14"/>
      <c r="P25" s="14" t="s">
        <v>34</v>
      </c>
      <c r="Q25" s="14"/>
      <c r="R25" s="14" t="s">
        <v>36</v>
      </c>
      <c r="S25" s="14"/>
      <c r="T25" s="14" t="s">
        <v>37</v>
      </c>
      <c r="U25" s="14"/>
      <c r="V25" s="14" t="s">
        <v>38</v>
      </c>
    </row>
    <row r="26" spans="1:28" x14ac:dyDescent="0.35">
      <c r="A26" s="35"/>
      <c r="B26" s="7"/>
      <c r="C26" s="7"/>
      <c r="D26" s="27" t="s">
        <v>39</v>
      </c>
      <c r="E26" s="14"/>
      <c r="F26" s="27" t="s">
        <v>43</v>
      </c>
      <c r="G26" s="14"/>
      <c r="H26" s="27" t="s">
        <v>42</v>
      </c>
      <c r="I26" s="14"/>
      <c r="J26" s="27" t="s">
        <v>41</v>
      </c>
      <c r="K26" s="27"/>
      <c r="L26" s="27" t="s">
        <v>41</v>
      </c>
      <c r="M26" s="14"/>
      <c r="N26" s="27" t="s">
        <v>41</v>
      </c>
      <c r="O26" s="14"/>
      <c r="P26" s="27" t="s">
        <v>43</v>
      </c>
      <c r="Q26" s="14"/>
      <c r="R26" s="27" t="s">
        <v>44</v>
      </c>
      <c r="S26" s="14"/>
      <c r="T26" s="27" t="s">
        <v>45</v>
      </c>
      <c r="U26" s="14"/>
      <c r="V26" s="37" t="s">
        <v>46</v>
      </c>
    </row>
    <row r="27" spans="1:28" x14ac:dyDescent="0.35">
      <c r="A27" s="7"/>
      <c r="B27" s="7"/>
      <c r="C27" s="7"/>
      <c r="D27" s="14"/>
      <c r="E27" s="14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</row>
    <row r="28" spans="1:28" x14ac:dyDescent="0.35">
      <c r="A28" s="7"/>
      <c r="B28" s="7" t="s">
        <v>47</v>
      </c>
      <c r="C28" s="7"/>
      <c r="D28" s="57">
        <v>85050622.996770963</v>
      </c>
      <c r="E28" s="58"/>
      <c r="F28" s="41">
        <f>D28/D32</f>
        <v>1.3207540338600818E-2</v>
      </c>
      <c r="G28" s="58"/>
      <c r="H28" s="40">
        <v>0.7651</v>
      </c>
      <c r="I28" s="32"/>
      <c r="J28" s="32">
        <f>D28*H28</f>
        <v>65072231.654829465</v>
      </c>
      <c r="K28" s="32"/>
      <c r="L28" s="57">
        <v>-15690023.977957597</v>
      </c>
      <c r="M28" s="41"/>
      <c r="N28" s="32">
        <f>J28+L28</f>
        <v>49382207.676871866</v>
      </c>
      <c r="O28" s="41"/>
      <c r="P28" s="41">
        <f>N28/N32</f>
        <v>1.320754033860082E-2</v>
      </c>
      <c r="Q28" s="41"/>
      <c r="R28" s="59">
        <v>4.463690927234059E-2</v>
      </c>
      <c r="S28" s="41"/>
      <c r="T28" s="41">
        <f>P28*R28</f>
        <v>5.8954377980490326E-4</v>
      </c>
      <c r="U28" s="41"/>
      <c r="V28" s="41">
        <v>5.9187814721752929E-4</v>
      </c>
    </row>
    <row r="29" spans="1:28" x14ac:dyDescent="0.35">
      <c r="A29" s="7"/>
      <c r="B29" s="7" t="s">
        <v>48</v>
      </c>
      <c r="C29" s="7"/>
      <c r="D29" s="60">
        <v>2941658774.4014602</v>
      </c>
      <c r="E29" s="58"/>
      <c r="F29" s="41">
        <f>D29/D32</f>
        <v>0.45681119733574899</v>
      </c>
      <c r="G29" s="58"/>
      <c r="H29" s="40">
        <v>0.7651</v>
      </c>
      <c r="I29" s="32"/>
      <c r="J29" s="32">
        <f>D29*H29</f>
        <v>2250663128.2945571</v>
      </c>
      <c r="K29" s="32"/>
      <c r="L29" s="57">
        <v>-542673234.82251954</v>
      </c>
      <c r="M29" s="41"/>
      <c r="N29" s="32">
        <f>J29+L29</f>
        <v>1707989893.4720376</v>
      </c>
      <c r="O29" s="41"/>
      <c r="P29" s="41">
        <f>N29/N32</f>
        <v>0.45681119733574899</v>
      </c>
      <c r="Q29" s="41"/>
      <c r="R29" s="59">
        <v>4.9511443475700967E-2</v>
      </c>
      <c r="S29" s="41"/>
      <c r="T29" s="41">
        <f>P29*R29</f>
        <v>2.2617381775956215E-2</v>
      </c>
      <c r="U29" s="41"/>
      <c r="V29" s="41">
        <v>2.2706937939188376E-2</v>
      </c>
    </row>
    <row r="30" spans="1:28" x14ac:dyDescent="0.35">
      <c r="A30" s="7"/>
      <c r="B30" s="7" t="s">
        <v>49</v>
      </c>
      <c r="C30" s="7"/>
      <c r="D30" s="61">
        <v>3412841103.023035</v>
      </c>
      <c r="E30" s="58"/>
      <c r="F30" s="47">
        <f>D30/D32</f>
        <v>0.52998126232565013</v>
      </c>
      <c r="G30" s="58"/>
      <c r="H30" s="40">
        <v>0.7651</v>
      </c>
      <c r="I30" s="32"/>
      <c r="J30" s="46">
        <f>D30*H30</f>
        <v>2611164727.922924</v>
      </c>
      <c r="K30" s="46"/>
      <c r="L30" s="45">
        <v>-629596313.967314</v>
      </c>
      <c r="M30" s="41"/>
      <c r="N30" s="46">
        <f>J30+L30</f>
        <v>1981568413.95561</v>
      </c>
      <c r="O30" s="41"/>
      <c r="P30" s="47">
        <f>N30/N32</f>
        <v>0.52998126232565024</v>
      </c>
      <c r="Q30" s="41"/>
      <c r="R30" s="41">
        <v>0.1095</v>
      </c>
      <c r="S30" s="41"/>
      <c r="T30" s="47">
        <f>P30*R30</f>
        <v>5.8032948224658702E-2</v>
      </c>
      <c r="U30" s="41"/>
      <c r="V30" s="47">
        <v>7.7631894013652336E-2</v>
      </c>
    </row>
    <row r="31" spans="1:28" x14ac:dyDescent="0.35">
      <c r="A31" s="7"/>
      <c r="B31" s="7"/>
      <c r="C31" s="7"/>
      <c r="D31" s="28"/>
      <c r="E31" s="28"/>
      <c r="F31" s="7"/>
      <c r="G31" s="28"/>
      <c r="H31" s="50"/>
      <c r="I31" s="50"/>
      <c r="J31" s="50"/>
      <c r="K31" s="50"/>
      <c r="L31" s="7"/>
      <c r="M31" s="7"/>
      <c r="N31" s="50"/>
      <c r="O31" s="7"/>
      <c r="P31" s="7"/>
      <c r="Q31" s="7"/>
      <c r="R31" s="41"/>
      <c r="S31" s="7"/>
      <c r="T31" s="41"/>
      <c r="U31" s="41"/>
      <c r="V31" s="30"/>
    </row>
    <row r="32" spans="1:28" ht="15" thickBot="1" x14ac:dyDescent="0.4">
      <c r="A32" s="7"/>
      <c r="B32" s="51" t="s">
        <v>50</v>
      </c>
      <c r="C32" s="7"/>
      <c r="D32" s="52">
        <f>SUM(D28:D31)</f>
        <v>6439550500.4212666</v>
      </c>
      <c r="E32" s="28"/>
      <c r="F32" s="53">
        <f>SUM(F28:F31)</f>
        <v>1</v>
      </c>
      <c r="G32" s="28"/>
      <c r="H32" s="28"/>
      <c r="I32" s="28"/>
      <c r="J32" s="52">
        <f>SUM(J28:J31)</f>
        <v>4926900087.8723106</v>
      </c>
      <c r="K32" s="28"/>
      <c r="L32" s="52">
        <f>SUM(L28:L31)</f>
        <v>-1187959572.7677913</v>
      </c>
      <c r="M32" s="28"/>
      <c r="N32" s="52">
        <f>SUM(N28:N31)</f>
        <v>3738940515.1045194</v>
      </c>
      <c r="O32" s="28"/>
      <c r="P32" s="53">
        <f>SUM(P28:P31)</f>
        <v>1</v>
      </c>
      <c r="Q32" s="28"/>
      <c r="R32" s="29"/>
      <c r="S32" s="28"/>
      <c r="T32" s="53">
        <f>SUM(T28:T31)</f>
        <v>8.1239873780419816E-2</v>
      </c>
      <c r="U32" s="28"/>
      <c r="V32" s="54">
        <f>SUM(V28:V31)</f>
        <v>0.10093071010005825</v>
      </c>
    </row>
    <row r="33" spans="1:22" ht="15" thickTop="1" x14ac:dyDescent="0.35"/>
    <row r="34" spans="1:22" x14ac:dyDescent="0.35">
      <c r="A34" s="31" t="s">
        <v>54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</row>
    <row r="35" spans="1:22" x14ac:dyDescent="0.35">
      <c r="A35" s="31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14"/>
      <c r="O35" s="7"/>
      <c r="P35" s="7"/>
      <c r="Q35" s="7"/>
      <c r="R35" s="7"/>
      <c r="S35" s="7"/>
      <c r="T35" s="7"/>
      <c r="U35" s="7"/>
      <c r="V35" s="14"/>
    </row>
    <row r="36" spans="1:22" x14ac:dyDescent="0.35">
      <c r="A36" s="35"/>
      <c r="B36" s="7"/>
      <c r="C36" s="7"/>
      <c r="D36" s="7"/>
      <c r="E36" s="7"/>
      <c r="F36" s="7"/>
      <c r="G36" s="7"/>
      <c r="H36" s="14" t="s">
        <v>18</v>
      </c>
      <c r="I36" s="14"/>
      <c r="J36" s="14"/>
      <c r="K36" s="14"/>
      <c r="L36" s="14" t="s">
        <v>18</v>
      </c>
      <c r="M36" s="7"/>
      <c r="N36" s="14" t="s">
        <v>28</v>
      </c>
      <c r="O36" s="7"/>
      <c r="P36" s="7"/>
      <c r="Q36" s="7"/>
      <c r="R36" s="14"/>
      <c r="S36" s="7"/>
      <c r="T36" s="56"/>
      <c r="U36" s="14"/>
      <c r="V36" s="14"/>
    </row>
    <row r="37" spans="1:22" x14ac:dyDescent="0.35">
      <c r="A37" s="35"/>
      <c r="B37" s="7"/>
      <c r="C37" s="7"/>
      <c r="D37" s="14" t="s">
        <v>29</v>
      </c>
      <c r="E37" s="14"/>
      <c r="F37" s="14"/>
      <c r="G37" s="14"/>
      <c r="H37" s="14" t="s">
        <v>30</v>
      </c>
      <c r="I37" s="14"/>
      <c r="J37" s="14" t="s">
        <v>18</v>
      </c>
      <c r="K37" s="14"/>
      <c r="L37" s="14" t="s">
        <v>40</v>
      </c>
      <c r="M37" s="7"/>
      <c r="N37" s="14" t="s">
        <v>18</v>
      </c>
      <c r="O37" s="7"/>
      <c r="P37" s="14" t="s">
        <v>28</v>
      </c>
      <c r="Q37" s="7"/>
      <c r="R37" s="14"/>
      <c r="S37" s="7"/>
      <c r="T37" s="14"/>
      <c r="U37" s="14"/>
      <c r="V37" s="14"/>
    </row>
    <row r="38" spans="1:22" x14ac:dyDescent="0.35">
      <c r="A38" s="35"/>
      <c r="B38" s="7"/>
      <c r="C38" s="7"/>
      <c r="D38" s="14" t="s">
        <v>31</v>
      </c>
      <c r="E38" s="14"/>
      <c r="F38" s="14" t="s">
        <v>34</v>
      </c>
      <c r="G38" s="14"/>
      <c r="H38" s="14" t="s">
        <v>20</v>
      </c>
      <c r="I38" s="14"/>
      <c r="J38" s="14" t="s">
        <v>20</v>
      </c>
      <c r="K38" s="14"/>
      <c r="L38" s="14" t="s">
        <v>51</v>
      </c>
      <c r="M38" s="14"/>
      <c r="N38" s="14" t="s">
        <v>20</v>
      </c>
      <c r="O38" s="14"/>
      <c r="P38" s="14" t="s">
        <v>34</v>
      </c>
      <c r="Q38" s="14"/>
      <c r="R38" s="14" t="s">
        <v>36</v>
      </c>
      <c r="S38" s="14"/>
      <c r="T38" s="14" t="s">
        <v>37</v>
      </c>
      <c r="U38" s="14"/>
      <c r="V38" s="14" t="s">
        <v>38</v>
      </c>
    </row>
    <row r="39" spans="1:22" x14ac:dyDescent="0.35">
      <c r="A39" s="35"/>
      <c r="B39" s="7"/>
      <c r="C39" s="7"/>
      <c r="D39" s="27" t="s">
        <v>39</v>
      </c>
      <c r="E39" s="14"/>
      <c r="F39" s="27" t="s">
        <v>43</v>
      </c>
      <c r="G39" s="14"/>
      <c r="H39" s="27" t="s">
        <v>42</v>
      </c>
      <c r="I39" s="14"/>
      <c r="J39" s="27" t="s">
        <v>41</v>
      </c>
      <c r="K39" s="27"/>
      <c r="L39" s="27" t="s">
        <v>41</v>
      </c>
      <c r="M39" s="14"/>
      <c r="N39" s="27" t="s">
        <v>41</v>
      </c>
      <c r="O39" s="14"/>
      <c r="P39" s="27" t="s">
        <v>43</v>
      </c>
      <c r="Q39" s="14"/>
      <c r="R39" s="27" t="s">
        <v>44</v>
      </c>
      <c r="S39" s="14"/>
      <c r="T39" s="27" t="s">
        <v>45</v>
      </c>
      <c r="U39" s="14"/>
      <c r="V39" s="37" t="s">
        <v>46</v>
      </c>
    </row>
    <row r="40" spans="1:22" x14ac:dyDescent="0.35">
      <c r="A40" s="7"/>
      <c r="B40" s="7"/>
      <c r="C40" s="7"/>
      <c r="D40" s="14"/>
      <c r="E40" s="14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</row>
    <row r="41" spans="1:22" x14ac:dyDescent="0.35">
      <c r="A41" s="7"/>
      <c r="B41" s="7" t="s">
        <v>47</v>
      </c>
      <c r="C41" s="7"/>
      <c r="D41" s="57">
        <v>85050622.996770963</v>
      </c>
      <c r="E41" s="58"/>
      <c r="F41" s="41">
        <f>D41/D45</f>
        <v>1.3207540338600818E-2</v>
      </c>
      <c r="G41" s="58"/>
      <c r="H41" s="40">
        <v>0.2349</v>
      </c>
      <c r="I41" s="32"/>
      <c r="J41" s="32">
        <f>D41*H41</f>
        <v>19978391.341941498</v>
      </c>
      <c r="K41" s="32"/>
      <c r="L41" s="39">
        <v>-1291993.1001205845</v>
      </c>
      <c r="M41" s="41"/>
      <c r="N41" s="32">
        <f>J41+L41</f>
        <v>18686398.241820913</v>
      </c>
      <c r="O41" s="41"/>
      <c r="P41" s="41">
        <f>N41/N45</f>
        <v>1.320754033860082E-2</v>
      </c>
      <c r="Q41" s="41"/>
      <c r="R41" s="59">
        <v>4.463690927234059E-2</v>
      </c>
      <c r="S41" s="41"/>
      <c r="T41" s="41">
        <f>P41*R41</f>
        <v>5.8954377980490326E-4</v>
      </c>
      <c r="U41" s="41"/>
      <c r="V41" s="41">
        <v>5.9187814721752929E-4</v>
      </c>
    </row>
    <row r="42" spans="1:22" x14ac:dyDescent="0.35">
      <c r="A42" s="7"/>
      <c r="B42" s="7" t="s">
        <v>48</v>
      </c>
      <c r="C42" s="7"/>
      <c r="D42" s="60">
        <v>2941658774.4014602</v>
      </c>
      <c r="E42" s="58"/>
      <c r="F42" s="41">
        <f>D42/D45</f>
        <v>0.45681119733574899</v>
      </c>
      <c r="G42" s="58"/>
      <c r="H42" s="40">
        <v>0.2349</v>
      </c>
      <c r="I42" s="32"/>
      <c r="J42" s="32">
        <f>D42*H42</f>
        <v>690995646.10690296</v>
      </c>
      <c r="K42" s="32"/>
      <c r="L42" s="39">
        <v>-44686360.963871546</v>
      </c>
      <c r="M42" s="41"/>
      <c r="N42" s="32">
        <f>J42+L42</f>
        <v>646309285.14303136</v>
      </c>
      <c r="O42" s="41"/>
      <c r="P42" s="41">
        <f>N42/N45</f>
        <v>0.45681119733574899</v>
      </c>
      <c r="Q42" s="41"/>
      <c r="R42" s="59">
        <v>4.9511443475700967E-2</v>
      </c>
      <c r="S42" s="41"/>
      <c r="T42" s="41">
        <f>P42*R42</f>
        <v>2.2617381775956215E-2</v>
      </c>
      <c r="U42" s="41"/>
      <c r="V42" s="41">
        <v>2.2706937939188376E-2</v>
      </c>
    </row>
    <row r="43" spans="1:22" x14ac:dyDescent="0.35">
      <c r="A43" s="7"/>
      <c r="B43" s="7" t="s">
        <v>49</v>
      </c>
      <c r="C43" s="7"/>
      <c r="D43" s="61">
        <v>3412841103.023035</v>
      </c>
      <c r="E43" s="58"/>
      <c r="F43" s="47">
        <f>D43/D45</f>
        <v>0.52998126232565013</v>
      </c>
      <c r="G43" s="58"/>
      <c r="H43" s="40">
        <v>0.2349</v>
      </c>
      <c r="I43" s="32"/>
      <c r="J43" s="46">
        <f>D43*H43</f>
        <v>801676375.10011089</v>
      </c>
      <c r="K43" s="46"/>
      <c r="L43" s="45">
        <v>-51844031.255139574</v>
      </c>
      <c r="M43" s="41"/>
      <c r="N43" s="46">
        <f>J43+L43</f>
        <v>749832343.8449713</v>
      </c>
      <c r="O43" s="41"/>
      <c r="P43" s="47">
        <f>N43/N45</f>
        <v>0.52998126232565024</v>
      </c>
      <c r="Q43" s="41"/>
      <c r="R43" s="41">
        <v>0.1095</v>
      </c>
      <c r="S43" s="41"/>
      <c r="T43" s="47">
        <f>P43*R43</f>
        <v>5.8032948224658702E-2</v>
      </c>
      <c r="U43" s="41"/>
      <c r="V43" s="47">
        <v>7.7631894013652336E-2</v>
      </c>
    </row>
    <row r="44" spans="1:22" x14ac:dyDescent="0.35">
      <c r="A44" s="7"/>
      <c r="B44" s="7"/>
      <c r="C44" s="7"/>
      <c r="D44" s="28"/>
      <c r="E44" s="28"/>
      <c r="F44" s="7"/>
      <c r="G44" s="28"/>
      <c r="H44" s="50"/>
      <c r="I44" s="50"/>
      <c r="J44" s="50"/>
      <c r="K44" s="50"/>
      <c r="L44" s="7"/>
      <c r="M44" s="7"/>
      <c r="N44" s="50"/>
      <c r="O44" s="7"/>
      <c r="P44" s="7"/>
      <c r="Q44" s="7"/>
      <c r="R44" s="41"/>
      <c r="S44" s="7"/>
      <c r="T44" s="41"/>
      <c r="U44" s="41"/>
      <c r="V44" s="30"/>
    </row>
    <row r="45" spans="1:22" ht="15" thickBot="1" x14ac:dyDescent="0.4">
      <c r="A45" s="7"/>
      <c r="B45" s="51" t="s">
        <v>50</v>
      </c>
      <c r="C45" s="7"/>
      <c r="D45" s="52">
        <f>SUM(D41:D44)</f>
        <v>6439550500.4212666</v>
      </c>
      <c r="E45" s="28"/>
      <c r="F45" s="53">
        <f>SUM(F41:F44)</f>
        <v>1</v>
      </c>
      <c r="G45" s="28"/>
      <c r="H45" s="28"/>
      <c r="I45" s="28"/>
      <c r="J45" s="52">
        <f>SUM(J41:J44)</f>
        <v>1512650412.5489554</v>
      </c>
      <c r="K45" s="28"/>
      <c r="L45" s="52">
        <f>SUM(L41:L44)</f>
        <v>-97822385.319131702</v>
      </c>
      <c r="M45" s="28"/>
      <c r="N45" s="52">
        <f>SUM(N41:N44)</f>
        <v>1414828027.2298236</v>
      </c>
      <c r="O45" s="28"/>
      <c r="P45" s="53">
        <f>SUM(P41:P44)</f>
        <v>1</v>
      </c>
      <c r="Q45" s="28"/>
      <c r="R45" s="29"/>
      <c r="S45" s="28"/>
      <c r="T45" s="53">
        <f>SUM(T41:T44)</f>
        <v>8.1239873780419816E-2</v>
      </c>
      <c r="U45" s="28"/>
      <c r="V45" s="54">
        <f>SUM(V41:V44)</f>
        <v>0.10093071010005825</v>
      </c>
    </row>
    <row r="46" spans="1:22" ht="15" thickTop="1" x14ac:dyDescent="0.35"/>
  </sheetData>
  <mergeCells count="6">
    <mergeCell ref="B6:P6"/>
    <mergeCell ref="B1:P1"/>
    <mergeCell ref="B2:P2"/>
    <mergeCell ref="B3:P3"/>
    <mergeCell ref="B4:P4"/>
    <mergeCell ref="B5:P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52328-CB15-4370-A098-3CE3D9E6EB9F}">
  <dimension ref="A1:J33"/>
  <sheetViews>
    <sheetView topLeftCell="A8" workbookViewId="0">
      <selection sqref="A1:D1"/>
    </sheetView>
  </sheetViews>
  <sheetFormatPr defaultRowHeight="14.5" x14ac:dyDescent="0.35"/>
  <cols>
    <col min="1" max="1" width="42.08984375" bestFit="1" customWidth="1"/>
    <col min="2" max="3" width="14.54296875" bestFit="1" customWidth="1"/>
    <col min="4" max="4" width="12.90625" bestFit="1" customWidth="1"/>
    <col min="5" max="5" width="3.90625" customWidth="1"/>
    <col min="7" max="9" width="17.08984375" bestFit="1" customWidth="1"/>
    <col min="10" max="10" width="8.453125" customWidth="1"/>
  </cols>
  <sheetData>
    <row r="1" spans="1:10" ht="15.5" x14ac:dyDescent="0.35">
      <c r="A1" s="121" t="s">
        <v>118</v>
      </c>
      <c r="B1" s="121"/>
      <c r="C1" s="121"/>
      <c r="D1" s="121"/>
      <c r="E1" s="88"/>
      <c r="F1" s="121" t="s">
        <v>27</v>
      </c>
      <c r="G1" s="121"/>
      <c r="H1" s="121"/>
      <c r="I1" s="121"/>
    </row>
    <row r="2" spans="1:10" x14ac:dyDescent="0.35">
      <c r="A2" s="89"/>
      <c r="B2" s="89"/>
      <c r="C2" s="89"/>
      <c r="D2" s="89"/>
      <c r="E2" s="89"/>
    </row>
    <row r="3" spans="1:10" x14ac:dyDescent="0.35">
      <c r="A3" s="122" t="s">
        <v>119</v>
      </c>
      <c r="B3" s="122"/>
      <c r="C3" s="122"/>
      <c r="D3" s="122"/>
      <c r="E3" s="90"/>
      <c r="F3" s="122" t="s">
        <v>119</v>
      </c>
      <c r="G3" s="122"/>
      <c r="H3" s="122"/>
      <c r="I3" s="122"/>
      <c r="J3" s="90"/>
    </row>
    <row r="4" spans="1:10" ht="26" x14ac:dyDescent="0.35">
      <c r="A4" s="91"/>
      <c r="B4" s="92" t="s">
        <v>120</v>
      </c>
      <c r="C4" s="92" t="s">
        <v>120</v>
      </c>
      <c r="D4" s="92" t="s">
        <v>120</v>
      </c>
      <c r="E4" s="92"/>
      <c r="G4" s="92" t="s">
        <v>120</v>
      </c>
      <c r="H4" s="92" t="s">
        <v>120</v>
      </c>
      <c r="I4" s="92" t="s">
        <v>120</v>
      </c>
    </row>
    <row r="5" spans="1:10" ht="26" x14ac:dyDescent="0.35">
      <c r="A5" s="93" t="s">
        <v>121</v>
      </c>
      <c r="B5" s="94" t="s">
        <v>122</v>
      </c>
      <c r="C5" s="94" t="s">
        <v>123</v>
      </c>
      <c r="D5" s="94" t="s">
        <v>124</v>
      </c>
      <c r="E5" s="92"/>
      <c r="G5" s="94" t="s">
        <v>122</v>
      </c>
      <c r="H5" s="94" t="s">
        <v>19</v>
      </c>
      <c r="I5" s="94" t="s">
        <v>20</v>
      </c>
    </row>
    <row r="6" spans="1:10" x14ac:dyDescent="0.35">
      <c r="A6" s="91" t="s">
        <v>125</v>
      </c>
      <c r="B6" s="91"/>
      <c r="C6" s="95">
        <f>'[1]SCH J-1.1|J-1.2'!G16</f>
        <v>0.93259999999999998</v>
      </c>
      <c r="D6" s="95">
        <f>1-C6</f>
        <v>6.7400000000000015E-2</v>
      </c>
      <c r="E6" s="95"/>
      <c r="G6" s="91"/>
      <c r="H6" s="95">
        <v>0.7651</v>
      </c>
      <c r="I6" s="95">
        <v>0.2349</v>
      </c>
    </row>
    <row r="7" spans="1:10" x14ac:dyDescent="0.35">
      <c r="A7" s="96" t="s">
        <v>41</v>
      </c>
      <c r="B7" s="97">
        <v>8096360516.4003248</v>
      </c>
      <c r="C7" s="97">
        <v>6186150159.3962708</v>
      </c>
      <c r="D7" s="97">
        <v>545403915.59136784</v>
      </c>
      <c r="E7" s="97"/>
      <c r="G7" s="97">
        <v>6439550500.4212666</v>
      </c>
      <c r="H7" s="97">
        <v>3738940515.1045194</v>
      </c>
      <c r="I7" s="97">
        <v>1414828027.2298236</v>
      </c>
    </row>
    <row r="8" spans="1:10" x14ac:dyDescent="0.35">
      <c r="A8" s="96" t="s">
        <v>98</v>
      </c>
      <c r="B8" s="98">
        <v>8018285772.4440966</v>
      </c>
      <c r="C8" s="99">
        <v>6096079611.7241421</v>
      </c>
      <c r="D8" s="99">
        <v>540316775.84837461</v>
      </c>
      <c r="E8" s="100"/>
      <c r="G8" s="98">
        <v>6389370478.7535019</v>
      </c>
      <c r="H8" s="99">
        <v>3744343984.4549346</v>
      </c>
      <c r="I8" s="99">
        <v>1368784875.8773143</v>
      </c>
    </row>
    <row r="9" spans="1:10" x14ac:dyDescent="0.35">
      <c r="A9" s="96" t="s">
        <v>108</v>
      </c>
      <c r="B9" s="97">
        <f>B7-B8</f>
        <v>78074743.956228256</v>
      </c>
      <c r="C9" s="100">
        <f t="shared" ref="C9:D9" si="0">C7-C8</f>
        <v>90070547.672128677</v>
      </c>
      <c r="D9" s="100">
        <f t="shared" si="0"/>
        <v>5087139.7429932356</v>
      </c>
      <c r="E9" s="100"/>
      <c r="G9" s="97">
        <v>50180021.667764664</v>
      </c>
      <c r="H9" s="100">
        <v>-5403469.3504152298</v>
      </c>
      <c r="I9" s="100">
        <v>46043151.35250926</v>
      </c>
    </row>
    <row r="10" spans="1:10" x14ac:dyDescent="0.35">
      <c r="A10" s="96"/>
      <c r="B10" s="97"/>
      <c r="C10" s="97"/>
      <c r="D10" s="100"/>
      <c r="E10" s="100"/>
      <c r="G10" s="97"/>
      <c r="H10" s="97"/>
      <c r="I10" s="100"/>
    </row>
    <row r="11" spans="1:10" x14ac:dyDescent="0.35">
      <c r="A11" s="101" t="s">
        <v>126</v>
      </c>
      <c r="B11" s="102"/>
      <c r="C11" s="100"/>
      <c r="D11" s="100"/>
      <c r="E11" s="100"/>
      <c r="G11" s="102"/>
      <c r="H11" s="100"/>
      <c r="I11" s="100"/>
    </row>
    <row r="12" spans="1:10" x14ac:dyDescent="0.35">
      <c r="A12" s="96" t="s">
        <v>127</v>
      </c>
      <c r="B12" s="102">
        <f>-'[1]Cap vs. RB Detail'!D104</f>
        <v>-50581380.033076726</v>
      </c>
      <c r="C12" s="103">
        <f>B12*$C$6</f>
        <v>-47172195.018847354</v>
      </c>
      <c r="D12" s="103">
        <f>B12*$D$6</f>
        <v>-3409185.0142293721</v>
      </c>
      <c r="E12" s="103"/>
      <c r="G12" s="102">
        <v>-78673328.902307659</v>
      </c>
      <c r="H12" s="103">
        <v>-60192963.943155587</v>
      </c>
      <c r="I12" s="103">
        <v>-18480364.959152069</v>
      </c>
    </row>
    <row r="13" spans="1:10" x14ac:dyDescent="0.35">
      <c r="A13" s="96" t="s">
        <v>128</v>
      </c>
      <c r="B13" s="102"/>
      <c r="C13" s="103">
        <f>-'[1]Cap vs. RB Detail'!C104</f>
        <v>21397234.468006782</v>
      </c>
      <c r="D13" s="103"/>
      <c r="E13" s="103"/>
      <c r="G13" s="102"/>
      <c r="H13" s="103">
        <v>17516343.148416363</v>
      </c>
      <c r="I13" s="103">
        <v>33600471.49158363</v>
      </c>
    </row>
    <row r="14" spans="1:10" x14ac:dyDescent="0.35">
      <c r="A14" s="96" t="s">
        <v>129</v>
      </c>
      <c r="B14" s="103">
        <f>-'[1]Cap vs. RB Detail'!H104</f>
        <v>23231684.04675778</v>
      </c>
      <c r="C14" s="103">
        <f>B14*$C$6</f>
        <v>21665868.542006306</v>
      </c>
      <c r="D14" s="103">
        <f>B14*$D$6</f>
        <v>1565815.5047514748</v>
      </c>
      <c r="E14" s="103"/>
      <c r="G14" s="103">
        <v>42921244.428541213</v>
      </c>
      <c r="H14" s="103">
        <v>32839044.112276882</v>
      </c>
      <c r="I14" s="103">
        <v>10082200.316264331</v>
      </c>
    </row>
    <row r="15" spans="1:10" x14ac:dyDescent="0.35">
      <c r="A15" s="96" t="s">
        <v>130</v>
      </c>
      <c r="B15" s="103">
        <f>-'[1]Cap vs. RB Detail'!I104</f>
        <v>110823046.20922557</v>
      </c>
      <c r="C15" s="103">
        <f>B15*$C$6</f>
        <v>103353572.89472376</v>
      </c>
      <c r="D15" s="103">
        <f>B15*$D$6</f>
        <v>7469473.3145018052</v>
      </c>
      <c r="E15" s="103"/>
      <c r="G15" s="103">
        <v>133370985.4238452</v>
      </c>
      <c r="H15" s="103">
        <v>102042140.94778396</v>
      </c>
      <c r="I15" s="103">
        <v>31328844.476061236</v>
      </c>
    </row>
    <row r="16" spans="1:10" x14ac:dyDescent="0.35">
      <c r="A16" s="96" t="s">
        <v>131</v>
      </c>
      <c r="B16" s="103">
        <f>-'[1]Cap vs. RB Detail'!E104</f>
        <v>1412103.3162497878</v>
      </c>
      <c r="C16" s="103">
        <f t="shared" ref="C16:C18" si="1">B16*$C$6</f>
        <v>1316927.5527345522</v>
      </c>
      <c r="D16" s="103">
        <f>B16*$D$6</f>
        <v>95175.763515235725</v>
      </c>
      <c r="E16" s="103"/>
      <c r="G16" s="103">
        <v>576470.31665694714</v>
      </c>
      <c r="H16" s="103">
        <v>441057.43927423027</v>
      </c>
      <c r="I16" s="103">
        <v>135412.87738271689</v>
      </c>
    </row>
    <row r="17" spans="1:9" x14ac:dyDescent="0.35">
      <c r="A17" s="96" t="s">
        <v>132</v>
      </c>
      <c r="B17" s="103">
        <f>-'[1]Cap vs. RB Detail'!F104</f>
        <v>-485423.27153848205</v>
      </c>
      <c r="C17" s="103">
        <f t="shared" si="1"/>
        <v>-452705.74303678836</v>
      </c>
      <c r="D17" s="103">
        <f>B17*$D$6</f>
        <v>-32717.528501693698</v>
      </c>
      <c r="E17" s="103"/>
      <c r="G17" s="103">
        <v>229047.77230774518</v>
      </c>
      <c r="H17" s="103">
        <v>175244.45059265583</v>
      </c>
      <c r="I17" s="103">
        <v>53803.32171508934</v>
      </c>
    </row>
    <row r="18" spans="1:9" x14ac:dyDescent="0.35">
      <c r="A18" s="96" t="s">
        <v>133</v>
      </c>
      <c r="B18" s="103">
        <f>-'[1]Cap vs. RB Detail'!G104</f>
        <v>36819439.427585237</v>
      </c>
      <c r="C18" s="103">
        <f t="shared" si="1"/>
        <v>34337809.210165992</v>
      </c>
      <c r="D18" s="103">
        <f>B18*$D$6</f>
        <v>2481630.2174192457</v>
      </c>
      <c r="E18" s="103"/>
      <c r="G18" s="103"/>
      <c r="H18" s="103"/>
      <c r="I18" s="103"/>
    </row>
    <row r="19" spans="1:9" x14ac:dyDescent="0.35">
      <c r="A19" s="96" t="s">
        <v>134</v>
      </c>
      <c r="B19" s="97">
        <f>-'[1]Cap vs. RB Detail'!J104</f>
        <v>287881.30000000005</v>
      </c>
      <c r="C19" s="103"/>
      <c r="D19" s="103"/>
      <c r="E19" s="103"/>
      <c r="G19" s="97">
        <v>868148.61000000045</v>
      </c>
      <c r="H19" s="103"/>
      <c r="I19" s="103"/>
    </row>
    <row r="20" spans="1:9" x14ac:dyDescent="0.35">
      <c r="A20" s="104" t="s">
        <v>135</v>
      </c>
      <c r="B20" s="105"/>
      <c r="C20" s="106">
        <f>('[1]SCH J-1.1|J-1.2'!J46)*C6</f>
        <v>-398147.61491404288</v>
      </c>
      <c r="D20" s="105">
        <f>('[1]SCH J-1.1|J-1.2'!J46)*D6</f>
        <v>-28774.554198162659</v>
      </c>
      <c r="E20" s="105"/>
      <c r="G20" s="105"/>
      <c r="H20" s="106">
        <v>-694923.34764873981</v>
      </c>
      <c r="I20" s="105">
        <v>129417.51099199057</v>
      </c>
    </row>
    <row r="21" spans="1:9" x14ac:dyDescent="0.35">
      <c r="A21" s="104" t="s">
        <v>136</v>
      </c>
      <c r="B21" s="105"/>
      <c r="C21" s="106">
        <f>('[1]SCH J-1.1|J-1.2'!K46)*C6</f>
        <v>992542.5292639999</v>
      </c>
      <c r="D21" s="105">
        <f>('[1]SCH J-1.1|J-1.2'!K46)*D6</f>
        <v>71732.110736000002</v>
      </c>
      <c r="E21" s="105"/>
      <c r="G21" s="105"/>
      <c r="H21" s="106">
        <v>324993.78999999998</v>
      </c>
      <c r="I21" s="105">
        <v>266367.59999999998</v>
      </c>
    </row>
    <row r="22" spans="1:9" x14ac:dyDescent="0.35">
      <c r="A22" s="104" t="s">
        <v>137</v>
      </c>
      <c r="B22" s="105"/>
      <c r="C22" s="106">
        <f>('[1]SCH J-1.1|J-1.2'!L46)*C6</f>
        <v>-5678165.7732139993</v>
      </c>
      <c r="D22" s="105">
        <f>('[1]SCH J-1.1|J-1.2'!L46)*D6</f>
        <v>-410367.11678600009</v>
      </c>
      <c r="E22" s="105"/>
      <c r="G22" s="105"/>
      <c r="H22" s="106">
        <v>-5646645.1599999666</v>
      </c>
      <c r="I22" s="105"/>
    </row>
    <row r="23" spans="1:9" x14ac:dyDescent="0.35">
      <c r="A23" s="104" t="s">
        <v>138</v>
      </c>
      <c r="B23" s="105"/>
      <c r="C23" s="106">
        <f>('[1]SCH J-1.1|J-1.2'!M46)*C6</f>
        <v>1630252.702606</v>
      </c>
      <c r="D23" s="105">
        <f>('[1]SCH J-1.1|J-1.2'!M46)*D6</f>
        <v>117820.10739400004</v>
      </c>
      <c r="E23" s="105"/>
      <c r="G23" s="105"/>
      <c r="H23" s="106">
        <v>1435066.46</v>
      </c>
      <c r="I23" s="105">
        <v>514874.38383814401</v>
      </c>
    </row>
    <row r="24" spans="1:9" x14ac:dyDescent="0.35">
      <c r="A24" s="104" t="s">
        <v>139</v>
      </c>
      <c r="B24" s="105"/>
      <c r="C24" s="106">
        <f>'[1]SCH J-1.1|J-1.2'!G46*C6</f>
        <v>-301511.53845999995</v>
      </c>
      <c r="D24" s="105">
        <f>'[1]SCH J-1.1|J-1.2'!G46*D6</f>
        <v>-21790.561540000002</v>
      </c>
      <c r="E24" s="105"/>
      <c r="G24" s="105"/>
      <c r="H24" s="106"/>
      <c r="I24" s="105"/>
    </row>
    <row r="25" spans="1:9" x14ac:dyDescent="0.35">
      <c r="A25" s="104" t="s">
        <v>140</v>
      </c>
      <c r="B25" s="105"/>
      <c r="C25" s="106"/>
      <c r="D25" s="105"/>
      <c r="E25" s="105"/>
      <c r="G25" s="105">
        <v>-28159351.09454447</v>
      </c>
      <c r="H25" s="106"/>
      <c r="I25" s="105"/>
    </row>
    <row r="26" spans="1:9" x14ac:dyDescent="0.35">
      <c r="A26" s="104" t="s">
        <v>141</v>
      </c>
      <c r="B26" s="105"/>
      <c r="C26" s="106"/>
      <c r="D26" s="105"/>
      <c r="E26" s="105"/>
      <c r="G26" s="105"/>
      <c r="H26" s="106">
        <v>-84277508.027396396</v>
      </c>
      <c r="I26" s="105"/>
    </row>
    <row r="27" spans="1:9" x14ac:dyDescent="0.35">
      <c r="A27" s="104"/>
      <c r="B27" s="105"/>
      <c r="C27" s="106"/>
      <c r="D27" s="105"/>
      <c r="E27" s="105"/>
      <c r="G27" s="105"/>
      <c r="H27" s="106"/>
      <c r="I27" s="105"/>
    </row>
    <row r="28" spans="1:9" x14ac:dyDescent="0.35">
      <c r="A28" s="107" t="s">
        <v>142</v>
      </c>
      <c r="B28" s="108"/>
      <c r="C28" s="108"/>
      <c r="D28" s="108"/>
      <c r="E28" s="108"/>
      <c r="G28" s="108"/>
      <c r="H28" s="108"/>
      <c r="I28" s="108"/>
    </row>
    <row r="29" spans="1:9" x14ac:dyDescent="0.35">
      <c r="A29" s="96" t="s">
        <v>143</v>
      </c>
      <c r="B29" s="102">
        <f>-'[1]SCH B-1.1 F'!X38</f>
        <v>-43432606.866670325</v>
      </c>
      <c r="C29" s="100">
        <f>B29-D29</f>
        <v>-38306064.170235142</v>
      </c>
      <c r="D29" s="100">
        <f>-'[1]SCH B-1.1 F'!T54</f>
        <v>-5126542.6964351833</v>
      </c>
      <c r="E29" s="100"/>
      <c r="G29" s="102">
        <v>-20953194.789054662</v>
      </c>
      <c r="H29" s="100">
        <v>-19194733.029190369</v>
      </c>
      <c r="I29" s="100">
        <v>-1758461.759864293</v>
      </c>
    </row>
    <row r="30" spans="1:9" x14ac:dyDescent="0.35">
      <c r="A30" s="96" t="s">
        <v>144</v>
      </c>
      <c r="B30" s="109">
        <v>0</v>
      </c>
      <c r="C30" s="99">
        <f>-D30</f>
        <v>-2314870</v>
      </c>
      <c r="D30" s="99">
        <v>2314870</v>
      </c>
      <c r="E30" s="100"/>
      <c r="G30" s="109">
        <v>0</v>
      </c>
      <c r="H30" s="99">
        <v>9829414</v>
      </c>
      <c r="I30" s="99">
        <v>-9829414</v>
      </c>
    </row>
    <row r="31" spans="1:9" x14ac:dyDescent="0.35">
      <c r="A31" s="110"/>
      <c r="B31" s="111">
        <f>SUM(B12:B30)</f>
        <v>78074744.128532827</v>
      </c>
      <c r="C31" s="111">
        <f>SUM(C12:C30)</f>
        <v>90070548.040800065</v>
      </c>
      <c r="D31" s="111">
        <f>SUM(D12:D30)</f>
        <v>5087139.5466273492</v>
      </c>
      <c r="E31" s="111"/>
      <c r="G31" s="111">
        <v>50180021.765444323</v>
      </c>
      <c r="H31" s="111">
        <v>-5403469.1590469405</v>
      </c>
      <c r="I31" s="111">
        <v>46043151.258820787</v>
      </c>
    </row>
    <row r="33" spans="1:1" x14ac:dyDescent="0.35">
      <c r="A33" t="s">
        <v>162</v>
      </c>
    </row>
  </sheetData>
  <mergeCells count="4">
    <mergeCell ref="A1:D1"/>
    <mergeCell ref="F1:I1"/>
    <mergeCell ref="A3:D3"/>
    <mergeCell ref="F3:I3"/>
  </mergeCells>
  <pageMargins left="0.7" right="0.7" top="0.75" bottom="0.75" header="0.3" footer="0.3"/>
  <pageSetup orientation="portrait" r:id="rId1"/>
  <headerFooter>
    <oddFooter>&amp;L_x000D_&amp;1#&amp;"Calibri"&amp;14&amp;K000000 Business Use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NFListDisplayForm</Display>
  <Edit>NFListEditForm</Edit>
  <New>NFListEditForm</New>
</FormTemplates>
</file>

<file path=customXml/item2.xml><?xml version="1.0" encoding="utf-8"?>
<?mso-contentType ?>
<FormUrls xmlns="http://schemas.microsoft.com/sharepoint/v3/contenttype/forms/url">
  <MobileDisplay>_layouts/15/NintexForms/Mobile/DispForm.aspx</MobileDisplay>
  <MobileEdit>_layouts/15/NintexForms/Mobile/EditForm.aspx</MobileEdit>
  <MobileNew>_layouts/15/NintexForms/Mobile/NewForm.aspx</MobileNew>
</FormUrl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pany xmlns="54fcda00-7b58-44a7-b108-8bd10a8a08ba">
      <Value>KU</Value>
      <Value>LGE</Value>
    </Company>
    <Tariff_x0020_Dev_x0020_Doc_x0020_Type xmlns="54fcda00-7b58-44a7-b108-8bd10a8a08ba" xsi:nil="true"/>
    <Filing_x0020_Requirement xmlns="54fcda00-7b58-44a7-b108-8bd10a8a08ba" xsi:nil="true"/>
    <Round xmlns="54fcda00-7b58-44a7-b108-8bd10a8a08ba" xsi:nil="true"/>
    <FormData xmlns="http://schemas.microsoft.com/sharepoint/v3">&lt;?xml version="1.0" encoding="utf-8"?&gt;&lt;FormVariables&gt;&lt;Version /&gt;&lt;/FormVariables&gt;</FormData>
    <Data_x0020_Request_x0020_Question_x0020_No_x002e_ xmlns="54fcda00-7b58-44a7-b108-8bd10a8a08ba" xsi:nil="true"/>
    <Year xmlns="54fcda00-7b58-44a7-b108-8bd10a8a08ba">2025</Year>
    <Document_x0020_Type xmlns="54fcda00-7b58-44a7-b108-8bd10a8a08ba">Rebuttal Testimony</Document_x0020_Type>
    <Witness_x0020_Testimony xmlns="54fcda00-7b58-44a7-b108-8bd10a8a08ba">Garrett, Christopher M.</Witness_x0020_Testimony>
    <Intervemprs xmlns="54fcda00-7b58-44a7-b108-8bd10a8a08ba" xsi:nil="true"/>
    <Filed_x0020_Documents xmlns="54fcda00-7b58-44a7-b108-8bd10a8a08ba" xsi:nil="true"/>
    <Department xmlns="54fcda00-7b58-44a7-b108-8bd10a8a08ba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0103853DF7894DB347713A7250CD66" ma:contentTypeVersion="71" ma:contentTypeDescription="Create a new document." ma:contentTypeScope="" ma:versionID="9e9e9aecc9497b4a3a259a1f9668c82b">
  <xsd:schema xmlns:xsd="http://www.w3.org/2001/XMLSchema" xmlns:xs="http://www.w3.org/2001/XMLSchema" xmlns:p="http://schemas.microsoft.com/office/2006/metadata/properties" xmlns:ns1="http://schemas.microsoft.com/sharepoint/v3" xmlns:ns2="54fcda00-7b58-44a7-b108-8bd10a8a08ba" targetNamespace="http://schemas.microsoft.com/office/2006/metadata/properties" ma:root="true" ma:fieldsID="3f131de501d1b4714f7781a87fcdd089" ns1:_="" ns2:_="">
    <xsd:import namespace="http://schemas.microsoft.com/sharepoint/v3"/>
    <xsd:import namespace="54fcda00-7b58-44a7-b108-8bd10a8a08ba"/>
    <xsd:element name="properties">
      <xsd:complexType>
        <xsd:sequence>
          <xsd:element name="documentManagement">
            <xsd:complexType>
              <xsd:all>
                <xsd:element ref="ns2:Company" minOccurs="0"/>
                <xsd:element ref="ns2:Year"/>
                <xsd:element ref="ns2:Document_x0020_Type"/>
                <xsd:element ref="ns2:Filing_x0020_Requirement" minOccurs="0"/>
                <xsd:element ref="ns2:Witness_x0020_Testimony" minOccurs="0"/>
                <xsd:element ref="ns2:Intervemprs" minOccurs="0"/>
                <xsd:element ref="ns2:Round" minOccurs="0"/>
                <xsd:element ref="ns2:Data_x0020_Request_x0020_Question_x0020_No_x002e_" minOccurs="0"/>
                <xsd:element ref="ns2:Tariff_x0020_Dev_x0020_Doc_x0020_Type" minOccurs="0"/>
                <xsd:element ref="ns2:Filed_x0020_Documents" minOccurs="0"/>
                <xsd:element ref="ns2:Department" minOccurs="0"/>
                <xsd:element ref="ns1:Form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ormData" ma:index="19" nillable="true" ma:displayName="Form Data" ma:hidden="true" ma:internalName="FormData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fcda00-7b58-44a7-b108-8bd10a8a08ba" elementFormDefault="qualified">
    <xsd:import namespace="http://schemas.microsoft.com/office/2006/documentManagement/types"/>
    <xsd:import namespace="http://schemas.microsoft.com/office/infopath/2007/PartnerControls"/>
    <xsd:element name="Company" ma:index="2" nillable="true" ma:displayName="Company" ma:internalName="Company" ma:readOnly="false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KU"/>
                    <xsd:enumeration value="LGE"/>
                    <xsd:enumeration value="ODP"/>
                  </xsd:restriction>
                </xsd:simpleType>
              </xsd:element>
            </xsd:sequence>
          </xsd:extension>
        </xsd:complexContent>
      </xsd:complexType>
    </xsd:element>
    <xsd:element name="Year" ma:index="3" ma:displayName="Year" ma:default="2025" ma:format="Dropdown" ma:indexed="true" ma:internalName="Year" ma:readOnly="false">
      <xsd:simpleType>
        <xsd:restriction base="dms:Choice">
          <xsd:enumeration value="2025"/>
          <xsd:enumeration value="2024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</xsd:restriction>
      </xsd:simpleType>
    </xsd:element>
    <xsd:element name="Document_x0020_Type" ma:index="4" ma:displayName="Document Type" ma:format="Dropdown" ma:indexed="true" ma:internalName="Document_x0020_Type" ma:readOnly="false">
      <xsd:simpleType>
        <xsd:restriction base="dms:Choice">
          <xsd:enumeration value="General Information"/>
          <xsd:enumeration value="Application"/>
          <xsd:enumeration value="Development"/>
          <xsd:enumeration value="Orders"/>
          <xsd:enumeration value="Direct Testimony"/>
          <xsd:enumeration value="Rebuttal Testimony"/>
          <xsd:enumeration value="Stipulation Testimony"/>
          <xsd:enumeration value="Supplemental Testimony"/>
          <xsd:enumeration value="Supplemental Rebuttal Testimony"/>
          <xsd:enumeration value="Sur-Rebuttal Testimony"/>
          <xsd:enumeration value="Superseded Testimony"/>
          <xsd:enumeration value="Intervenor Direct Testimony"/>
          <xsd:enumeration value="Intervenor Supplemental Testimony"/>
          <xsd:enumeration value="Intervenor Data Requests Issued"/>
          <xsd:enumeration value="Intervenor Data Requests Responses"/>
          <xsd:enumeration value="Data Requests"/>
          <xsd:enumeration value="Notices"/>
          <xsd:enumeration value="eFile/Filed Docs"/>
          <xsd:enumeration value="Filing Requirements"/>
          <xsd:enumeration value="Tariff Development"/>
          <xsd:enumeration value="Witness Prep"/>
          <xsd:enumeration value="Public Hearings"/>
          <xsd:enumeration value="Superseded"/>
          <xsd:enumeration value="Rate Case NMS/QF Tariffs"/>
          <xsd:enumeration value="Pre-Pay Program"/>
          <xsd:enumeration value="Grandfathering"/>
          <xsd:enumeration value="Net Metering"/>
          <xsd:enumeration value="Pre-Pay – Research"/>
          <xsd:enumeration value="Data Centers"/>
          <xsd:enumeration value="Settlement"/>
          <xsd:enumeration value="Guidance Sheets"/>
        </xsd:restriction>
      </xsd:simpleType>
    </xsd:element>
    <xsd:element name="Filing_x0020_Requirement" ma:index="5" nillable="true" ma:displayName="Filing Requirement" ma:format="Dropdown" ma:internalName="Filing_x0020_Requirement" ma:readOnly="false">
      <xsd:simpleType>
        <xsd:restriction base="dms:Choice">
          <xsd:enumeration value="Filing Requirements - Draft Responses"/>
          <xsd:enumeration value="Tab 01-Sec 14(2) Attachment Only"/>
          <xsd:enumeration value="Tab 03-Sec 16(1)(b)(2) Attachment Only"/>
          <xsd:enumeration value="Tab 04-Sec 16(1)(b)(3) Attachment Only"/>
          <xsd:enumeration value="Tab 05-Sec 16(1)(b)(4) Attachment Only"/>
          <xsd:enumeration value="Tab 06-Sec 16(1)(b)(5) Attachment Only"/>
          <xsd:enumeration value="Tab 07-Sec 16(2) Attachment Only"/>
          <xsd:enumeration value="Tab 13-Sec 16(6)(f) Attachment Only"/>
          <xsd:enumeration value="Tab 15-Sec 16(7)(b) Attachment Only"/>
          <xsd:enumeration value="Tab 16-Sec 16(7)(c) Attachment Only"/>
          <xsd:enumeration value="Tab 17-Sec 16(7)(d) Attachment Only"/>
          <xsd:enumeration value="Tab 18-Sec 16(7)(e) Attachment Only"/>
          <xsd:enumeration value="Tab 19-Sec 16(7)(f) Attachment Only"/>
          <xsd:enumeration value="Tab 20-Sec 16(7)(g) Attachment Only"/>
          <xsd:enumeration value="Tab 22-Sec 16(7)(h)(1) Attachment Only"/>
          <xsd:enumeration value="Tab 23-Sec 16(7)(h)(2) Attachment Only"/>
          <xsd:enumeration value="Tab 24-Sec 16(7)(h)(3) Attachment Only"/>
          <xsd:enumeration value="Tab 25-Sec 16(7)(h)(4) Attachment Only"/>
          <xsd:enumeration value="Tab 28-Sec 16(7)(h)(7) Attachment Only"/>
          <xsd:enumeration value="Tab 29-Sec 16(7)(h)(8) Attachment Only"/>
          <xsd:enumeration value="Tab 30-Sec 16(7)(h)(9) Attachment Only"/>
          <xsd:enumeration value="Tab 31-Sec 16(7)(h)(10) Attachment Only"/>
          <xsd:enumeration value="Tab 32-Sec 16(7)(h)(11) Attachment Only"/>
          <xsd:enumeration value="Tab 33-Sec 16(7)(h)(12) Attachment Only"/>
          <xsd:enumeration value="Tab 39-Sec 16(7)(i) Attachment Only"/>
          <xsd:enumeration value="Tab 40-Sec 16(7)(j) Attachment Only"/>
          <xsd:enumeration value="Tab 41-Sec 16(7)(k) Attachment Only"/>
          <xsd:enumeration value="Tab 43-Sec 16(7)(m) Attachment Only"/>
          <xsd:enumeration value="Tab 44-Sec 16(7)(n) Attachment Only"/>
          <xsd:enumeration value="Tab 45-Sec 16(7)(o) Attachment Only"/>
          <xsd:enumeration value="Tab 46-Sec 16(7)(p) Attachment Only"/>
          <xsd:enumeration value="Tab 50-Sec 16(7)(t) Attachment Only"/>
          <xsd:enumeration value="Tab 51-Sec 16(7)(u) Attachment Only"/>
          <xsd:enumeration value="Tab 54-Sec 16(8)(a) Attachment Only"/>
          <xsd:enumeration value="Tab 55-Sec 16(8)(b Attachment Only"/>
          <xsd:enumeration value="Tab 56-Sec 16(8)(c) Attachment Only"/>
          <xsd:enumeration value="Tab 57-Sec 16(8)(d) Attachment Only"/>
          <xsd:enumeration value="Tab 58-Sec 16(8)(e) Attachment Only"/>
          <xsd:enumeration value="Tab 59-Sec 16(8)(f) Attachment Only"/>
          <xsd:enumeration value="Tab 60-Sec 16(8)(g) Attachment Only"/>
          <xsd:enumeration value="Tab 61-Sec 16(8)(h) Attachment Only"/>
          <xsd:enumeration value="Tab 62-Sec 16(8)(i) Attachment Only"/>
          <xsd:enumeration value="Tab 63-Sec 16(8)(j) Attachment Only"/>
          <xsd:enumeration value="Tab 64-Sec 16(8)(k) Attachment Only"/>
          <xsd:enumeration value="Tab 66-Sec 16(8)(m) Attachment Only"/>
          <xsd:enumeration value="Tab 67-Sec 16(8)(n) Attachment Only"/>
          <xsd:enumeration value="Filing Requirements - Guidance Sheets"/>
          <xsd:enumeration value="Filing Requirements - Witness/Preparer Assignments"/>
          <xsd:enumeration value="Filing Requirements - eFiled"/>
          <xsd:enumeration value="Exempt Schedules 10_13_20_23_33_44-48"/>
          <xsd:enumeration value="Schedule 01-5_8-29_40-Revenue Requirements"/>
          <xsd:enumeration value="Schedule 08-14,16-28-Revenue Requirements"/>
          <xsd:enumeration value="Schedule 01-5-Financial Data"/>
          <xsd:enumeration value="Schedule 06-Annual Reports"/>
          <xsd:enumeration value="Schedule 07-Comparative Financial Statements"/>
          <xsd:enumeration value="Schedule 15-Regulatory Assets"/>
          <xsd:enumeration value="Schedule 17-Lead/Lag Cash Working Capital Calc - ET"/>
          <xsd:enumeration value="Schedule 27-Lead/Lag Cash Working Capital Calc - Adj."/>
          <xsd:enumeration value="Schedule 29-Workpapers for Adjustments"/>
          <xsd:enumeration value="Schedule 30-Revenue and Expense Analysis"/>
          <xsd:enumeration value="Schedule 31-Advertising"/>
          <xsd:enumeration value="Schedule 32-Storm Damage"/>
          <xsd:enumeration value="Schedule 34-Misc Expenses"/>
          <xsd:enumeration value="Schedule 35-Affiliate Services"/>
          <xsd:enumeration value="Schedule 36-Income Taxes"/>
          <xsd:enumeration value="Schedule 37-Organization"/>
          <xsd:enumeration value="Schedule 38-Changes in Acctg Procedures"/>
          <xsd:enumeration value="Schedule 39-Out of Period"/>
          <xsd:enumeration value="Schedule 40-Cost of Service"/>
          <xsd:enumeration value="Schedule 41-Present and Proposed Tariffs"/>
          <xsd:enumeration value="Schedule 42-Present and Proposed Revenues"/>
          <xsd:enumeration value="Schedule 43-Sample Bills"/>
          <xsd:enumeration value="Schedule 49-Other"/>
          <xsd:enumeration value="Schedule 50-Other"/>
        </xsd:restriction>
      </xsd:simpleType>
    </xsd:element>
    <xsd:element name="Witness_x0020_Testimony" ma:index="6" nillable="true" ma:displayName="Witness" ma:format="Dropdown" ma:internalName="Witness_x0020_Testimony" ma:readOnly="false">
      <xsd:simpleType>
        <xsd:restriction base="dms:Choice">
          <xsd:enumeration value="Baryenbruch, Patrick L. (Baryenbruch &amp; Company, LLC)"/>
          <xsd:enumeration value="Bellar, Lonnie E."/>
          <xsd:enumeration value="Bevington, John"/>
          <xsd:enumeration value="Burgos, Julissa"/>
          <xsd:enumeration value="Clements, Chad E."/>
          <xsd:enumeration value="Conroy, Robert M."/>
          <xsd:enumeration value="Crockett, John R."/>
          <xsd:enumeration value="Dylan W. D'Ascendis (ScottMadden, Inc.)"/>
          <xsd:enumeration value="Fackler, Andrea M."/>
          <xsd:enumeration value="Garrett, Christopher M."/>
          <xsd:enumeration value="Hornung, Michael E."/>
          <xsd:enumeration value="Johnson, Daniel"/>
          <xsd:enumeration value="Lovekamp, Rick E."/>
          <xsd:enumeration value="McCombs, Drew T."/>
          <xsd:enumeration value="McFarland, Elizabeth J."/>
          <xsd:enumeration value="McKenzie, Adrien M. (FINCAP, Inc.)"/>
          <xsd:enumeration value="Metts, Heather D."/>
          <xsd:enumeration value="Montgomery, Shannon L."/>
          <xsd:enumeration value="Poplaski, Vincent"/>
          <xsd:enumeration value="Rahn, Derek"/>
          <xsd:enumeration value="Rieth, Tom C."/>
          <xsd:enumeration value="Saunders, Eileen L."/>
          <xsd:enumeration value="Schram, Charles R."/>
          <xsd:enumeration value="Sinclair, David S."/>
          <xsd:enumeration value="Spanos, John J. (Gannett Fleming)"/>
          <xsd:enumeration value="Waldrab, Peter W."/>
          <xsd:enumeration value="Wilson, Stuart"/>
          <xsd:enumeration value="z - eFiled/Filed"/>
          <xsd:enumeration value="Arbough, Daniel K."/>
          <xsd:enumeration value="Blake, Kent W."/>
          <xsd:enumeration value="Leichty, Douglas A."/>
          <xsd:enumeration value="Meiman, Greg J."/>
          <xsd:enumeration value="Murphy, J. Clay"/>
          <xsd:enumeration value="Seelye, Steve (The Prime Group)"/>
          <xsd:enumeration value="Straight, Scott"/>
          <xsd:enumeration value="Thompson, Paul W."/>
          <xsd:enumeration value="Wolfe, John K."/>
          <xsd:enumeration value="Lyons, Tim S. (ScottMadden Inc)"/>
        </xsd:restriction>
      </xsd:simpleType>
    </xsd:element>
    <xsd:element name="Intervemprs" ma:index="7" nillable="true" ma:displayName="Data Request Party" ma:format="Dropdown" ma:internalName="Intervemprs" ma:readOnly="false">
      <xsd:simpleType>
        <xsd:restriction base="dms:Choice">
          <xsd:enumeration value="0-Data Response Tracking Sheet"/>
          <xsd:enumeration value="KY Public Service Commission - PSC"/>
          <xsd:enumeration value="VA State Corporation Commission - VASCC"/>
          <xsd:enumeration value="Appalachian Voices"/>
          <xsd:enumeration value="Association of Community Ministries - ACM"/>
          <xsd:enumeration value="Attorney General/KY Industrial Utility Customers - AG/KIUC"/>
          <xsd:enumeration value="Attorney General - AG"/>
          <xsd:enumeration value="AT&amp;T"/>
          <xsd:enumeration value="Charter Communications - Charter"/>
          <xsd:enumeration value="Community Action Council - CAC"/>
          <xsd:enumeration value="East Kentucky Power Cooperative - EKPC"/>
          <xsd:enumeration value="JBS Swift &amp; Co - JBS"/>
          <xsd:enumeration value="KY Broadband and Cable Association - KBCA"/>
          <xsd:enumeration value="KY Cable Telecomm. Assn - KCTA"/>
          <xsd:enumeration value="KY Industrial Utility Customers - KIUC"/>
          <xsd:enumeration value="Kentucky League of Cities - KLC"/>
          <xsd:enumeration value="Kroger"/>
          <xsd:enumeration value="Kroger/Wal-Mart"/>
          <xsd:enumeration value="KY School Boards Assn - KSBA"/>
          <xsd:enumeration value="KY Solar Industries Assn - KSIA"/>
          <xsd:enumeration value="Lexington-Fayette Urban County Govt - LFUCG"/>
          <xsd:enumeration value="Louisville Metro Government - METRO"/>
          <xsd:enumeration value="Metro. Housing Coalition - MHC"/>
          <xsd:enumeration value="Metro Housing Coalition/Kentuckians for the Commonwealth/Kentucky Solar Energy Society - MHC/KFTC/KSES"/>
          <xsd:enumeration value="Mountain Association/Kentuckians for the Commonwealth/Kentucky Solar Energy Society - MA/KFTC/KSES"/>
          <xsd:enumeration value="Sierra Club - SC"/>
          <xsd:enumeration value="U.S. Dept. of Defense/Federal Executive Agencies - DOD/FEA"/>
          <xsd:enumeration value="U.S. Dept. of Defense -  US DOD"/>
          <xsd:enumeration value="Wal-Mart"/>
        </xsd:restriction>
      </xsd:simpleType>
    </xsd:element>
    <xsd:element name="Round" ma:index="8" nillable="true" ma:displayName="Data Request Round" ma:format="Dropdown" ma:internalName="Round" ma:readOnly="false">
      <xsd:simpleType>
        <xsd:restriction base="dms:Choice">
          <xsd:enumeration value="On-Site Requests"/>
          <xsd:enumeration value="DR01"/>
          <xsd:enumeration value="DR01 Attachments"/>
          <xsd:enumeration value="DR01 eFiled/Filed"/>
          <xsd:enumeration value="DR02"/>
          <xsd:enumeration value="DR02 Attachments"/>
          <xsd:enumeration value="DR02 eFiled/Filed"/>
          <xsd:enumeration value="DR03"/>
          <xsd:enumeration value="DR03 Attachments"/>
          <xsd:enumeration value="DR03 eFiled/Filed"/>
          <xsd:enumeration value="DR04"/>
          <xsd:enumeration value="DR04 Attachments"/>
          <xsd:enumeration value="DR04 eFiled/Filed"/>
          <xsd:enumeration value="DR05"/>
          <xsd:enumeration value="DR05 Attachments"/>
          <xsd:enumeration value="DR05 eFiled/Filed"/>
          <xsd:enumeration value="DR06"/>
          <xsd:enumeration value="DR06 Attachments"/>
          <xsd:enumeration value="DR06 eFiled/Filed"/>
          <xsd:enumeration value="DR07"/>
          <xsd:enumeration value="DR07 Attachments"/>
          <xsd:enumeration value="DR07 eFiled/Filed"/>
          <xsd:enumeration value="DR08"/>
          <xsd:enumeration value="DR08 Attachments"/>
          <xsd:enumeration value="DR08 eFiled/Filed"/>
          <xsd:enumeration value="DR09"/>
          <xsd:enumeration value="DR09 Attachments"/>
          <xsd:enumeration value="DR09 eFiled/Filed"/>
          <xsd:enumeration value="DR10"/>
          <xsd:enumeration value="DR10 Attachments"/>
          <xsd:enumeration value="DR10 eFiled/Filed"/>
          <xsd:enumeration value="DR11"/>
          <xsd:enumeration value="DR11 Attachments"/>
          <xsd:enumeration value="DR11 eFiled/Filed"/>
          <xsd:enumeration value="DR12"/>
          <xsd:enumeration value="DR12 Attachments"/>
          <xsd:enumeration value="DR12 eFiled/Filed"/>
          <xsd:enumeration value="DR13"/>
          <xsd:enumeration value="DR13 Attachments"/>
          <xsd:enumeration value="DR13 eFiled/Filed"/>
          <xsd:enumeration value="DR14"/>
          <xsd:enumeration value="DR14 Attachments"/>
          <xsd:enumeration value="DR14 eFiled/Filed"/>
          <xsd:enumeration value="Post Hearing DR01"/>
          <xsd:enumeration value="Post Hearing DR01 Attachments"/>
          <xsd:enumeration value="Post Hearing DR01 eFiled/Filed"/>
          <xsd:enumeration value="Post Hearing DR02"/>
          <xsd:enumeration value="Post Hearing DR02 Attachments"/>
          <xsd:enumeration value="Post Hearing DR02 eFiled/Filed"/>
          <xsd:enumeration value="PSC DR02/Intervenors DR01"/>
          <xsd:enumeration value="PSC DR03/Intervenors DR02"/>
          <xsd:enumeration value="PSC DR04"/>
          <xsd:enumeration value="PSC DR05/Intervenors DR03"/>
          <xsd:enumeration value="PSC DR06"/>
        </xsd:restriction>
      </xsd:simpleType>
    </xsd:element>
    <xsd:element name="Data_x0020_Request_x0020_Question_x0020_No_x002e_" ma:index="9" nillable="true" ma:displayName="Data Request Question No." ma:format="Dropdown" ma:internalName="Data_x0020_Request_x0020_Question_x0020_No_x002e_" ma:readOnly="false">
      <xsd:simpleType>
        <xsd:restriction base="dms:Choice">
          <xsd:enumeration value="001"/>
          <xsd:enumeration value="002"/>
          <xsd:enumeration value="003"/>
          <xsd:enumeration value="004"/>
          <xsd:enumeration value="005"/>
          <xsd:enumeration value="006"/>
          <xsd:enumeration value="007"/>
          <xsd:enumeration value="008"/>
          <xsd:enumeration value="009"/>
          <xsd:enumeration value="010"/>
          <xsd:enumeration value="011"/>
          <xsd:enumeration value="012"/>
          <xsd:enumeration value="013"/>
          <xsd:enumeration value="014"/>
          <xsd:enumeration value="015"/>
          <xsd:enumeration value="016"/>
          <xsd:enumeration value="017"/>
          <xsd:enumeration value="018"/>
          <xsd:enumeration value="019"/>
          <xsd:enumeration value="020"/>
          <xsd:enumeration value="021"/>
          <xsd:enumeration value="022"/>
          <xsd:enumeration value="023"/>
          <xsd:enumeration value="024"/>
          <xsd:enumeration value="025"/>
          <xsd:enumeration value="026"/>
          <xsd:enumeration value="027"/>
          <xsd:enumeration value="028"/>
          <xsd:enumeration value="029"/>
          <xsd:enumeration value="030"/>
          <xsd:enumeration value="031"/>
          <xsd:enumeration value="032"/>
          <xsd:enumeration value="033"/>
          <xsd:enumeration value="034"/>
          <xsd:enumeration value="035"/>
          <xsd:enumeration value="036"/>
          <xsd:enumeration value="037"/>
          <xsd:enumeration value="038"/>
          <xsd:enumeration value="039"/>
          <xsd:enumeration value="040"/>
          <xsd:enumeration value="041"/>
          <xsd:enumeration value="042"/>
          <xsd:enumeration value="043"/>
          <xsd:enumeration value="044"/>
          <xsd:enumeration value="045"/>
          <xsd:enumeration value="046"/>
          <xsd:enumeration value="047"/>
          <xsd:enumeration value="048"/>
          <xsd:enumeration value="049"/>
          <xsd:enumeration value="050"/>
          <xsd:enumeration value="051"/>
          <xsd:enumeration value="052"/>
          <xsd:enumeration value="053"/>
          <xsd:enumeration value="054"/>
          <xsd:enumeration value="055"/>
          <xsd:enumeration value="056"/>
          <xsd:enumeration value="057"/>
          <xsd:enumeration value="058"/>
          <xsd:enumeration value="059"/>
          <xsd:enumeration value="060"/>
          <xsd:enumeration value="061"/>
          <xsd:enumeration value="062"/>
          <xsd:enumeration value="063"/>
          <xsd:enumeration value="064"/>
          <xsd:enumeration value="065"/>
          <xsd:enumeration value="066"/>
          <xsd:enumeration value="067"/>
          <xsd:enumeration value="068"/>
          <xsd:enumeration value="069"/>
          <xsd:enumeration value="070"/>
          <xsd:enumeration value="071"/>
          <xsd:enumeration value="072"/>
          <xsd:enumeration value="073"/>
          <xsd:enumeration value="074"/>
          <xsd:enumeration value="075"/>
          <xsd:enumeration value="076"/>
          <xsd:enumeration value="077"/>
          <xsd:enumeration value="078"/>
          <xsd:enumeration value="079"/>
          <xsd:enumeration value="080"/>
          <xsd:enumeration value="081"/>
          <xsd:enumeration value="082"/>
          <xsd:enumeration value="083"/>
          <xsd:enumeration value="084"/>
          <xsd:enumeration value="085"/>
          <xsd:enumeration value="086"/>
          <xsd:enumeration value="087"/>
          <xsd:enumeration value="088"/>
          <xsd:enumeration value="089"/>
          <xsd:enumeration value="090"/>
          <xsd:enumeration value="091"/>
          <xsd:enumeration value="092"/>
          <xsd:enumeration value="093"/>
          <xsd:enumeration value="094"/>
          <xsd:enumeration value="095"/>
          <xsd:enumeration value="096"/>
          <xsd:enumeration value="097"/>
          <xsd:enumeration value="098"/>
          <xsd:enumeration value="099"/>
          <xsd:enumeration value="100"/>
          <xsd:enumeration value="101"/>
          <xsd:enumeration value="102"/>
          <xsd:enumeration value="103"/>
          <xsd:enumeration value="104"/>
          <xsd:enumeration value="105"/>
          <xsd:enumeration value="106"/>
          <xsd:enumeration value="107"/>
          <xsd:enumeration value="108"/>
          <xsd:enumeration value="109"/>
          <xsd:enumeration value="110"/>
          <xsd:enumeration value="111"/>
          <xsd:enumeration value="112"/>
          <xsd:enumeration value="113"/>
          <xsd:enumeration value="114"/>
          <xsd:enumeration value="115"/>
          <xsd:enumeration value="116"/>
          <xsd:enumeration value="117"/>
          <xsd:enumeration value="118"/>
          <xsd:enumeration value="119"/>
          <xsd:enumeration value="120"/>
          <xsd:enumeration value="121"/>
          <xsd:enumeration value="122"/>
          <xsd:enumeration value="123"/>
          <xsd:enumeration value="124"/>
          <xsd:enumeration value="125"/>
          <xsd:enumeration value="126"/>
          <xsd:enumeration value="127"/>
          <xsd:enumeration value="128"/>
          <xsd:enumeration value="129"/>
          <xsd:enumeration value="130"/>
          <xsd:enumeration value="131"/>
          <xsd:enumeration value="132"/>
          <xsd:enumeration value="133"/>
          <xsd:enumeration value="134"/>
          <xsd:enumeration value="135"/>
          <xsd:enumeration value="136"/>
          <xsd:enumeration value="137"/>
          <xsd:enumeration value="138"/>
          <xsd:enumeration value="139"/>
          <xsd:enumeration value="140"/>
          <xsd:enumeration value="141"/>
          <xsd:enumeration value="142"/>
          <xsd:enumeration value="143"/>
          <xsd:enumeration value="144"/>
          <xsd:enumeration value="145"/>
          <xsd:enumeration value="146"/>
          <xsd:enumeration value="147"/>
          <xsd:enumeration value="148"/>
          <xsd:enumeration value="149"/>
          <xsd:enumeration value="150"/>
          <xsd:enumeration value="151"/>
          <xsd:enumeration value="152"/>
          <xsd:enumeration value="153"/>
          <xsd:enumeration value="154"/>
          <xsd:enumeration value="155"/>
          <xsd:enumeration value="156"/>
          <xsd:enumeration value="157"/>
          <xsd:enumeration value="158"/>
          <xsd:enumeration value="159"/>
          <xsd:enumeration value="160"/>
          <xsd:enumeration value="161"/>
          <xsd:enumeration value="162"/>
          <xsd:enumeration value="163"/>
          <xsd:enumeration value="164"/>
          <xsd:enumeration value="165"/>
          <xsd:enumeration value="166"/>
          <xsd:enumeration value="167"/>
          <xsd:enumeration value="168"/>
          <xsd:enumeration value="169"/>
          <xsd:enumeration value="170"/>
          <xsd:enumeration value="171"/>
          <xsd:enumeration value="172"/>
          <xsd:enumeration value="173"/>
          <xsd:enumeration value="174"/>
          <xsd:enumeration value="175"/>
          <xsd:enumeration value="176"/>
          <xsd:enumeration value="177"/>
          <xsd:enumeration value="178"/>
          <xsd:enumeration value="179"/>
          <xsd:enumeration value="180"/>
          <xsd:enumeration value="181"/>
          <xsd:enumeration value="182"/>
          <xsd:enumeration value="183"/>
          <xsd:enumeration value="184"/>
          <xsd:enumeration value="185"/>
          <xsd:enumeration value="186"/>
          <xsd:enumeration value="187"/>
          <xsd:enumeration value="188"/>
          <xsd:enumeration value="189"/>
          <xsd:enumeration value="190"/>
          <xsd:enumeration value="191"/>
          <xsd:enumeration value="192"/>
          <xsd:enumeration value="193"/>
          <xsd:enumeration value="194"/>
          <xsd:enumeration value="195"/>
          <xsd:enumeration value="196"/>
          <xsd:enumeration value="197"/>
          <xsd:enumeration value="198"/>
          <xsd:enumeration value="199"/>
          <xsd:enumeration value="200"/>
          <xsd:enumeration value="201"/>
          <xsd:enumeration value="202"/>
          <xsd:enumeration value="203"/>
          <xsd:enumeration value="204"/>
          <xsd:enumeration value="205"/>
          <xsd:enumeration value="206"/>
          <xsd:enumeration value="207"/>
          <xsd:enumeration value="208"/>
          <xsd:enumeration value="209"/>
          <xsd:enumeration value="210"/>
          <xsd:enumeration value="211"/>
          <xsd:enumeration value="212"/>
          <xsd:enumeration value="213"/>
          <xsd:enumeration value="214"/>
          <xsd:enumeration value="215"/>
          <xsd:enumeration value="216"/>
          <xsd:enumeration value="217"/>
          <xsd:enumeration value="218"/>
          <xsd:enumeration value="219"/>
          <xsd:enumeration value="220"/>
          <xsd:enumeration value="221"/>
          <xsd:enumeration value="222"/>
          <xsd:enumeration value="223"/>
          <xsd:enumeration value="224"/>
          <xsd:enumeration value="225"/>
          <xsd:enumeration value="226"/>
          <xsd:enumeration value="227"/>
          <xsd:enumeration value="228"/>
          <xsd:enumeration value="229"/>
          <xsd:enumeration value="230"/>
          <xsd:enumeration value="231"/>
          <xsd:enumeration value="232"/>
          <xsd:enumeration value="233"/>
          <xsd:enumeration value="234"/>
          <xsd:enumeration value="235"/>
          <xsd:enumeration value="236"/>
          <xsd:enumeration value="237"/>
          <xsd:enumeration value="238"/>
          <xsd:enumeration value="239"/>
          <xsd:enumeration value="240"/>
          <xsd:enumeration value="241"/>
          <xsd:enumeration value="242"/>
          <xsd:enumeration value="243"/>
          <xsd:enumeration value="244"/>
          <xsd:enumeration value="245"/>
          <xsd:enumeration value="246"/>
          <xsd:enumeration value="247"/>
          <xsd:enumeration value="248"/>
          <xsd:enumeration value="249"/>
          <xsd:enumeration value="250"/>
          <xsd:enumeration value="251"/>
          <xsd:enumeration value="252"/>
          <xsd:enumeration value="253"/>
          <xsd:enumeration value="254"/>
          <xsd:enumeration value="255"/>
          <xsd:enumeration value="256"/>
          <xsd:enumeration value="257"/>
          <xsd:enumeration value="258"/>
          <xsd:enumeration value="259"/>
          <xsd:enumeration value="260"/>
          <xsd:enumeration value="261"/>
          <xsd:enumeration value="262"/>
          <xsd:enumeration value="263"/>
          <xsd:enumeration value="264"/>
          <xsd:enumeration value="265"/>
          <xsd:enumeration value="266"/>
          <xsd:enumeration value="267"/>
          <xsd:enumeration value="268"/>
          <xsd:enumeration value="269"/>
          <xsd:enumeration value="270"/>
          <xsd:enumeration value="271"/>
          <xsd:enumeration value="272"/>
          <xsd:enumeration value="273"/>
          <xsd:enumeration value="274"/>
          <xsd:enumeration value="275"/>
          <xsd:enumeration value="276"/>
          <xsd:enumeration value="277"/>
          <xsd:enumeration value="278"/>
          <xsd:enumeration value="279"/>
          <xsd:enumeration value="280"/>
          <xsd:enumeration value="281"/>
          <xsd:enumeration value="282"/>
          <xsd:enumeration value="283"/>
          <xsd:enumeration value="284"/>
          <xsd:enumeration value="285"/>
          <xsd:enumeration value="286"/>
          <xsd:enumeration value="287"/>
          <xsd:enumeration value="288"/>
          <xsd:enumeration value="289"/>
          <xsd:enumeration value="290"/>
          <xsd:enumeration value="291"/>
          <xsd:enumeration value="292"/>
          <xsd:enumeration value="293"/>
          <xsd:enumeration value="294"/>
          <xsd:enumeration value="295"/>
          <xsd:enumeration value="296"/>
          <xsd:enumeration value="297"/>
          <xsd:enumeration value="298"/>
          <xsd:enumeration value="299"/>
          <xsd:enumeration value="300"/>
          <xsd:enumeration value="301"/>
          <xsd:enumeration value="302"/>
          <xsd:enumeration value="303"/>
          <xsd:enumeration value="304"/>
          <xsd:enumeration value="305"/>
          <xsd:enumeration value="306"/>
          <xsd:enumeration value="307"/>
          <xsd:enumeration value="308"/>
          <xsd:enumeration value="309"/>
          <xsd:enumeration value="310"/>
          <xsd:enumeration value="311"/>
          <xsd:enumeration value="312"/>
          <xsd:enumeration value="313"/>
          <xsd:enumeration value="314"/>
          <xsd:enumeration value="315"/>
          <xsd:enumeration value="316"/>
          <xsd:enumeration value="317"/>
          <xsd:enumeration value="318"/>
          <xsd:enumeration value="319"/>
          <xsd:enumeration value="320"/>
          <xsd:enumeration value="321"/>
          <xsd:enumeration value="322"/>
          <xsd:enumeration value="323"/>
          <xsd:enumeration value="324"/>
          <xsd:enumeration value="325"/>
          <xsd:enumeration value="326"/>
          <xsd:enumeration value="327"/>
          <xsd:enumeration value="328"/>
          <xsd:enumeration value="329"/>
          <xsd:enumeration value="330"/>
          <xsd:enumeration value="331"/>
          <xsd:enumeration value="332"/>
          <xsd:enumeration value="333"/>
          <xsd:enumeration value="334"/>
          <xsd:enumeration value="335"/>
          <xsd:enumeration value="336"/>
          <xsd:enumeration value="337"/>
          <xsd:enumeration value="338"/>
          <xsd:enumeration value="339"/>
          <xsd:enumeration value="340"/>
          <xsd:enumeration value="341"/>
          <xsd:enumeration value="342"/>
          <xsd:enumeration value="343"/>
          <xsd:enumeration value="344"/>
          <xsd:enumeration value="345"/>
          <xsd:enumeration value="346"/>
          <xsd:enumeration value="347"/>
          <xsd:enumeration value="348"/>
          <xsd:enumeration value="349"/>
          <xsd:enumeration value="350"/>
          <xsd:enumeration value="351"/>
          <xsd:enumeration value="352"/>
          <xsd:enumeration value="353"/>
          <xsd:enumeration value="354"/>
          <xsd:enumeration value="355"/>
          <xsd:enumeration value="356"/>
          <xsd:enumeration value="357"/>
          <xsd:enumeration value="358"/>
          <xsd:enumeration value="359"/>
          <xsd:enumeration value="360"/>
          <xsd:enumeration value="361"/>
          <xsd:enumeration value="362"/>
          <xsd:enumeration value="363"/>
          <xsd:enumeration value="364"/>
          <xsd:enumeration value="365"/>
          <xsd:enumeration value="366"/>
          <xsd:enumeration value="367"/>
          <xsd:enumeration value="368"/>
          <xsd:enumeration value="369"/>
          <xsd:enumeration value="370"/>
          <xsd:enumeration value="371"/>
          <xsd:enumeration value="372"/>
          <xsd:enumeration value="373"/>
          <xsd:enumeration value="374"/>
          <xsd:enumeration value="375"/>
          <xsd:enumeration value="376"/>
          <xsd:enumeration value="377"/>
          <xsd:enumeration value="378"/>
          <xsd:enumeration value="379"/>
          <xsd:enumeration value="380"/>
          <xsd:enumeration value="381"/>
          <xsd:enumeration value="382"/>
          <xsd:enumeration value="383"/>
          <xsd:enumeration value="384"/>
          <xsd:enumeration value="385"/>
          <xsd:enumeration value="386"/>
          <xsd:enumeration value="387"/>
          <xsd:enumeration value="388"/>
          <xsd:enumeration value="389"/>
          <xsd:enumeration value="390"/>
          <xsd:enumeration value="391"/>
          <xsd:enumeration value="392"/>
          <xsd:enumeration value="393"/>
          <xsd:enumeration value="394"/>
          <xsd:enumeration value="395"/>
          <xsd:enumeration value="396"/>
          <xsd:enumeration value="397"/>
          <xsd:enumeration value="398"/>
          <xsd:enumeration value="399"/>
          <xsd:enumeration value="400"/>
          <xsd:enumeration value="401"/>
          <xsd:enumeration value="402"/>
          <xsd:enumeration value="403"/>
          <xsd:enumeration value="404"/>
          <xsd:enumeration value="405"/>
          <xsd:enumeration value="406"/>
          <xsd:enumeration value="407"/>
          <xsd:enumeration value="408"/>
          <xsd:enumeration value="409"/>
          <xsd:enumeration value="410"/>
          <xsd:enumeration value="411"/>
          <xsd:enumeration value="412"/>
          <xsd:enumeration value="413"/>
          <xsd:enumeration value="414"/>
          <xsd:enumeration value="415"/>
          <xsd:enumeration value="416"/>
          <xsd:enumeration value="417"/>
          <xsd:enumeration value="418"/>
          <xsd:enumeration value="419"/>
          <xsd:enumeration value="420"/>
          <xsd:enumeration value="421"/>
          <xsd:enumeration value="422"/>
          <xsd:enumeration value="423"/>
          <xsd:enumeration value="424"/>
          <xsd:enumeration value="425"/>
          <xsd:enumeration value="426"/>
          <xsd:enumeration value="427"/>
          <xsd:enumeration value="428"/>
          <xsd:enumeration value="429"/>
          <xsd:enumeration value="430"/>
          <xsd:enumeration value="431"/>
          <xsd:enumeration value="432"/>
          <xsd:enumeration value="433"/>
          <xsd:enumeration value="434"/>
          <xsd:enumeration value="435"/>
          <xsd:enumeration value="436"/>
          <xsd:enumeration value="437"/>
          <xsd:enumeration value="438"/>
          <xsd:enumeration value="439"/>
          <xsd:enumeration value="440"/>
          <xsd:enumeration value="441"/>
        </xsd:restriction>
      </xsd:simpleType>
    </xsd:element>
    <xsd:element name="Tariff_x0020_Dev_x0020_Doc_x0020_Type" ma:index="10" nillable="true" ma:displayName="Tariff Dev Doc Type" ma:format="Dropdown" ma:internalName="Tariff_x0020_Dev_x0020_Doc_x0020_Type">
      <xsd:simpleType>
        <xsd:restriction base="dms:Choice">
          <xsd:enumeration value="Rate Case Documents"/>
          <xsd:enumeration value="Pre-Pay Program"/>
          <xsd:enumeration value="Support"/>
        </xsd:restriction>
      </xsd:simpleType>
    </xsd:element>
    <xsd:element name="Filed_x0020_Documents" ma:index="11" nillable="true" ma:displayName="Filed Documents (Internal Use Only)" ma:format="Dropdown" ma:internalName="Filed_x0020_Documents" ma:readOnly="false">
      <xsd:simpleType>
        <xsd:restriction base="dms:Choice">
          <xsd:enumeration value="Application/Filing Requirements/Testimony"/>
          <xsd:enumeration value="PSC DR 01"/>
          <xsd:enumeration value="PSC DR 02/Intervenor DR 01"/>
          <xsd:enumeration value="PSC DR 03/Intervenor DR 02"/>
          <xsd:enumeration value="PSC DR 04"/>
          <xsd:enumeration value="PSC DR 05"/>
          <xsd:enumeration value="PSC DR 06"/>
          <xsd:enumeration value="PSC Post Hearing DR01"/>
          <xsd:enumeration value="PSC Post Hearing DR02"/>
          <xsd:enumeration value="VSCC DR01"/>
          <xsd:enumeration value="VSCC DR02"/>
          <xsd:enumeration value="VSCC DR03"/>
          <xsd:enumeration value="VSCC DR04"/>
          <xsd:enumeration value="VSCC DR05"/>
          <xsd:enumeration value="VSCC DR06"/>
          <xsd:enumeration value="VSCC DR07"/>
          <xsd:enumeration value="VSCC DR08"/>
          <xsd:enumeration value="VSCC DR09"/>
          <xsd:enumeration value="VSCC DR10"/>
          <xsd:enumeration value="VSCC DR11"/>
          <xsd:enumeration value="VSCC DR12"/>
          <xsd:enumeration value="VSCC DR13"/>
          <xsd:enumeration value="VSCC DR14"/>
          <xsd:enumeration value="Supplemental Testimony"/>
          <xsd:enumeration value="Rebuttal Testimony"/>
          <xsd:enumeration value="Settlement Agreement"/>
          <xsd:enumeration value="Stipulation Testimony"/>
          <xsd:enumeration value="Post Hearing Briefs"/>
        </xsd:restriction>
      </xsd:simpleType>
    </xsd:element>
    <xsd:element name="Department" ma:index="18" nillable="true" ma:displayName="Department/Purpose" ma:format="Dropdown" ma:internalName="Department" ma:readOnly="false">
      <xsd:simpleType>
        <xsd:restriction base="dms:Choice">
          <xsd:enumeration value="Billing Determinants"/>
          <xsd:enumeration value="Cost of Service"/>
          <xsd:enumeration value="Jurisdictional Separation Study"/>
          <xsd:enumeration value="Lead-Lag Study"/>
          <xsd:enumeration value="Revenue Requirement"/>
          <xsd:enumeration value="Testimony"/>
          <xsd:enumeration value="Errata"/>
          <xsd:enumeration value="Base Period Update - Jurisdictional Separation Study"/>
          <xsd:enumeration value="Base Period Update - Revenue Requirement"/>
          <xsd:enumeration value="Financial Planning &amp; Analysis"/>
          <xsd:enumeration value="Financial Planning &amp; Analysis - TEST FILES"/>
          <xsd:enumeration value="Financial Reporting"/>
          <xsd:enumeration value="Sales Analysis &amp; Forecasting"/>
          <xsd:enumeration value="State Regulation &amp; Rates"/>
          <xsd:enumeration value="Tax Accounting &amp; Complianc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>
  <Display>DocumentLibraryForm</Display>
  <Edit>DocumentLibraryForm</Edit>
  <New>DocumentLibraryForm</New>
  <MobileDisplayFormUrl/>
  <MobileEditFormUrl/>
  <MobileNewFormUrl/>
</FormTemplates>
</file>

<file path=customXml/itemProps1.xml><?xml version="1.0" encoding="utf-8"?>
<ds:datastoreItem xmlns:ds="http://schemas.openxmlformats.org/officeDocument/2006/customXml" ds:itemID="{9EF19701-DD39-444A-BDD9-9695CADFA3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023686-11EF-4EB6-B44C-E7837239E3D9}">
  <ds:schemaRefs>
    <ds:schemaRef ds:uri="http://schemas.microsoft.com/sharepoint/v3/contenttype/forms/url"/>
  </ds:schemaRefs>
</ds:datastoreItem>
</file>

<file path=customXml/itemProps3.xml><?xml version="1.0" encoding="utf-8"?>
<ds:datastoreItem xmlns:ds="http://schemas.openxmlformats.org/officeDocument/2006/customXml" ds:itemID="{D5904BAD-D28B-4BAE-BDF4-0A75B21782A4}">
  <ds:schemaRefs>
    <ds:schemaRef ds:uri="http://schemas.microsoft.com/office/2006/metadata/properties"/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54fcda00-7b58-44a7-b108-8bd10a8a08ba"/>
    <ds:schemaRef ds:uri="http://schemas.microsoft.com/sharepoint/v3"/>
  </ds:schemaRefs>
</ds:datastoreItem>
</file>

<file path=customXml/itemProps4.xml><?xml version="1.0" encoding="utf-8"?>
<ds:datastoreItem xmlns:ds="http://schemas.openxmlformats.org/officeDocument/2006/customXml" ds:itemID="{8A1751D2-D5BF-4083-8166-2DAF7FC13B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4fcda00-7b58-44a7-b108-8bd10a8a08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C84CEBE0-CE8B-4353-B776-C6A3ACD9836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CMG-2 Rate Base Adjustments</vt:lpstr>
      <vt:lpstr>CMG-2 Detail</vt:lpstr>
      <vt:lpstr>CMG-2 KU and LGE Summ Rev Req </vt:lpstr>
      <vt:lpstr>CMG-2 Capitalization - COC</vt:lpstr>
      <vt:lpstr>KU LGE CMG-Exhibit 1</vt:lpstr>
      <vt:lpstr>'CMG-2 KU and LGE Summ Rev Req '!Print_Area</vt:lpstr>
      <vt:lpstr>'CMG-2 Rate Base Adjustments'!Print_Area</vt:lpstr>
      <vt:lpstr>'KU LGE CMG-Exhibit 1'!Print_Area</vt:lpstr>
    </vt:vector>
  </TitlesOfParts>
  <Company>PPL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McCombs, Drew</dc:creator>
  <cp:lastModifiedBy>Garrett, Christopher</cp:lastModifiedBy>
  <cp:lastPrinted>2025-09-29T17:10:11Z</cp:lastPrinted>
  <dcterms:created xsi:type="dcterms:W3CDTF">2025-09-16T14:00:11Z</dcterms:created>
  <dcterms:modified xsi:type="dcterms:W3CDTF">2025-09-29T17:10:36Z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e0c8e74a-db15-49f1-980d-3d74f2e3ff07_Enabled">
    <vt:lpwstr>true</vt:lpwstr>
  </property>
  <property fmtid="{D5CDD505-2E9C-101B-9397-08002B2CF9AE}" pid="5" name="MSIP_Label_e0c8e74a-db15-49f1-980d-3d74f2e3ff07_SetDate">
    <vt:lpwstr>2025-09-16T20:39:23Z</vt:lpwstr>
  </property>
  <property fmtid="{D5CDD505-2E9C-101B-9397-08002B2CF9AE}" pid="6" name="MSIP_Label_e0c8e74a-db15-49f1-980d-3d74f2e3ff07_Method">
    <vt:lpwstr>Privileged</vt:lpwstr>
  </property>
  <property fmtid="{D5CDD505-2E9C-101B-9397-08002B2CF9AE}" pid="7" name="MSIP_Label_e0c8e74a-db15-49f1-980d-3d74f2e3ff07_Name">
    <vt:lpwstr>376d9127-3fad-41bb7-827b-657efc89d923</vt:lpwstr>
  </property>
  <property fmtid="{D5CDD505-2E9C-101B-9397-08002B2CF9AE}" pid="8" name="MSIP_Label_e0c8e74a-db15-49f1-980d-3d74f2e3ff07_SiteId">
    <vt:lpwstr>25b79aa0-07c6-4d65-9c80-df92aacdc157</vt:lpwstr>
  </property>
  <property fmtid="{D5CDD505-2E9C-101B-9397-08002B2CF9AE}" pid="9" name="MSIP_Label_e0c8e74a-db15-49f1-980d-3d74f2e3ff07_ActionId">
    <vt:lpwstr>7780120a-6a85-4dfb-a917-737d4951b9dc</vt:lpwstr>
  </property>
  <property fmtid="{D5CDD505-2E9C-101B-9397-08002B2CF9AE}" pid="10" name="MSIP_Label_e0c8e74a-db15-49f1-980d-3d74f2e3ff07_ContentBits">
    <vt:lpwstr>2</vt:lpwstr>
  </property>
  <property fmtid="{D5CDD505-2E9C-101B-9397-08002B2CF9AE}" pid="11" name="MSIP_Label_e0c8e74a-db15-49f1-980d-3d74f2e3ff07_Tag">
    <vt:lpwstr>10, 0, 1, 1</vt:lpwstr>
  </property>
  <property fmtid="{D5CDD505-2E9C-101B-9397-08002B2CF9AE}" pid="12" name="ContentTypeId">
    <vt:lpwstr>0x0101002D0103853DF7894DB347713A7250CD66</vt:lpwstr>
  </property>
</Properties>
</file>