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Direct Testimony\RDC workpapers\"/>
    </mc:Choice>
  </mc:AlternateContent>
  <xr:revisionPtr revIDLastSave="0" documentId="8_{A26720F7-2869-49E9-ADDD-7C79D0A65402}" xr6:coauthVersionLast="47" xr6:coauthVersionMax="47" xr10:uidLastSave="{00000000-0000-0000-0000-000000000000}"/>
  <bookViews>
    <workbookView xWindow="-120" yWindow="-120" windowWidth="29040" windowHeight="15720" xr2:uid="{A6211A90-A470-4568-8920-628B7BA82E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0" i="1"/>
  <c r="G13" i="1"/>
  <c r="F25" i="1"/>
  <c r="E25" i="1"/>
  <c r="F24" i="1"/>
  <c r="F26" i="1" s="1"/>
  <c r="E24" i="1"/>
  <c r="E26" i="1" s="1"/>
  <c r="B19" i="1"/>
  <c r="F19" i="1" s="1"/>
  <c r="F18" i="1"/>
  <c r="E18" i="1"/>
  <c r="F13" i="1"/>
  <c r="E13" i="1"/>
  <c r="F12" i="1"/>
  <c r="E12" i="1"/>
  <c r="F11" i="1"/>
  <c r="E11" i="1"/>
  <c r="F20" i="1" l="1"/>
  <c r="E19" i="1"/>
  <c r="E20" i="1" s="1"/>
</calcChain>
</file>

<file path=xl/sharedStrings.xml><?xml version="1.0" encoding="utf-8"?>
<sst xmlns="http://schemas.openxmlformats.org/spreadsheetml/2006/main" count="30" uniqueCount="10">
  <si>
    <t>Basic charge</t>
  </si>
  <si>
    <t>Energy charge</t>
  </si>
  <si>
    <t>LGE Electric</t>
  </si>
  <si>
    <t>Existing</t>
  </si>
  <si>
    <t>Proposed</t>
  </si>
  <si>
    <t>Bills</t>
  </si>
  <si>
    <t>Rates</t>
  </si>
  <si>
    <t>Total</t>
  </si>
  <si>
    <t>KU Electric</t>
  </si>
  <si>
    <t>LGE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</si>
</sst>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450A-5075-4117-82AD-C4B01D6F65EC}">
  <dimension ref="A9:G26"/>
  <sheetViews>
    <sheetView tabSelected="1" workbookViewId="0">
      <selection activeCell="E26" sqref="E26:G26"/>
    </sheetView>
  </sheetViews>
  <sheetFormatPr defaultRowHeight="15" x14ac:dyDescent="0.25"/>
  <cols>
    <col min="1" max="1" width="13.28515625" bestFit="1" customWidth="1"/>
  </cols>
  <sheetData>
    <row r="9" spans="1:7" x14ac:dyDescent="0.25">
      <c r="C9" s="2" t="s">
        <v>6</v>
      </c>
      <c r="D9" s="2"/>
      <c r="E9" s="2" t="s">
        <v>5</v>
      </c>
      <c r="F9" s="2"/>
    </row>
    <row r="10" spans="1:7" x14ac:dyDescent="0.25">
      <c r="A10" t="s">
        <v>2</v>
      </c>
      <c r="C10" t="s">
        <v>3</v>
      </c>
      <c r="D10" t="s">
        <v>4</v>
      </c>
      <c r="E10" t="s">
        <v>3</v>
      </c>
      <c r="F10" t="s">
        <v>4</v>
      </c>
    </row>
    <row r="11" spans="1:7" x14ac:dyDescent="0.25">
      <c r="A11" t="s">
        <v>0</v>
      </c>
      <c r="B11">
        <v>365</v>
      </c>
      <c r="C11">
        <v>0.45</v>
      </c>
      <c r="D11">
        <v>0.52</v>
      </c>
      <c r="E11">
        <f>B11*C11</f>
        <v>164.25</v>
      </c>
      <c r="F11">
        <f>B11*D11</f>
        <v>189.8</v>
      </c>
    </row>
    <row r="12" spans="1:7" x14ac:dyDescent="0.25">
      <c r="A12" t="s">
        <v>1</v>
      </c>
      <c r="B12">
        <v>866</v>
      </c>
      <c r="C12">
        <v>0.10838</v>
      </c>
      <c r="D12">
        <v>0.11867</v>
      </c>
      <c r="E12">
        <f>B12*C12*12</f>
        <v>1126.2849600000002</v>
      </c>
      <c r="F12">
        <f>B12*D12*12</f>
        <v>1233.2186400000001</v>
      </c>
    </row>
    <row r="13" spans="1:7" x14ac:dyDescent="0.25">
      <c r="A13" t="s">
        <v>7</v>
      </c>
      <c r="E13" s="1">
        <f>SUM(E11:E12)</f>
        <v>1290.5349600000002</v>
      </c>
      <c r="F13" s="1">
        <f>SUM(F11:F12)</f>
        <v>1423.01864</v>
      </c>
      <c r="G13" s="1">
        <f>(F13-E13)/12</f>
        <v>11.040306666666652</v>
      </c>
    </row>
    <row r="16" spans="1:7" x14ac:dyDescent="0.25">
      <c r="C16" s="2" t="s">
        <v>6</v>
      </c>
      <c r="D16" s="2"/>
      <c r="E16" s="2" t="s">
        <v>5</v>
      </c>
      <c r="F16" s="2"/>
    </row>
    <row r="17" spans="1:7" x14ac:dyDescent="0.25">
      <c r="A17" t="s">
        <v>9</v>
      </c>
      <c r="C17" t="s">
        <v>3</v>
      </c>
      <c r="D17" t="s">
        <v>4</v>
      </c>
      <c r="E17" t="s">
        <v>3</v>
      </c>
      <c r="F17" t="s">
        <v>4</v>
      </c>
    </row>
    <row r="18" spans="1:7" x14ac:dyDescent="0.25">
      <c r="A18" t="s">
        <v>0</v>
      </c>
      <c r="B18">
        <v>365</v>
      </c>
      <c r="C18">
        <v>0.65</v>
      </c>
      <c r="D18">
        <v>0.81</v>
      </c>
      <c r="E18">
        <f>B18*C18</f>
        <v>237.25</v>
      </c>
      <c r="F18">
        <f>B18*D18</f>
        <v>295.65000000000003</v>
      </c>
    </row>
    <row r="19" spans="1:7" x14ac:dyDescent="0.25">
      <c r="A19" t="s">
        <v>1</v>
      </c>
      <c r="B19">
        <f>5.2*10</f>
        <v>52</v>
      </c>
      <c r="C19">
        <v>1.0416399999999999</v>
      </c>
      <c r="D19">
        <v>1.1624000000000001</v>
      </c>
      <c r="E19">
        <f>B19*C19*12</f>
        <v>649.98335999999995</v>
      </c>
      <c r="F19">
        <f>B19*D19*12</f>
        <v>725.33760000000007</v>
      </c>
    </row>
    <row r="20" spans="1:7" x14ac:dyDescent="0.25">
      <c r="A20" t="s">
        <v>7</v>
      </c>
      <c r="E20" s="1">
        <f>SUM(E18:E19)</f>
        <v>887.23335999999995</v>
      </c>
      <c r="F20" s="1">
        <f>SUM(F18:F19)</f>
        <v>1020.9876000000002</v>
      </c>
      <c r="G20" s="1">
        <f>(F20-E20)/12</f>
        <v>11.146186666666685</v>
      </c>
    </row>
    <row r="22" spans="1:7" x14ac:dyDescent="0.25">
      <c r="C22" s="2" t="s">
        <v>6</v>
      </c>
      <c r="D22" s="2"/>
      <c r="E22" s="2" t="s">
        <v>5</v>
      </c>
      <c r="F22" s="2"/>
    </row>
    <row r="23" spans="1:7" x14ac:dyDescent="0.25">
      <c r="A23" t="s">
        <v>8</v>
      </c>
      <c r="C23" t="s">
        <v>3</v>
      </c>
      <c r="D23" t="s">
        <v>4</v>
      </c>
      <c r="E23" t="s">
        <v>3</v>
      </c>
      <c r="F23" t="s">
        <v>4</v>
      </c>
    </row>
    <row r="24" spans="1:7" x14ac:dyDescent="0.25">
      <c r="A24" t="s">
        <v>0</v>
      </c>
      <c r="B24">
        <v>365</v>
      </c>
      <c r="C24">
        <v>0.53</v>
      </c>
      <c r="D24">
        <v>0.64</v>
      </c>
      <c r="E24">
        <f>B24*C24</f>
        <v>193.45000000000002</v>
      </c>
      <c r="F24">
        <f>B24*D24</f>
        <v>233.6</v>
      </c>
    </row>
    <row r="25" spans="1:7" x14ac:dyDescent="0.25">
      <c r="A25" t="s">
        <v>1</v>
      </c>
      <c r="B25">
        <v>1085</v>
      </c>
      <c r="C25">
        <v>0.10532999999999999</v>
      </c>
      <c r="D25">
        <v>0.11897000000000001</v>
      </c>
      <c r="E25">
        <f>B25*C25*12</f>
        <v>1371.3965999999998</v>
      </c>
      <c r="F25">
        <f>B25*D25*12</f>
        <v>1548.9893999999999</v>
      </c>
    </row>
    <row r="26" spans="1:7" x14ac:dyDescent="0.25">
      <c r="A26" t="s">
        <v>7</v>
      </c>
      <c r="E26" s="1">
        <f>SUM(E24:E25)</f>
        <v>1564.8465999999999</v>
      </c>
      <c r="F26" s="1">
        <f>SUM(F24:F25)</f>
        <v>1782.5893999999998</v>
      </c>
      <c r="G26" s="1">
        <f>(F26-E26)/12</f>
        <v>18.145233333333334</v>
      </c>
    </row>
  </sheetData>
  <mergeCells count="6">
    <mergeCell ref="E9:F9"/>
    <mergeCell ref="C9:D9"/>
    <mergeCell ref="C16:D16"/>
    <mergeCell ref="E16:F16"/>
    <mergeCell ref="C22:D22"/>
    <mergeCell ref="E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colton</dc:creator>
  <cp:lastModifiedBy>roger colton</cp:lastModifiedBy>
  <dcterms:created xsi:type="dcterms:W3CDTF">2025-08-13T20:32:40Z</dcterms:created>
  <dcterms:modified xsi:type="dcterms:W3CDTF">2025-09-17T15:21:34Z</dcterms:modified>
</cp:coreProperties>
</file>