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ger\Dropbox\FSC directories\Louisville rates\Direct Testimony\RDC workpapers\"/>
    </mc:Choice>
  </mc:AlternateContent>
  <xr:revisionPtr revIDLastSave="0" documentId="8_{9A324D64-CC47-4DAE-97B8-938DEEE3A03F}" xr6:coauthVersionLast="47" xr6:coauthVersionMax="47" xr10:uidLastSave="{00000000-0000-0000-0000-000000000000}"/>
  <bookViews>
    <workbookView xWindow="-120" yWindow="-120" windowWidth="29040" windowHeight="15720" xr2:uid="{2A2DDEC2-4DD0-4FA5-8E23-84C851E90E7D}"/>
  </bookViews>
  <sheets>
    <sheet name="REverse months" sheetId="2" r:id="rId1"/>
  </sheets>
  <definedNames>
    <definedName name="_xlnm.Print_Area" localSheetId="0">'REverse months'!$T$2:$AB$35</definedName>
    <definedName name="_xlnm.Print_Titles" localSheetId="0">'REverse months'!$A:$A,'REverse months'!$1:$5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5" i="2" l="1"/>
  <c r="Y35" i="2"/>
  <c r="Z34" i="2"/>
  <c r="Y34" i="2"/>
  <c r="Z33" i="2"/>
  <c r="Y33" i="2"/>
  <c r="Z32" i="2"/>
  <c r="Y32" i="2"/>
  <c r="Z31" i="2"/>
  <c r="Y31" i="2"/>
  <c r="Z30" i="2"/>
  <c r="Y30" i="2"/>
  <c r="Z29" i="2"/>
  <c r="Y29" i="2"/>
  <c r="Z28" i="2"/>
  <c r="Y28" i="2"/>
  <c r="Z27" i="2"/>
  <c r="Y27" i="2"/>
  <c r="Z26" i="2"/>
  <c r="Y26" i="2"/>
  <c r="Z25" i="2"/>
  <c r="Y25" i="2"/>
  <c r="Z24" i="2"/>
  <c r="Y24" i="2"/>
  <c r="Z23" i="2"/>
  <c r="Y23" i="2"/>
  <c r="Z22" i="2"/>
  <c r="Y22" i="2"/>
  <c r="Z21" i="2"/>
  <c r="Y21" i="2"/>
  <c r="Z20" i="2"/>
  <c r="Y20" i="2"/>
  <c r="Z19" i="2"/>
  <c r="Y19" i="2"/>
  <c r="Z18" i="2"/>
  <c r="Y18" i="2"/>
  <c r="Z17" i="2"/>
  <c r="Y17" i="2"/>
  <c r="Z16" i="2"/>
  <c r="Y16" i="2"/>
  <c r="Z15" i="2"/>
  <c r="Y15" i="2"/>
  <c r="Z14" i="2"/>
  <c r="Y14" i="2"/>
  <c r="Z13" i="2"/>
  <c r="Y13" i="2"/>
  <c r="Z12" i="2"/>
  <c r="Y12" i="2"/>
  <c r="Z11" i="2"/>
  <c r="Y11" i="2"/>
  <c r="Z10" i="2"/>
  <c r="Y10" i="2"/>
  <c r="Z9" i="2"/>
  <c r="Y9" i="2"/>
  <c r="Z8" i="2"/>
  <c r="Y8" i="2"/>
  <c r="Z7" i="2"/>
  <c r="Y7" i="2"/>
  <c r="Z6" i="2"/>
  <c r="Y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7" i="2"/>
  <c r="X6" i="2"/>
  <c r="W35" i="2"/>
  <c r="V35" i="2"/>
  <c r="W34" i="2"/>
  <c r="V34" i="2"/>
  <c r="W33" i="2"/>
  <c r="V33" i="2"/>
  <c r="W32" i="2"/>
  <c r="V32" i="2"/>
  <c r="W31" i="2"/>
  <c r="V31" i="2"/>
  <c r="W30" i="2"/>
  <c r="V30" i="2"/>
  <c r="W29" i="2"/>
  <c r="V29" i="2"/>
  <c r="W28" i="2"/>
  <c r="V28" i="2"/>
  <c r="W27" i="2"/>
  <c r="V27" i="2"/>
  <c r="W26" i="2"/>
  <c r="V26" i="2"/>
  <c r="W25" i="2"/>
  <c r="V25" i="2"/>
  <c r="W24" i="2"/>
  <c r="V24" i="2"/>
  <c r="W23" i="2"/>
  <c r="V23" i="2"/>
  <c r="W22" i="2"/>
  <c r="V22" i="2"/>
  <c r="W21" i="2"/>
  <c r="V21" i="2"/>
  <c r="W20" i="2"/>
  <c r="V20" i="2"/>
  <c r="W19" i="2"/>
  <c r="V19" i="2"/>
  <c r="W18" i="2"/>
  <c r="V18" i="2"/>
  <c r="W17" i="2"/>
  <c r="V17" i="2"/>
  <c r="W16" i="2"/>
  <c r="V16" i="2"/>
  <c r="W15" i="2"/>
  <c r="V15" i="2"/>
  <c r="W14" i="2"/>
  <c r="V14" i="2"/>
  <c r="W13" i="2"/>
  <c r="V13" i="2"/>
  <c r="W12" i="2"/>
  <c r="V12" i="2"/>
  <c r="W11" i="2"/>
  <c r="V11" i="2"/>
  <c r="W10" i="2"/>
  <c r="V10" i="2"/>
  <c r="W9" i="2"/>
  <c r="V9" i="2"/>
  <c r="W8" i="2"/>
  <c r="V8" i="2"/>
  <c r="W7" i="2"/>
  <c r="V7" i="2"/>
  <c r="W6" i="2"/>
  <c r="V6" i="2"/>
</calcChain>
</file>

<file path=xl/sharedStrings.xml><?xml version="1.0" encoding="utf-8"?>
<sst xmlns="http://schemas.openxmlformats.org/spreadsheetml/2006/main" count="47" uniqueCount="46">
  <si>
    <t>a</t>
  </si>
  <si>
    <t>The dollars of bills for current service by month</t>
  </si>
  <si>
    <t>b</t>
  </si>
  <si>
    <t>The dollars of receipts from customers by month</t>
  </si>
  <si>
    <t>c</t>
  </si>
  <si>
    <t>The number of bills by month</t>
  </si>
  <si>
    <t>d</t>
  </si>
  <si>
    <t>The number of accounts making payments by month</t>
  </si>
  <si>
    <t>e</t>
  </si>
  <si>
    <t>The number of accounts with arrears by month</t>
  </si>
  <si>
    <t>f</t>
  </si>
  <si>
    <t>The dollars of arrears of accounts in arrears by month</t>
  </si>
  <si>
    <t>g</t>
  </si>
  <si>
    <t>The average arrears of accounts in arrears by month</t>
  </si>
  <si>
    <t>h</t>
  </si>
  <si>
    <t>The number of bills with a $0 balance by month</t>
  </si>
  <si>
    <t>i</t>
  </si>
  <si>
    <t>The number of field visits for disconnection for nonpayment orders by month</t>
  </si>
  <si>
    <t>l</t>
  </si>
  <si>
    <t>The number of accounts in arrears on a deferred payment agreement by month</t>
  </si>
  <si>
    <t>m</t>
  </si>
  <si>
    <t>The dollars of accounts in arrears on a deferred payment agreement by month</t>
  </si>
  <si>
    <t>n</t>
  </si>
  <si>
    <t>The number of active deferred payment agreements by month</t>
  </si>
  <si>
    <t>o</t>
  </si>
  <si>
    <t>The number of defaulted deferred payment agreements by month</t>
  </si>
  <si>
    <t>p</t>
  </si>
  <si>
    <t>The number of successful deferred payment agreements by month</t>
  </si>
  <si>
    <t>q</t>
  </si>
  <si>
    <t>The dollars of active payment agreements by month</t>
  </si>
  <si>
    <t>r</t>
  </si>
  <si>
    <t>The dollars of defaulted deferred payment agreements by month</t>
  </si>
  <si>
    <t>s</t>
  </si>
  <si>
    <t>The dollars of successful deferred payment agreements by month</t>
  </si>
  <si>
    <t>j</t>
  </si>
  <si>
    <t>k</t>
  </si>
  <si>
    <t xml:space="preserve">Question (j) for 'The number of account in arrears by month' is a duplicate of question </t>
  </si>
  <si>
    <t>Question (k) for 'The dollars of accounts in arrears by month' is a duplicate of question (f)</t>
  </si>
  <si>
    <t>See note</t>
  </si>
  <si>
    <t>Pyt Coverage Ratio</t>
  </si>
  <si>
    <t>Pyts to Bill Ratios</t>
  </si>
  <si>
    <t>Percent Successful DPA</t>
  </si>
  <si>
    <t>Pct New Start Dropped</t>
  </si>
  <si>
    <t>Percent Hardship defaulted DPA</t>
  </si>
  <si>
    <t>Pct New Start accts in arrears</t>
  </si>
  <si>
    <t>Pct Hardship accts in arrears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</si>
</sst>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%"/>
  </numFmts>
  <fonts count="3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 wrapText="1"/>
    </xf>
    <xf numFmtId="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7" fontId="0" fillId="0" borderId="0" xfId="0" applyNumberFormat="1"/>
    <xf numFmtId="17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164" fontId="0" fillId="3" borderId="0" xfId="0" applyNumberFormat="1" applyFill="1" applyAlignment="1">
      <alignment horizontal="center"/>
    </xf>
    <xf numFmtId="164" fontId="0" fillId="3" borderId="0" xfId="1" applyNumberFormat="1" applyFont="1" applyFill="1" applyAlignment="1">
      <alignment horizontal="center"/>
    </xf>
    <xf numFmtId="0" fontId="1" fillId="0" borderId="0" xfId="0" applyFont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1F62A-2CA4-444F-8BC0-F4FC7B7C9A17}">
  <dimension ref="A2:AB38"/>
  <sheetViews>
    <sheetView tabSelected="1" topLeftCell="Q2" workbookViewId="0">
      <selection activeCell="T2" sqref="T2:AB35"/>
    </sheetView>
  </sheetViews>
  <sheetFormatPr defaultRowHeight="15" x14ac:dyDescent="0.25"/>
  <cols>
    <col min="2" max="10" width="22.7109375" style="1" customWidth="1"/>
    <col min="11" max="12" width="22.7109375" style="2" customWidth="1"/>
    <col min="13" max="20" width="22.7109375" style="1" customWidth="1"/>
    <col min="21" max="21" width="9.140625" style="1"/>
    <col min="22" max="28" width="18.7109375" style="10" customWidth="1"/>
  </cols>
  <sheetData>
    <row r="2" spans="1:28" ht="231" customHeight="1" x14ac:dyDescent="0.35">
      <c r="A2" s="14"/>
      <c r="B2" s="14"/>
      <c r="C2" s="14"/>
      <c r="D2" s="14"/>
      <c r="E2" s="14"/>
    </row>
    <row r="4" spans="1:28" x14ac:dyDescent="0.25">
      <c r="B4" s="1" t="s">
        <v>0</v>
      </c>
      <c r="C4" s="1" t="s">
        <v>2</v>
      </c>
      <c r="D4" s="1" t="s">
        <v>4</v>
      </c>
      <c r="E4" s="1" t="s">
        <v>6</v>
      </c>
      <c r="F4" s="1" t="s">
        <v>8</v>
      </c>
      <c r="G4" s="1" t="s">
        <v>10</v>
      </c>
      <c r="H4" s="1" t="s">
        <v>12</v>
      </c>
      <c r="I4" s="1" t="s">
        <v>14</v>
      </c>
      <c r="J4" s="1" t="s">
        <v>16</v>
      </c>
      <c r="K4" s="2" t="s">
        <v>34</v>
      </c>
      <c r="L4" s="2" t="s">
        <v>35</v>
      </c>
      <c r="M4" s="1" t="s">
        <v>18</v>
      </c>
      <c r="N4" s="1" t="s">
        <v>20</v>
      </c>
      <c r="O4" s="1" t="s">
        <v>22</v>
      </c>
      <c r="P4" s="1" t="s">
        <v>24</v>
      </c>
      <c r="Q4" s="1" t="s">
        <v>26</v>
      </c>
      <c r="R4" s="1" t="s">
        <v>28</v>
      </c>
      <c r="S4" s="1" t="s">
        <v>30</v>
      </c>
      <c r="T4" s="1" t="s">
        <v>32</v>
      </c>
    </row>
    <row r="5" spans="1:28" ht="60" x14ac:dyDescent="0.25">
      <c r="B5" s="3" t="s">
        <v>1</v>
      </c>
      <c r="C5" s="3" t="s">
        <v>3</v>
      </c>
      <c r="D5" s="3" t="s">
        <v>5</v>
      </c>
      <c r="E5" s="3" t="s">
        <v>7</v>
      </c>
      <c r="F5" s="3" t="s">
        <v>9</v>
      </c>
      <c r="G5" s="3" t="s">
        <v>11</v>
      </c>
      <c r="H5" s="3" t="s">
        <v>13</v>
      </c>
      <c r="I5" s="3" t="s">
        <v>15</v>
      </c>
      <c r="J5" s="3" t="s">
        <v>17</v>
      </c>
      <c r="K5" s="4" t="s">
        <v>38</v>
      </c>
      <c r="L5" s="4" t="s">
        <v>38</v>
      </c>
      <c r="M5" s="3" t="s">
        <v>19</v>
      </c>
      <c r="N5" s="3" t="s">
        <v>21</v>
      </c>
      <c r="O5" s="3" t="s">
        <v>23</v>
      </c>
      <c r="P5" s="3" t="s">
        <v>25</v>
      </c>
      <c r="Q5" s="3" t="s">
        <v>27</v>
      </c>
      <c r="R5" s="3" t="s">
        <v>29</v>
      </c>
      <c r="S5" s="3" t="s">
        <v>31</v>
      </c>
      <c r="T5" s="3" t="s">
        <v>33</v>
      </c>
      <c r="V5" s="11" t="s">
        <v>39</v>
      </c>
      <c r="W5" s="11" t="s">
        <v>40</v>
      </c>
      <c r="X5" s="11" t="s">
        <v>45</v>
      </c>
      <c r="Y5" s="11" t="s">
        <v>43</v>
      </c>
      <c r="Z5" s="11" t="s">
        <v>41</v>
      </c>
      <c r="AA5" s="11" t="s">
        <v>42</v>
      </c>
      <c r="AB5" s="11" t="s">
        <v>44</v>
      </c>
    </row>
    <row r="6" spans="1:28" x14ac:dyDescent="0.25">
      <c r="A6" s="8">
        <v>44666</v>
      </c>
      <c r="B6" s="5">
        <v>7758143</v>
      </c>
      <c r="C6" s="5">
        <v>2673695</v>
      </c>
      <c r="D6" s="6">
        <v>23349</v>
      </c>
      <c r="E6" s="6">
        <v>15419</v>
      </c>
      <c r="F6" s="6">
        <v>9788</v>
      </c>
      <c r="G6" s="5">
        <v>6071400</v>
      </c>
      <c r="H6" s="5">
        <v>620</v>
      </c>
      <c r="I6" s="6">
        <v>13561</v>
      </c>
      <c r="J6" s="1">
        <v>278</v>
      </c>
      <c r="M6" s="6">
        <v>1925</v>
      </c>
      <c r="N6" s="5">
        <v>2986798</v>
      </c>
      <c r="O6" s="6">
        <v>1243</v>
      </c>
      <c r="P6" s="1">
        <v>400</v>
      </c>
      <c r="Q6" s="1">
        <v>282</v>
      </c>
      <c r="R6" s="5">
        <v>2039470</v>
      </c>
      <c r="S6" s="5">
        <v>497093</v>
      </c>
      <c r="T6" s="5">
        <v>450235</v>
      </c>
      <c r="U6" s="9">
        <v>44666</v>
      </c>
      <c r="V6" s="12">
        <f>C6/B6</f>
        <v>0.34463079631298366</v>
      </c>
      <c r="W6" s="12">
        <f>E6/D6</f>
        <v>0.66037089382842951</v>
      </c>
      <c r="X6" s="13">
        <f>F6/D6</f>
        <v>0.41920424857595612</v>
      </c>
      <c r="Y6" s="12">
        <f>P6/M6</f>
        <v>0.20779220779220781</v>
      </c>
      <c r="Z6" s="12">
        <f>Q6/M6</f>
        <v>0.14649350649350648</v>
      </c>
    </row>
    <row r="7" spans="1:28" x14ac:dyDescent="0.25">
      <c r="A7" s="8">
        <v>44696</v>
      </c>
      <c r="B7" s="5">
        <v>6439997</v>
      </c>
      <c r="C7" s="5">
        <v>2132554</v>
      </c>
      <c r="D7" s="6">
        <v>21296</v>
      </c>
      <c r="E7" s="6">
        <v>13256</v>
      </c>
      <c r="F7" s="6">
        <v>8842</v>
      </c>
      <c r="G7" s="5">
        <v>5148155</v>
      </c>
      <c r="H7" s="5">
        <v>582</v>
      </c>
      <c r="I7" s="6">
        <v>12454</v>
      </c>
      <c r="J7" s="1">
        <v>186</v>
      </c>
      <c r="M7" s="6">
        <v>1283</v>
      </c>
      <c r="N7" s="5">
        <v>2073785</v>
      </c>
      <c r="O7" s="1">
        <v>812</v>
      </c>
      <c r="P7" s="1">
        <v>288</v>
      </c>
      <c r="Q7" s="1">
        <v>183</v>
      </c>
      <c r="R7" s="5">
        <v>1373699</v>
      </c>
      <c r="S7" s="5">
        <v>397641</v>
      </c>
      <c r="T7" s="5">
        <v>302445</v>
      </c>
      <c r="U7" s="9">
        <v>44696</v>
      </c>
      <c r="V7" s="12">
        <f t="shared" ref="V7:V35" si="0">C7/B7</f>
        <v>0.33114207972457133</v>
      </c>
      <c r="W7" s="12">
        <f t="shared" ref="W7:W35" si="1">E7/D7</f>
        <v>0.62246431254695722</v>
      </c>
      <c r="X7" s="13">
        <f t="shared" ref="X7:X35" si="2">F7/D7</f>
        <v>0.41519534184823442</v>
      </c>
      <c r="Y7" s="12">
        <f t="shared" ref="Y7:Y35" si="3">P7/M7</f>
        <v>0.22447388932190179</v>
      </c>
      <c r="Z7" s="12">
        <f t="shared" ref="Z7:Z35" si="4">Q7/M7</f>
        <v>0.1426344505066251</v>
      </c>
    </row>
    <row r="8" spans="1:28" x14ac:dyDescent="0.25">
      <c r="A8" s="8">
        <v>44726</v>
      </c>
      <c r="B8" s="5">
        <v>6092052</v>
      </c>
      <c r="C8" s="5">
        <v>2223597</v>
      </c>
      <c r="D8" s="6">
        <v>23358</v>
      </c>
      <c r="E8" s="6">
        <v>15186</v>
      </c>
      <c r="F8" s="6">
        <v>9069</v>
      </c>
      <c r="G8" s="5">
        <v>4698630</v>
      </c>
      <c r="H8" s="5">
        <v>518</v>
      </c>
      <c r="I8" s="6">
        <v>14289</v>
      </c>
      <c r="J8" s="1">
        <v>366</v>
      </c>
      <c r="M8" s="6">
        <v>1373</v>
      </c>
      <c r="N8" s="5">
        <v>2160660</v>
      </c>
      <c r="O8" s="1">
        <v>962</v>
      </c>
      <c r="P8" s="1">
        <v>230</v>
      </c>
      <c r="Q8" s="1">
        <v>181</v>
      </c>
      <c r="R8" s="5">
        <v>1458996</v>
      </c>
      <c r="S8" s="5">
        <v>367250</v>
      </c>
      <c r="T8" s="5">
        <v>334414</v>
      </c>
      <c r="U8" s="9">
        <v>44726</v>
      </c>
      <c r="V8" s="12">
        <f t="shared" si="0"/>
        <v>0.36499967498635927</v>
      </c>
      <c r="W8" s="12">
        <f t="shared" si="1"/>
        <v>0.65014127921911125</v>
      </c>
      <c r="X8" s="13">
        <f t="shared" si="2"/>
        <v>0.38826098124839453</v>
      </c>
      <c r="Y8" s="12">
        <f t="shared" si="3"/>
        <v>0.16751638747268754</v>
      </c>
      <c r="Z8" s="12">
        <f t="shared" si="4"/>
        <v>0.13182811361981064</v>
      </c>
    </row>
    <row r="9" spans="1:28" x14ac:dyDescent="0.25">
      <c r="A9" s="8">
        <v>44756</v>
      </c>
      <c r="B9" s="5">
        <v>5978098</v>
      </c>
      <c r="C9" s="5">
        <v>2149179</v>
      </c>
      <c r="D9" s="6">
        <v>22962</v>
      </c>
      <c r="E9" s="6">
        <v>14796</v>
      </c>
      <c r="F9" s="6">
        <v>8696</v>
      </c>
      <c r="G9" s="5">
        <v>4205831</v>
      </c>
      <c r="H9" s="5">
        <v>484</v>
      </c>
      <c r="I9" s="6">
        <v>14266</v>
      </c>
      <c r="J9" s="1">
        <v>368</v>
      </c>
      <c r="M9" s="6">
        <v>1609</v>
      </c>
      <c r="N9" s="5">
        <v>1913636</v>
      </c>
      <c r="O9" s="6">
        <v>1118</v>
      </c>
      <c r="P9" s="1">
        <v>271</v>
      </c>
      <c r="Q9" s="1">
        <v>220</v>
      </c>
      <c r="R9" s="5">
        <v>1270743</v>
      </c>
      <c r="S9" s="5">
        <v>315548</v>
      </c>
      <c r="T9" s="5">
        <v>327345</v>
      </c>
      <c r="U9" s="9">
        <v>44756</v>
      </c>
      <c r="V9" s="12">
        <f t="shared" si="0"/>
        <v>0.35950882705502651</v>
      </c>
      <c r="W9" s="12">
        <f t="shared" si="1"/>
        <v>0.64436895740789135</v>
      </c>
      <c r="X9" s="13">
        <f t="shared" si="2"/>
        <v>0.3787126556920129</v>
      </c>
      <c r="Y9" s="12">
        <f t="shared" si="3"/>
        <v>0.16842759477936606</v>
      </c>
      <c r="Z9" s="12">
        <f t="shared" si="4"/>
        <v>0.13673088875077688</v>
      </c>
    </row>
    <row r="10" spans="1:28" x14ac:dyDescent="0.25">
      <c r="A10" s="8">
        <v>44786</v>
      </c>
      <c r="B10" s="5">
        <v>5000633</v>
      </c>
      <c r="C10" s="5">
        <v>7824565</v>
      </c>
      <c r="D10" s="6">
        <v>23285</v>
      </c>
      <c r="E10" s="6">
        <v>19814</v>
      </c>
      <c r="F10" s="6">
        <v>7470</v>
      </c>
      <c r="G10" s="5">
        <v>3986181</v>
      </c>
      <c r="H10" s="5">
        <v>534</v>
      </c>
      <c r="I10" s="6">
        <v>15815</v>
      </c>
      <c r="J10" s="1">
        <v>530</v>
      </c>
      <c r="M10" s="6">
        <v>1947</v>
      </c>
      <c r="N10" s="5">
        <v>1933940</v>
      </c>
      <c r="O10" s="6">
        <v>1262</v>
      </c>
      <c r="P10" s="1">
        <v>344</v>
      </c>
      <c r="Q10" s="1">
        <v>341</v>
      </c>
      <c r="R10" s="5">
        <v>1324798</v>
      </c>
      <c r="S10" s="5">
        <v>298165</v>
      </c>
      <c r="T10" s="5">
        <v>310978</v>
      </c>
      <c r="U10" s="9">
        <v>44786</v>
      </c>
      <c r="V10" s="12">
        <f t="shared" si="0"/>
        <v>1.564714907092762</v>
      </c>
      <c r="W10" s="12">
        <f t="shared" si="1"/>
        <v>0.85093407773244578</v>
      </c>
      <c r="X10" s="13">
        <f t="shared" si="2"/>
        <v>0.32080738672965431</v>
      </c>
      <c r="Y10" s="12">
        <f t="shared" si="3"/>
        <v>0.17668207498715974</v>
      </c>
      <c r="Z10" s="12">
        <f t="shared" si="4"/>
        <v>0.1751412429378531</v>
      </c>
    </row>
    <row r="11" spans="1:28" x14ac:dyDescent="0.25">
      <c r="A11" s="8">
        <v>44816</v>
      </c>
      <c r="B11" s="5">
        <v>5072859</v>
      </c>
      <c r="C11" s="5">
        <v>2277961</v>
      </c>
      <c r="D11" s="6">
        <v>26748</v>
      </c>
      <c r="E11" s="6">
        <v>10000</v>
      </c>
      <c r="F11" s="6">
        <v>8424</v>
      </c>
      <c r="G11" s="5">
        <v>5248697</v>
      </c>
      <c r="H11" s="5">
        <v>623</v>
      </c>
      <c r="I11" s="6">
        <v>18324</v>
      </c>
      <c r="J11" s="1">
        <v>394</v>
      </c>
      <c r="M11" s="6">
        <v>2529</v>
      </c>
      <c r="N11" s="5">
        <v>2742532</v>
      </c>
      <c r="O11" s="6">
        <v>1506</v>
      </c>
      <c r="P11" s="1">
        <v>644</v>
      </c>
      <c r="Q11" s="1">
        <v>379</v>
      </c>
      <c r="R11" s="5">
        <v>1847296</v>
      </c>
      <c r="S11" s="5">
        <v>465864</v>
      </c>
      <c r="T11" s="5">
        <v>429373</v>
      </c>
      <c r="U11" s="9">
        <v>44816</v>
      </c>
      <c r="V11" s="12">
        <f t="shared" si="0"/>
        <v>0.44904875140428702</v>
      </c>
      <c r="W11" s="12">
        <f t="shared" si="1"/>
        <v>0.37385972783011812</v>
      </c>
      <c r="X11" s="13">
        <f t="shared" si="2"/>
        <v>0.31493943472409153</v>
      </c>
      <c r="Y11" s="12">
        <f t="shared" si="3"/>
        <v>0.25464610517991298</v>
      </c>
      <c r="Z11" s="12">
        <f t="shared" si="4"/>
        <v>0.14986160537761961</v>
      </c>
    </row>
    <row r="12" spans="1:28" x14ac:dyDescent="0.25">
      <c r="A12" s="8">
        <v>44846</v>
      </c>
      <c r="B12" s="5">
        <v>5320987</v>
      </c>
      <c r="C12" s="5">
        <v>2775405</v>
      </c>
      <c r="D12" s="6">
        <v>26510</v>
      </c>
      <c r="E12" s="6">
        <v>11043</v>
      </c>
      <c r="F12" s="6">
        <v>8956</v>
      </c>
      <c r="G12" s="5">
        <v>5421882</v>
      </c>
      <c r="H12" s="5">
        <v>605</v>
      </c>
      <c r="I12" s="6">
        <v>17554</v>
      </c>
      <c r="J12" s="1">
        <v>498</v>
      </c>
      <c r="M12" s="6">
        <v>2613</v>
      </c>
      <c r="N12" s="5">
        <v>2973735</v>
      </c>
      <c r="O12" s="6">
        <v>1855</v>
      </c>
      <c r="P12" s="1">
        <v>426</v>
      </c>
      <c r="Q12" s="1">
        <v>332</v>
      </c>
      <c r="R12" s="5">
        <v>2116838</v>
      </c>
      <c r="S12" s="5">
        <v>464928</v>
      </c>
      <c r="T12" s="5">
        <v>391969</v>
      </c>
      <c r="U12" s="9">
        <v>44846</v>
      </c>
      <c r="V12" s="12">
        <f t="shared" si="0"/>
        <v>0.52159589940738438</v>
      </c>
      <c r="W12" s="12">
        <f t="shared" si="1"/>
        <v>0.41655978875895888</v>
      </c>
      <c r="X12" s="13">
        <f t="shared" si="2"/>
        <v>0.33783477932855527</v>
      </c>
      <c r="Y12" s="12">
        <f t="shared" si="3"/>
        <v>0.16303099885189437</v>
      </c>
      <c r="Z12" s="12">
        <f t="shared" si="4"/>
        <v>0.12705702257941065</v>
      </c>
    </row>
    <row r="13" spans="1:28" x14ac:dyDescent="0.25">
      <c r="A13" s="8">
        <v>44876</v>
      </c>
      <c r="B13" s="5">
        <v>5434811</v>
      </c>
      <c r="C13" s="5">
        <v>2035402</v>
      </c>
      <c r="D13" s="6">
        <v>22559</v>
      </c>
      <c r="E13" s="6">
        <v>10106</v>
      </c>
      <c r="F13" s="6">
        <v>7700</v>
      </c>
      <c r="G13" s="5">
        <v>4788167</v>
      </c>
      <c r="H13" s="5">
        <v>622</v>
      </c>
      <c r="I13" s="6">
        <v>14859</v>
      </c>
      <c r="J13" s="1">
        <v>372</v>
      </c>
      <c r="M13" s="6">
        <v>2578</v>
      </c>
      <c r="N13" s="5">
        <v>2943080</v>
      </c>
      <c r="O13" s="6">
        <v>1733</v>
      </c>
      <c r="P13" s="1">
        <v>492</v>
      </c>
      <c r="Q13" s="1">
        <v>353</v>
      </c>
      <c r="R13" s="5">
        <v>2014321</v>
      </c>
      <c r="S13" s="5">
        <v>477167</v>
      </c>
      <c r="T13" s="5">
        <v>451592</v>
      </c>
      <c r="U13" s="9">
        <v>44876</v>
      </c>
      <c r="V13" s="12">
        <f t="shared" si="0"/>
        <v>0.37451201154925168</v>
      </c>
      <c r="W13" s="12">
        <f t="shared" si="1"/>
        <v>0.44798085021499179</v>
      </c>
      <c r="X13" s="13">
        <f t="shared" si="2"/>
        <v>0.34132718648876281</v>
      </c>
      <c r="Y13" s="12">
        <f t="shared" si="3"/>
        <v>0.1908456167571761</v>
      </c>
      <c r="Z13" s="12">
        <f t="shared" si="4"/>
        <v>0.1369278510473235</v>
      </c>
    </row>
    <row r="14" spans="1:28" x14ac:dyDescent="0.25">
      <c r="A14" s="8">
        <v>44906</v>
      </c>
      <c r="B14" s="5">
        <v>8636238</v>
      </c>
      <c r="C14" s="5">
        <v>2571114</v>
      </c>
      <c r="D14" s="6">
        <v>28103</v>
      </c>
      <c r="E14" s="6">
        <v>13068</v>
      </c>
      <c r="F14" s="6">
        <v>10019</v>
      </c>
      <c r="G14" s="5">
        <v>6376873</v>
      </c>
      <c r="H14" s="5">
        <v>636</v>
      </c>
      <c r="I14" s="6">
        <v>18084</v>
      </c>
      <c r="J14" s="1">
        <v>241</v>
      </c>
      <c r="M14" s="6">
        <v>2165</v>
      </c>
      <c r="N14" s="5">
        <v>2751139</v>
      </c>
      <c r="O14" s="6">
        <v>1406</v>
      </c>
      <c r="P14" s="1">
        <v>480</v>
      </c>
      <c r="Q14" s="1">
        <v>279</v>
      </c>
      <c r="R14" s="5">
        <v>1896408</v>
      </c>
      <c r="S14" s="5">
        <v>496786</v>
      </c>
      <c r="T14" s="5">
        <v>357945</v>
      </c>
      <c r="U14" s="9">
        <v>44906</v>
      </c>
      <c r="V14" s="12">
        <f t="shared" si="0"/>
        <v>0.29771226777214799</v>
      </c>
      <c r="W14" s="12">
        <f t="shared" si="1"/>
        <v>0.46500373625591573</v>
      </c>
      <c r="X14" s="13">
        <f t="shared" si="2"/>
        <v>0.35650998114080346</v>
      </c>
      <c r="Y14" s="12">
        <f t="shared" si="3"/>
        <v>0.22170900692840648</v>
      </c>
      <c r="Z14" s="12">
        <f t="shared" si="4"/>
        <v>0.12886836027713625</v>
      </c>
      <c r="AA14" s="13">
        <v>0.11151187255785994</v>
      </c>
      <c r="AB14" s="13">
        <v>0.14032909034461347</v>
      </c>
    </row>
    <row r="15" spans="1:28" x14ac:dyDescent="0.25">
      <c r="A15" s="8">
        <v>44936</v>
      </c>
      <c r="B15" s="5">
        <v>11047402</v>
      </c>
      <c r="C15" s="5">
        <v>3188987</v>
      </c>
      <c r="D15" s="6">
        <v>27908</v>
      </c>
      <c r="E15" s="6">
        <v>15234</v>
      </c>
      <c r="F15" s="6">
        <v>10866</v>
      </c>
      <c r="G15" s="5">
        <v>7655401</v>
      </c>
      <c r="H15" s="5">
        <v>705</v>
      </c>
      <c r="I15" s="6">
        <v>17042</v>
      </c>
      <c r="J15" s="1">
        <v>401</v>
      </c>
      <c r="M15" s="6">
        <v>1994</v>
      </c>
      <c r="N15" s="5">
        <v>2916571</v>
      </c>
      <c r="O15" s="6">
        <v>1450</v>
      </c>
      <c r="P15" s="1">
        <v>308</v>
      </c>
      <c r="Q15" s="1">
        <v>236</v>
      </c>
      <c r="R15" s="5">
        <v>2226848</v>
      </c>
      <c r="S15" s="5">
        <v>358939</v>
      </c>
      <c r="T15" s="5">
        <v>330784</v>
      </c>
      <c r="U15" s="9">
        <v>44936</v>
      </c>
      <c r="V15" s="12">
        <f t="shared" si="0"/>
        <v>0.28866397728624343</v>
      </c>
      <c r="W15" s="12">
        <f t="shared" si="1"/>
        <v>0.5458649849505518</v>
      </c>
      <c r="X15" s="13">
        <f t="shared" si="2"/>
        <v>0.38935072380679375</v>
      </c>
      <c r="Y15" s="12">
        <f t="shared" si="3"/>
        <v>0.15446339017051153</v>
      </c>
      <c r="Z15" s="12">
        <f t="shared" si="4"/>
        <v>0.11835506519558676</v>
      </c>
      <c r="AA15" s="13">
        <v>0.13782447466007416</v>
      </c>
      <c r="AB15" s="13">
        <v>0.31203852327447834</v>
      </c>
    </row>
    <row r="16" spans="1:28" x14ac:dyDescent="0.25">
      <c r="A16" s="8">
        <v>44966</v>
      </c>
      <c r="B16" s="5">
        <v>11183544</v>
      </c>
      <c r="C16" s="5">
        <v>3225081</v>
      </c>
      <c r="D16" s="6">
        <v>26556</v>
      </c>
      <c r="E16" s="6">
        <v>15637</v>
      </c>
      <c r="F16" s="6">
        <v>11016</v>
      </c>
      <c r="G16" s="5">
        <v>8132023</v>
      </c>
      <c r="H16" s="5">
        <v>738</v>
      </c>
      <c r="I16" s="6">
        <v>15540</v>
      </c>
      <c r="J16" s="1">
        <v>463</v>
      </c>
      <c r="M16" s="6">
        <v>1872</v>
      </c>
      <c r="N16" s="5">
        <v>3046795</v>
      </c>
      <c r="O16" s="6">
        <v>1376</v>
      </c>
      <c r="P16" s="1">
        <v>274</v>
      </c>
      <c r="Q16" s="1">
        <v>222</v>
      </c>
      <c r="R16" s="5">
        <v>2287837</v>
      </c>
      <c r="S16" s="5">
        <v>368582</v>
      </c>
      <c r="T16" s="5">
        <v>390376</v>
      </c>
      <c r="U16" s="9">
        <v>44966</v>
      </c>
      <c r="V16" s="12">
        <f t="shared" si="0"/>
        <v>0.28837736946356179</v>
      </c>
      <c r="W16" s="12">
        <f t="shared" si="1"/>
        <v>0.58883114926946833</v>
      </c>
      <c r="X16" s="13">
        <f t="shared" si="2"/>
        <v>0.4148215092634433</v>
      </c>
      <c r="Y16" s="12">
        <f t="shared" si="3"/>
        <v>0.14636752136752137</v>
      </c>
      <c r="Z16" s="12">
        <f t="shared" si="4"/>
        <v>0.11858974358974358</v>
      </c>
      <c r="AA16" s="13">
        <v>9.4714964370546315E-2</v>
      </c>
      <c r="AB16" s="13">
        <v>0.30405175348995572</v>
      </c>
    </row>
    <row r="17" spans="1:28" x14ac:dyDescent="0.25">
      <c r="A17" s="8">
        <v>44996</v>
      </c>
      <c r="B17" s="5">
        <v>12335494</v>
      </c>
      <c r="C17" s="5">
        <v>3672192</v>
      </c>
      <c r="D17" s="6">
        <v>28469</v>
      </c>
      <c r="E17" s="6">
        <v>18506</v>
      </c>
      <c r="F17" s="6">
        <v>11562</v>
      </c>
      <c r="G17" s="5">
        <v>9078023</v>
      </c>
      <c r="H17" s="5">
        <v>785</v>
      </c>
      <c r="I17" s="6">
        <v>16907</v>
      </c>
      <c r="J17" s="1">
        <v>444</v>
      </c>
      <c r="M17" s="6">
        <v>1806</v>
      </c>
      <c r="N17" s="5">
        <v>2925900</v>
      </c>
      <c r="O17" s="6">
        <v>1281</v>
      </c>
      <c r="P17" s="1">
        <v>253</v>
      </c>
      <c r="Q17" s="1">
        <v>272</v>
      </c>
      <c r="R17" s="5">
        <v>2119769</v>
      </c>
      <c r="S17" s="5">
        <v>351410</v>
      </c>
      <c r="T17" s="5">
        <v>454721</v>
      </c>
      <c r="U17" s="9">
        <v>44996</v>
      </c>
      <c r="V17" s="12">
        <f t="shared" si="0"/>
        <v>0.2976931446766542</v>
      </c>
      <c r="W17" s="12">
        <f t="shared" si="1"/>
        <v>0.6500403948154132</v>
      </c>
      <c r="X17" s="13">
        <f t="shared" si="2"/>
        <v>0.40612596157223646</v>
      </c>
      <c r="Y17" s="12">
        <f t="shared" si="3"/>
        <v>0.14008859357696568</v>
      </c>
      <c r="Z17" s="12">
        <f t="shared" si="4"/>
        <v>0.15060908084163899</v>
      </c>
      <c r="AA17" s="13">
        <v>7.3036792970895117E-2</v>
      </c>
      <c r="AB17" s="13">
        <v>0.30299471520845567</v>
      </c>
    </row>
    <row r="18" spans="1:28" x14ac:dyDescent="0.25">
      <c r="A18" s="8">
        <v>45026</v>
      </c>
      <c r="B18" s="5">
        <v>9850032</v>
      </c>
      <c r="C18" s="5">
        <v>2966209</v>
      </c>
      <c r="D18" s="6">
        <v>24250</v>
      </c>
      <c r="E18" s="6">
        <v>15233</v>
      </c>
      <c r="F18" s="6">
        <v>9668</v>
      </c>
      <c r="G18" s="5">
        <v>7215737</v>
      </c>
      <c r="H18" s="5">
        <v>746</v>
      </c>
      <c r="I18" s="6">
        <v>14582</v>
      </c>
      <c r="J18" s="1">
        <v>436</v>
      </c>
      <c r="M18" s="6">
        <v>2036</v>
      </c>
      <c r="N18" s="5">
        <v>3324528</v>
      </c>
      <c r="O18" s="6">
        <v>1602</v>
      </c>
      <c r="P18" s="1">
        <v>229</v>
      </c>
      <c r="Q18" s="1">
        <v>205</v>
      </c>
      <c r="R18" s="5">
        <v>2600951</v>
      </c>
      <c r="S18" s="5">
        <v>331933</v>
      </c>
      <c r="T18" s="5">
        <v>391644</v>
      </c>
      <c r="U18" s="9">
        <v>45026</v>
      </c>
      <c r="V18" s="12">
        <f t="shared" si="0"/>
        <v>0.30113699123007925</v>
      </c>
      <c r="W18" s="12">
        <f t="shared" si="1"/>
        <v>0.62816494845360826</v>
      </c>
      <c r="X18" s="13">
        <f t="shared" si="2"/>
        <v>0.398680412371134</v>
      </c>
      <c r="Y18" s="12">
        <f t="shared" si="3"/>
        <v>0.112475442043222</v>
      </c>
      <c r="Z18" s="12">
        <f t="shared" si="4"/>
        <v>0.1006876227897839</v>
      </c>
      <c r="AA18" s="13">
        <v>4.9870618677958126E-2</v>
      </c>
      <c r="AB18" s="13">
        <v>0.36072922893006576</v>
      </c>
    </row>
    <row r="19" spans="1:28" x14ac:dyDescent="0.25">
      <c r="A19" s="8">
        <v>45056</v>
      </c>
      <c r="B19" s="5">
        <v>10445330</v>
      </c>
      <c r="C19" s="5">
        <v>3585979</v>
      </c>
      <c r="D19" s="6">
        <v>27944</v>
      </c>
      <c r="E19" s="6">
        <v>19396</v>
      </c>
      <c r="F19" s="6">
        <v>11179</v>
      </c>
      <c r="G19" s="5">
        <v>8072759</v>
      </c>
      <c r="H19" s="5">
        <v>722</v>
      </c>
      <c r="I19" s="6">
        <v>16765</v>
      </c>
      <c r="J19" s="1">
        <v>381</v>
      </c>
      <c r="M19" s="6">
        <v>2378</v>
      </c>
      <c r="N19" s="5">
        <v>3782652</v>
      </c>
      <c r="O19" s="6">
        <v>1725</v>
      </c>
      <c r="P19" s="1">
        <v>405</v>
      </c>
      <c r="Q19" s="1">
        <v>248</v>
      </c>
      <c r="R19" s="5">
        <v>2637210</v>
      </c>
      <c r="S19" s="5">
        <v>620642</v>
      </c>
      <c r="T19" s="5">
        <v>524800</v>
      </c>
      <c r="U19" s="9">
        <v>45056</v>
      </c>
      <c r="V19" s="12">
        <f t="shared" si="0"/>
        <v>0.34330930664708537</v>
      </c>
      <c r="W19" s="12">
        <f t="shared" si="1"/>
        <v>0.69410249069567709</v>
      </c>
      <c r="X19" s="13">
        <f t="shared" si="2"/>
        <v>0.40005010020040083</v>
      </c>
      <c r="Y19" s="12">
        <f t="shared" si="3"/>
        <v>0.17031118587047939</v>
      </c>
      <c r="Z19" s="12">
        <f t="shared" si="4"/>
        <v>0.10428931875525652</v>
      </c>
      <c r="AA19" s="13">
        <v>6.5390406539040657E-2</v>
      </c>
      <c r="AB19" s="13">
        <v>0.29995363931386182</v>
      </c>
    </row>
    <row r="20" spans="1:28" x14ac:dyDescent="0.25">
      <c r="A20" s="8">
        <v>45086</v>
      </c>
      <c r="B20" s="5">
        <v>9406269</v>
      </c>
      <c r="C20" s="5">
        <v>3506470</v>
      </c>
      <c r="D20" s="6">
        <v>26638</v>
      </c>
      <c r="E20" s="6">
        <v>19277</v>
      </c>
      <c r="F20" s="6">
        <v>10051</v>
      </c>
      <c r="G20" s="5">
        <v>7064100</v>
      </c>
      <c r="H20" s="5">
        <v>703</v>
      </c>
      <c r="I20" s="6">
        <v>16587</v>
      </c>
      <c r="J20" s="1">
        <v>418</v>
      </c>
      <c r="M20" s="6">
        <v>2591</v>
      </c>
      <c r="N20" s="5">
        <v>3583341</v>
      </c>
      <c r="O20" s="6">
        <v>1931</v>
      </c>
      <c r="P20" s="1">
        <v>375</v>
      </c>
      <c r="Q20" s="1">
        <v>285</v>
      </c>
      <c r="R20" s="5">
        <v>2547230</v>
      </c>
      <c r="S20" s="5">
        <v>531785</v>
      </c>
      <c r="T20" s="5">
        <v>504326</v>
      </c>
      <c r="U20" s="9">
        <v>45086</v>
      </c>
      <c r="V20" s="12">
        <f t="shared" si="0"/>
        <v>0.37278011079632106</v>
      </c>
      <c r="W20" s="12">
        <f t="shared" si="1"/>
        <v>0.72366544034837454</v>
      </c>
      <c r="X20" s="13">
        <f t="shared" si="2"/>
        <v>0.37731811697574891</v>
      </c>
      <c r="Y20" s="12">
        <f t="shared" si="3"/>
        <v>0.14473176379776148</v>
      </c>
      <c r="Z20" s="12">
        <f t="shared" si="4"/>
        <v>0.10999614048629873</v>
      </c>
      <c r="AA20" s="13">
        <v>0.10156095633274057</v>
      </c>
      <c r="AB20" s="13">
        <v>0.26399477238074492</v>
      </c>
    </row>
    <row r="21" spans="1:28" x14ac:dyDescent="0.25">
      <c r="A21" s="8">
        <v>45116</v>
      </c>
      <c r="B21" s="5">
        <v>8809284</v>
      </c>
      <c r="C21" s="5">
        <v>2828911</v>
      </c>
      <c r="D21" s="6">
        <v>24249</v>
      </c>
      <c r="E21" s="6">
        <v>16798</v>
      </c>
      <c r="F21" s="6">
        <v>8938</v>
      </c>
      <c r="G21" s="5">
        <v>6092631</v>
      </c>
      <c r="H21" s="5">
        <v>682</v>
      </c>
      <c r="I21" s="6">
        <v>15311</v>
      </c>
      <c r="J21" s="1">
        <v>301</v>
      </c>
      <c r="M21" s="6">
        <v>2694</v>
      </c>
      <c r="N21" s="5">
        <v>3491653</v>
      </c>
      <c r="O21" s="6">
        <v>1988</v>
      </c>
      <c r="P21" s="1">
        <v>425</v>
      </c>
      <c r="Q21" s="1">
        <v>281</v>
      </c>
      <c r="R21" s="5">
        <v>2540761</v>
      </c>
      <c r="S21" s="5">
        <v>594693</v>
      </c>
      <c r="T21" s="5">
        <v>356199</v>
      </c>
      <c r="U21" s="9">
        <v>45116</v>
      </c>
      <c r="V21" s="12">
        <f t="shared" si="0"/>
        <v>0.3211283686619707</v>
      </c>
      <c r="W21" s="12">
        <f t="shared" si="1"/>
        <v>0.6927295970967875</v>
      </c>
      <c r="X21" s="13">
        <f t="shared" si="2"/>
        <v>0.36859251927914555</v>
      </c>
      <c r="Y21" s="12">
        <f t="shared" si="3"/>
        <v>0.15775798069784708</v>
      </c>
      <c r="Z21" s="12">
        <f t="shared" si="4"/>
        <v>0.10430586488492948</v>
      </c>
      <c r="AA21" s="13">
        <v>6.6020952757461948E-2</v>
      </c>
      <c r="AB21" s="13">
        <v>0.28710677891005759</v>
      </c>
    </row>
    <row r="22" spans="1:28" x14ac:dyDescent="0.25">
      <c r="A22" s="8">
        <v>45146</v>
      </c>
      <c r="B22" s="5">
        <v>9378724</v>
      </c>
      <c r="C22" s="5">
        <v>3382126</v>
      </c>
      <c r="D22" s="6">
        <v>25700</v>
      </c>
      <c r="E22" s="6">
        <v>18917</v>
      </c>
      <c r="F22" s="6">
        <v>9752</v>
      </c>
      <c r="G22" s="5">
        <v>6624085</v>
      </c>
      <c r="H22" s="5">
        <v>679</v>
      </c>
      <c r="I22" s="6">
        <v>15948</v>
      </c>
      <c r="J22" s="1">
        <v>442</v>
      </c>
      <c r="M22" s="6">
        <v>2759</v>
      </c>
      <c r="N22" s="5">
        <v>3409636</v>
      </c>
      <c r="O22" s="6">
        <v>1987</v>
      </c>
      <c r="P22" s="1">
        <v>462</v>
      </c>
      <c r="Q22" s="1">
        <v>310</v>
      </c>
      <c r="R22" s="5">
        <v>2376326</v>
      </c>
      <c r="S22" s="5">
        <v>605301</v>
      </c>
      <c r="T22" s="5">
        <v>428009</v>
      </c>
      <c r="U22" s="9">
        <v>45146</v>
      </c>
      <c r="V22" s="12">
        <f t="shared" si="0"/>
        <v>0.36061686003341181</v>
      </c>
      <c r="W22" s="12">
        <f t="shared" si="1"/>
        <v>0.73607003891050582</v>
      </c>
      <c r="X22" s="13">
        <f t="shared" si="2"/>
        <v>0.37945525291828791</v>
      </c>
      <c r="Y22" s="12">
        <f t="shared" si="3"/>
        <v>0.1674519753533889</v>
      </c>
      <c r="Z22" s="12">
        <f t="shared" si="4"/>
        <v>0.11235955056179775</v>
      </c>
      <c r="AA22" s="13">
        <v>9.2190016103059574E-2</v>
      </c>
      <c r="AB22" s="13">
        <v>0.2482313774448606</v>
      </c>
    </row>
    <row r="23" spans="1:28" x14ac:dyDescent="0.25">
      <c r="A23" s="8">
        <v>45176</v>
      </c>
      <c r="B23" s="5">
        <v>7874585</v>
      </c>
      <c r="C23" s="5">
        <v>2659347</v>
      </c>
      <c r="D23" s="6">
        <v>23704</v>
      </c>
      <c r="E23" s="6">
        <v>17017</v>
      </c>
      <c r="F23" s="6">
        <v>8853</v>
      </c>
      <c r="G23" s="5">
        <v>5904286</v>
      </c>
      <c r="H23" s="5">
        <v>667</v>
      </c>
      <c r="I23" s="6">
        <v>14851</v>
      </c>
      <c r="J23" s="1">
        <v>353</v>
      </c>
      <c r="M23" s="6">
        <v>2300</v>
      </c>
      <c r="N23" s="5">
        <v>2751710</v>
      </c>
      <c r="O23" s="6">
        <v>1605</v>
      </c>
      <c r="P23" s="1">
        <v>386</v>
      </c>
      <c r="Q23" s="1">
        <v>309</v>
      </c>
      <c r="R23" s="5">
        <v>1927294</v>
      </c>
      <c r="S23" s="5">
        <v>466738</v>
      </c>
      <c r="T23" s="5">
        <v>357677</v>
      </c>
      <c r="U23" s="9">
        <v>45176</v>
      </c>
      <c r="V23" s="12">
        <f t="shared" si="0"/>
        <v>0.33771265406367446</v>
      </c>
      <c r="W23" s="12">
        <f t="shared" si="1"/>
        <v>0.71789571380357742</v>
      </c>
      <c r="X23" s="13">
        <f t="shared" si="2"/>
        <v>0.37348126898413769</v>
      </c>
      <c r="Y23" s="12">
        <f t="shared" si="3"/>
        <v>0.16782608695652174</v>
      </c>
      <c r="Z23" s="12">
        <f t="shared" si="4"/>
        <v>0.13434782608695653</v>
      </c>
      <c r="AA23" s="13">
        <v>8.0877870351554568E-2</v>
      </c>
      <c r="AB23" s="13">
        <v>0.29546409071818563</v>
      </c>
    </row>
    <row r="24" spans="1:28" x14ac:dyDescent="0.25">
      <c r="A24" s="8">
        <v>45206</v>
      </c>
      <c r="B24" s="5">
        <v>7162970</v>
      </c>
      <c r="C24" s="5">
        <v>2534271</v>
      </c>
      <c r="D24" s="6">
        <v>23595</v>
      </c>
      <c r="E24" s="6">
        <v>17604</v>
      </c>
      <c r="F24" s="6">
        <v>8790</v>
      </c>
      <c r="G24" s="5">
        <v>5590379</v>
      </c>
      <c r="H24" s="5">
        <v>636</v>
      </c>
      <c r="I24" s="6">
        <v>14805</v>
      </c>
      <c r="J24" s="1">
        <v>331</v>
      </c>
      <c r="M24" s="6">
        <v>2282</v>
      </c>
      <c r="N24" s="5">
        <v>2864907</v>
      </c>
      <c r="O24" s="6">
        <v>1601</v>
      </c>
      <c r="P24" s="1">
        <v>357</v>
      </c>
      <c r="Q24" s="1">
        <v>324</v>
      </c>
      <c r="R24" s="5">
        <v>2026951</v>
      </c>
      <c r="S24" s="5">
        <v>425564</v>
      </c>
      <c r="T24" s="5">
        <v>412392</v>
      </c>
      <c r="U24" s="9">
        <v>45206</v>
      </c>
      <c r="V24" s="12">
        <f t="shared" si="0"/>
        <v>0.35380170515861437</v>
      </c>
      <c r="W24" s="12">
        <f t="shared" si="1"/>
        <v>0.7460902733630006</v>
      </c>
      <c r="X24" s="13">
        <f t="shared" si="2"/>
        <v>0.37253655435473615</v>
      </c>
      <c r="Y24" s="12">
        <f t="shared" si="3"/>
        <v>0.15644171779141106</v>
      </c>
      <c r="Z24" s="12">
        <f t="shared" si="4"/>
        <v>0.14198071866783524</v>
      </c>
      <c r="AA24" s="13">
        <v>6.2675210252302757E-2</v>
      </c>
      <c r="AB24" s="13">
        <v>0.26342658770675925</v>
      </c>
    </row>
    <row r="25" spans="1:28" x14ac:dyDescent="0.25">
      <c r="A25" s="8">
        <v>45236</v>
      </c>
      <c r="B25" s="5">
        <v>6864234</v>
      </c>
      <c r="C25" s="5">
        <v>2051092</v>
      </c>
      <c r="D25" s="6">
        <v>21992</v>
      </c>
      <c r="E25" s="6">
        <v>16084</v>
      </c>
      <c r="F25" s="6">
        <v>7907</v>
      </c>
      <c r="G25" s="5">
        <v>5106677</v>
      </c>
      <c r="H25" s="5">
        <v>646</v>
      </c>
      <c r="I25" s="6">
        <v>14085</v>
      </c>
      <c r="J25" s="1">
        <v>265</v>
      </c>
      <c r="M25" s="6">
        <v>2192</v>
      </c>
      <c r="N25" s="5">
        <v>2799671</v>
      </c>
      <c r="O25" s="6">
        <v>1444</v>
      </c>
      <c r="P25" s="1">
        <v>395</v>
      </c>
      <c r="Q25" s="1">
        <v>353</v>
      </c>
      <c r="R25" s="5">
        <v>1883129</v>
      </c>
      <c r="S25" s="5">
        <v>485386</v>
      </c>
      <c r="T25" s="5">
        <v>431157</v>
      </c>
      <c r="U25" s="9">
        <v>45236</v>
      </c>
      <c r="V25" s="12">
        <f t="shared" si="0"/>
        <v>0.29880857791269938</v>
      </c>
      <c r="W25" s="12">
        <f t="shared" si="1"/>
        <v>0.73135685703892328</v>
      </c>
      <c r="X25" s="13">
        <f t="shared" si="2"/>
        <v>0.35953983266642414</v>
      </c>
      <c r="Y25" s="12">
        <f t="shared" si="3"/>
        <v>0.18020072992700731</v>
      </c>
      <c r="Z25" s="12">
        <f t="shared" si="4"/>
        <v>0.16104014598540145</v>
      </c>
      <c r="AA25" s="13">
        <v>6.8972616841671816E-2</v>
      </c>
      <c r="AB25" s="13">
        <v>0.30410898703581629</v>
      </c>
    </row>
    <row r="26" spans="1:28" x14ac:dyDescent="0.25">
      <c r="A26" s="8">
        <v>45266</v>
      </c>
      <c r="B26" s="5">
        <v>7546606</v>
      </c>
      <c r="C26" s="5">
        <v>1883121</v>
      </c>
      <c r="D26" s="6">
        <v>21813</v>
      </c>
      <c r="E26" s="6">
        <v>14214</v>
      </c>
      <c r="F26" s="6">
        <v>7950</v>
      </c>
      <c r="G26" s="5">
        <v>5263979</v>
      </c>
      <c r="H26" s="5">
        <v>662</v>
      </c>
      <c r="I26" s="6">
        <v>13863</v>
      </c>
      <c r="J26" s="1">
        <v>187</v>
      </c>
      <c r="M26" s="6">
        <v>1851</v>
      </c>
      <c r="N26" s="5">
        <v>2496966</v>
      </c>
      <c r="O26" s="6">
        <v>1115</v>
      </c>
      <c r="P26" s="1">
        <v>479</v>
      </c>
      <c r="Q26" s="1">
        <v>257</v>
      </c>
      <c r="R26" s="5">
        <v>1518561</v>
      </c>
      <c r="S26" s="5">
        <v>644261</v>
      </c>
      <c r="T26" s="5">
        <v>334144</v>
      </c>
      <c r="U26" s="9">
        <v>45266</v>
      </c>
      <c r="V26" s="12">
        <f t="shared" si="0"/>
        <v>0.24953217380104381</v>
      </c>
      <c r="W26" s="12">
        <f t="shared" si="1"/>
        <v>0.65162976206849121</v>
      </c>
      <c r="X26" s="13">
        <f t="shared" si="2"/>
        <v>0.36446155962040983</v>
      </c>
      <c r="Y26" s="12">
        <f t="shared" si="3"/>
        <v>0.25877903835764454</v>
      </c>
      <c r="Z26" s="12">
        <f t="shared" si="4"/>
        <v>0.13884386817936251</v>
      </c>
      <c r="AA26" s="13">
        <v>9.7969991173874671E-2</v>
      </c>
      <c r="AB26" s="13">
        <v>0.33100120627261759</v>
      </c>
    </row>
    <row r="27" spans="1:28" x14ac:dyDescent="0.25">
      <c r="A27" s="8">
        <v>45296</v>
      </c>
      <c r="B27" s="5">
        <v>9072981</v>
      </c>
      <c r="C27" s="5">
        <v>2686499</v>
      </c>
      <c r="D27" s="6">
        <v>24442</v>
      </c>
      <c r="E27" s="6">
        <v>17677</v>
      </c>
      <c r="F27" s="6">
        <v>9339</v>
      </c>
      <c r="G27" s="5">
        <v>6306806</v>
      </c>
      <c r="H27" s="5">
        <v>675</v>
      </c>
      <c r="I27" s="6">
        <v>15103</v>
      </c>
      <c r="J27" s="1">
        <v>264</v>
      </c>
      <c r="M27" s="6">
        <v>1606</v>
      </c>
      <c r="N27" s="5">
        <v>2304051</v>
      </c>
      <c r="O27" s="6">
        <v>1042</v>
      </c>
      <c r="P27" s="1">
        <v>367</v>
      </c>
      <c r="Q27" s="1">
        <v>197</v>
      </c>
      <c r="R27" s="5">
        <v>1587859</v>
      </c>
      <c r="S27" s="5">
        <v>423106</v>
      </c>
      <c r="T27" s="5">
        <v>293086</v>
      </c>
      <c r="U27" s="9">
        <v>45296</v>
      </c>
      <c r="V27" s="12">
        <f t="shared" si="0"/>
        <v>0.29609882352889311</v>
      </c>
      <c r="W27" s="12">
        <f t="shared" si="1"/>
        <v>0.72322232223222327</v>
      </c>
      <c r="X27" s="13">
        <f t="shared" si="2"/>
        <v>0.38208820882088207</v>
      </c>
      <c r="Y27" s="12">
        <f t="shared" si="3"/>
        <v>0.22851805728518057</v>
      </c>
      <c r="Z27" s="12">
        <f t="shared" si="4"/>
        <v>0.12266500622665007</v>
      </c>
      <c r="AA27" s="13">
        <v>0.11246709739172051</v>
      </c>
      <c r="AB27" s="13">
        <v>0.26925845932325415</v>
      </c>
    </row>
    <row r="28" spans="1:28" x14ac:dyDescent="0.25">
      <c r="A28" s="8">
        <v>45326</v>
      </c>
      <c r="B28" s="5">
        <v>9124871</v>
      </c>
      <c r="C28" s="5">
        <v>2500537</v>
      </c>
      <c r="D28" s="6">
        <v>22588</v>
      </c>
      <c r="E28" s="6">
        <v>15957</v>
      </c>
      <c r="F28" s="6">
        <v>9332</v>
      </c>
      <c r="G28" s="5">
        <v>6676035</v>
      </c>
      <c r="H28" s="5">
        <v>715</v>
      </c>
      <c r="I28" s="6">
        <v>13256</v>
      </c>
      <c r="J28" s="1">
        <v>280</v>
      </c>
      <c r="M28" s="6">
        <v>1458</v>
      </c>
      <c r="N28" s="5">
        <v>2271449</v>
      </c>
      <c r="O28" s="1">
        <v>970</v>
      </c>
      <c r="P28" s="1">
        <v>294</v>
      </c>
      <c r="Q28" s="1">
        <v>194</v>
      </c>
      <c r="R28" s="5">
        <v>1586996</v>
      </c>
      <c r="S28" s="5">
        <v>434681</v>
      </c>
      <c r="T28" s="5">
        <v>249773</v>
      </c>
      <c r="U28" s="9">
        <v>45326</v>
      </c>
      <c r="V28" s="12">
        <f t="shared" si="0"/>
        <v>0.2740353260884455</v>
      </c>
      <c r="W28" s="12">
        <f t="shared" si="1"/>
        <v>0.70643704621923142</v>
      </c>
      <c r="X28" s="13">
        <f t="shared" si="2"/>
        <v>0.41313972020541878</v>
      </c>
      <c r="Y28" s="12">
        <f t="shared" si="3"/>
        <v>0.20164609053497942</v>
      </c>
      <c r="Z28" s="12">
        <f t="shared" si="4"/>
        <v>0.13305898491083676</v>
      </c>
      <c r="AA28" s="13">
        <v>8.6935286935286932E-2</v>
      </c>
      <c r="AB28" s="13">
        <v>0.24801315428884627</v>
      </c>
    </row>
    <row r="29" spans="1:28" x14ac:dyDescent="0.25">
      <c r="A29" s="8">
        <v>45356</v>
      </c>
      <c r="B29" s="5">
        <v>9292104</v>
      </c>
      <c r="C29" s="5">
        <v>2781224</v>
      </c>
      <c r="D29" s="6">
        <v>24886</v>
      </c>
      <c r="E29" s="6">
        <v>17608</v>
      </c>
      <c r="F29" s="6">
        <v>9497</v>
      </c>
      <c r="G29" s="5">
        <v>7002678</v>
      </c>
      <c r="H29" s="5">
        <v>737</v>
      </c>
      <c r="I29" s="6">
        <v>15389</v>
      </c>
      <c r="J29" s="1">
        <v>313</v>
      </c>
      <c r="M29" s="6">
        <v>1405</v>
      </c>
      <c r="N29" s="5">
        <v>2268958</v>
      </c>
      <c r="O29" s="1">
        <v>870</v>
      </c>
      <c r="P29" s="1">
        <v>273</v>
      </c>
      <c r="Q29" s="1">
        <v>262</v>
      </c>
      <c r="R29" s="5">
        <v>1471328</v>
      </c>
      <c r="S29" s="5">
        <v>440621</v>
      </c>
      <c r="T29" s="5">
        <v>357010</v>
      </c>
      <c r="U29" s="9">
        <v>45356</v>
      </c>
      <c r="V29" s="12">
        <f t="shared" si="0"/>
        <v>0.29931046832880909</v>
      </c>
      <c r="W29" s="12">
        <f t="shared" si="1"/>
        <v>0.707546411637065</v>
      </c>
      <c r="X29" s="13">
        <f t="shared" si="2"/>
        <v>0.38162018805754239</v>
      </c>
      <c r="Y29" s="12">
        <f t="shared" si="3"/>
        <v>0.19430604982206406</v>
      </c>
      <c r="Z29" s="12">
        <f t="shared" si="4"/>
        <v>0.18647686832740212</v>
      </c>
      <c r="AA29" s="13">
        <v>5.5844770468528156E-2</v>
      </c>
      <c r="AB29" s="13">
        <v>0.23933768188660312</v>
      </c>
    </row>
    <row r="30" spans="1:28" x14ac:dyDescent="0.25">
      <c r="A30" s="8">
        <v>45386</v>
      </c>
      <c r="B30" s="5">
        <v>8404945</v>
      </c>
      <c r="C30" s="5">
        <v>2524165</v>
      </c>
      <c r="D30" s="6">
        <v>24357</v>
      </c>
      <c r="E30" s="6">
        <v>18153</v>
      </c>
      <c r="F30" s="6">
        <v>8890</v>
      </c>
      <c r="G30" s="5">
        <v>6427102</v>
      </c>
      <c r="H30" s="5">
        <v>723</v>
      </c>
      <c r="I30" s="6">
        <v>15467</v>
      </c>
      <c r="J30" s="1">
        <v>374</v>
      </c>
      <c r="M30" s="6">
        <v>1726</v>
      </c>
      <c r="N30" s="5">
        <v>2678484</v>
      </c>
      <c r="O30" s="6">
        <v>1252</v>
      </c>
      <c r="P30" s="1">
        <v>294</v>
      </c>
      <c r="Q30" s="1">
        <v>180</v>
      </c>
      <c r="R30" s="5">
        <v>1907824</v>
      </c>
      <c r="S30" s="5">
        <v>440388</v>
      </c>
      <c r="T30" s="5">
        <v>330271</v>
      </c>
      <c r="U30" s="9">
        <v>45386</v>
      </c>
      <c r="V30" s="12">
        <f t="shared" si="0"/>
        <v>0.3003190383756229</v>
      </c>
      <c r="W30" s="12">
        <f t="shared" si="1"/>
        <v>0.74528882867348201</v>
      </c>
      <c r="X30" s="13">
        <f t="shared" si="2"/>
        <v>0.36498747793242187</v>
      </c>
      <c r="Y30" s="12">
        <f t="shared" si="3"/>
        <v>0.17033603707995365</v>
      </c>
      <c r="Z30" s="12">
        <f t="shared" si="4"/>
        <v>0.10428736964078796</v>
      </c>
      <c r="AA30" s="13">
        <v>6.5605506560550655E-2</v>
      </c>
      <c r="AB30" s="13">
        <v>0.20833333333333334</v>
      </c>
    </row>
    <row r="31" spans="1:28" x14ac:dyDescent="0.25">
      <c r="A31" s="8">
        <v>45416</v>
      </c>
      <c r="B31" s="5">
        <v>7440834</v>
      </c>
      <c r="C31" s="5">
        <v>2472352</v>
      </c>
      <c r="D31" s="6">
        <v>24151</v>
      </c>
      <c r="E31" s="6">
        <v>18595</v>
      </c>
      <c r="F31" s="6">
        <v>8650</v>
      </c>
      <c r="G31" s="5">
        <v>5942178</v>
      </c>
      <c r="H31" s="5">
        <v>687</v>
      </c>
      <c r="I31" s="6">
        <v>15501</v>
      </c>
      <c r="J31" s="1">
        <v>317</v>
      </c>
      <c r="M31" s="6">
        <v>2024</v>
      </c>
      <c r="N31" s="5">
        <v>2998241</v>
      </c>
      <c r="O31" s="6">
        <v>1337</v>
      </c>
      <c r="P31" s="1">
        <v>421</v>
      </c>
      <c r="Q31" s="1">
        <v>266</v>
      </c>
      <c r="R31" s="5">
        <v>1908267</v>
      </c>
      <c r="S31" s="5">
        <v>670537</v>
      </c>
      <c r="T31" s="5">
        <v>419436</v>
      </c>
      <c r="U31" s="9">
        <v>45416</v>
      </c>
      <c r="V31" s="12">
        <f t="shared" si="0"/>
        <v>0.33226813015852791</v>
      </c>
      <c r="W31" s="12">
        <f t="shared" si="1"/>
        <v>0.76994741418574797</v>
      </c>
      <c r="X31" s="13">
        <f t="shared" si="2"/>
        <v>0.35816322305494597</v>
      </c>
      <c r="Y31" s="12">
        <f t="shared" si="3"/>
        <v>0.20800395256916995</v>
      </c>
      <c r="Z31" s="12">
        <f t="shared" si="4"/>
        <v>0.13142292490118576</v>
      </c>
      <c r="AA31" s="13">
        <v>4.3575192541548437E-2</v>
      </c>
      <c r="AB31" s="13">
        <v>0.25211148648648651</v>
      </c>
    </row>
    <row r="32" spans="1:28" x14ac:dyDescent="0.25">
      <c r="A32" s="8">
        <v>45446</v>
      </c>
      <c r="B32" s="5">
        <v>6437995</v>
      </c>
      <c r="C32" s="5">
        <v>1761513</v>
      </c>
      <c r="D32" s="6">
        <v>22194</v>
      </c>
      <c r="E32" s="6">
        <v>14930</v>
      </c>
      <c r="F32" s="6">
        <v>7767</v>
      </c>
      <c r="G32" s="5">
        <v>4941727</v>
      </c>
      <c r="H32" s="5">
        <v>636</v>
      </c>
      <c r="I32" s="6">
        <v>14427</v>
      </c>
      <c r="J32" s="1">
        <v>308</v>
      </c>
      <c r="M32" s="6">
        <v>1851</v>
      </c>
      <c r="N32" s="5">
        <v>2769023</v>
      </c>
      <c r="O32" s="6">
        <v>1193</v>
      </c>
      <c r="P32" s="1">
        <v>444</v>
      </c>
      <c r="Q32" s="1">
        <v>214</v>
      </c>
      <c r="R32" s="5">
        <v>1789391</v>
      </c>
      <c r="S32" s="5">
        <v>637891</v>
      </c>
      <c r="T32" s="5">
        <v>341742</v>
      </c>
      <c r="U32" s="9">
        <v>45446</v>
      </c>
      <c r="V32" s="12">
        <f t="shared" si="0"/>
        <v>0.27361204847161269</v>
      </c>
      <c r="W32" s="12">
        <f t="shared" si="1"/>
        <v>0.67270433450482114</v>
      </c>
      <c r="X32" s="13">
        <f t="shared" si="2"/>
        <v>0.34995944849959448</v>
      </c>
      <c r="Y32" s="12">
        <f t="shared" si="3"/>
        <v>0.23987034035656402</v>
      </c>
      <c r="Z32" s="12">
        <f t="shared" si="4"/>
        <v>0.11561318206374932</v>
      </c>
      <c r="AA32" s="13">
        <v>4.7759433962264154E-2</v>
      </c>
      <c r="AB32" s="13">
        <v>0.26401211858904999</v>
      </c>
    </row>
    <row r="33" spans="1:28" x14ac:dyDescent="0.25">
      <c r="A33" s="8">
        <v>45476</v>
      </c>
      <c r="B33" s="5">
        <v>7104407</v>
      </c>
      <c r="C33" s="5">
        <v>2283296</v>
      </c>
      <c r="D33" s="6">
        <v>23485</v>
      </c>
      <c r="E33" s="6">
        <v>17328</v>
      </c>
      <c r="F33" s="6">
        <v>7745</v>
      </c>
      <c r="G33" s="5">
        <v>4805605</v>
      </c>
      <c r="H33" s="5">
        <v>620</v>
      </c>
      <c r="I33" s="6">
        <v>15740</v>
      </c>
      <c r="J33" s="1">
        <v>285</v>
      </c>
      <c r="M33" s="6">
        <v>1777</v>
      </c>
      <c r="N33" s="5">
        <v>2772352</v>
      </c>
      <c r="O33" s="6">
        <v>1135</v>
      </c>
      <c r="P33" s="1">
        <v>399</v>
      </c>
      <c r="Q33" s="1">
        <v>243</v>
      </c>
      <c r="R33" s="5">
        <v>1725087</v>
      </c>
      <c r="S33" s="5">
        <v>655329</v>
      </c>
      <c r="T33" s="5">
        <v>391936</v>
      </c>
      <c r="U33" s="9">
        <v>45476</v>
      </c>
      <c r="V33" s="12">
        <f t="shared" si="0"/>
        <v>0.32139149685540258</v>
      </c>
      <c r="W33" s="12">
        <f t="shared" si="1"/>
        <v>0.73783265914413454</v>
      </c>
      <c r="X33" s="13">
        <f t="shared" si="2"/>
        <v>0.32978496912923144</v>
      </c>
      <c r="Y33" s="12">
        <f t="shared" si="3"/>
        <v>0.2245357343837929</v>
      </c>
      <c r="Z33" s="12">
        <f t="shared" si="4"/>
        <v>0.13674732695554306</v>
      </c>
      <c r="AA33" s="13">
        <v>6.3854489164086689E-2</v>
      </c>
      <c r="AB33" s="13">
        <v>0.23144982907701589</v>
      </c>
    </row>
    <row r="34" spans="1:28" x14ac:dyDescent="0.25">
      <c r="A34" s="8">
        <v>45506</v>
      </c>
      <c r="B34" s="5">
        <v>7328505</v>
      </c>
      <c r="C34" s="5">
        <v>2520142</v>
      </c>
      <c r="D34" s="6">
        <v>23347</v>
      </c>
      <c r="E34" s="6">
        <v>17087</v>
      </c>
      <c r="F34" s="6">
        <v>8101</v>
      </c>
      <c r="G34" s="5">
        <v>4909982</v>
      </c>
      <c r="H34" s="5">
        <v>606</v>
      </c>
      <c r="I34" s="6">
        <v>15246</v>
      </c>
      <c r="J34" s="1">
        <v>289</v>
      </c>
      <c r="M34" s="6">
        <v>1667</v>
      </c>
      <c r="N34" s="5">
        <v>2632465</v>
      </c>
      <c r="O34" s="6">
        <v>1077</v>
      </c>
      <c r="P34" s="1">
        <v>350</v>
      </c>
      <c r="Q34" s="1">
        <v>240</v>
      </c>
      <c r="R34" s="5">
        <v>1623741</v>
      </c>
      <c r="S34" s="5">
        <v>550548</v>
      </c>
      <c r="T34" s="5">
        <v>458177</v>
      </c>
      <c r="U34" s="9">
        <v>45506</v>
      </c>
      <c r="V34" s="12">
        <f t="shared" si="0"/>
        <v>0.34388214240148568</v>
      </c>
      <c r="W34" s="12">
        <f t="shared" si="1"/>
        <v>0.73187133250524694</v>
      </c>
      <c r="X34" s="13">
        <f t="shared" si="2"/>
        <v>0.3469824816892963</v>
      </c>
      <c r="Y34" s="12">
        <f t="shared" si="3"/>
        <v>0.20995800839832032</v>
      </c>
      <c r="Z34" s="12">
        <f t="shared" si="4"/>
        <v>0.14397120575884823</v>
      </c>
      <c r="AA34" s="13">
        <v>7.6421800947867297E-2</v>
      </c>
      <c r="AB34" s="13">
        <v>0.2463064157053228</v>
      </c>
    </row>
    <row r="35" spans="1:28" x14ac:dyDescent="0.25">
      <c r="A35" s="8">
        <v>45536</v>
      </c>
      <c r="B35" s="5">
        <v>6793408</v>
      </c>
      <c r="C35" s="5">
        <v>2296537</v>
      </c>
      <c r="D35" s="6">
        <v>22990</v>
      </c>
      <c r="E35" s="6">
        <v>16638</v>
      </c>
      <c r="F35" s="6">
        <v>8217</v>
      </c>
      <c r="G35" s="5">
        <v>4938297</v>
      </c>
      <c r="H35" s="5">
        <v>601</v>
      </c>
      <c r="I35" s="6">
        <v>14773</v>
      </c>
      <c r="J35" s="1">
        <v>291</v>
      </c>
      <c r="M35" s="6">
        <v>1624</v>
      </c>
      <c r="N35" s="5">
        <v>2355993</v>
      </c>
      <c r="O35" s="6">
        <v>1023</v>
      </c>
      <c r="P35" s="1">
        <v>363</v>
      </c>
      <c r="Q35" s="1">
        <v>238</v>
      </c>
      <c r="R35" s="5">
        <v>1355488</v>
      </c>
      <c r="S35" s="5">
        <v>552028</v>
      </c>
      <c r="T35" s="5">
        <v>448476</v>
      </c>
      <c r="U35" s="9">
        <v>45536</v>
      </c>
      <c r="V35" s="12">
        <f t="shared" si="0"/>
        <v>0.33805374268702837</v>
      </c>
      <c r="W35" s="12">
        <f t="shared" si="1"/>
        <v>0.72370595911265767</v>
      </c>
      <c r="X35" s="13">
        <f t="shared" si="2"/>
        <v>0.35741626794258374</v>
      </c>
      <c r="Y35" s="12">
        <f t="shared" si="3"/>
        <v>0.22352216748768472</v>
      </c>
      <c r="Z35" s="12">
        <f t="shared" si="4"/>
        <v>0.14655172413793102</v>
      </c>
      <c r="AA35" s="13">
        <v>6.1511423550087874E-2</v>
      </c>
      <c r="AB35" s="13">
        <v>0.23870056497175141</v>
      </c>
    </row>
    <row r="36" spans="1:28" x14ac:dyDescent="0.25">
      <c r="AA36" s="13"/>
    </row>
    <row r="37" spans="1:28" x14ac:dyDescent="0.25">
      <c r="B37" s="7" t="s">
        <v>36</v>
      </c>
      <c r="AA37" s="13"/>
    </row>
    <row r="38" spans="1:28" x14ac:dyDescent="0.25">
      <c r="B38" s="7" t="s">
        <v>37</v>
      </c>
      <c r="AA38" s="13"/>
    </row>
  </sheetData>
  <sortState xmlns:xlrd2="http://schemas.microsoft.com/office/spreadsheetml/2017/richdata2" ref="A6:T35">
    <sortCondition ref="A6:A35"/>
  </sortState>
  <mergeCells count="1">
    <mergeCell ref="A2:E2"/>
  </mergeCells>
  <pageMargins left="0.7" right="0.7" top="0.75" bottom="0.75" header="0.3" footer="0.3"/>
  <pageSetup scale="55" fitToWidth="3" orientation="landscape" r:id="rId1"/>
  <headerFooter>
    <oddHeader>&amp;R&amp;"-,Bold"&amp;16TS1-MEOK-09: Hardship Customers Not Enrolled in New Start</oddHeader>
    <oddFooter>&amp;RPage &amp;P
&amp;A
&amp;F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REverse months</vt:lpstr>
      <vt:lpstr>'REverse months'!Print_Area</vt:lpstr>
      <vt:lpstr>'REverse months'!Print_Titles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colton</dc:creator>
  <cp:lastModifiedBy>roger colton</cp:lastModifiedBy>
  <cp:lastPrinted>2025-03-17T16:12:26Z</cp:lastPrinted>
  <dcterms:created xsi:type="dcterms:W3CDTF">2025-01-16T15:28:12Z</dcterms:created>
  <dcterms:modified xsi:type="dcterms:W3CDTF">2025-09-17T15:09:26Z</dcterms:modified>
</cp:coreProperties>
</file>