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onaker Law Office\Clients\02020 - Farmers RECC\0003 - 2024 Rate Case\Drafts\Monthly Update\"/>
    </mc:Choice>
  </mc:AlternateContent>
  <xr:revisionPtr revIDLastSave="0" documentId="8_{6D1EC6D2-B6A0-407C-A641-4413B3D84197}" xr6:coauthVersionLast="47" xr6:coauthVersionMax="47" xr10:uidLastSave="{00000000-0000-0000-0000-000000000000}"/>
  <bookViews>
    <workbookView xWindow="43365" yWindow="1965" windowWidth="19260" windowHeight="12315" xr2:uid="{7BC7AC82-DF0B-42B1-8E5A-15E2E67C243F}"/>
  </bookViews>
  <sheets>
    <sheet name="FRECC" sheetId="1" r:id="rId1"/>
  </sheets>
  <definedNames>
    <definedName name="_xlnm._FilterDatabase" localSheetId="0" hidden="1">FRECC!$A$10:$K$18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K36" i="1" s="1"/>
  <c r="H37" i="1"/>
  <c r="J35" i="1" s="1"/>
  <c r="A12" i="1" l="1"/>
  <c r="A13" i="1" s="1"/>
  <c r="J37" i="1" l="1"/>
  <c r="K37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l="1"/>
  <c r="A28" i="1" s="1"/>
  <c r="A29" i="1" s="1"/>
  <c r="A30" i="1" s="1"/>
  <c r="L37" i="1"/>
  <c r="A31" i="1" l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<sst xmlns="http://schemas.openxmlformats.org/spreadsheetml/2006/main" count="106" uniqueCount="41">
  <si>
    <t xml:space="preserve">Date </t>
  </si>
  <si>
    <t>Vendor</t>
  </si>
  <si>
    <t>Invoice Number</t>
  </si>
  <si>
    <t xml:space="preserve">Hours </t>
  </si>
  <si>
    <t>Rate</t>
  </si>
  <si>
    <t xml:space="preserve">Account </t>
  </si>
  <si>
    <t>Incurred to date</t>
  </si>
  <si>
    <t>Estimate of remaining work</t>
  </si>
  <si>
    <t>of Invoice</t>
  </si>
  <si>
    <t>Description</t>
  </si>
  <si>
    <t>or Service Month</t>
  </si>
  <si>
    <t>Worked</t>
  </si>
  <si>
    <t>Per Hour</t>
  </si>
  <si>
    <t>Number</t>
  </si>
  <si>
    <t>Legal</t>
  </si>
  <si>
    <t>Consultants</t>
  </si>
  <si>
    <t>Total</t>
  </si>
  <si>
    <t>Line No.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</si>
  <si>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</si>
  <si>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</si>
  <si>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</si>
  <si>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</si>
  <si>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</si>
  <si>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</si>
  <si>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</si>
  <si>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</si>
  <si>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</si>
  <si>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</si>
  <si>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Sum (g to j)</t>
  </si>
  <si>
    <t>Catalyst Consulting</t>
  </si>
  <si>
    <t>Honaker Law Office</t>
  </si>
  <si>
    <t>$275/$290</t>
  </si>
  <si>
    <t>TOTAL</t>
  </si>
  <si>
    <t>186.00</t>
  </si>
  <si>
    <t>Item 36 - Rate Case Costs</t>
  </si>
  <si>
    <t>Case No. 2025-00107</t>
  </si>
  <si>
    <t>Farmers RECC</t>
  </si>
  <si>
    <t>928.00</t>
  </si>
  <si>
    <t>$265/$275/$290</t>
  </si>
  <si>
    <t>filed PSC_DR-1.36</t>
  </si>
  <si>
    <t>submitted June 25,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</si>
</sst>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m/d/yy;@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2" xfId="0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44" fontId="0" fillId="0" borderId="0" xfId="1" applyFont="1"/>
    <xf numFmtId="0" fontId="0" fillId="0" borderId="5" xfId="0" applyBorder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44" fontId="0" fillId="0" borderId="0" xfId="0" applyNumberFormat="1"/>
    <xf numFmtId="44" fontId="0" fillId="0" borderId="5" xfId="1" applyFont="1" applyBorder="1"/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0" borderId="5" xfId="1" applyFont="1" applyFill="1" applyBorder="1"/>
    <xf numFmtId="0" fontId="0" fillId="0" borderId="0" xfId="0" quotePrefix="1" applyAlignment="1">
      <alignment horizontal="center"/>
    </xf>
    <xf numFmtId="166" fontId="0" fillId="0" borderId="0" xfId="0" applyNumberForma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9178D-4310-41EE-8825-07267E8C38B8}">
  <dimension ref="A1:M66"/>
  <sheetViews>
    <sheetView tabSelected="1" topLeftCell="A13" zoomScaleNormal="100" workbookViewId="0">
      <selection activeCell="H32" sqref="H32"/>
    </sheetView>
  </sheetViews>
  <sheetFormatPr defaultRowHeight="14.6" x14ac:dyDescent="0.4"/>
  <cols>
    <col min="2" max="2" width="15" customWidth="1"/>
    <col min="3" max="7" width="21.53515625" customWidth="1"/>
    <col min="8" max="11" width="18.69140625" customWidth="1"/>
    <col min="12" max="12" width="20" customWidth="1"/>
    <col min="13" max="13" width="18" style="27" bestFit="1" customWidth="1"/>
  </cols>
  <sheetData>
    <row r="1" spans="1:13" x14ac:dyDescent="0.4">
      <c r="A1" s="1" t="s">
        <v>36</v>
      </c>
      <c r="B1" s="1"/>
      <c r="C1" s="1"/>
      <c r="D1" s="1"/>
      <c r="E1" s="1"/>
      <c r="F1" s="1"/>
      <c r="G1" s="1"/>
    </row>
    <row r="2" spans="1:13" x14ac:dyDescent="0.4">
      <c r="A2" s="1" t="s">
        <v>35</v>
      </c>
      <c r="B2" s="1"/>
      <c r="C2" s="1"/>
      <c r="D2" s="1"/>
      <c r="E2" s="1"/>
      <c r="F2" s="1"/>
      <c r="G2" s="1"/>
    </row>
    <row r="3" spans="1:13" x14ac:dyDescent="0.4">
      <c r="A3" s="1" t="s">
        <v>34</v>
      </c>
      <c r="B3" s="1"/>
      <c r="C3" s="1"/>
      <c r="D3" s="1"/>
      <c r="E3" s="1"/>
      <c r="F3" s="1"/>
      <c r="G3" s="1"/>
    </row>
    <row r="4" spans="1:13" x14ac:dyDescent="0.4">
      <c r="A4" s="1"/>
      <c r="B4" s="1"/>
      <c r="C4" s="1"/>
      <c r="D4" s="1"/>
      <c r="E4" s="1"/>
      <c r="F4" s="1"/>
      <c r="G4" s="1"/>
    </row>
    <row r="8" spans="1:13" x14ac:dyDescent="0.4">
      <c r="A8" s="16"/>
      <c r="B8" s="19" t="s">
        <v>0</v>
      </c>
      <c r="C8" s="8" t="s">
        <v>1</v>
      </c>
      <c r="D8" s="19" t="s">
        <v>2</v>
      </c>
      <c r="E8" s="8" t="s">
        <v>3</v>
      </c>
      <c r="F8" s="19" t="s">
        <v>4</v>
      </c>
      <c r="G8" s="8" t="s">
        <v>5</v>
      </c>
      <c r="H8" s="28" t="s">
        <v>6</v>
      </c>
      <c r="I8" s="29"/>
      <c r="J8" s="28" t="s">
        <v>7</v>
      </c>
      <c r="K8" s="29"/>
      <c r="L8" s="5"/>
    </row>
    <row r="9" spans="1:13" x14ac:dyDescent="0.4">
      <c r="A9" s="6"/>
      <c r="B9" s="20" t="s">
        <v>8</v>
      </c>
      <c r="C9" s="7" t="s">
        <v>9</v>
      </c>
      <c r="D9" s="20" t="s">
        <v>10</v>
      </c>
      <c r="E9" s="7" t="s">
        <v>11</v>
      </c>
      <c r="F9" s="20" t="s">
        <v>12</v>
      </c>
      <c r="G9" s="7" t="s">
        <v>13</v>
      </c>
      <c r="H9" s="19" t="s">
        <v>14</v>
      </c>
      <c r="I9" s="19" t="s">
        <v>15</v>
      </c>
      <c r="J9" s="19" t="s">
        <v>14</v>
      </c>
      <c r="K9" s="19" t="s">
        <v>15</v>
      </c>
      <c r="L9" s="17" t="s">
        <v>16</v>
      </c>
    </row>
    <row r="10" spans="1:13" x14ac:dyDescent="0.4">
      <c r="A10" s="2" t="s">
        <v>17</v>
      </c>
      <c r="B10" s="21" t="s">
        <v>18</v>
      </c>
      <c r="C10" s="4" t="s">
        <v>19</v>
      </c>
      <c r="D10" s="21" t="s">
        <v>20</v>
      </c>
      <c r="E10" s="4" t="s">
        <v>21</v>
      </c>
      <c r="F10" s="21" t="s">
        <v>22</v>
      </c>
      <c r="G10" s="4" t="s">
        <v>23</v>
      </c>
      <c r="H10" s="21" t="s">
        <v>24</v>
      </c>
      <c r="I10" s="21" t="s">
        <v>25</v>
      </c>
      <c r="J10" s="21" t="s">
        <v>26</v>
      </c>
      <c r="K10" s="21" t="s">
        <v>27</v>
      </c>
      <c r="L10" s="18" t="s">
        <v>28</v>
      </c>
    </row>
    <row r="11" spans="1:13" x14ac:dyDescent="0.4">
      <c r="A11" s="3">
        <v>1</v>
      </c>
      <c r="B11" s="11">
        <v>45601</v>
      </c>
      <c r="C11" s="3" t="s">
        <v>30</v>
      </c>
      <c r="D11" s="3">
        <v>1115</v>
      </c>
      <c r="E11" s="26">
        <v>4</v>
      </c>
      <c r="F11" s="22" t="s">
        <v>31</v>
      </c>
      <c r="G11" s="25" t="s">
        <v>37</v>
      </c>
      <c r="H11" s="9">
        <v>1128.5</v>
      </c>
      <c r="I11" s="9"/>
      <c r="J11" s="9"/>
      <c r="K11" s="9"/>
      <c r="L11" s="9"/>
      <c r="M11" s="27" t="s">
        <v>39</v>
      </c>
    </row>
    <row r="12" spans="1:13" x14ac:dyDescent="0.4">
      <c r="A12" s="3">
        <f t="shared" ref="A12:A37" si="0">+A11+1</f>
        <v>2</v>
      </c>
      <c r="B12" s="11">
        <v>45631</v>
      </c>
      <c r="C12" s="3" t="s">
        <v>30</v>
      </c>
      <c r="D12" s="3">
        <v>1166</v>
      </c>
      <c r="E12" s="26">
        <v>1.6</v>
      </c>
      <c r="F12" s="22" t="s">
        <v>31</v>
      </c>
      <c r="G12" s="25" t="s">
        <v>37</v>
      </c>
      <c r="H12" s="9">
        <v>447.5</v>
      </c>
      <c r="I12" s="9"/>
      <c r="J12" s="9"/>
      <c r="K12" s="9"/>
      <c r="L12" s="9"/>
      <c r="M12" s="27" t="s">
        <v>39</v>
      </c>
    </row>
    <row r="13" spans="1:13" x14ac:dyDescent="0.4">
      <c r="A13" s="3">
        <f t="shared" si="0"/>
        <v>3</v>
      </c>
      <c r="B13" s="11">
        <v>45689</v>
      </c>
      <c r="C13" s="3" t="s">
        <v>29</v>
      </c>
      <c r="D13" s="3">
        <v>250107</v>
      </c>
      <c r="E13" s="26">
        <v>9.5</v>
      </c>
      <c r="F13" s="22">
        <v>230</v>
      </c>
      <c r="G13" s="25" t="s">
        <v>33</v>
      </c>
      <c r="H13" s="9"/>
      <c r="I13" s="9">
        <v>2185</v>
      </c>
      <c r="J13" s="9"/>
      <c r="K13" s="9"/>
      <c r="L13" s="9"/>
      <c r="M13" s="27" t="s">
        <v>39</v>
      </c>
    </row>
    <row r="14" spans="1:13" x14ac:dyDescent="0.4">
      <c r="A14" s="3">
        <f t="shared" si="0"/>
        <v>4</v>
      </c>
      <c r="B14" s="11">
        <v>45693</v>
      </c>
      <c r="C14" s="3" t="s">
        <v>30</v>
      </c>
      <c r="D14" s="3">
        <v>1269</v>
      </c>
      <c r="E14" s="26">
        <v>1.1000000000000001</v>
      </c>
      <c r="F14" s="22" t="s">
        <v>31</v>
      </c>
      <c r="G14" s="25" t="s">
        <v>33</v>
      </c>
      <c r="H14" s="9">
        <v>299</v>
      </c>
      <c r="I14" s="9"/>
      <c r="J14" s="9"/>
      <c r="K14" s="9"/>
      <c r="L14" s="9"/>
      <c r="M14" s="27" t="s">
        <v>39</v>
      </c>
    </row>
    <row r="15" spans="1:13" x14ac:dyDescent="0.4">
      <c r="A15" s="3">
        <f t="shared" si="0"/>
        <v>5</v>
      </c>
      <c r="B15" s="11">
        <v>45717</v>
      </c>
      <c r="C15" s="3" t="s">
        <v>29</v>
      </c>
      <c r="D15" s="3">
        <v>250205</v>
      </c>
      <c r="E15" s="26">
        <v>21.5</v>
      </c>
      <c r="F15" s="22">
        <v>230</v>
      </c>
      <c r="G15" s="25" t="s">
        <v>33</v>
      </c>
      <c r="H15" s="9"/>
      <c r="I15" s="9">
        <v>4945</v>
      </c>
      <c r="J15" s="9"/>
      <c r="K15" s="9"/>
      <c r="L15" s="9"/>
      <c r="M15" s="27" t="s">
        <v>39</v>
      </c>
    </row>
    <row r="16" spans="1:13" x14ac:dyDescent="0.4">
      <c r="A16" s="3">
        <f t="shared" si="0"/>
        <v>6</v>
      </c>
      <c r="B16" s="11">
        <v>45720</v>
      </c>
      <c r="C16" s="3" t="s">
        <v>30</v>
      </c>
      <c r="D16" s="3">
        <v>1319</v>
      </c>
      <c r="E16" s="26">
        <v>3.8</v>
      </c>
      <c r="F16" s="22" t="s">
        <v>31</v>
      </c>
      <c r="G16" s="25" t="s">
        <v>33</v>
      </c>
      <c r="H16" s="9">
        <v>1066</v>
      </c>
      <c r="I16" s="9"/>
      <c r="J16" s="9"/>
      <c r="K16" s="9"/>
      <c r="L16" s="9"/>
      <c r="M16" s="27" t="s">
        <v>39</v>
      </c>
    </row>
    <row r="17" spans="1:13" x14ac:dyDescent="0.4">
      <c r="A17" s="3">
        <f t="shared" si="0"/>
        <v>7</v>
      </c>
      <c r="B17" s="11">
        <v>45748</v>
      </c>
      <c r="C17" s="3" t="s">
        <v>29</v>
      </c>
      <c r="D17" s="3">
        <v>250306</v>
      </c>
      <c r="E17" s="26">
        <v>26.5</v>
      </c>
      <c r="F17" s="22">
        <v>230</v>
      </c>
      <c r="G17" s="25" t="s">
        <v>33</v>
      </c>
      <c r="H17" s="9"/>
      <c r="I17" s="9">
        <v>6239.2</v>
      </c>
      <c r="J17" s="9"/>
      <c r="K17" s="9"/>
      <c r="L17" s="9"/>
      <c r="M17" s="27" t="s">
        <v>39</v>
      </c>
    </row>
    <row r="18" spans="1:13" x14ac:dyDescent="0.4">
      <c r="A18" s="3">
        <f t="shared" si="0"/>
        <v>8</v>
      </c>
      <c r="B18" s="11">
        <v>45754</v>
      </c>
      <c r="C18" s="3" t="s">
        <v>30</v>
      </c>
      <c r="D18" s="3">
        <v>1380</v>
      </c>
      <c r="E18" s="26">
        <v>14.8</v>
      </c>
      <c r="F18" s="22" t="s">
        <v>31</v>
      </c>
      <c r="G18" s="25" t="s">
        <v>33</v>
      </c>
      <c r="H18" s="9">
        <v>4163</v>
      </c>
      <c r="I18" s="9"/>
      <c r="J18" s="9"/>
      <c r="K18" s="9"/>
      <c r="L18" s="9"/>
      <c r="M18" s="27" t="s">
        <v>39</v>
      </c>
    </row>
    <row r="19" spans="1:13" x14ac:dyDescent="0.4">
      <c r="A19" s="3">
        <f t="shared" si="0"/>
        <v>9</v>
      </c>
      <c r="B19" s="11">
        <v>45782</v>
      </c>
      <c r="C19" s="3" t="s">
        <v>29</v>
      </c>
      <c r="D19" s="3">
        <v>250405</v>
      </c>
      <c r="E19" s="3">
        <v>5.5</v>
      </c>
      <c r="F19" s="22">
        <v>230</v>
      </c>
      <c r="G19" s="25" t="s">
        <v>33</v>
      </c>
      <c r="H19" s="9"/>
      <c r="I19" s="9">
        <v>1265</v>
      </c>
      <c r="J19" s="9"/>
      <c r="K19" s="9"/>
      <c r="L19" s="9"/>
      <c r="M19" s="27" t="s">
        <v>39</v>
      </c>
    </row>
    <row r="20" spans="1:13" x14ac:dyDescent="0.4">
      <c r="A20" s="3">
        <f t="shared" si="0"/>
        <v>10</v>
      </c>
      <c r="B20" s="11">
        <v>45786</v>
      </c>
      <c r="C20" s="3" t="s">
        <v>30</v>
      </c>
      <c r="D20" s="3">
        <v>1440</v>
      </c>
      <c r="E20" s="3">
        <v>0.6</v>
      </c>
      <c r="F20" s="22" t="s">
        <v>38</v>
      </c>
      <c r="G20" s="25" t="s">
        <v>33</v>
      </c>
      <c r="H20" s="9">
        <v>161.5</v>
      </c>
      <c r="I20" s="9"/>
      <c r="J20" s="9"/>
      <c r="K20" s="9"/>
      <c r="L20" s="9"/>
      <c r="M20" s="27" t="s">
        <v>39</v>
      </c>
    </row>
    <row r="21" spans="1:13" x14ac:dyDescent="0.4">
      <c r="A21" s="3">
        <f t="shared" si="0"/>
        <v>11</v>
      </c>
      <c r="B21" s="11">
        <v>45786</v>
      </c>
      <c r="C21" s="3" t="s">
        <v>30</v>
      </c>
      <c r="D21" s="3">
        <v>1441</v>
      </c>
      <c r="E21" s="3">
        <v>18.100000000000001</v>
      </c>
      <c r="F21" s="22" t="s">
        <v>38</v>
      </c>
      <c r="G21" s="25" t="s">
        <v>33</v>
      </c>
      <c r="H21" s="9">
        <v>5020</v>
      </c>
      <c r="I21" s="9"/>
      <c r="J21" s="9"/>
      <c r="K21" s="9"/>
      <c r="L21" s="9"/>
      <c r="M21" s="27" t="s">
        <v>39</v>
      </c>
    </row>
    <row r="22" spans="1:13" x14ac:dyDescent="0.4">
      <c r="A22" s="3">
        <f t="shared" si="0"/>
        <v>12</v>
      </c>
      <c r="B22" s="11">
        <v>45814</v>
      </c>
      <c r="C22" s="3" t="s">
        <v>30</v>
      </c>
      <c r="D22" s="3">
        <v>1507</v>
      </c>
      <c r="E22" s="3">
        <v>21.8</v>
      </c>
      <c r="F22" s="22" t="s">
        <v>38</v>
      </c>
      <c r="G22" s="25" t="s">
        <v>33</v>
      </c>
      <c r="H22" s="9">
        <v>6089</v>
      </c>
      <c r="I22" s="9"/>
      <c r="J22" s="9"/>
      <c r="K22" s="9"/>
      <c r="L22" s="9"/>
      <c r="M22" s="27" t="s">
        <v>40</v>
      </c>
    </row>
    <row r="23" spans="1:13" x14ac:dyDescent="0.4">
      <c r="A23" s="3">
        <f t="shared" si="0"/>
        <v>13</v>
      </c>
      <c r="B23" s="11">
        <v>45839</v>
      </c>
      <c r="C23" s="3" t="s">
        <v>29</v>
      </c>
      <c r="D23" s="3">
        <v>250609</v>
      </c>
      <c r="E23" s="3">
        <v>2</v>
      </c>
      <c r="F23" s="22">
        <v>230</v>
      </c>
      <c r="G23" s="25" t="s">
        <v>33</v>
      </c>
      <c r="H23" s="9"/>
      <c r="I23" s="9">
        <v>460</v>
      </c>
      <c r="J23" s="9"/>
      <c r="K23" s="9"/>
      <c r="L23" s="9"/>
    </row>
    <row r="24" spans="1:13" x14ac:dyDescent="0.4">
      <c r="A24" s="3">
        <f t="shared" si="0"/>
        <v>14</v>
      </c>
      <c r="B24" s="11">
        <v>45845</v>
      </c>
      <c r="C24" s="3" t="s">
        <v>30</v>
      </c>
      <c r="D24" s="3">
        <v>1568</v>
      </c>
      <c r="E24" s="3">
        <v>13.8</v>
      </c>
      <c r="F24" s="22" t="s">
        <v>38</v>
      </c>
      <c r="G24" s="25" t="s">
        <v>33</v>
      </c>
      <c r="H24" s="9">
        <v>3843.5</v>
      </c>
      <c r="I24" s="9"/>
      <c r="J24" s="9"/>
      <c r="K24" s="9"/>
      <c r="L24" s="9"/>
    </row>
    <row r="25" spans="1:13" x14ac:dyDescent="0.4">
      <c r="A25" s="3">
        <f t="shared" si="0"/>
        <v>15</v>
      </c>
      <c r="B25" s="11">
        <v>45870</v>
      </c>
      <c r="C25" s="3" t="s">
        <v>29</v>
      </c>
      <c r="D25" s="3">
        <v>250709</v>
      </c>
      <c r="E25" s="3">
        <v>2</v>
      </c>
      <c r="F25" s="22">
        <v>230</v>
      </c>
      <c r="G25" s="25" t="s">
        <v>33</v>
      </c>
      <c r="H25" s="9"/>
      <c r="I25" s="9">
        <v>460</v>
      </c>
      <c r="J25" s="9"/>
      <c r="K25" s="9"/>
      <c r="L25" s="9"/>
    </row>
    <row r="26" spans="1:13" x14ac:dyDescent="0.4">
      <c r="A26" s="3">
        <f t="shared" si="0"/>
        <v>16</v>
      </c>
      <c r="B26" s="11">
        <v>45877</v>
      </c>
      <c r="C26" s="3" t="s">
        <v>30</v>
      </c>
      <c r="D26" s="3">
        <v>1613</v>
      </c>
      <c r="E26" s="3">
        <v>0.2</v>
      </c>
      <c r="F26" s="22" t="s">
        <v>38</v>
      </c>
      <c r="G26" s="25" t="s">
        <v>33</v>
      </c>
      <c r="H26" s="9">
        <v>55</v>
      </c>
      <c r="I26" s="9"/>
      <c r="J26" s="9"/>
      <c r="K26" s="9"/>
      <c r="L26" s="9"/>
    </row>
    <row r="27" spans="1:13" x14ac:dyDescent="0.4">
      <c r="A27" s="3">
        <f t="shared" si="0"/>
        <v>17</v>
      </c>
      <c r="B27" s="11">
        <v>45877</v>
      </c>
      <c r="C27" s="3" t="s">
        <v>30</v>
      </c>
      <c r="D27" s="3">
        <v>1614</v>
      </c>
      <c r="E27" s="3">
        <v>12</v>
      </c>
      <c r="F27" s="22" t="s">
        <v>38</v>
      </c>
      <c r="G27" s="25" t="s">
        <v>33</v>
      </c>
      <c r="H27" s="9">
        <v>3331</v>
      </c>
      <c r="I27" s="9"/>
      <c r="J27" s="9"/>
      <c r="K27" s="9"/>
      <c r="L27" s="9"/>
    </row>
    <row r="28" spans="1:13" x14ac:dyDescent="0.4">
      <c r="A28" s="3">
        <f t="shared" si="0"/>
        <v>18</v>
      </c>
      <c r="B28" s="11">
        <v>45901</v>
      </c>
      <c r="C28" s="3" t="s">
        <v>29</v>
      </c>
      <c r="D28" s="3">
        <v>250807</v>
      </c>
      <c r="E28" s="3">
        <v>6.5</v>
      </c>
      <c r="F28" s="22">
        <v>230</v>
      </c>
      <c r="G28" s="25" t="s">
        <v>33</v>
      </c>
      <c r="H28" s="9"/>
      <c r="I28" s="9">
        <v>1495</v>
      </c>
      <c r="J28" s="9"/>
      <c r="K28" s="9"/>
      <c r="L28" s="9"/>
    </row>
    <row r="29" spans="1:13" x14ac:dyDescent="0.4">
      <c r="A29" s="3">
        <f t="shared" si="0"/>
        <v>19</v>
      </c>
      <c r="B29" s="11">
        <v>45905</v>
      </c>
      <c r="C29" s="3" t="s">
        <v>30</v>
      </c>
      <c r="D29" s="3">
        <v>1706</v>
      </c>
      <c r="E29" s="3">
        <v>12.6</v>
      </c>
      <c r="F29" s="22" t="s">
        <v>38</v>
      </c>
      <c r="G29" s="25" t="s">
        <v>33</v>
      </c>
      <c r="H29" s="9">
        <v>3500.5</v>
      </c>
      <c r="I29" s="9"/>
      <c r="J29" s="9"/>
      <c r="K29" s="9"/>
      <c r="L29" s="9"/>
    </row>
    <row r="30" spans="1:13" x14ac:dyDescent="0.4">
      <c r="A30" s="3">
        <f t="shared" si="0"/>
        <v>20</v>
      </c>
      <c r="B30" s="11">
        <v>45931</v>
      </c>
      <c r="C30" s="3" t="s">
        <v>29</v>
      </c>
      <c r="D30" s="3">
        <v>250907</v>
      </c>
      <c r="E30" s="3">
        <v>23.5</v>
      </c>
      <c r="F30" s="22">
        <v>230</v>
      </c>
      <c r="G30" s="25" t="s">
        <v>33</v>
      </c>
      <c r="H30" s="9"/>
      <c r="I30" s="9">
        <v>5622</v>
      </c>
      <c r="J30" s="9"/>
      <c r="K30" s="9"/>
      <c r="L30" s="9"/>
    </row>
    <row r="31" spans="1:13" x14ac:dyDescent="0.4">
      <c r="A31" s="3">
        <f t="shared" si="0"/>
        <v>21</v>
      </c>
      <c r="B31" s="11">
        <v>45935</v>
      </c>
      <c r="C31" s="3" t="s">
        <v>30</v>
      </c>
      <c r="D31" s="3">
        <v>1765</v>
      </c>
      <c r="E31" s="3">
        <v>47.1</v>
      </c>
      <c r="F31" s="22" t="s">
        <v>38</v>
      </c>
      <c r="G31" s="25" t="s">
        <v>33</v>
      </c>
      <c r="H31" s="9">
        <v>13317.5</v>
      </c>
      <c r="I31" s="9"/>
      <c r="J31" s="9"/>
      <c r="K31" s="9"/>
      <c r="L31" s="9"/>
    </row>
    <row r="32" spans="1:13" x14ac:dyDescent="0.4">
      <c r="A32" s="3">
        <f t="shared" si="0"/>
        <v>22</v>
      </c>
      <c r="B32" s="11">
        <v>45951</v>
      </c>
      <c r="C32" s="3" t="s">
        <v>30</v>
      </c>
      <c r="D32" s="3">
        <v>1786</v>
      </c>
      <c r="E32" s="3">
        <v>16.600000000000001</v>
      </c>
      <c r="F32" s="22" t="s">
        <v>38</v>
      </c>
      <c r="G32" s="25">
        <v>186</v>
      </c>
      <c r="H32" s="30">
        <v>4625.5</v>
      </c>
      <c r="I32" s="9"/>
      <c r="J32" s="9"/>
      <c r="K32" s="9"/>
      <c r="L32" s="9"/>
    </row>
    <row r="33" spans="1:12" x14ac:dyDescent="0.4">
      <c r="A33" s="3">
        <f t="shared" si="0"/>
        <v>23</v>
      </c>
      <c r="B33" s="11"/>
      <c r="C33" s="3"/>
      <c r="D33" s="3"/>
      <c r="E33" s="3"/>
      <c r="F33" s="22"/>
      <c r="G33" s="25"/>
      <c r="H33" s="9"/>
      <c r="I33" s="9"/>
      <c r="J33" s="9"/>
      <c r="K33" s="9"/>
      <c r="L33" s="9"/>
    </row>
    <row r="34" spans="1:12" x14ac:dyDescent="0.4">
      <c r="A34" s="3">
        <f t="shared" si="0"/>
        <v>24</v>
      </c>
      <c r="B34" s="11"/>
      <c r="C34" s="3"/>
      <c r="D34" s="3"/>
      <c r="E34" s="3"/>
      <c r="F34" s="22"/>
      <c r="G34" s="25"/>
      <c r="H34" s="9"/>
      <c r="I34" s="9"/>
      <c r="J34" s="9"/>
      <c r="K34" s="9"/>
      <c r="L34" s="9"/>
    </row>
    <row r="35" spans="1:12" x14ac:dyDescent="0.4">
      <c r="A35" s="3">
        <f t="shared" si="0"/>
        <v>25</v>
      </c>
      <c r="B35" s="3"/>
      <c r="C35" s="3" t="s">
        <v>30</v>
      </c>
      <c r="D35" s="3"/>
      <c r="E35" s="3"/>
      <c r="F35" s="3"/>
      <c r="G35" s="25"/>
      <c r="J35" s="14">
        <f>155000-H37</f>
        <v>107952.5</v>
      </c>
      <c r="K35" s="14"/>
      <c r="L35" s="9"/>
    </row>
    <row r="36" spans="1:12" x14ac:dyDescent="0.4">
      <c r="A36" s="10">
        <f t="shared" si="0"/>
        <v>26</v>
      </c>
      <c r="B36" s="13"/>
      <c r="C36" s="10" t="s">
        <v>29</v>
      </c>
      <c r="D36" s="10"/>
      <c r="E36" s="10"/>
      <c r="F36" s="23"/>
      <c r="G36" s="10"/>
      <c r="H36" s="15"/>
      <c r="I36" s="15"/>
      <c r="J36" s="24"/>
      <c r="K36" s="24">
        <f>45000-I37</f>
        <v>22328.799999999999</v>
      </c>
      <c r="L36" s="15"/>
    </row>
    <row r="37" spans="1:12" x14ac:dyDescent="0.4">
      <c r="A37" s="3">
        <f t="shared" si="0"/>
        <v>27</v>
      </c>
      <c r="B37" s="11"/>
      <c r="C37" s="3" t="s">
        <v>32</v>
      </c>
      <c r="D37" s="3"/>
      <c r="E37" s="3"/>
      <c r="F37" s="12"/>
      <c r="G37" s="3"/>
      <c r="H37" s="14">
        <f>SUM(H11:H36)</f>
        <v>47047.5</v>
      </c>
      <c r="I37" s="14">
        <f>SUM(I11:I36)</f>
        <v>22671.200000000001</v>
      </c>
      <c r="J37" s="14">
        <f>SUM(J11:J36)</f>
        <v>107952.5</v>
      </c>
      <c r="K37" s="14">
        <f>SUM(K11:K36)</f>
        <v>22328.799999999999</v>
      </c>
      <c r="L37" s="9">
        <f>+SUM(H37:K37)</f>
        <v>200000</v>
      </c>
    </row>
    <row r="38" spans="1:12" x14ac:dyDescent="0.4">
      <c r="A38" s="3"/>
      <c r="B38" s="3"/>
      <c r="C38" s="3"/>
      <c r="D38" s="3"/>
      <c r="E38" s="3"/>
      <c r="F38" s="3"/>
      <c r="G38" s="3"/>
    </row>
    <row r="39" spans="1:12" x14ac:dyDescent="0.4">
      <c r="A39" s="3"/>
      <c r="B39" s="3"/>
      <c r="C39" s="3"/>
      <c r="D39" s="3"/>
      <c r="E39" s="3"/>
      <c r="F39" s="3"/>
      <c r="G39" s="3"/>
    </row>
    <row r="40" spans="1:12" x14ac:dyDescent="0.4">
      <c r="A40" s="3"/>
      <c r="B40" s="3"/>
      <c r="C40" s="3"/>
      <c r="D40" s="3"/>
      <c r="E40" s="3"/>
      <c r="F40" s="3"/>
      <c r="G40" s="3"/>
    </row>
    <row r="41" spans="1:12" x14ac:dyDescent="0.4">
      <c r="A41" s="3"/>
      <c r="B41" s="3"/>
      <c r="C41" s="3"/>
      <c r="D41" s="3"/>
      <c r="E41" s="3"/>
      <c r="F41" s="3"/>
      <c r="G41" s="3"/>
    </row>
    <row r="42" spans="1:12" x14ac:dyDescent="0.4">
      <c r="A42" s="3"/>
      <c r="B42" s="3"/>
      <c r="C42" s="3"/>
      <c r="D42" s="3"/>
      <c r="E42" s="3"/>
      <c r="F42" s="3"/>
      <c r="G42" s="3"/>
    </row>
    <row r="43" spans="1:12" x14ac:dyDescent="0.4">
      <c r="A43" s="3"/>
      <c r="B43" s="3"/>
      <c r="C43" s="3"/>
      <c r="D43" s="3"/>
      <c r="E43" s="3"/>
      <c r="F43" s="3"/>
      <c r="G43" s="3"/>
    </row>
    <row r="44" spans="1:12" x14ac:dyDescent="0.4">
      <c r="A44" s="3"/>
      <c r="B44" s="3"/>
      <c r="C44" s="3"/>
      <c r="D44" s="3"/>
      <c r="E44" s="3"/>
      <c r="F44" s="3"/>
      <c r="G44" s="3"/>
    </row>
    <row r="45" spans="1:12" x14ac:dyDescent="0.4">
      <c r="A45" s="3"/>
      <c r="B45" s="3"/>
      <c r="C45" s="3"/>
      <c r="D45" s="3"/>
      <c r="E45" s="3"/>
      <c r="F45" s="3"/>
      <c r="G45" s="3"/>
    </row>
    <row r="46" spans="1:12" x14ac:dyDescent="0.4">
      <c r="A46" s="3"/>
      <c r="B46" s="3"/>
      <c r="C46" s="3"/>
      <c r="D46" s="3"/>
      <c r="E46" s="3"/>
      <c r="F46" s="3"/>
      <c r="G46" s="3"/>
    </row>
    <row r="47" spans="1:12" x14ac:dyDescent="0.4">
      <c r="A47" s="3"/>
      <c r="B47" s="3"/>
      <c r="C47" s="3"/>
      <c r="D47" s="3"/>
      <c r="E47" s="3"/>
      <c r="F47" s="3"/>
      <c r="G47" s="3"/>
    </row>
    <row r="48" spans="1:12" x14ac:dyDescent="0.4">
      <c r="A48" s="3"/>
      <c r="B48" s="3"/>
      <c r="C48" s="3"/>
      <c r="D48" s="3"/>
      <c r="E48" s="3"/>
      <c r="F48" s="3"/>
      <c r="G48" s="3"/>
    </row>
    <row r="49" spans="1:7" x14ac:dyDescent="0.4">
      <c r="A49" s="3"/>
      <c r="B49" s="3"/>
      <c r="C49" s="3"/>
      <c r="D49" s="3"/>
      <c r="E49" s="3"/>
      <c r="F49" s="3"/>
      <c r="G49" s="3"/>
    </row>
    <row r="50" spans="1:7" x14ac:dyDescent="0.4">
      <c r="A50" s="3"/>
      <c r="B50" s="3"/>
      <c r="C50" s="3"/>
      <c r="D50" s="3"/>
      <c r="E50" s="3"/>
      <c r="F50" s="3"/>
      <c r="G50" s="3"/>
    </row>
    <row r="51" spans="1:7" x14ac:dyDescent="0.4">
      <c r="A51" s="3"/>
      <c r="B51" s="3"/>
      <c r="C51" s="3"/>
      <c r="D51" s="3"/>
      <c r="E51" s="3"/>
      <c r="F51" s="3"/>
      <c r="G51" s="3"/>
    </row>
    <row r="52" spans="1:7" x14ac:dyDescent="0.4">
      <c r="A52" s="3"/>
      <c r="B52" s="3"/>
      <c r="C52" s="3"/>
      <c r="D52" s="3"/>
      <c r="E52" s="3"/>
      <c r="F52" s="3"/>
      <c r="G52" s="3"/>
    </row>
    <row r="53" spans="1:7" x14ac:dyDescent="0.4">
      <c r="A53" s="3"/>
      <c r="B53" s="3"/>
      <c r="C53" s="3"/>
      <c r="D53" s="3"/>
      <c r="E53" s="3"/>
      <c r="F53" s="3"/>
      <c r="G53" s="3"/>
    </row>
    <row r="54" spans="1:7" x14ac:dyDescent="0.4">
      <c r="A54" s="3"/>
      <c r="B54" s="3"/>
      <c r="C54" s="3"/>
      <c r="D54" s="3"/>
      <c r="E54" s="3"/>
      <c r="F54" s="3"/>
      <c r="G54" s="3"/>
    </row>
    <row r="55" spans="1:7" x14ac:dyDescent="0.4">
      <c r="A55" s="3"/>
      <c r="B55" s="3"/>
      <c r="C55" s="3"/>
      <c r="D55" s="3"/>
      <c r="E55" s="3"/>
      <c r="F55" s="3"/>
      <c r="G55" s="3"/>
    </row>
    <row r="56" spans="1:7" x14ac:dyDescent="0.4">
      <c r="A56" s="3"/>
      <c r="B56" s="3"/>
      <c r="C56" s="3"/>
      <c r="D56" s="3"/>
      <c r="E56" s="3"/>
      <c r="F56" s="3"/>
      <c r="G56" s="3"/>
    </row>
    <row r="57" spans="1:7" x14ac:dyDescent="0.4">
      <c r="A57" s="3"/>
      <c r="B57" s="3"/>
      <c r="C57" s="3"/>
      <c r="D57" s="3"/>
      <c r="E57" s="3"/>
      <c r="F57" s="3"/>
      <c r="G57" s="3"/>
    </row>
    <row r="58" spans="1:7" x14ac:dyDescent="0.4">
      <c r="A58" s="3"/>
      <c r="B58" s="3"/>
      <c r="C58" s="3"/>
      <c r="D58" s="3"/>
      <c r="E58" s="3"/>
      <c r="F58" s="3"/>
      <c r="G58" s="3"/>
    </row>
    <row r="59" spans="1:7" x14ac:dyDescent="0.4">
      <c r="A59" s="3"/>
      <c r="B59" s="3"/>
      <c r="C59" s="3"/>
      <c r="D59" s="3"/>
      <c r="E59" s="3"/>
      <c r="F59" s="3"/>
      <c r="G59" s="3"/>
    </row>
    <row r="60" spans="1:7" x14ac:dyDescent="0.4">
      <c r="A60" s="3"/>
      <c r="B60" s="3"/>
      <c r="C60" s="3"/>
      <c r="D60" s="3"/>
      <c r="E60" s="3"/>
      <c r="F60" s="3"/>
      <c r="G60" s="3"/>
    </row>
    <row r="61" spans="1:7" x14ac:dyDescent="0.4">
      <c r="A61" s="3"/>
      <c r="B61" s="3"/>
      <c r="C61" s="3"/>
      <c r="D61" s="3"/>
      <c r="E61" s="3"/>
      <c r="F61" s="3"/>
      <c r="G61" s="3"/>
    </row>
    <row r="62" spans="1:7" x14ac:dyDescent="0.4">
      <c r="A62" s="3"/>
      <c r="B62" s="3"/>
      <c r="C62" s="3"/>
      <c r="D62" s="3"/>
      <c r="E62" s="3"/>
      <c r="F62" s="3"/>
      <c r="G62" s="3"/>
    </row>
    <row r="63" spans="1:7" x14ac:dyDescent="0.4">
      <c r="A63" s="3"/>
      <c r="B63" s="3"/>
      <c r="C63" s="3"/>
      <c r="D63" s="3"/>
      <c r="E63" s="3"/>
      <c r="F63" s="3"/>
      <c r="G63" s="3"/>
    </row>
    <row r="64" spans="1:7" x14ac:dyDescent="0.4">
      <c r="A64" s="3"/>
      <c r="B64" s="3"/>
      <c r="C64" s="3"/>
      <c r="D64" s="3"/>
      <c r="E64" s="3"/>
      <c r="F64" s="3"/>
      <c r="G64" s="3"/>
    </row>
    <row r="65" spans="1:7" x14ac:dyDescent="0.4">
      <c r="A65" s="3"/>
      <c r="B65" s="3"/>
      <c r="C65" s="3"/>
      <c r="D65" s="3"/>
      <c r="E65" s="3"/>
      <c r="F65" s="3"/>
      <c r="G65" s="3"/>
    </row>
    <row r="66" spans="1:7" x14ac:dyDescent="0.4">
      <c r="A66" s="3"/>
      <c r="B66" s="3"/>
      <c r="C66" s="3"/>
      <c r="D66" s="3"/>
      <c r="E66" s="3"/>
      <c r="F66" s="3"/>
      <c r="G66" s="3"/>
    </row>
  </sheetData>
  <mergeCells count="2">
    <mergeCell ref="J8:K8"/>
    <mergeCell ref="H8:I8"/>
  </mergeCells>
  <pageMargins left="0.7" right="0.7" top="0.75" bottom="0.75" header="0.3" footer="0.3"/>
  <pageSetup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DB8F9F80BF78479D539EABD46DA1AA" ma:contentTypeVersion="4" ma:contentTypeDescription="Create a new document." ma:contentTypeScope="" ma:versionID="e6ed01a1a62f24bde6d2b19d81c657ec">
  <xsd:schema xmlns:xsd="http://www.w3.org/2001/XMLSchema" xmlns:xs="http://www.w3.org/2001/XMLSchema" xmlns:p="http://schemas.microsoft.com/office/2006/metadata/properties" xmlns:ns2="d7aa59e4-26b3-4843-85f5-5d92debce9c4" targetNamespace="http://schemas.microsoft.com/office/2006/metadata/properties" ma:root="true" ma:fieldsID="c80119f8c39695031369cc7aeeea9260" ns2:_="">
    <xsd:import namespace="d7aa59e4-26b3-4843-85f5-5d92debce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a59e4-26b3-4843-85f5-5d92debce9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A565A5-96E2-4F6C-A7D8-F97763E84A19}">
  <ds:schemaRefs>
    <ds:schemaRef ds:uri="http://purl.org/dc/terms/"/>
    <ds:schemaRef ds:uri="d7aa59e4-26b3-4843-85f5-5d92debce9c4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B1E7A5B-6774-4E18-ACB2-903296A625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aa59e4-26b3-4843-85f5-5d92debce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93618C-1840-42E7-A039-C3C259A5C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FRECC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Williams</dc:creator>
  <cp:keywords/>
  <dc:description/>
  <cp:lastModifiedBy>Heather Temple</cp:lastModifiedBy>
  <cp:revision/>
  <cp:lastPrinted>2025-05-06T14:05:10Z</cp:lastPrinted>
  <dcterms:created xsi:type="dcterms:W3CDTF">2021-10-19T13:15:57Z</dcterms:created>
  <dcterms:modified xsi:type="dcterms:W3CDTF">2025-10-22T20:28:16Z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0x010100DBDB8F9F80BF78479D539EABD46DA1AA</vt:lpwstr>
  </property>
</Properties>
</file>