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se No 2025-00107 FULL RATE CASE\AG First Data Request\"/>
    </mc:Choice>
  </mc:AlternateContent>
  <xr:revisionPtr revIDLastSave="0" documentId="13_ncr:1_{8978CD5E-FA6C-4BA7-9701-62C6E9938F4F}" xr6:coauthVersionLast="36" xr6:coauthVersionMax="36" xr10:uidLastSave="{00000000-0000-0000-0000-000000000000}"/>
  <bookViews>
    <workbookView xWindow="0" yWindow="0" windowWidth="28800" windowHeight="11325" xr2:uid="{D644C483-BA25-4F7C-B032-45C32BD8ED0D}"/>
  </bookViews>
  <sheets>
    <sheet name="Ratio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  <c r="D17" i="2"/>
  <c r="G17" i="2"/>
  <c r="G7" i="2"/>
  <c r="F17" i="2" l="1"/>
  <c r="E17" i="2"/>
  <c r="F7" i="2"/>
  <c r="E7" i="2"/>
  <c r="D7" i="2"/>
</calcChain>
</file>

<file path=xl/sharedStrings.xml><?xml version="1.0" encoding="utf-8"?>
<sst xmlns="http://schemas.openxmlformats.org/spreadsheetml/2006/main" count="32" uniqueCount="26">
  <si>
    <t>Net Margins</t>
  </si>
  <si>
    <t>Farmers Rural Electric Cooperative Corporation</t>
  </si>
  <si>
    <t>Source: Financial &amp; Operating Report Electric Distribution</t>
  </si>
  <si>
    <t>TEST YEAR  2024</t>
  </si>
  <si>
    <t>A</t>
  </si>
  <si>
    <t>Interest on Long-Term Debt</t>
  </si>
  <si>
    <t>Part A. (b) Line 16</t>
  </si>
  <si>
    <t>B</t>
  </si>
  <si>
    <t>Part A. (b) Line 29</t>
  </si>
  <si>
    <t>C</t>
  </si>
  <si>
    <t xml:space="preserve">TIER (A + B)/A </t>
  </si>
  <si>
    <t>Operating TIER ("OTIER")</t>
  </si>
  <si>
    <t>D</t>
  </si>
  <si>
    <t>Patronage Capital &amp; Operating Margins</t>
  </si>
  <si>
    <t>Part A. (b) Line 21</t>
  </si>
  <si>
    <t>E</t>
  </si>
  <si>
    <t>F</t>
  </si>
  <si>
    <t>G</t>
  </si>
  <si>
    <t>Part A. (b) Line 26</t>
  </si>
  <si>
    <t>Case No. 2025-00107</t>
  </si>
  <si>
    <t>Q1 2025</t>
  </si>
  <si>
    <t>Generation and Transmission Capital Credits</t>
  </si>
  <si>
    <t>OTIER (A + F)/A</t>
  </si>
  <si>
    <t xml:space="preserve">TIER (A + B - D)/A </t>
  </si>
  <si>
    <r>
      <t xml:space="preserve">Times Interest Earnings Ratio ("TIER") </t>
    </r>
    <r>
      <rPr>
        <b/>
        <sz val="12"/>
        <color rgb="FFFF0000"/>
        <rFont val="Times New Roman"/>
        <family val="1"/>
      </rPr>
      <t>without EKPC</t>
    </r>
  </si>
  <si>
    <r>
      <t xml:space="preserve">Times Interest Earnings Ratio ("TIER") </t>
    </r>
    <r>
      <rPr>
        <b/>
        <sz val="12"/>
        <color rgb="FFFF0000"/>
        <rFont val="Times New Roman"/>
        <family val="1"/>
      </rPr>
      <t>with EKPC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</si>
</sst>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165" fontId="2" fillId="0" borderId="0" xfId="1" applyNumberFormat="1" applyFont="1"/>
    <xf numFmtId="43" fontId="4" fillId="0" borderId="0" xfId="1" applyFont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 applyAlignment="1">
      <alignment horizontal="right"/>
    </xf>
    <xf numFmtId="164" fontId="2" fillId="0" borderId="0" xfId="2" applyNumberFormat="1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DB25-B594-4A2A-B3F1-2E391BC46BE6}">
  <sheetPr>
    <pageSetUpPr fitToPage="1"/>
  </sheetPr>
  <dimension ref="A1:G19"/>
  <sheetViews>
    <sheetView tabSelected="1" workbookViewId="0">
      <selection activeCell="G11" sqref="G11"/>
    </sheetView>
  </sheetViews>
  <sheetFormatPr defaultRowHeight="15.75" x14ac:dyDescent="0.25"/>
  <cols>
    <col min="1" max="1" width="9.140625" style="1"/>
    <col min="2" max="2" width="40.42578125" style="1" bestFit="1" customWidth="1"/>
    <col min="3" max="3" width="29.28515625" style="1" customWidth="1"/>
    <col min="4" max="4" width="13.28515625" style="1" customWidth="1"/>
    <col min="5" max="5" width="14.42578125" style="1" bestFit="1" customWidth="1"/>
    <col min="6" max="6" width="13.5703125" style="1" bestFit="1" customWidth="1"/>
    <col min="7" max="7" width="14.5703125" style="1" customWidth="1"/>
    <col min="8" max="16384" width="9.140625" style="1"/>
  </cols>
  <sheetData>
    <row r="1" spans="1:7" x14ac:dyDescent="0.25">
      <c r="A1" s="3" t="s">
        <v>1</v>
      </c>
      <c r="B1" s="4"/>
      <c r="C1" s="4"/>
      <c r="G1" s="15" t="s">
        <v>19</v>
      </c>
    </row>
    <row r="2" spans="1:7" x14ac:dyDescent="0.25">
      <c r="B2" s="4"/>
      <c r="C2" s="4"/>
      <c r="G2" s="2"/>
    </row>
    <row r="3" spans="1:7" x14ac:dyDescent="0.25">
      <c r="D3" s="5"/>
    </row>
    <row r="4" spans="1:7" ht="47.25" x14ac:dyDescent="0.25">
      <c r="B4" s="6" t="s">
        <v>25</v>
      </c>
      <c r="C4" s="7" t="s">
        <v>2</v>
      </c>
      <c r="D4" s="7">
        <v>2022</v>
      </c>
      <c r="E4" s="7">
        <v>2023</v>
      </c>
      <c r="F4" s="7" t="s">
        <v>3</v>
      </c>
      <c r="G4" s="7" t="s">
        <v>20</v>
      </c>
    </row>
    <row r="5" spans="1:7" x14ac:dyDescent="0.25">
      <c r="A5" s="5" t="s">
        <v>4</v>
      </c>
      <c r="B5" s="1" t="s">
        <v>5</v>
      </c>
      <c r="C5" s="1" t="s">
        <v>6</v>
      </c>
      <c r="D5" s="8">
        <v>1800708</v>
      </c>
      <c r="E5" s="8">
        <v>2330605</v>
      </c>
      <c r="F5" s="8">
        <v>2413130</v>
      </c>
      <c r="G5" s="8">
        <v>616802</v>
      </c>
    </row>
    <row r="6" spans="1:7" x14ac:dyDescent="0.25">
      <c r="A6" s="5" t="s">
        <v>7</v>
      </c>
      <c r="B6" s="1" t="s">
        <v>0</v>
      </c>
      <c r="C6" s="1" t="s">
        <v>8</v>
      </c>
      <c r="D6" s="8">
        <v>2281606</v>
      </c>
      <c r="E6" s="8">
        <v>-37715</v>
      </c>
      <c r="F6" s="8">
        <v>1696912</v>
      </c>
      <c r="G6" s="8">
        <v>232165</v>
      </c>
    </row>
    <row r="7" spans="1:7" s="4" customFormat="1" x14ac:dyDescent="0.25">
      <c r="A7" s="5" t="s">
        <v>9</v>
      </c>
      <c r="B7" s="4" t="s">
        <v>10</v>
      </c>
      <c r="D7" s="9">
        <f t="shared" ref="D7:F7" si="0">+(D5+D6)/D5</f>
        <v>2.2670605117542655</v>
      </c>
      <c r="E7" s="9">
        <f t="shared" si="0"/>
        <v>0.98381750661308975</v>
      </c>
      <c r="F7" s="9">
        <f t="shared" si="0"/>
        <v>1.7031995789700514</v>
      </c>
      <c r="G7" s="9">
        <f t="shared" ref="G7" si="1">+(G5+G6)/G5</f>
        <v>1.3764011789845039</v>
      </c>
    </row>
    <row r="8" spans="1:7" s="4" customFormat="1" x14ac:dyDescent="0.25">
      <c r="A8" s="5"/>
      <c r="D8" s="9"/>
      <c r="E8" s="9"/>
      <c r="F8" s="9"/>
      <c r="G8" s="9"/>
    </row>
    <row r="9" spans="1:7" s="4" customFormat="1" x14ac:dyDescent="0.25">
      <c r="A9" s="5"/>
      <c r="D9" s="9"/>
      <c r="E9" s="9"/>
      <c r="F9" s="9"/>
      <c r="G9" s="9"/>
    </row>
    <row r="10" spans="1:7" ht="47.25" x14ac:dyDescent="0.25">
      <c r="B10" s="6" t="s">
        <v>24</v>
      </c>
      <c r="C10" s="7" t="s">
        <v>2</v>
      </c>
      <c r="D10" s="7">
        <v>2022</v>
      </c>
      <c r="E10" s="7">
        <v>2023</v>
      </c>
      <c r="F10" s="7" t="s">
        <v>3</v>
      </c>
      <c r="G10" s="7" t="s">
        <v>20</v>
      </c>
    </row>
    <row r="11" spans="1:7" x14ac:dyDescent="0.25">
      <c r="A11" s="5" t="s">
        <v>12</v>
      </c>
      <c r="B11" s="1" t="s">
        <v>21</v>
      </c>
      <c r="C11" s="1" t="s">
        <v>18</v>
      </c>
      <c r="D11" s="8">
        <v>1516655</v>
      </c>
      <c r="E11" s="8">
        <v>798650</v>
      </c>
      <c r="F11" s="8">
        <v>277928</v>
      </c>
      <c r="G11" s="8">
        <v>0</v>
      </c>
    </row>
    <row r="12" spans="1:7" x14ac:dyDescent="0.25">
      <c r="A12" s="5" t="s">
        <v>15</v>
      </c>
      <c r="B12" s="4" t="s">
        <v>23</v>
      </c>
      <c r="C12" s="4"/>
      <c r="D12" s="9">
        <f>+(D5+D6-D11)/D5</f>
        <v>1.4248056875406785</v>
      </c>
      <c r="E12" s="9">
        <f>+(E5+E6-E11)/E5</f>
        <v>0.64113824521958895</v>
      </c>
      <c r="F12" s="9">
        <f>+(F5+F6-F11)/F5</f>
        <v>1.5880263392357643</v>
      </c>
      <c r="G12" s="9">
        <f>+(G5+G6-G11)/G5</f>
        <v>1.3764011789845039</v>
      </c>
    </row>
    <row r="13" spans="1:7" s="11" customFormat="1" x14ac:dyDescent="0.25">
      <c r="A13" s="10"/>
      <c r="C13" s="12"/>
      <c r="D13" s="13"/>
      <c r="E13" s="13"/>
      <c r="F13" s="13"/>
      <c r="G13" s="13"/>
    </row>
    <row r="14" spans="1:7" x14ac:dyDescent="0.25">
      <c r="D14" s="5"/>
      <c r="E14" s="5"/>
      <c r="F14" s="5"/>
      <c r="G14" s="5"/>
    </row>
    <row r="15" spans="1:7" ht="47.25" x14ac:dyDescent="0.25">
      <c r="B15" s="14" t="s">
        <v>11</v>
      </c>
      <c r="C15" s="7" t="s">
        <v>2</v>
      </c>
      <c r="D15" s="7">
        <v>2022</v>
      </c>
      <c r="E15" s="7">
        <v>2023</v>
      </c>
      <c r="F15" s="7" t="s">
        <v>3</v>
      </c>
      <c r="G15" s="7" t="s">
        <v>20</v>
      </c>
    </row>
    <row r="16" spans="1:7" x14ac:dyDescent="0.25">
      <c r="A16" s="5" t="s">
        <v>16</v>
      </c>
      <c r="B16" s="1" t="s">
        <v>13</v>
      </c>
      <c r="C16" s="1" t="s">
        <v>14</v>
      </c>
      <c r="D16" s="8">
        <v>14696</v>
      </c>
      <c r="E16" s="8">
        <v>-1506966</v>
      </c>
      <c r="F16" s="8">
        <v>343845</v>
      </c>
      <c r="G16" s="8">
        <v>196180</v>
      </c>
    </row>
    <row r="17" spans="1:7" s="4" customFormat="1" x14ac:dyDescent="0.25">
      <c r="A17" s="5" t="s">
        <v>17</v>
      </c>
      <c r="B17" s="4" t="s">
        <v>22</v>
      </c>
      <c r="D17" s="9">
        <f>+(D16+D5)/D5</f>
        <v>1.0081612343589299</v>
      </c>
      <c r="E17" s="9">
        <f>+(E16+E5)/E5</f>
        <v>0.35340137003052857</v>
      </c>
      <c r="F17" s="9">
        <f>+(F16+F5)/F5</f>
        <v>1.1424892152515613</v>
      </c>
      <c r="G17" s="9">
        <f>+(G16+G5)/G5</f>
        <v>1.3180599284697521</v>
      </c>
    </row>
    <row r="19" spans="1:7" x14ac:dyDescent="0.25">
      <c r="D19" s="5"/>
      <c r="E19" s="5"/>
      <c r="F19" s="5"/>
      <c r="G19" s="5"/>
    </row>
  </sheetData>
  <pageMargins left="0.45" right="0.45" top="0.5" bottom="0.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Phelps</dc:creator>
  <cp:lastModifiedBy>Jennie Phelps</cp:lastModifiedBy>
  <cp:lastPrinted>2025-06-02T21:48:15Z</cp:lastPrinted>
  <dcterms:created xsi:type="dcterms:W3CDTF">2023-05-23T14:12:38Z</dcterms:created>
  <dcterms:modified xsi:type="dcterms:W3CDTF">2025-06-02T21:48:17Z</dcterms:modified>
</cp:coreProperties>
</file>