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K:\Case No 2025-00107 FULL RATE CASE\First Data Request - TO FILE 05 19 2025\"/>
    </mc:Choice>
  </mc:AlternateContent>
  <xr:revisionPtr revIDLastSave="0" documentId="13_ncr:1_{76E227DD-781D-4712-9BBC-3542A964A9BC}" xr6:coauthVersionLast="36" xr6:coauthVersionMax="36" xr10:uidLastSave="{00000000-0000-0000-0000-000000000000}"/>
  <bookViews>
    <workbookView xWindow="0" yWindow="0" windowWidth="28800" windowHeight="12225" tabRatio="783" xr2:uid="{87FF5408-64D2-40B8-B74F-8494C0F1876E}"/>
  </bookViews>
  <sheets>
    <sheet name="Response 20" sheetId="19"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19" l="1"/>
  <c r="J42" i="19"/>
  <c r="J46" i="19"/>
  <c r="J36" i="19"/>
  <c r="J27" i="19"/>
  <c r="J54" i="19"/>
  <c r="J37" i="19"/>
  <c r="J9" i="19"/>
  <c r="J8" i="19"/>
  <c r="J43" i="19"/>
  <c r="J29" i="19"/>
  <c r="J26" i="19"/>
  <c r="J10" i="19"/>
  <c r="J49" i="19"/>
  <c r="J13" i="19"/>
  <c r="J50" i="19"/>
  <c r="J30" i="19"/>
  <c r="J31" i="19"/>
  <c r="J44" i="19"/>
  <c r="J7" i="19"/>
  <c r="J14" i="19"/>
  <c r="J39" i="19"/>
  <c r="J57" i="19"/>
  <c r="J52" i="19"/>
  <c r="J34" i="19"/>
  <c r="J48" i="19"/>
  <c r="J32" i="19"/>
  <c r="J35" i="19"/>
  <c r="J15" i="19"/>
  <c r="J56" i="19"/>
  <c r="J16" i="19"/>
  <c r="J17" i="19"/>
  <c r="J58" i="19"/>
  <c r="J18" i="19"/>
  <c r="J19" i="19"/>
  <c r="J20" i="19"/>
  <c r="J21" i="19"/>
  <c r="J22" i="19"/>
  <c r="J41" i="19"/>
  <c r="J47" i="19"/>
  <c r="J65" i="19"/>
  <c r="J33" i="19"/>
  <c r="J51" i="19"/>
  <c r="J67" i="19"/>
  <c r="J55" i="19"/>
  <c r="J23" i="19"/>
  <c r="J64" i="19"/>
  <c r="J59" i="19"/>
  <c r="J60" i="19"/>
  <c r="J61" i="19"/>
  <c r="J24" i="19"/>
  <c r="J12" i="19"/>
  <c r="J11" i="19"/>
  <c r="J62" i="19"/>
  <c r="J53" i="19"/>
  <c r="J28" i="19"/>
  <c r="J63" i="19"/>
  <c r="J40" i="19"/>
  <c r="J38" i="19"/>
  <c r="J25" i="19"/>
  <c r="J66" i="19"/>
  <c r="G45" i="19"/>
  <c r="G42" i="19"/>
  <c r="G46" i="19"/>
  <c r="G36" i="19"/>
  <c r="G27" i="19"/>
  <c r="G54" i="19"/>
  <c r="G37" i="19"/>
  <c r="G9" i="19"/>
  <c r="G8" i="19"/>
  <c r="G43" i="19"/>
  <c r="G29" i="19"/>
  <c r="G26" i="19"/>
  <c r="G10" i="19"/>
  <c r="G49" i="19"/>
  <c r="G13" i="19"/>
  <c r="G50" i="19"/>
  <c r="G30" i="19"/>
  <c r="G31" i="19"/>
  <c r="G44" i="19"/>
  <c r="G7" i="19"/>
  <c r="G14" i="19"/>
  <c r="G39" i="19"/>
  <c r="G57" i="19"/>
  <c r="G52" i="19"/>
  <c r="G34" i="19"/>
  <c r="G48" i="19"/>
  <c r="G32" i="19"/>
  <c r="G35" i="19"/>
  <c r="G15" i="19"/>
  <c r="G56" i="19"/>
  <c r="G16" i="19"/>
  <c r="G17" i="19"/>
  <c r="G58" i="19"/>
  <c r="G18" i="19"/>
  <c r="G19" i="19"/>
  <c r="G20" i="19"/>
  <c r="G21" i="19"/>
  <c r="G22" i="19"/>
  <c r="G41" i="19"/>
  <c r="G47" i="19"/>
  <c r="G65" i="19"/>
  <c r="G33" i="19"/>
  <c r="G51" i="19"/>
  <c r="G67" i="19"/>
  <c r="G55" i="19"/>
  <c r="G23" i="19"/>
  <c r="G64" i="19"/>
  <c r="G59" i="19"/>
  <c r="G60" i="19"/>
  <c r="G61" i="19"/>
  <c r="G24" i="19"/>
  <c r="G12" i="19"/>
  <c r="G11" i="19"/>
  <c r="G38" i="19"/>
  <c r="G25" i="19"/>
</calcChain>
</file>

<file path=xl/sharedStrings.xml><?xml version="1.0" encoding="utf-8"?>
<sst xmlns="http://schemas.openxmlformats.org/spreadsheetml/2006/main" count="159" uniqueCount="82">
  <si>
    <t>Farmers RECC</t>
  </si>
  <si>
    <t>PSC Reference</t>
  </si>
  <si>
    <t>S2</t>
  </si>
  <si>
    <t>S3</t>
  </si>
  <si>
    <t>S4</t>
  </si>
  <si>
    <t>S5</t>
  </si>
  <si>
    <t>S6</t>
  </si>
  <si>
    <t>S7</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</si>
  <si>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</si>
  <si>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</si>
  <si>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</si>
  <si>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</si>
  <si>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</si>
  <si>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</si>
  <si>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</si>
  <si>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</si>
  <si>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</si>
  <si>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</si>
  <si>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</si>
  <si>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</si>
  <si>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</si>
  <si>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</si>
  <si>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</si>
  <si>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</si>
  <si>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</si>
  <si>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</si>
  <si>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</si>
  <si>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</si>
  <si>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</si>
  <si>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</si>
  <si>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</si>
  <si>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</si>
  <si>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</si>
  <si>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</si>
  <si>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</si>
  <si>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</si>
  <si>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</si>
  <si>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</si>
  <si>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</si>
  <si>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</si>
  <si>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</si>
  <si>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</si>
  <si>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</si>
  <si>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</si>
  <si>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</si>
  <si>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</si>
  <si>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</si>
  <si>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</si>
  <si>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</si>
  <si>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</si>
  <si>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</si>
  <si>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</si>
  <si>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</si>
  <si>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</si>
  <si>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</si>
  <si>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</si>
  <si>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</si>
  <si>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</si>
  <si>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</si>
  <si>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</si>
  <si>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</si>
  <si>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PT1</t>
  </si>
  <si>
    <t>PT2</t>
  </si>
  <si>
    <t>H54</t>
  </si>
  <si>
    <t>H55</t>
  </si>
  <si>
    <t>S1</t>
  </si>
  <si>
    <t>November 1, 2022 Payroll Adjustment</t>
  </si>
  <si>
    <t>November 1, 2024 Payroll Adjustment</t>
  </si>
  <si>
    <t>November 1, 2023 Payroll Adjustment</t>
  </si>
  <si>
    <t>% Increase</t>
  </si>
  <si>
    <t>n/a</t>
  </si>
  <si>
    <t>Case No. 2025-00107</t>
  </si>
  <si>
    <t>Response 20</t>
  </si>
  <si>
    <t>Note 1</t>
  </si>
  <si>
    <t>Note 2</t>
  </si>
  <si>
    <t>Note 3</t>
  </si>
  <si>
    <t>Note 4</t>
  </si>
  <si>
    <t>This employee was promoted to an incumbent position which had been made vacant due to a retirement.</t>
  </si>
  <si>
    <t xml:space="preserve">In 2021, Farmers experienced an uncharacteristic turnover rate of 8%, which escalated to 14.7% in 2022.  Prior to 2021, the average turnover rate was 2%.  Historically, Farmers positioned employee pay in the lower 25% of the competitive market analysis.  However, due to the reduction in benefits resulting from previous rate case (Case No. 2016-00365 and Case No. 2023-00158) in addition to intensified competition of labor, both Farmers management and its Board of Directors recognized this approach as unsustainable.  </t>
  </si>
  <si>
    <t>The CEO, hired in January of 2023 was given a 12% increase after his first year of employment with Farmers as incentive for exemplary performance in his first year.</t>
  </si>
  <si>
    <t>As a result of the job assessments performed by Farmers leadership, these positions were deemed under rated relative to the responsibilities of those roles.  The impacted employees were therefore promoted to the current positions and pay scales.</t>
  </si>
  <si>
    <t>Witness:  Tobias Moss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</si>
</sst>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sz val="12"/>
      <color theme="1"/>
      <name val="Arial"/>
      <family val="2"/>
    </font>
    <font>
      <sz val="11"/>
      <color theme="1"/>
      <name val="Times New Roman"/>
      <family val="1"/>
    </font>
    <font>
      <sz val="11"/>
      <color rgb="FF000000"/>
      <name val="Times New Roman"/>
      <family val="1"/>
    </font>
    <font>
      <sz val="11"/>
      <name val="Times New Roman"/>
      <family val="1"/>
    </font>
    <font>
      <b/>
      <sz val="11"/>
      <color theme="1"/>
      <name val="Times New Roman"/>
      <family val="1"/>
    </font>
  </fonts>
  <fills count="2">
    <fill>
      <patternFill patternType="none"/>
    </fill>
    <fill>
      <patternFill patternType="gray125"/>
    </fill>
  </fills>
  <borders count="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3" fillId="0" borderId="0" xfId="0" applyFont="1" applyFill="1" applyBorder="1" applyAlignment="1">
      <alignment horizontal="center" wrapText="1"/>
    </xf>
    <xf numFmtId="0" fontId="3" fillId="0" borderId="0" xfId="0" applyFont="1" applyFill="1" applyBorder="1"/>
    <xf numFmtId="9" fontId="3" fillId="0" borderId="0" xfId="3" applyNumberFormat="1" applyFont="1" applyFill="1" applyBorder="1"/>
    <xf numFmtId="9" fontId="3" fillId="0" borderId="0" xfId="3" applyFont="1" applyFill="1" applyBorder="1"/>
    <xf numFmtId="49" fontId="4" fillId="0" borderId="0" xfId="0" applyNumberFormat="1" applyFont="1" applyFill="1" applyBorder="1" applyAlignment="1">
      <alignment vertical="center" wrapText="1"/>
    </xf>
    <xf numFmtId="0" fontId="3" fillId="0" borderId="0" xfId="0" applyFont="1" applyFill="1" applyBorder="1" applyAlignment="1" applyProtection="1">
      <alignment horizontal="center"/>
      <protection locked="0"/>
    </xf>
    <xf numFmtId="44" fontId="3" fillId="0" borderId="0" xfId="2" applyFont="1" applyFill="1" applyBorder="1" applyAlignment="1" applyProtection="1">
      <alignment horizontal="left"/>
      <protection locked="0"/>
    </xf>
    <xf numFmtId="0" fontId="5" fillId="0" borderId="0" xfId="0" applyFont="1" applyFill="1" applyBorder="1" applyAlignment="1" applyProtection="1">
      <alignment horizontal="center"/>
      <protection locked="0"/>
    </xf>
    <xf numFmtId="0" fontId="3" fillId="0" borderId="0" xfId="0" applyFont="1" applyFill="1" applyBorder="1" applyAlignment="1">
      <alignment horizontal="center"/>
    </xf>
    <xf numFmtId="49" fontId="4" fillId="0" borderId="0" xfId="0" applyNumberFormat="1" applyFont="1" applyFill="1" applyBorder="1" applyAlignment="1">
      <alignment horizontal="center" vertical="center" wrapText="1"/>
    </xf>
    <xf numFmtId="0" fontId="6" fillId="0" borderId="0" xfId="0" applyFont="1" applyFill="1" applyBorder="1"/>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49" fontId="4" fillId="0" borderId="0" xfId="0" applyNumberFormat="1" applyFont="1" applyFill="1" applyBorder="1" applyAlignment="1">
      <alignment horizontal="center" vertical="center" wrapText="1"/>
    </xf>
    <xf numFmtId="0" fontId="3" fillId="0" borderId="1" xfId="0" applyFont="1" applyFill="1" applyBorder="1" applyAlignment="1">
      <alignment wrapText="1"/>
    </xf>
    <xf numFmtId="0" fontId="0" fillId="0" borderId="1" xfId="0" applyBorder="1" applyAlignment="1"/>
    <xf numFmtId="0" fontId="0" fillId="0" borderId="2" xfId="0" applyBorder="1" applyAlignment="1"/>
    <xf numFmtId="0" fontId="6" fillId="0" borderId="0" xfId="0" applyFont="1" applyFill="1" applyBorder="1" applyAlignment="1">
      <alignment horizontal="right"/>
    </xf>
  </cellXfs>
  <cellStyles count="4">
    <cellStyle name="Currency" xfId="2" builtinId="4"/>
    <cellStyle name="Normal" xfId="0" builtinId="0"/>
    <cellStyle name="Normal 2" xfId="1" xr:uid="{21ED767A-62C8-48B0-9B17-EE3D11679FA8}"/>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ED20-EABA-4865-81CA-63DD3EAA403B}">
  <sheetPr>
    <pageSetUpPr fitToPage="1"/>
  </sheetPr>
  <dimension ref="A1:K77"/>
  <sheetViews>
    <sheetView tabSelected="1" workbookViewId="0">
      <selection activeCell="J1" sqref="J1"/>
    </sheetView>
  </sheetViews>
  <sheetFormatPr defaultRowHeight="15" x14ac:dyDescent="0.25"/>
  <cols>
    <col min="1" max="1" width="10.28515625" style="2" customWidth="1"/>
    <col min="2" max="2" width="2.42578125" style="2" customWidth="1"/>
    <col min="3" max="3" width="15.140625" style="2" customWidth="1"/>
    <col min="4" max="4" width="10.42578125" style="2" bestFit="1" customWidth="1"/>
    <col min="5" max="5" width="10.42578125" style="2" customWidth="1"/>
    <col min="6" max="6" width="13.42578125" style="2" customWidth="1"/>
    <col min="7" max="7" width="10.42578125" style="2" bestFit="1" customWidth="1"/>
    <col min="8" max="8" width="10.42578125" style="2" customWidth="1"/>
    <col min="9" max="9" width="13.140625" style="2" customWidth="1"/>
    <col min="10" max="10" width="10.42578125" style="2" bestFit="1" customWidth="1"/>
    <col min="11" max="16384" width="9.140625" style="2"/>
  </cols>
  <sheetData>
    <row r="1" spans="1:10" x14ac:dyDescent="0.25">
      <c r="A1" s="11" t="s">
        <v>0</v>
      </c>
      <c r="B1" s="11"/>
      <c r="J1" s="23" t="s">
        <v>81</v>
      </c>
    </row>
    <row r="2" spans="1:10" x14ac:dyDescent="0.25">
      <c r="A2" s="11" t="s">
        <v>71</v>
      </c>
      <c r="B2" s="11"/>
    </row>
    <row r="3" spans="1:10" x14ac:dyDescent="0.25">
      <c r="A3" s="11" t="s">
        <v>72</v>
      </c>
      <c r="B3" s="11"/>
    </row>
    <row r="4" spans="1:10" x14ac:dyDescent="0.25">
      <c r="A4" s="11"/>
      <c r="B4" s="11"/>
    </row>
    <row r="5" spans="1:10" ht="45" customHeight="1" x14ac:dyDescent="0.25">
      <c r="A5" s="19" t="s">
        <v>1</v>
      </c>
      <c r="B5" s="15"/>
      <c r="C5" s="1" t="s">
        <v>66</v>
      </c>
      <c r="D5" s="9" t="s">
        <v>69</v>
      </c>
      <c r="E5" s="9"/>
      <c r="F5" s="1" t="s">
        <v>68</v>
      </c>
      <c r="G5" s="9" t="s">
        <v>69</v>
      </c>
      <c r="H5" s="9"/>
      <c r="I5" s="10" t="s">
        <v>67</v>
      </c>
      <c r="J5" s="9" t="s">
        <v>69</v>
      </c>
    </row>
    <row r="6" spans="1:10" ht="15" customHeight="1" x14ac:dyDescent="0.25">
      <c r="A6" s="19"/>
      <c r="B6" s="15"/>
      <c r="I6" s="5"/>
    </row>
    <row r="7" spans="1:10" x14ac:dyDescent="0.25">
      <c r="A7" s="6" t="s">
        <v>21</v>
      </c>
      <c r="B7" s="6"/>
      <c r="C7" s="7">
        <v>25.04</v>
      </c>
      <c r="D7" s="3">
        <v>4.5075125208681059E-2</v>
      </c>
      <c r="E7" s="3"/>
      <c r="F7" s="7">
        <v>25.29</v>
      </c>
      <c r="G7" s="3">
        <f t="shared" ref="G7:G27" si="0">(F7-C7)/C7</f>
        <v>9.9840255591054309E-3</v>
      </c>
      <c r="H7" s="3"/>
      <c r="I7" s="7">
        <v>25.29</v>
      </c>
      <c r="J7" s="4">
        <f t="shared" ref="J7:J38" si="1">(I7-F7)/F7</f>
        <v>0</v>
      </c>
    </row>
    <row r="8" spans="1:10" x14ac:dyDescent="0.25">
      <c r="A8" s="6" t="s">
        <v>10</v>
      </c>
      <c r="B8" s="6"/>
      <c r="C8" s="7">
        <v>32.5</v>
      </c>
      <c r="D8" s="3">
        <v>0.04</v>
      </c>
      <c r="E8" s="3"/>
      <c r="F8" s="7">
        <v>33.700000000000003</v>
      </c>
      <c r="G8" s="3">
        <f t="shared" si="0"/>
        <v>3.692307692307701E-2</v>
      </c>
      <c r="H8" s="3"/>
      <c r="I8" s="7">
        <v>33.700000000000003</v>
      </c>
      <c r="J8" s="4">
        <f t="shared" si="1"/>
        <v>0</v>
      </c>
    </row>
    <row r="9" spans="1:10" x14ac:dyDescent="0.25">
      <c r="A9" s="6" t="s">
        <v>9</v>
      </c>
      <c r="B9" s="6"/>
      <c r="C9" s="7">
        <v>22.61</v>
      </c>
      <c r="D9" s="3">
        <v>4.4824399260628409E-2</v>
      </c>
      <c r="E9" s="3"/>
      <c r="F9" s="7">
        <v>23.7</v>
      </c>
      <c r="G9" s="3">
        <f t="shared" si="0"/>
        <v>4.8208757187085352E-2</v>
      </c>
      <c r="H9" s="3"/>
      <c r="I9" s="7">
        <v>23.7</v>
      </c>
      <c r="J9" s="4">
        <f t="shared" si="1"/>
        <v>0</v>
      </c>
    </row>
    <row r="10" spans="1:10" x14ac:dyDescent="0.25">
      <c r="A10" s="6" t="s">
        <v>14</v>
      </c>
      <c r="B10" s="6"/>
      <c r="C10" s="7">
        <v>24.202000000000002</v>
      </c>
      <c r="D10" s="3">
        <v>4.4991364421416304E-2</v>
      </c>
      <c r="E10" s="3"/>
      <c r="F10" s="7">
        <v>25.17</v>
      </c>
      <c r="G10" s="3">
        <f t="shared" si="0"/>
        <v>3.9996694488058836E-2</v>
      </c>
      <c r="H10" s="3"/>
      <c r="I10" s="7">
        <v>25.87</v>
      </c>
      <c r="J10" s="4">
        <f t="shared" si="1"/>
        <v>2.7810885975367471E-2</v>
      </c>
    </row>
    <row r="11" spans="1:10" x14ac:dyDescent="0.25">
      <c r="A11" s="6" t="s">
        <v>54</v>
      </c>
      <c r="B11" s="6"/>
      <c r="C11" s="7">
        <v>26</v>
      </c>
      <c r="D11" s="3" t="s">
        <v>70</v>
      </c>
      <c r="E11" s="3"/>
      <c r="F11" s="7">
        <v>27.25</v>
      </c>
      <c r="G11" s="3">
        <f t="shared" si="0"/>
        <v>4.807692307692308E-2</v>
      </c>
      <c r="H11" s="3"/>
      <c r="I11" s="7">
        <v>28.01</v>
      </c>
      <c r="J11" s="4">
        <f t="shared" si="1"/>
        <v>2.7889908256880792E-2</v>
      </c>
    </row>
    <row r="12" spans="1:10" x14ac:dyDescent="0.25">
      <c r="A12" s="6" t="s">
        <v>53</v>
      </c>
      <c r="B12" s="6"/>
      <c r="C12" s="7">
        <v>25</v>
      </c>
      <c r="D12" s="3" t="s">
        <v>70</v>
      </c>
      <c r="E12" s="3"/>
      <c r="F12" s="7">
        <v>27.25</v>
      </c>
      <c r="G12" s="3">
        <f t="shared" si="0"/>
        <v>0.09</v>
      </c>
      <c r="H12" s="3" t="s">
        <v>73</v>
      </c>
      <c r="I12" s="7">
        <v>28.01</v>
      </c>
      <c r="J12" s="4">
        <f t="shared" si="1"/>
        <v>2.7889908256880792E-2</v>
      </c>
    </row>
    <row r="13" spans="1:10" x14ac:dyDescent="0.25">
      <c r="A13" s="6" t="s">
        <v>16</v>
      </c>
      <c r="B13" s="6"/>
      <c r="C13" s="7">
        <v>39</v>
      </c>
      <c r="D13" s="3">
        <v>8.7562744004461818E-2</v>
      </c>
      <c r="E13" s="3" t="s">
        <v>73</v>
      </c>
      <c r="F13" s="7">
        <v>40.869999999999997</v>
      </c>
      <c r="G13" s="3">
        <f t="shared" si="0"/>
        <v>4.7948717948717884E-2</v>
      </c>
      <c r="H13" s="3"/>
      <c r="I13" s="7">
        <v>42.01</v>
      </c>
      <c r="J13" s="4">
        <f t="shared" si="1"/>
        <v>2.7893320283826784E-2</v>
      </c>
    </row>
    <row r="14" spans="1:10" x14ac:dyDescent="0.25">
      <c r="A14" s="6" t="s">
        <v>22</v>
      </c>
      <c r="B14" s="6"/>
      <c r="C14" s="7">
        <v>39</v>
      </c>
      <c r="D14" s="3">
        <v>8.7562744004461818E-2</v>
      </c>
      <c r="E14" s="3" t="s">
        <v>73</v>
      </c>
      <c r="F14" s="7">
        <v>40.869999999999997</v>
      </c>
      <c r="G14" s="3">
        <f t="shared" si="0"/>
        <v>4.7948717948717884E-2</v>
      </c>
      <c r="H14" s="3"/>
      <c r="I14" s="7">
        <v>42.01</v>
      </c>
      <c r="J14" s="4">
        <f t="shared" si="1"/>
        <v>2.7893320283826784E-2</v>
      </c>
    </row>
    <row r="15" spans="1:10" x14ac:dyDescent="0.25">
      <c r="A15" s="6" t="s">
        <v>30</v>
      </c>
      <c r="B15" s="6"/>
      <c r="C15" s="7">
        <v>39</v>
      </c>
      <c r="D15" s="3">
        <v>8.7562744004461818E-2</v>
      </c>
      <c r="E15" s="3" t="s">
        <v>73</v>
      </c>
      <c r="F15" s="7">
        <v>40.869999999999997</v>
      </c>
      <c r="G15" s="3">
        <f t="shared" si="0"/>
        <v>4.7948717948717884E-2</v>
      </c>
      <c r="H15" s="3"/>
      <c r="I15" s="7">
        <v>42.01</v>
      </c>
      <c r="J15" s="4">
        <f t="shared" si="1"/>
        <v>2.7893320283826784E-2</v>
      </c>
    </row>
    <row r="16" spans="1:10" x14ac:dyDescent="0.25">
      <c r="A16" s="6" t="s">
        <v>32</v>
      </c>
      <c r="B16" s="6"/>
      <c r="C16" s="7">
        <v>39</v>
      </c>
      <c r="D16" s="3">
        <v>8.7562744004461818E-2</v>
      </c>
      <c r="E16" s="3" t="s">
        <v>73</v>
      </c>
      <c r="F16" s="7">
        <v>40.869999999999997</v>
      </c>
      <c r="G16" s="3">
        <f t="shared" si="0"/>
        <v>4.7948717948717884E-2</v>
      </c>
      <c r="H16" s="3"/>
      <c r="I16" s="7">
        <v>42.01</v>
      </c>
      <c r="J16" s="4">
        <f t="shared" si="1"/>
        <v>2.7893320283826784E-2</v>
      </c>
    </row>
    <row r="17" spans="1:10" x14ac:dyDescent="0.25">
      <c r="A17" s="6" t="s">
        <v>33</v>
      </c>
      <c r="B17" s="6"/>
      <c r="C17" s="7">
        <v>39</v>
      </c>
      <c r="D17" s="3">
        <v>8.7562744004461818E-2</v>
      </c>
      <c r="E17" s="3" t="s">
        <v>73</v>
      </c>
      <c r="F17" s="7">
        <v>40.869999999999997</v>
      </c>
      <c r="G17" s="3">
        <f t="shared" si="0"/>
        <v>4.7948717948717884E-2</v>
      </c>
      <c r="H17" s="3"/>
      <c r="I17" s="7">
        <v>42.01</v>
      </c>
      <c r="J17" s="4">
        <f t="shared" si="1"/>
        <v>2.7893320283826784E-2</v>
      </c>
    </row>
    <row r="18" spans="1:10" x14ac:dyDescent="0.25">
      <c r="A18" s="6" t="s">
        <v>35</v>
      </c>
      <c r="B18" s="6"/>
      <c r="C18" s="7">
        <v>39</v>
      </c>
      <c r="D18" s="3">
        <v>8.7562744004461818E-2</v>
      </c>
      <c r="E18" s="3" t="s">
        <v>73</v>
      </c>
      <c r="F18" s="7">
        <v>40.869999999999997</v>
      </c>
      <c r="G18" s="3">
        <f t="shared" si="0"/>
        <v>4.7948717948717884E-2</v>
      </c>
      <c r="H18" s="3"/>
      <c r="I18" s="7">
        <v>42.01</v>
      </c>
      <c r="J18" s="4">
        <f t="shared" si="1"/>
        <v>2.7893320283826784E-2</v>
      </c>
    </row>
    <row r="19" spans="1:10" x14ac:dyDescent="0.25">
      <c r="A19" s="6" t="s">
        <v>36</v>
      </c>
      <c r="B19" s="6"/>
      <c r="C19" s="7">
        <v>39</v>
      </c>
      <c r="D19" s="3">
        <v>8.7562744004461818E-2</v>
      </c>
      <c r="E19" s="3" t="s">
        <v>73</v>
      </c>
      <c r="F19" s="7">
        <v>40.869999999999997</v>
      </c>
      <c r="G19" s="3">
        <f t="shared" si="0"/>
        <v>4.7948717948717884E-2</v>
      </c>
      <c r="H19" s="3"/>
      <c r="I19" s="7">
        <v>42.01</v>
      </c>
      <c r="J19" s="4">
        <f t="shared" si="1"/>
        <v>2.7893320283826784E-2</v>
      </c>
    </row>
    <row r="20" spans="1:10" x14ac:dyDescent="0.25">
      <c r="A20" s="6" t="s">
        <v>37</v>
      </c>
      <c r="B20" s="6"/>
      <c r="C20" s="7">
        <v>39</v>
      </c>
      <c r="D20" s="3">
        <v>8.7562744004461818E-2</v>
      </c>
      <c r="E20" s="3" t="s">
        <v>73</v>
      </c>
      <c r="F20" s="7">
        <v>40.869999999999997</v>
      </c>
      <c r="G20" s="3">
        <f t="shared" si="0"/>
        <v>4.7948717948717884E-2</v>
      </c>
      <c r="H20" s="3"/>
      <c r="I20" s="7">
        <v>42.01</v>
      </c>
      <c r="J20" s="4">
        <f t="shared" si="1"/>
        <v>2.7893320283826784E-2</v>
      </c>
    </row>
    <row r="21" spans="1:10" x14ac:dyDescent="0.25">
      <c r="A21" s="6" t="s">
        <v>38</v>
      </c>
      <c r="B21" s="6"/>
      <c r="C21" s="7">
        <v>39</v>
      </c>
      <c r="D21" s="3">
        <v>8.7562744004461818E-2</v>
      </c>
      <c r="E21" s="3" t="s">
        <v>73</v>
      </c>
      <c r="F21" s="7">
        <v>40.869999999999997</v>
      </c>
      <c r="G21" s="3">
        <f t="shared" si="0"/>
        <v>4.7948717948717884E-2</v>
      </c>
      <c r="H21" s="3"/>
      <c r="I21" s="7">
        <v>42.01</v>
      </c>
      <c r="J21" s="4">
        <f t="shared" si="1"/>
        <v>2.7893320283826784E-2</v>
      </c>
    </row>
    <row r="22" spans="1:10" x14ac:dyDescent="0.25">
      <c r="A22" s="6" t="s">
        <v>39</v>
      </c>
      <c r="B22" s="6"/>
      <c r="C22" s="7">
        <v>36</v>
      </c>
      <c r="D22" s="3">
        <v>0.20200333889816363</v>
      </c>
      <c r="E22" s="3" t="s">
        <v>75</v>
      </c>
      <c r="F22" s="7">
        <v>40.869999999999997</v>
      </c>
      <c r="G22" s="3">
        <f t="shared" si="0"/>
        <v>0.13527777777777772</v>
      </c>
      <c r="H22" s="3" t="s">
        <v>73</v>
      </c>
      <c r="I22" s="7">
        <v>42.01</v>
      </c>
      <c r="J22" s="4">
        <f t="shared" si="1"/>
        <v>2.7893320283826784E-2</v>
      </c>
    </row>
    <row r="23" spans="1:10" x14ac:dyDescent="0.25">
      <c r="A23" s="6" t="s">
        <v>47</v>
      </c>
      <c r="B23" s="6"/>
      <c r="C23" s="7">
        <v>28</v>
      </c>
      <c r="D23" s="3" t="s">
        <v>70</v>
      </c>
      <c r="E23" s="3"/>
      <c r="F23" s="7">
        <v>29.34</v>
      </c>
      <c r="G23" s="3">
        <f t="shared" si="0"/>
        <v>4.7857142857142855E-2</v>
      </c>
      <c r="H23" s="3"/>
      <c r="I23" s="7">
        <v>30.16</v>
      </c>
      <c r="J23" s="4">
        <f t="shared" si="1"/>
        <v>2.7948193592365382E-2</v>
      </c>
    </row>
    <row r="24" spans="1:10" x14ac:dyDescent="0.25">
      <c r="A24" s="6" t="s">
        <v>52</v>
      </c>
      <c r="B24" s="6"/>
      <c r="C24" s="7">
        <v>28</v>
      </c>
      <c r="D24" s="3" t="s">
        <v>70</v>
      </c>
      <c r="E24" s="3"/>
      <c r="F24" s="7">
        <v>29.34</v>
      </c>
      <c r="G24" s="3">
        <f t="shared" si="0"/>
        <v>4.7857142857142855E-2</v>
      </c>
      <c r="H24" s="3"/>
      <c r="I24" s="7">
        <v>30.16</v>
      </c>
      <c r="J24" s="4">
        <f t="shared" si="1"/>
        <v>2.7948193592365382E-2</v>
      </c>
    </row>
    <row r="25" spans="1:10" x14ac:dyDescent="0.25">
      <c r="A25" s="8" t="s">
        <v>62</v>
      </c>
      <c r="B25" s="8"/>
      <c r="C25" s="7">
        <v>14.33</v>
      </c>
      <c r="D25" s="3">
        <v>3.0194104960460096E-2</v>
      </c>
      <c r="E25" s="3"/>
      <c r="F25" s="7">
        <v>15.02</v>
      </c>
      <c r="G25" s="3">
        <f t="shared" si="0"/>
        <v>4.8150732728541486E-2</v>
      </c>
      <c r="H25" s="3"/>
      <c r="I25" s="7">
        <v>15.44</v>
      </c>
      <c r="J25" s="4">
        <f t="shared" si="1"/>
        <v>2.7962716378162448E-2</v>
      </c>
    </row>
    <row r="26" spans="1:10" x14ac:dyDescent="0.25">
      <c r="A26" s="6" t="s">
        <v>13</v>
      </c>
      <c r="B26" s="6"/>
      <c r="C26" s="7">
        <v>27.78</v>
      </c>
      <c r="D26" s="3">
        <v>4.0059902658180463E-2</v>
      </c>
      <c r="E26" s="3"/>
      <c r="F26" s="7">
        <v>28.93</v>
      </c>
      <c r="G26" s="3">
        <f t="shared" si="0"/>
        <v>4.1396688264938752E-2</v>
      </c>
      <c r="H26" s="3"/>
      <c r="I26" s="7">
        <v>29.74</v>
      </c>
      <c r="J26" s="4">
        <f t="shared" si="1"/>
        <v>2.7998617352229475E-2</v>
      </c>
    </row>
    <row r="27" spans="1:10" x14ac:dyDescent="0.25">
      <c r="A27" s="6" t="s">
        <v>6</v>
      </c>
      <c r="B27" s="6"/>
      <c r="C27" s="7">
        <v>43.869</v>
      </c>
      <c r="D27" s="3">
        <v>0.10417820286936831</v>
      </c>
      <c r="E27" s="3" t="s">
        <v>73</v>
      </c>
      <c r="F27" s="7">
        <v>45.98</v>
      </c>
      <c r="G27" s="3">
        <f t="shared" si="0"/>
        <v>4.8120540700722539E-2</v>
      </c>
      <c r="H27" s="3"/>
      <c r="I27" s="7">
        <v>47.27</v>
      </c>
      <c r="J27" s="4">
        <f t="shared" si="1"/>
        <v>2.8055676381035372E-2</v>
      </c>
    </row>
    <row r="28" spans="1:10" x14ac:dyDescent="0.25">
      <c r="A28" s="6" t="s">
        <v>57</v>
      </c>
      <c r="B28" s="6"/>
      <c r="C28" s="7"/>
      <c r="D28" s="3" t="s">
        <v>70</v>
      </c>
      <c r="E28" s="3"/>
      <c r="F28" s="7">
        <v>37.729999999999997</v>
      </c>
      <c r="G28" s="3" t="s">
        <v>70</v>
      </c>
      <c r="H28" s="3"/>
      <c r="I28" s="7">
        <v>38.79</v>
      </c>
      <c r="J28" s="4">
        <f t="shared" si="1"/>
        <v>2.8094354624966931E-2</v>
      </c>
    </row>
    <row r="29" spans="1:10" x14ac:dyDescent="0.25">
      <c r="A29" s="6" t="s">
        <v>12</v>
      </c>
      <c r="B29" s="6"/>
      <c r="C29" s="7">
        <v>41.421999999999997</v>
      </c>
      <c r="D29" s="3">
        <v>8.7762605042016772E-2</v>
      </c>
      <c r="E29" s="3" t="s">
        <v>73</v>
      </c>
      <c r="F29" s="7">
        <v>43.41</v>
      </c>
      <c r="G29" s="3">
        <f t="shared" ref="G29:G39" si="2">(F29-C29)/C29</f>
        <v>4.7993819709333196E-2</v>
      </c>
      <c r="H29" s="3"/>
      <c r="I29" s="7">
        <v>44.63</v>
      </c>
      <c r="J29" s="4">
        <f t="shared" si="1"/>
        <v>2.810412347385409E-2</v>
      </c>
    </row>
    <row r="30" spans="1:10" x14ac:dyDescent="0.25">
      <c r="A30" s="6" t="s">
        <v>18</v>
      </c>
      <c r="B30" s="6"/>
      <c r="C30" s="7">
        <v>41.421999999999997</v>
      </c>
      <c r="D30" s="3">
        <v>8.7762605042016772E-2</v>
      </c>
      <c r="E30" s="3" t="s">
        <v>73</v>
      </c>
      <c r="F30" s="7">
        <v>43.41</v>
      </c>
      <c r="G30" s="3">
        <f t="shared" si="2"/>
        <v>4.7993819709333196E-2</v>
      </c>
      <c r="H30" s="3"/>
      <c r="I30" s="7">
        <v>44.63</v>
      </c>
      <c r="J30" s="4">
        <f t="shared" si="1"/>
        <v>2.810412347385409E-2</v>
      </c>
    </row>
    <row r="31" spans="1:10" x14ac:dyDescent="0.25">
      <c r="A31" s="6" t="s">
        <v>19</v>
      </c>
      <c r="B31" s="6"/>
      <c r="C31" s="7">
        <v>41.421999999999997</v>
      </c>
      <c r="D31" s="3">
        <v>8.7762605042016772E-2</v>
      </c>
      <c r="E31" s="3" t="s">
        <v>73</v>
      </c>
      <c r="F31" s="7">
        <v>43.41</v>
      </c>
      <c r="G31" s="3">
        <f t="shared" si="2"/>
        <v>4.7993819709333196E-2</v>
      </c>
      <c r="H31" s="3"/>
      <c r="I31" s="7">
        <v>44.63</v>
      </c>
      <c r="J31" s="4">
        <f t="shared" si="1"/>
        <v>2.810412347385409E-2</v>
      </c>
    </row>
    <row r="32" spans="1:10" x14ac:dyDescent="0.25">
      <c r="A32" s="6" t="s">
        <v>28</v>
      </c>
      <c r="B32" s="6"/>
      <c r="C32" s="7">
        <v>41.421999999999997</v>
      </c>
      <c r="D32" s="3">
        <v>8.7762605042016772E-2</v>
      </c>
      <c r="E32" s="3" t="s">
        <v>73</v>
      </c>
      <c r="F32" s="7">
        <v>43.41</v>
      </c>
      <c r="G32" s="3">
        <f t="shared" si="2"/>
        <v>4.7993819709333196E-2</v>
      </c>
      <c r="H32" s="3"/>
      <c r="I32" s="7">
        <v>44.63</v>
      </c>
      <c r="J32" s="4">
        <f t="shared" si="1"/>
        <v>2.810412347385409E-2</v>
      </c>
    </row>
    <row r="33" spans="1:10" x14ac:dyDescent="0.25">
      <c r="A33" s="6" t="s">
        <v>43</v>
      </c>
      <c r="B33" s="6"/>
      <c r="C33" s="7">
        <v>23.1</v>
      </c>
      <c r="D33" s="3">
        <v>5.0000000000000065E-2</v>
      </c>
      <c r="E33" s="3"/>
      <c r="F33" s="7">
        <v>24.21</v>
      </c>
      <c r="G33" s="3">
        <f t="shared" si="2"/>
        <v>4.8051948051948026E-2</v>
      </c>
      <c r="H33" s="3"/>
      <c r="I33" s="7">
        <v>25</v>
      </c>
      <c r="J33" s="4">
        <f t="shared" si="1"/>
        <v>3.2631144155307691E-2</v>
      </c>
    </row>
    <row r="34" spans="1:10" x14ac:dyDescent="0.25">
      <c r="A34" s="6" t="s">
        <v>26</v>
      </c>
      <c r="B34" s="6"/>
      <c r="C34" s="7">
        <v>19.71</v>
      </c>
      <c r="D34" s="3">
        <v>5.0079914757591971E-2</v>
      </c>
      <c r="E34" s="3"/>
      <c r="F34" s="7">
        <v>20.66</v>
      </c>
      <c r="G34" s="3">
        <f t="shared" si="2"/>
        <v>4.8198883815322134E-2</v>
      </c>
      <c r="H34" s="3"/>
      <c r="I34" s="7">
        <v>21.34</v>
      </c>
      <c r="J34" s="4">
        <f t="shared" si="1"/>
        <v>3.2913843175217797E-2</v>
      </c>
    </row>
    <row r="35" spans="1:10" x14ac:dyDescent="0.25">
      <c r="A35" s="6" t="s">
        <v>29</v>
      </c>
      <c r="B35" s="6"/>
      <c r="C35" s="7">
        <v>19.86</v>
      </c>
      <c r="D35" s="3">
        <v>5.0237969328397636E-2</v>
      </c>
      <c r="E35" s="3"/>
      <c r="F35" s="7">
        <v>20.81</v>
      </c>
      <c r="G35" s="3">
        <f t="shared" si="2"/>
        <v>4.7834843907351425E-2</v>
      </c>
      <c r="H35" s="3"/>
      <c r="I35" s="7">
        <v>21.5</v>
      </c>
      <c r="J35" s="4">
        <f t="shared" si="1"/>
        <v>3.3157135992311453E-2</v>
      </c>
    </row>
    <row r="36" spans="1:10" x14ac:dyDescent="0.25">
      <c r="A36" s="6" t="s">
        <v>5</v>
      </c>
      <c r="B36" s="6"/>
      <c r="C36" s="7">
        <v>54.837000000000003</v>
      </c>
      <c r="D36" s="3">
        <v>8.0106362024817801E-2</v>
      </c>
      <c r="E36" s="3" t="s">
        <v>73</v>
      </c>
      <c r="F36" s="7">
        <v>57.47</v>
      </c>
      <c r="G36" s="3">
        <f t="shared" si="2"/>
        <v>4.8015026350821444E-2</v>
      </c>
      <c r="H36" s="3"/>
      <c r="I36" s="7">
        <v>59.4</v>
      </c>
      <c r="J36" s="4">
        <f t="shared" si="1"/>
        <v>3.3582738820254039E-2</v>
      </c>
    </row>
    <row r="37" spans="1:10" x14ac:dyDescent="0.25">
      <c r="A37" s="6" t="s">
        <v>8</v>
      </c>
      <c r="B37" s="6"/>
      <c r="C37" s="7">
        <v>34.241999999999997</v>
      </c>
      <c r="D37" s="3">
        <v>5.0045998160073532E-2</v>
      </c>
      <c r="E37" s="3"/>
      <c r="F37" s="7">
        <v>35.880000000000003</v>
      </c>
      <c r="G37" s="3">
        <f t="shared" si="2"/>
        <v>4.7835990888382841E-2</v>
      </c>
      <c r="H37" s="3"/>
      <c r="I37" s="7">
        <v>37.090000000000003</v>
      </c>
      <c r="J37" s="4">
        <f t="shared" si="1"/>
        <v>3.372352285395766E-2</v>
      </c>
    </row>
    <row r="38" spans="1:10" x14ac:dyDescent="0.25">
      <c r="A38" s="8" t="s">
        <v>61</v>
      </c>
      <c r="B38" s="8"/>
      <c r="C38" s="7">
        <v>15.27</v>
      </c>
      <c r="D38" s="3">
        <v>4.0190735694822878E-2</v>
      </c>
      <c r="E38" s="3"/>
      <c r="F38" s="7">
        <v>16</v>
      </c>
      <c r="G38" s="3">
        <f t="shared" si="2"/>
        <v>4.7806155861165711E-2</v>
      </c>
      <c r="H38" s="3"/>
      <c r="I38" s="7">
        <v>16.559999999999999</v>
      </c>
      <c r="J38" s="4">
        <f t="shared" si="1"/>
        <v>3.499999999999992E-2</v>
      </c>
    </row>
    <row r="39" spans="1:10" x14ac:dyDescent="0.25">
      <c r="A39" s="6" t="s">
        <v>23</v>
      </c>
      <c r="B39" s="6"/>
      <c r="C39" s="7">
        <v>22.57</v>
      </c>
      <c r="D39" s="3">
        <v>6.0122123062470702E-2</v>
      </c>
      <c r="E39" s="3"/>
      <c r="F39" s="7">
        <v>23.65</v>
      </c>
      <c r="G39" s="3">
        <f t="shared" si="2"/>
        <v>4.7851129818342858E-2</v>
      </c>
      <c r="H39" s="3"/>
      <c r="I39" s="7">
        <v>24.48</v>
      </c>
      <c r="J39" s="4">
        <f t="shared" ref="J39:J67" si="3">(I39-F39)/F39</f>
        <v>3.5095137420718896E-2</v>
      </c>
    </row>
    <row r="40" spans="1:10" x14ac:dyDescent="0.25">
      <c r="A40" s="6" t="s">
        <v>59</v>
      </c>
      <c r="B40" s="6"/>
      <c r="C40" s="7"/>
      <c r="D40" s="3" t="s">
        <v>70</v>
      </c>
      <c r="E40" s="3"/>
      <c r="F40" s="7">
        <v>22.5</v>
      </c>
      <c r="G40" s="3" t="s">
        <v>70</v>
      </c>
      <c r="H40" s="3"/>
      <c r="I40" s="7">
        <v>23.29</v>
      </c>
      <c r="J40" s="4">
        <f t="shared" si="3"/>
        <v>3.5111111111111072E-2</v>
      </c>
    </row>
    <row r="41" spans="1:10" x14ac:dyDescent="0.25">
      <c r="A41" s="6" t="s">
        <v>40</v>
      </c>
      <c r="B41" s="6"/>
      <c r="C41" s="7">
        <v>24.38</v>
      </c>
      <c r="D41" s="3">
        <v>4.54545454545454E-2</v>
      </c>
      <c r="E41" s="3"/>
      <c r="F41" s="7">
        <v>25.55</v>
      </c>
      <c r="G41" s="3">
        <f t="shared" ref="G41:G52" si="4">(F41-C41)/C41</f>
        <v>4.7990155865463568E-2</v>
      </c>
      <c r="H41" s="3"/>
      <c r="I41" s="7">
        <v>26.45</v>
      </c>
      <c r="J41" s="4">
        <f t="shared" si="3"/>
        <v>3.5225048923679003E-2</v>
      </c>
    </row>
    <row r="42" spans="1:10" x14ac:dyDescent="0.25">
      <c r="A42" s="8" t="s">
        <v>3</v>
      </c>
      <c r="B42" s="8"/>
      <c r="C42" s="7">
        <v>59.881999999999998</v>
      </c>
      <c r="D42" s="3">
        <v>5.0008767315447955E-2</v>
      </c>
      <c r="E42" s="3"/>
      <c r="F42" s="7">
        <v>65.87</v>
      </c>
      <c r="G42" s="3">
        <f t="shared" si="4"/>
        <v>9.9996660098193232E-2</v>
      </c>
      <c r="H42" s="3" t="s">
        <v>75</v>
      </c>
      <c r="I42" s="7">
        <v>68.5</v>
      </c>
      <c r="J42" s="4">
        <f t="shared" si="3"/>
        <v>3.9927129193866637E-2</v>
      </c>
    </row>
    <row r="43" spans="1:10" x14ac:dyDescent="0.25">
      <c r="A43" s="6" t="s">
        <v>11</v>
      </c>
      <c r="B43" s="6"/>
      <c r="C43" s="7">
        <v>43.618000000000002</v>
      </c>
      <c r="D43" s="3">
        <v>5.3066151617576059E-2</v>
      </c>
      <c r="E43" s="3"/>
      <c r="F43" s="7">
        <v>45.71</v>
      </c>
      <c r="G43" s="3">
        <f t="shared" si="4"/>
        <v>4.7961850612132574E-2</v>
      </c>
      <c r="H43" s="3"/>
      <c r="I43" s="7">
        <v>47.54</v>
      </c>
      <c r="J43" s="4">
        <f t="shared" si="3"/>
        <v>4.003500328155761E-2</v>
      </c>
    </row>
    <row r="44" spans="1:10" x14ac:dyDescent="0.25">
      <c r="A44" s="6" t="s">
        <v>20</v>
      </c>
      <c r="B44" s="6"/>
      <c r="C44" s="7">
        <v>43.618000000000002</v>
      </c>
      <c r="D44" s="3">
        <v>5.3066151617576059E-2</v>
      </c>
      <c r="E44" s="3"/>
      <c r="F44" s="7">
        <v>45.71</v>
      </c>
      <c r="G44" s="3">
        <f t="shared" si="4"/>
        <v>4.7961850612132574E-2</v>
      </c>
      <c r="H44" s="3"/>
      <c r="I44" s="7">
        <v>47.54</v>
      </c>
      <c r="J44" s="4">
        <f t="shared" si="3"/>
        <v>4.003500328155761E-2</v>
      </c>
    </row>
    <row r="45" spans="1:10" x14ac:dyDescent="0.25">
      <c r="A45" s="8" t="s">
        <v>2</v>
      </c>
      <c r="B45" s="8"/>
      <c r="C45" s="7">
        <v>63.401000000000003</v>
      </c>
      <c r="D45" s="3">
        <v>5.003312355084466E-2</v>
      </c>
      <c r="E45" s="3"/>
      <c r="F45" s="7">
        <v>66.44</v>
      </c>
      <c r="G45" s="3">
        <f t="shared" si="4"/>
        <v>4.7932997902241196E-2</v>
      </c>
      <c r="H45" s="3"/>
      <c r="I45" s="7">
        <v>69.099999999999994</v>
      </c>
      <c r="J45" s="4">
        <f t="shared" si="3"/>
        <v>4.003612281757972E-2</v>
      </c>
    </row>
    <row r="46" spans="1:10" x14ac:dyDescent="0.25">
      <c r="A46" s="8" t="s">
        <v>4</v>
      </c>
      <c r="B46" s="8"/>
      <c r="C46" s="7">
        <v>63.353999999999999</v>
      </c>
      <c r="D46" s="3">
        <v>5.0124316260566897E-2</v>
      </c>
      <c r="E46" s="3"/>
      <c r="F46" s="7">
        <v>66.39</v>
      </c>
      <c r="G46" s="3">
        <f t="shared" si="4"/>
        <v>4.7921204659532174E-2</v>
      </c>
      <c r="H46" s="3"/>
      <c r="I46" s="7">
        <v>69.05</v>
      </c>
      <c r="J46" s="4">
        <f t="shared" si="3"/>
        <v>4.006627504142185E-2</v>
      </c>
    </row>
    <row r="47" spans="1:10" x14ac:dyDescent="0.25">
      <c r="A47" s="6" t="s">
        <v>41</v>
      </c>
      <c r="B47" s="6"/>
      <c r="C47" s="7">
        <v>27.126999999999999</v>
      </c>
      <c r="D47" s="3">
        <v>5.0212930700735604E-2</v>
      </c>
      <c r="E47" s="3"/>
      <c r="F47" s="7">
        <v>28.66</v>
      </c>
      <c r="G47" s="3">
        <f t="shared" si="4"/>
        <v>5.6511962251631263E-2</v>
      </c>
      <c r="H47" s="3" t="s">
        <v>73</v>
      </c>
      <c r="I47" s="7">
        <v>29.81</v>
      </c>
      <c r="J47" s="4">
        <f t="shared" si="3"/>
        <v>4.0125610607117883E-2</v>
      </c>
    </row>
    <row r="48" spans="1:10" x14ac:dyDescent="0.25">
      <c r="A48" s="6" t="s">
        <v>27</v>
      </c>
      <c r="B48" s="6"/>
      <c r="C48" s="7">
        <v>28.8</v>
      </c>
      <c r="D48" s="3">
        <v>7.2226358897989631E-2</v>
      </c>
      <c r="E48" s="3" t="s">
        <v>73</v>
      </c>
      <c r="F48" s="7">
        <v>31.68</v>
      </c>
      <c r="G48" s="3">
        <f t="shared" si="4"/>
        <v>9.9999999999999964E-2</v>
      </c>
      <c r="H48" s="3" t="s">
        <v>75</v>
      </c>
      <c r="I48" s="7">
        <v>33</v>
      </c>
      <c r="J48" s="4">
        <f t="shared" si="3"/>
        <v>4.1666666666666678E-2</v>
      </c>
    </row>
    <row r="49" spans="1:11" x14ac:dyDescent="0.25">
      <c r="A49" s="6" t="s">
        <v>15</v>
      </c>
      <c r="B49" s="6"/>
      <c r="C49" s="7">
        <v>29.33</v>
      </c>
      <c r="D49" s="3">
        <v>5.0125313283207969E-2</v>
      </c>
      <c r="E49" s="3"/>
      <c r="F49" s="7">
        <v>30.74</v>
      </c>
      <c r="G49" s="3">
        <f t="shared" si="4"/>
        <v>4.8073644732355959E-2</v>
      </c>
      <c r="H49" s="3"/>
      <c r="I49" s="7">
        <v>32.119999999999997</v>
      </c>
      <c r="J49" s="4">
        <f t="shared" si="3"/>
        <v>4.4892648015614801E-2</v>
      </c>
    </row>
    <row r="50" spans="1:11" x14ac:dyDescent="0.25">
      <c r="A50" s="6" t="s">
        <v>17</v>
      </c>
      <c r="B50" s="6"/>
      <c r="C50" s="7">
        <v>29.33</v>
      </c>
      <c r="D50" s="3">
        <v>5.0125313283207969E-2</v>
      </c>
      <c r="E50" s="3"/>
      <c r="F50" s="7">
        <v>30.74</v>
      </c>
      <c r="G50" s="3">
        <f t="shared" si="4"/>
        <v>4.8073644732355959E-2</v>
      </c>
      <c r="H50" s="3"/>
      <c r="I50" s="7">
        <v>32.119999999999997</v>
      </c>
      <c r="J50" s="4">
        <f t="shared" si="3"/>
        <v>4.4892648015614801E-2</v>
      </c>
    </row>
    <row r="51" spans="1:11" x14ac:dyDescent="0.25">
      <c r="A51" s="6" t="s">
        <v>44</v>
      </c>
      <c r="B51" s="6"/>
      <c r="C51" s="7">
        <v>18.96</v>
      </c>
      <c r="D51" s="3">
        <v>6.5168539325842698E-2</v>
      </c>
      <c r="E51" s="3" t="s">
        <v>73</v>
      </c>
      <c r="F51" s="7">
        <v>21.75</v>
      </c>
      <c r="G51" s="3">
        <f t="shared" si="4"/>
        <v>0.14715189873417717</v>
      </c>
      <c r="H51" s="3" t="s">
        <v>76</v>
      </c>
      <c r="I51" s="7">
        <v>22.74</v>
      </c>
      <c r="J51" s="4">
        <f t="shared" si="3"/>
        <v>4.5517241379310271E-2</v>
      </c>
    </row>
    <row r="52" spans="1:11" x14ac:dyDescent="0.25">
      <c r="A52" s="6" t="s">
        <v>25</v>
      </c>
      <c r="B52" s="6"/>
      <c r="C52" s="7">
        <v>24.21</v>
      </c>
      <c r="D52" s="3">
        <v>4.9869904596704345E-2</v>
      </c>
      <c r="E52" s="3"/>
      <c r="F52" s="7">
        <v>25.37</v>
      </c>
      <c r="G52" s="3">
        <f t="shared" si="4"/>
        <v>4.7914085088806284E-2</v>
      </c>
      <c r="H52" s="3"/>
      <c r="I52" s="7">
        <v>26.53</v>
      </c>
      <c r="J52" s="4">
        <f t="shared" si="3"/>
        <v>4.572329523058731E-2</v>
      </c>
    </row>
    <row r="53" spans="1:11" x14ac:dyDescent="0.25">
      <c r="A53" s="6" t="s">
        <v>56</v>
      </c>
      <c r="B53" s="6"/>
      <c r="C53" s="7"/>
      <c r="D53" s="3" t="s">
        <v>70</v>
      </c>
      <c r="E53" s="3"/>
      <c r="F53" s="7">
        <v>25.86</v>
      </c>
      <c r="G53" s="3" t="s">
        <v>70</v>
      </c>
      <c r="H53" s="3"/>
      <c r="I53" s="7">
        <v>27.28</v>
      </c>
      <c r="J53" s="4">
        <f t="shared" si="3"/>
        <v>5.4911059551430851E-2</v>
      </c>
    </row>
    <row r="54" spans="1:11" x14ac:dyDescent="0.25">
      <c r="A54" s="6" t="s">
        <v>7</v>
      </c>
      <c r="B54" s="6"/>
      <c r="C54" s="7">
        <v>56.203000000000003</v>
      </c>
      <c r="D54" s="3">
        <v>6.0033949453036584E-2</v>
      </c>
      <c r="E54" s="3"/>
      <c r="F54" s="7">
        <v>58.9</v>
      </c>
      <c r="G54" s="3">
        <f t="shared" ref="G54:G61" si="5">(F54-C54)/C54</f>
        <v>4.7986762272476481E-2</v>
      </c>
      <c r="H54" s="3"/>
      <c r="I54" s="7">
        <v>62.43</v>
      </c>
      <c r="J54" s="4">
        <f t="shared" si="3"/>
        <v>5.9932088285229224E-2</v>
      </c>
      <c r="K54" s="2" t="s">
        <v>73</v>
      </c>
    </row>
    <row r="55" spans="1:11" x14ac:dyDescent="0.25">
      <c r="A55" s="6" t="s">
        <v>46</v>
      </c>
      <c r="B55" s="6"/>
      <c r="C55" s="7">
        <v>27.52</v>
      </c>
      <c r="D55" s="3">
        <v>0</v>
      </c>
      <c r="E55" s="3"/>
      <c r="F55" s="7">
        <v>30.61</v>
      </c>
      <c r="G55" s="3">
        <f t="shared" si="5"/>
        <v>0.11228197674418604</v>
      </c>
      <c r="H55" s="3" t="s">
        <v>73</v>
      </c>
      <c r="I55" s="7">
        <v>32.54</v>
      </c>
      <c r="J55" s="4">
        <f t="shared" si="3"/>
        <v>6.3051290427964715E-2</v>
      </c>
      <c r="K55" s="2" t="s">
        <v>73</v>
      </c>
    </row>
    <row r="56" spans="1:11" x14ac:dyDescent="0.25">
      <c r="A56" s="6" t="s">
        <v>31</v>
      </c>
      <c r="B56" s="6"/>
      <c r="C56" s="7">
        <v>29.064</v>
      </c>
      <c r="D56" s="3">
        <v>5.000000000000001E-2</v>
      </c>
      <c r="E56" s="3"/>
      <c r="F56" s="7">
        <v>31.97</v>
      </c>
      <c r="G56" s="3">
        <f t="shared" si="5"/>
        <v>9.9986237269474226E-2</v>
      </c>
      <c r="H56" s="3" t="s">
        <v>73</v>
      </c>
      <c r="I56" s="7">
        <v>34.69</v>
      </c>
      <c r="J56" s="4">
        <f t="shared" si="3"/>
        <v>8.5079762277134777E-2</v>
      </c>
      <c r="K56" s="2" t="s">
        <v>73</v>
      </c>
    </row>
    <row r="57" spans="1:11" x14ac:dyDescent="0.25">
      <c r="A57" s="6" t="s">
        <v>24</v>
      </c>
      <c r="B57" s="6"/>
      <c r="C57" s="7">
        <v>25.47</v>
      </c>
      <c r="D57" s="3">
        <v>7.0168067226890674E-2</v>
      </c>
      <c r="E57" s="3" t="s">
        <v>73</v>
      </c>
      <c r="F57" s="7">
        <v>32.729999999999997</v>
      </c>
      <c r="G57" s="3">
        <f t="shared" si="5"/>
        <v>0.28504122497055351</v>
      </c>
      <c r="H57" s="3" t="s">
        <v>75</v>
      </c>
      <c r="I57" s="7">
        <v>35.590000000000003</v>
      </c>
      <c r="J57" s="4">
        <f t="shared" si="3"/>
        <v>8.738160708829841E-2</v>
      </c>
      <c r="K57" s="2" t="s">
        <v>73</v>
      </c>
    </row>
    <row r="58" spans="1:11" x14ac:dyDescent="0.25">
      <c r="A58" s="6" t="s">
        <v>34</v>
      </c>
      <c r="B58" s="6"/>
      <c r="C58" s="7">
        <v>19.61</v>
      </c>
      <c r="D58" s="3">
        <v>5.4868208714362536E-2</v>
      </c>
      <c r="E58" s="3"/>
      <c r="F58" s="7">
        <v>20.55</v>
      </c>
      <c r="G58" s="3">
        <f t="shared" si="5"/>
        <v>4.7934727180010267E-2</v>
      </c>
      <c r="H58" s="3"/>
      <c r="I58" s="7">
        <v>22.35</v>
      </c>
      <c r="J58" s="4">
        <f t="shared" si="3"/>
        <v>8.7591240875912441E-2</v>
      </c>
      <c r="K58" s="2" t="s">
        <v>73</v>
      </c>
    </row>
    <row r="59" spans="1:11" x14ac:dyDescent="0.25">
      <c r="A59" s="6" t="s">
        <v>49</v>
      </c>
      <c r="B59" s="6"/>
      <c r="C59" s="7">
        <v>16.899999999999999</v>
      </c>
      <c r="D59" s="3" t="s">
        <v>70</v>
      </c>
      <c r="E59" s="3"/>
      <c r="F59" s="7">
        <v>19.260000000000002</v>
      </c>
      <c r="G59" s="3">
        <f t="shared" si="5"/>
        <v>0.13964497041420137</v>
      </c>
      <c r="H59" s="3" t="s">
        <v>73</v>
      </c>
      <c r="I59" s="7">
        <v>20.95</v>
      </c>
      <c r="J59" s="4">
        <f t="shared" si="3"/>
        <v>8.774662512980258E-2</v>
      </c>
      <c r="K59" s="2" t="s">
        <v>73</v>
      </c>
    </row>
    <row r="60" spans="1:11" x14ac:dyDescent="0.25">
      <c r="A60" s="6" t="s">
        <v>50</v>
      </c>
      <c r="B60" s="6"/>
      <c r="C60" s="7">
        <v>16.25</v>
      </c>
      <c r="D60" s="3" t="s">
        <v>70</v>
      </c>
      <c r="E60" s="3"/>
      <c r="F60" s="7">
        <v>19.260000000000002</v>
      </c>
      <c r="G60" s="3">
        <f t="shared" si="5"/>
        <v>0.18523076923076934</v>
      </c>
      <c r="H60" s="3" t="s">
        <v>73</v>
      </c>
      <c r="I60" s="7">
        <v>20.95</v>
      </c>
      <c r="J60" s="4">
        <f t="shared" si="3"/>
        <v>8.774662512980258E-2</v>
      </c>
      <c r="K60" s="2" t="s">
        <v>73</v>
      </c>
    </row>
    <row r="61" spans="1:11" x14ac:dyDescent="0.25">
      <c r="A61" s="6" t="s">
        <v>51</v>
      </c>
      <c r="B61" s="6"/>
      <c r="C61" s="7">
        <v>16.25</v>
      </c>
      <c r="D61" s="3" t="s">
        <v>70</v>
      </c>
      <c r="E61" s="3"/>
      <c r="F61" s="7">
        <v>19.260000000000002</v>
      </c>
      <c r="G61" s="3">
        <f t="shared" si="5"/>
        <v>0.18523076923076934</v>
      </c>
      <c r="H61" s="3" t="s">
        <v>73</v>
      </c>
      <c r="I61" s="7">
        <v>20.95</v>
      </c>
      <c r="J61" s="4">
        <f t="shared" si="3"/>
        <v>8.774662512980258E-2</v>
      </c>
      <c r="K61" s="2" t="s">
        <v>73</v>
      </c>
    </row>
    <row r="62" spans="1:11" x14ac:dyDescent="0.25">
      <c r="A62" s="6" t="s">
        <v>55</v>
      </c>
      <c r="B62" s="6"/>
      <c r="C62" s="7"/>
      <c r="D62" s="3" t="s">
        <v>70</v>
      </c>
      <c r="E62" s="3"/>
      <c r="F62" s="7">
        <v>19.260000000000002</v>
      </c>
      <c r="G62" s="3" t="s">
        <v>70</v>
      </c>
      <c r="H62" s="3"/>
      <c r="I62" s="7">
        <v>20.95</v>
      </c>
      <c r="J62" s="4">
        <f t="shared" si="3"/>
        <v>8.774662512980258E-2</v>
      </c>
      <c r="K62" s="2" t="s">
        <v>73</v>
      </c>
    </row>
    <row r="63" spans="1:11" x14ac:dyDescent="0.25">
      <c r="A63" s="6" t="s">
        <v>58</v>
      </c>
      <c r="B63" s="6"/>
      <c r="C63" s="7"/>
      <c r="D63" s="3" t="s">
        <v>70</v>
      </c>
      <c r="E63" s="3"/>
      <c r="F63" s="7">
        <v>19.260000000000002</v>
      </c>
      <c r="G63" s="3" t="s">
        <v>70</v>
      </c>
      <c r="H63" s="3"/>
      <c r="I63" s="7">
        <v>20.95</v>
      </c>
      <c r="J63" s="4">
        <f t="shared" si="3"/>
        <v>8.774662512980258E-2</v>
      </c>
      <c r="K63" s="2" t="s">
        <v>73</v>
      </c>
    </row>
    <row r="64" spans="1:11" x14ac:dyDescent="0.25">
      <c r="A64" s="6" t="s">
        <v>48</v>
      </c>
      <c r="B64" s="6"/>
      <c r="C64" s="7">
        <v>29.4</v>
      </c>
      <c r="D64" s="3" t="s">
        <v>70</v>
      </c>
      <c r="E64" s="3"/>
      <c r="F64" s="7">
        <v>30.81</v>
      </c>
      <c r="G64" s="3">
        <f>(F64-C64)/C64</f>
        <v>4.7959183673469394E-2</v>
      </c>
      <c r="H64" s="3"/>
      <c r="I64" s="7">
        <v>33.89</v>
      </c>
      <c r="J64" s="4">
        <f t="shared" si="3"/>
        <v>9.9967543005517759E-2</v>
      </c>
      <c r="K64" s="2" t="s">
        <v>75</v>
      </c>
    </row>
    <row r="65" spans="1:11" x14ac:dyDescent="0.25">
      <c r="A65" s="6" t="s">
        <v>42</v>
      </c>
      <c r="B65" s="6"/>
      <c r="C65" s="7">
        <v>36</v>
      </c>
      <c r="D65" s="3">
        <v>0.40350877192982465</v>
      </c>
      <c r="E65" s="3" t="s">
        <v>75</v>
      </c>
      <c r="F65" s="7">
        <v>37.729999999999997</v>
      </c>
      <c r="G65" s="3">
        <f>(F65-C65)/C65</f>
        <v>4.8055555555555469E-2</v>
      </c>
      <c r="H65" s="3"/>
      <c r="I65" s="7">
        <v>42.01</v>
      </c>
      <c r="J65" s="4">
        <f t="shared" si="3"/>
        <v>0.11343758282533797</v>
      </c>
      <c r="K65" s="2" t="s">
        <v>73</v>
      </c>
    </row>
    <row r="66" spans="1:11" x14ac:dyDescent="0.25">
      <c r="A66" s="6" t="s">
        <v>65</v>
      </c>
      <c r="B66" s="6"/>
      <c r="C66" s="7"/>
      <c r="D66" s="3" t="s">
        <v>70</v>
      </c>
      <c r="E66" s="3"/>
      <c r="F66" s="7">
        <v>96.156000000000006</v>
      </c>
      <c r="G66" s="3" t="s">
        <v>70</v>
      </c>
      <c r="H66" s="3"/>
      <c r="I66" s="7">
        <v>107.592</v>
      </c>
      <c r="J66" s="4">
        <f t="shared" si="3"/>
        <v>0.1189317359291151</v>
      </c>
      <c r="K66" s="2" t="s">
        <v>74</v>
      </c>
    </row>
    <row r="67" spans="1:11" x14ac:dyDescent="0.25">
      <c r="A67" s="6" t="s">
        <v>45</v>
      </c>
      <c r="B67" s="6"/>
      <c r="C67" s="7">
        <v>31.132000000000001</v>
      </c>
      <c r="D67" s="3">
        <v>0.24528000000000005</v>
      </c>
      <c r="E67" s="3" t="s">
        <v>75</v>
      </c>
      <c r="F67" s="7">
        <v>32.619999999999997</v>
      </c>
      <c r="G67" s="3">
        <f>(F67-C67)/C67</f>
        <v>4.7796479506616855E-2</v>
      </c>
      <c r="H67" s="3"/>
      <c r="I67" s="7">
        <v>38.79</v>
      </c>
      <c r="J67" s="4">
        <f t="shared" si="3"/>
        <v>0.18914776210913556</v>
      </c>
      <c r="K67" s="2" t="s">
        <v>73</v>
      </c>
    </row>
    <row r="68" spans="1:11" x14ac:dyDescent="0.25">
      <c r="A68" s="6" t="s">
        <v>60</v>
      </c>
      <c r="B68" s="6"/>
      <c r="C68" s="7"/>
      <c r="D68" s="3" t="s">
        <v>70</v>
      </c>
      <c r="E68" s="3"/>
      <c r="F68" s="7">
        <v>0</v>
      </c>
      <c r="G68" s="3" t="s">
        <v>70</v>
      </c>
      <c r="H68" s="3"/>
      <c r="I68" s="7">
        <v>20.95</v>
      </c>
      <c r="J68" s="3" t="s">
        <v>70</v>
      </c>
    </row>
    <row r="69" spans="1:11" x14ac:dyDescent="0.25">
      <c r="A69" s="6" t="s">
        <v>63</v>
      </c>
      <c r="B69" s="6"/>
      <c r="C69" s="7"/>
      <c r="D69" s="3" t="s">
        <v>70</v>
      </c>
      <c r="E69" s="3"/>
      <c r="F69" s="7">
        <v>0</v>
      </c>
      <c r="G69" s="3" t="s">
        <v>70</v>
      </c>
      <c r="H69" s="3"/>
      <c r="I69" s="7">
        <v>39</v>
      </c>
      <c r="J69" s="4" t="s">
        <v>70</v>
      </c>
    </row>
    <row r="70" spans="1:11" x14ac:dyDescent="0.25">
      <c r="A70" s="6" t="s">
        <v>64</v>
      </c>
      <c r="B70" s="6"/>
      <c r="C70" s="7"/>
      <c r="D70" s="3" t="s">
        <v>70</v>
      </c>
      <c r="E70" s="3"/>
      <c r="F70" s="7">
        <v>0</v>
      </c>
      <c r="G70" s="3" t="s">
        <v>70</v>
      </c>
      <c r="H70" s="3"/>
      <c r="I70" s="7">
        <v>20.95</v>
      </c>
      <c r="J70" s="4" t="s">
        <v>70</v>
      </c>
    </row>
    <row r="73" spans="1:11" ht="15.75" thickBot="1" x14ac:dyDescent="0.3"/>
    <row r="74" spans="1:11" ht="90" customHeight="1" thickBot="1" x14ac:dyDescent="0.3">
      <c r="A74" s="12" t="s">
        <v>73</v>
      </c>
      <c r="B74" s="16" t="s">
        <v>78</v>
      </c>
      <c r="C74" s="17"/>
      <c r="D74" s="17"/>
      <c r="E74" s="17"/>
      <c r="F74" s="17"/>
      <c r="G74" s="17"/>
      <c r="H74" s="17"/>
      <c r="I74" s="17"/>
      <c r="J74" s="17"/>
      <c r="K74" s="18"/>
    </row>
    <row r="75" spans="1:11" ht="45" customHeight="1" thickBot="1" x14ac:dyDescent="0.3">
      <c r="A75" s="13" t="s">
        <v>74</v>
      </c>
      <c r="B75" s="20" t="s">
        <v>79</v>
      </c>
      <c r="C75" s="21"/>
      <c r="D75" s="21"/>
      <c r="E75" s="21"/>
      <c r="F75" s="21"/>
      <c r="G75" s="21"/>
      <c r="H75" s="21"/>
      <c r="I75" s="21"/>
      <c r="J75" s="21"/>
      <c r="K75" s="22"/>
    </row>
    <row r="76" spans="1:11" ht="45" customHeight="1" thickBot="1" x14ac:dyDescent="0.3">
      <c r="A76" s="13" t="s">
        <v>75</v>
      </c>
      <c r="B76" s="20" t="s">
        <v>80</v>
      </c>
      <c r="C76" s="21"/>
      <c r="D76" s="21"/>
      <c r="E76" s="21"/>
      <c r="F76" s="21"/>
      <c r="G76" s="21"/>
      <c r="H76" s="21"/>
      <c r="I76" s="21"/>
      <c r="J76" s="21"/>
      <c r="K76" s="22"/>
    </row>
    <row r="77" spans="1:11" ht="45" customHeight="1" thickBot="1" x14ac:dyDescent="0.3">
      <c r="A77" s="14" t="s">
        <v>76</v>
      </c>
      <c r="B77" s="16" t="s">
        <v>77</v>
      </c>
      <c r="C77" s="17"/>
      <c r="D77" s="17"/>
      <c r="E77" s="17"/>
      <c r="F77" s="17"/>
      <c r="G77" s="17"/>
      <c r="H77" s="17"/>
      <c r="I77" s="17"/>
      <c r="J77" s="17"/>
      <c r="K77" s="18"/>
    </row>
  </sheetData>
  <sortState ref="A7:J70">
    <sortCondition ref="J7:J70"/>
  </sortState>
  <mergeCells count="5">
    <mergeCell ref="B77:K77"/>
    <mergeCell ref="A5:A6"/>
    <mergeCell ref="B75:K75"/>
    <mergeCell ref="B76:K76"/>
    <mergeCell ref="B74:K74"/>
  </mergeCells>
  <pageMargins left="0.2" right="0.2" top="0.25" bottom="0.25" header="0.3" footer="0.3"/>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Phelps</dc:creator>
  <cp:lastModifiedBy>Jennie Phelps</cp:lastModifiedBy>
  <cp:lastPrinted>2025-05-06T13:56:05Z</cp:lastPrinted>
  <dcterms:created xsi:type="dcterms:W3CDTF">2023-08-27T19:57:21Z</dcterms:created>
  <dcterms:modified xsi:type="dcterms:W3CDTF">2025-05-06T13:56:24Z</dcterms:modified>
</cp:coreProperties>
</file>