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BA427010-B4E6-4378-958D-26F42369BA9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e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7" i="1"/>
  <c r="O23" i="1"/>
  <c r="O2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7" i="1"/>
  <c r="C23" i="1"/>
  <c r="D23" i="1"/>
  <c r="E23" i="1"/>
  <c r="F23" i="1"/>
  <c r="G23" i="1"/>
  <c r="H23" i="1"/>
  <c r="I23" i="1"/>
  <c r="J23" i="1"/>
  <c r="K23" i="1"/>
  <c r="L23" i="1"/>
  <c r="M23" i="1"/>
  <c r="B23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B43" i="1"/>
  <c r="N30" i="1"/>
  <c r="N31" i="1"/>
  <c r="N32" i="1"/>
  <c r="N33" i="1"/>
  <c r="N34" i="1"/>
  <c r="N35" i="1"/>
  <c r="N36" i="1"/>
  <c r="N37" i="1"/>
  <c r="N38" i="1"/>
  <c r="N39" i="1"/>
  <c r="N40" i="1"/>
  <c r="N42" i="1" l="1"/>
  <c r="N41" i="1"/>
  <c r="N29" i="1"/>
  <c r="N28" i="1"/>
  <c r="N27" i="1"/>
  <c r="O43" i="1" l="1"/>
  <c r="N43" i="1"/>
  <c r="M43" i="1"/>
  <c r="L43" i="1"/>
  <c r="K43" i="1"/>
  <c r="J43" i="1"/>
  <c r="I43" i="1"/>
  <c r="H43" i="1"/>
  <c r="G43" i="1"/>
  <c r="F43" i="1"/>
  <c r="E43" i="1"/>
  <c r="D43" i="1"/>
  <c r="C43" i="1"/>
  <c r="N7" i="1"/>
  <c r="N23" i="1" l="1"/>
</calcChain>
</file>

<file path=xl/sharedStrings.xml><?xml version="1.0" encoding="utf-8"?>
<sst xmlns="http://schemas.openxmlformats.org/spreadsheetml/2006/main" count="46" uniqueCount="26">
  <si>
    <t>TOTAL</t>
  </si>
  <si>
    <t>Average</t>
  </si>
  <si>
    <t>Test Year</t>
  </si>
  <si>
    <t>Farmers RECC</t>
  </si>
  <si>
    <t>Case No. 2025-00107</t>
  </si>
  <si>
    <t>Calendar Year: 2024</t>
  </si>
  <si>
    <t>Sch C - Comm &amp; Indust. &lt;50 kW</t>
  </si>
  <si>
    <t>Sch C - Comm &amp; Indust. &gt;50 kW</t>
  </si>
  <si>
    <t>Small Comm Off Peak ETS</t>
  </si>
  <si>
    <t>Sch C - Large Commercial</t>
  </si>
  <si>
    <t>Sch R - Residential</t>
  </si>
  <si>
    <t>Sch R - Pay As You Go</t>
  </si>
  <si>
    <t>Sch LPC-2 - Large Power Rate</t>
  </si>
  <si>
    <t>Sch D - Large Comm/Opt TOD</t>
  </si>
  <si>
    <t xml:space="preserve">Net Metering </t>
  </si>
  <si>
    <t xml:space="preserve">Sch LPE-4 - Large Power TOD </t>
  </si>
  <si>
    <t>Sch C - TOD Comm - Three Phase</t>
  </si>
  <si>
    <t>SEC Light Only Acct</t>
  </si>
  <si>
    <t>Sch SL - Street Lighting</t>
  </si>
  <si>
    <t>Sch R - Residential TOD</t>
  </si>
  <si>
    <t>Residential Off Peak ETS</t>
  </si>
  <si>
    <t>Sch E - Large Industrial Rate</t>
  </si>
  <si>
    <t>Calendar Year: 2023</t>
  </si>
  <si>
    <t>Witness:  Jennie Phelps</t>
  </si>
  <si>
    <t>Exhibit 14</t>
  </si>
  <si>
    <t>Meters by Rate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</si>
</sst>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17" fontId="4" fillId="0" borderId="0" xfId="0" applyNumberFormat="1" applyFont="1"/>
    <xf numFmtId="17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4" fillId="0" borderId="0" xfId="0" applyFont="1"/>
    <xf numFmtId="0" fontId="4" fillId="2" borderId="6" xfId="0" applyFont="1" applyFill="1" applyBorder="1" applyAlignment="1">
      <alignment horizontal="center"/>
    </xf>
    <xf numFmtId="17" fontId="5" fillId="2" borderId="6" xfId="0" applyNumberFormat="1" applyFont="1" applyFill="1" applyBorder="1"/>
    <xf numFmtId="0" fontId="6" fillId="2" borderId="3" xfId="0" applyFont="1" applyFill="1" applyBorder="1" applyAlignment="1">
      <alignment horizontal="center"/>
    </xf>
    <xf numFmtId="3" fontId="6" fillId="0" borderId="4" xfId="1" applyNumberFormat="1" applyFont="1" applyBorder="1"/>
    <xf numFmtId="3" fontId="6" fillId="2" borderId="1" xfId="0" quotePrefix="1" applyNumberFormat="1" applyFont="1" applyFill="1" applyBorder="1"/>
    <xf numFmtId="3" fontId="6" fillId="2" borderId="2" xfId="0" quotePrefix="1" applyNumberFormat="1" applyFont="1" applyFill="1" applyBorder="1"/>
    <xf numFmtId="0" fontId="6" fillId="0" borderId="7" xfId="1" applyFont="1" applyBorder="1" applyAlignment="1">
      <alignment horizontal="center"/>
    </xf>
    <xf numFmtId="37" fontId="6" fillId="0" borderId="6" xfId="1" applyNumberFormat="1" applyFont="1" applyBorder="1"/>
    <xf numFmtId="3" fontId="6" fillId="2" borderId="2" xfId="0" applyNumberFormat="1" applyFont="1" applyFill="1" applyBorder="1"/>
    <xf numFmtId="3" fontId="6" fillId="0" borderId="0" xfId="1" applyNumberFormat="1" applyFont="1"/>
    <xf numFmtId="3" fontId="6" fillId="0" borderId="6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0" fontId="6" fillId="2" borderId="6" xfId="1" quotePrefix="1" applyFont="1" applyFill="1" applyBorder="1" applyAlignment="1">
      <alignment horizontal="center"/>
    </xf>
    <xf numFmtId="0" fontId="4" fillId="0" borderId="0" xfId="0" applyFont="1" applyAlignment="1">
      <alignment horizontal="right"/>
    </xf>
  </cellXfs>
  <cellStyles count="9">
    <cellStyle name="Comma 2" xfId="8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Normal 6" xfId="2" xr:uid="{00000000-0005-0000-0000-000006000000}"/>
    <cellStyle name="Normal 7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workbookViewId="0"/>
  </sheetViews>
  <sheetFormatPr defaultRowHeight="12.75" x14ac:dyDescent="0.2"/>
  <cols>
    <col min="1" max="1" width="31.85546875" style="4" bestFit="1" customWidth="1"/>
    <col min="2" max="16384" width="9.140625" style="4"/>
  </cols>
  <sheetData>
    <row r="1" spans="1:15" x14ac:dyDescent="0.2">
      <c r="A1" s="1" t="s">
        <v>3</v>
      </c>
      <c r="B1" s="2"/>
      <c r="C1" s="3"/>
      <c r="D1" s="3"/>
      <c r="E1" s="3"/>
      <c r="F1" s="3"/>
      <c r="G1" s="3"/>
      <c r="O1" s="19" t="s">
        <v>24</v>
      </c>
    </row>
    <row r="2" spans="1:15" ht="15.6" customHeight="1" x14ac:dyDescent="0.2">
      <c r="A2" s="1" t="s">
        <v>4</v>
      </c>
      <c r="B2" s="2"/>
      <c r="C2" s="3"/>
      <c r="D2" s="3"/>
      <c r="E2" s="3"/>
      <c r="F2" s="3"/>
      <c r="G2" s="3"/>
      <c r="O2" s="19" t="s">
        <v>23</v>
      </c>
    </row>
    <row r="3" spans="1:15" x14ac:dyDescent="0.2">
      <c r="A3" s="5" t="s">
        <v>25</v>
      </c>
    </row>
    <row r="4" spans="1:15" x14ac:dyDescent="0.2">
      <c r="A4" s="5"/>
    </row>
    <row r="5" spans="1:15" x14ac:dyDescent="0.2">
      <c r="A5" s="6" t="s">
        <v>2</v>
      </c>
    </row>
    <row r="6" spans="1:15" x14ac:dyDescent="0.2">
      <c r="A6" s="6" t="s">
        <v>5</v>
      </c>
      <c r="B6" s="7">
        <v>45292</v>
      </c>
      <c r="C6" s="7">
        <v>45323</v>
      </c>
      <c r="D6" s="7">
        <v>45352</v>
      </c>
      <c r="E6" s="7">
        <v>45383</v>
      </c>
      <c r="F6" s="7">
        <v>45413</v>
      </c>
      <c r="G6" s="7">
        <v>45444</v>
      </c>
      <c r="H6" s="7">
        <v>45474</v>
      </c>
      <c r="I6" s="7">
        <v>45505</v>
      </c>
      <c r="J6" s="7">
        <v>45536</v>
      </c>
      <c r="K6" s="7">
        <v>45566</v>
      </c>
      <c r="L6" s="7">
        <v>45597</v>
      </c>
      <c r="M6" s="7">
        <v>45627</v>
      </c>
      <c r="N6" s="18" t="s">
        <v>0</v>
      </c>
      <c r="O6" s="8" t="s">
        <v>1</v>
      </c>
    </row>
    <row r="7" spans="1:15" x14ac:dyDescent="0.2">
      <c r="A7" s="9" t="s">
        <v>10</v>
      </c>
      <c r="B7" s="9">
        <v>22853</v>
      </c>
      <c r="C7" s="15">
        <v>22890</v>
      </c>
      <c r="D7" s="15">
        <v>22902</v>
      </c>
      <c r="E7" s="15">
        <v>22913</v>
      </c>
      <c r="F7" s="15">
        <v>22919</v>
      </c>
      <c r="G7" s="15">
        <v>22963</v>
      </c>
      <c r="H7" s="15">
        <v>22993</v>
      </c>
      <c r="I7" s="15">
        <v>23012</v>
      </c>
      <c r="J7" s="15">
        <v>23024</v>
      </c>
      <c r="K7" s="15">
        <v>23010</v>
      </c>
      <c r="L7" s="15">
        <v>22948</v>
      </c>
      <c r="M7" s="15">
        <v>22967</v>
      </c>
      <c r="N7" s="9">
        <f>SUM(B7:M7)</f>
        <v>275394</v>
      </c>
      <c r="O7" s="10">
        <f>AVERAGE(B7:M7)</f>
        <v>22949.5</v>
      </c>
    </row>
    <row r="8" spans="1:15" x14ac:dyDescent="0.2">
      <c r="A8" s="9" t="s">
        <v>11</v>
      </c>
      <c r="B8" s="9">
        <v>1593</v>
      </c>
      <c r="C8" s="15">
        <v>1609</v>
      </c>
      <c r="D8" s="15">
        <v>1599</v>
      </c>
      <c r="E8" s="15">
        <v>1600</v>
      </c>
      <c r="F8" s="15">
        <v>1625</v>
      </c>
      <c r="G8" s="15">
        <v>1634</v>
      </c>
      <c r="H8" s="15">
        <v>1625</v>
      </c>
      <c r="I8" s="15">
        <v>1643</v>
      </c>
      <c r="J8" s="15">
        <v>1628</v>
      </c>
      <c r="K8" s="15">
        <v>1635</v>
      </c>
      <c r="L8" s="15">
        <v>1640</v>
      </c>
      <c r="M8" s="15">
        <v>1658</v>
      </c>
      <c r="N8" s="9">
        <v>1658</v>
      </c>
      <c r="O8" s="10">
        <f t="shared" ref="O8:O22" si="0">AVERAGE(B8:M8)</f>
        <v>1624.0833333333333</v>
      </c>
    </row>
    <row r="9" spans="1:15" x14ac:dyDescent="0.2">
      <c r="A9" s="9" t="s">
        <v>19</v>
      </c>
      <c r="B9" s="9">
        <v>1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9">
        <f t="shared" ref="N8:N22" si="1">SUM(B9:M9)</f>
        <v>12</v>
      </c>
      <c r="O9" s="10">
        <f t="shared" si="0"/>
        <v>1</v>
      </c>
    </row>
    <row r="10" spans="1:15" x14ac:dyDescent="0.2">
      <c r="A10" s="9" t="s">
        <v>6</v>
      </c>
      <c r="B10" s="9">
        <v>1715</v>
      </c>
      <c r="C10" s="15">
        <v>1726</v>
      </c>
      <c r="D10" s="15">
        <v>1725</v>
      </c>
      <c r="E10" s="15">
        <v>1736</v>
      </c>
      <c r="F10" s="15">
        <v>1733</v>
      </c>
      <c r="G10" s="15">
        <v>1737</v>
      </c>
      <c r="H10" s="15">
        <v>1738</v>
      </c>
      <c r="I10" s="15">
        <v>1749</v>
      </c>
      <c r="J10" s="15">
        <v>1752</v>
      </c>
      <c r="K10" s="15">
        <v>1860</v>
      </c>
      <c r="L10" s="15">
        <v>1879</v>
      </c>
      <c r="M10" s="15">
        <v>1869</v>
      </c>
      <c r="N10" s="9">
        <f t="shared" si="1"/>
        <v>21219</v>
      </c>
      <c r="O10" s="10">
        <f t="shared" si="0"/>
        <v>1768.25</v>
      </c>
    </row>
    <row r="11" spans="1:15" x14ac:dyDescent="0.2">
      <c r="A11" s="9" t="s">
        <v>7</v>
      </c>
      <c r="B11" s="9">
        <v>99</v>
      </c>
      <c r="C11" s="15">
        <v>99</v>
      </c>
      <c r="D11" s="15">
        <v>100</v>
      </c>
      <c r="E11" s="15">
        <v>100</v>
      </c>
      <c r="F11" s="15">
        <v>101</v>
      </c>
      <c r="G11" s="15">
        <v>101</v>
      </c>
      <c r="H11" s="15">
        <v>99</v>
      </c>
      <c r="I11" s="15">
        <v>99</v>
      </c>
      <c r="J11" s="15">
        <v>97</v>
      </c>
      <c r="K11" s="15">
        <v>97</v>
      </c>
      <c r="L11" s="15">
        <v>99</v>
      </c>
      <c r="M11" s="15">
        <v>99</v>
      </c>
      <c r="N11" s="9">
        <f t="shared" si="1"/>
        <v>1190</v>
      </c>
      <c r="O11" s="10">
        <f t="shared" si="0"/>
        <v>99.166666666666671</v>
      </c>
    </row>
    <row r="12" spans="1:15" x14ac:dyDescent="0.2">
      <c r="A12" s="9" t="s">
        <v>20</v>
      </c>
      <c r="B12" s="9">
        <v>95</v>
      </c>
      <c r="C12" s="15">
        <v>89</v>
      </c>
      <c r="D12" s="15">
        <v>86</v>
      </c>
      <c r="E12" s="15">
        <v>86</v>
      </c>
      <c r="F12" s="15">
        <v>82</v>
      </c>
      <c r="G12" s="15">
        <v>79</v>
      </c>
      <c r="H12" s="15">
        <v>77</v>
      </c>
      <c r="I12" s="15">
        <v>78</v>
      </c>
      <c r="J12" s="15">
        <v>78</v>
      </c>
      <c r="K12" s="15">
        <v>79</v>
      </c>
      <c r="L12" s="15">
        <v>77</v>
      </c>
      <c r="M12" s="15">
        <v>78</v>
      </c>
      <c r="N12" s="9">
        <f t="shared" si="1"/>
        <v>984</v>
      </c>
      <c r="O12" s="10">
        <f t="shared" si="0"/>
        <v>82</v>
      </c>
    </row>
    <row r="13" spans="1:15" x14ac:dyDescent="0.2">
      <c r="A13" s="9" t="s">
        <v>8</v>
      </c>
      <c r="B13" s="9">
        <v>1</v>
      </c>
      <c r="C13" s="15">
        <v>1</v>
      </c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9">
        <f t="shared" si="1"/>
        <v>12</v>
      </c>
      <c r="O13" s="10">
        <f t="shared" si="0"/>
        <v>1</v>
      </c>
    </row>
    <row r="14" spans="1:15" x14ac:dyDescent="0.2">
      <c r="A14" s="9" t="s">
        <v>9</v>
      </c>
      <c r="B14" s="9">
        <v>4</v>
      </c>
      <c r="C14" s="15">
        <v>4</v>
      </c>
      <c r="D14" s="15">
        <v>4</v>
      </c>
      <c r="E14" s="15">
        <v>4</v>
      </c>
      <c r="F14" s="15">
        <v>4</v>
      </c>
      <c r="G14" s="15">
        <v>4</v>
      </c>
      <c r="H14" s="15">
        <v>4</v>
      </c>
      <c r="I14" s="15">
        <v>4</v>
      </c>
      <c r="J14" s="15">
        <v>4</v>
      </c>
      <c r="K14" s="15">
        <v>4</v>
      </c>
      <c r="L14" s="15">
        <v>4</v>
      </c>
      <c r="M14" s="15">
        <v>4</v>
      </c>
      <c r="N14" s="9">
        <f t="shared" si="1"/>
        <v>48</v>
      </c>
      <c r="O14" s="10">
        <f t="shared" si="0"/>
        <v>4</v>
      </c>
    </row>
    <row r="15" spans="1:15" x14ac:dyDescent="0.2">
      <c r="A15" s="9" t="s">
        <v>21</v>
      </c>
      <c r="B15" s="9">
        <v>1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9">
        <f t="shared" si="1"/>
        <v>12</v>
      </c>
      <c r="O15" s="10">
        <f t="shared" si="0"/>
        <v>1</v>
      </c>
    </row>
    <row r="16" spans="1:15" x14ac:dyDescent="0.2">
      <c r="A16" s="9" t="s">
        <v>12</v>
      </c>
      <c r="B16" s="9">
        <v>1</v>
      </c>
      <c r="C16" s="15">
        <v>1</v>
      </c>
      <c r="D16" s="15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9">
        <f t="shared" si="1"/>
        <v>12</v>
      </c>
      <c r="O16" s="10">
        <f t="shared" si="0"/>
        <v>1</v>
      </c>
    </row>
    <row r="17" spans="1:15" x14ac:dyDescent="0.2">
      <c r="A17" s="9" t="s">
        <v>13</v>
      </c>
      <c r="B17" s="9">
        <v>4</v>
      </c>
      <c r="C17" s="15">
        <v>4</v>
      </c>
      <c r="D17" s="15">
        <v>4</v>
      </c>
      <c r="E17" s="15">
        <v>4</v>
      </c>
      <c r="F17" s="15">
        <v>4</v>
      </c>
      <c r="G17" s="15">
        <v>4</v>
      </c>
      <c r="H17" s="15">
        <v>4</v>
      </c>
      <c r="I17" s="15">
        <v>4</v>
      </c>
      <c r="J17" s="15">
        <v>4</v>
      </c>
      <c r="K17" s="15">
        <v>4</v>
      </c>
      <c r="L17" s="15">
        <v>4</v>
      </c>
      <c r="M17" s="15">
        <v>4</v>
      </c>
      <c r="N17" s="9">
        <f t="shared" si="1"/>
        <v>48</v>
      </c>
      <c r="O17" s="10">
        <f t="shared" si="0"/>
        <v>4</v>
      </c>
    </row>
    <row r="18" spans="1:15" x14ac:dyDescent="0.2">
      <c r="A18" s="9" t="s">
        <v>14</v>
      </c>
      <c r="B18" s="9">
        <v>78</v>
      </c>
      <c r="C18" s="15">
        <v>78</v>
      </c>
      <c r="D18" s="15">
        <v>78</v>
      </c>
      <c r="E18" s="15">
        <v>78</v>
      </c>
      <c r="F18" s="15">
        <v>78</v>
      </c>
      <c r="G18" s="15">
        <v>80</v>
      </c>
      <c r="H18" s="15">
        <v>79</v>
      </c>
      <c r="I18" s="15">
        <v>80</v>
      </c>
      <c r="J18" s="15">
        <v>81</v>
      </c>
      <c r="K18" s="15">
        <v>83</v>
      </c>
      <c r="L18" s="15">
        <v>85</v>
      </c>
      <c r="M18" s="15">
        <v>84</v>
      </c>
      <c r="N18" s="9">
        <f t="shared" si="1"/>
        <v>962</v>
      </c>
      <c r="O18" s="10">
        <f t="shared" si="0"/>
        <v>80.166666666666671</v>
      </c>
    </row>
    <row r="19" spans="1:15" x14ac:dyDescent="0.2">
      <c r="A19" s="9" t="s">
        <v>15</v>
      </c>
      <c r="B19" s="9">
        <v>1</v>
      </c>
      <c r="C19" s="15">
        <v>1</v>
      </c>
      <c r="D19" s="15">
        <v>1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9">
        <f t="shared" si="1"/>
        <v>12</v>
      </c>
      <c r="O19" s="10">
        <f t="shared" si="0"/>
        <v>1</v>
      </c>
    </row>
    <row r="20" spans="1:15" x14ac:dyDescent="0.2">
      <c r="A20" s="9" t="s">
        <v>16</v>
      </c>
      <c r="B20" s="9">
        <v>6</v>
      </c>
      <c r="C20" s="15">
        <v>6</v>
      </c>
      <c r="D20" s="15">
        <v>6</v>
      </c>
      <c r="E20" s="15">
        <v>6</v>
      </c>
      <c r="F20" s="15">
        <v>6</v>
      </c>
      <c r="G20" s="15">
        <v>7</v>
      </c>
      <c r="H20" s="15">
        <v>7</v>
      </c>
      <c r="I20" s="15">
        <v>7</v>
      </c>
      <c r="J20" s="15">
        <v>7</v>
      </c>
      <c r="K20" s="15">
        <v>7</v>
      </c>
      <c r="L20" s="15">
        <v>7</v>
      </c>
      <c r="M20" s="15">
        <v>7</v>
      </c>
      <c r="N20" s="9">
        <f t="shared" si="1"/>
        <v>79</v>
      </c>
      <c r="O20" s="10">
        <f t="shared" si="0"/>
        <v>6.583333333333333</v>
      </c>
    </row>
    <row r="21" spans="1:15" x14ac:dyDescent="0.2">
      <c r="A21" s="9" t="s">
        <v>18</v>
      </c>
      <c r="B21" s="9">
        <v>6</v>
      </c>
      <c r="C21" s="15">
        <v>6</v>
      </c>
      <c r="D21" s="15">
        <v>6</v>
      </c>
      <c r="E21" s="15">
        <v>6</v>
      </c>
      <c r="F21" s="15">
        <v>6</v>
      </c>
      <c r="G21" s="15">
        <v>6</v>
      </c>
      <c r="H21" s="15">
        <v>6</v>
      </c>
      <c r="I21" s="15">
        <v>6</v>
      </c>
      <c r="J21" s="15">
        <v>6</v>
      </c>
      <c r="K21" s="15">
        <v>6</v>
      </c>
      <c r="L21" s="15">
        <v>6</v>
      </c>
      <c r="M21" s="15">
        <v>6</v>
      </c>
      <c r="N21" s="9">
        <f t="shared" si="1"/>
        <v>72</v>
      </c>
      <c r="O21" s="10">
        <f t="shared" si="0"/>
        <v>6</v>
      </c>
    </row>
    <row r="22" spans="1:15" x14ac:dyDescent="0.2">
      <c r="A22" s="9" t="s">
        <v>17</v>
      </c>
      <c r="B22" s="9">
        <v>122</v>
      </c>
      <c r="C22" s="15">
        <v>123</v>
      </c>
      <c r="D22" s="15">
        <v>122</v>
      </c>
      <c r="E22" s="15">
        <v>124</v>
      </c>
      <c r="F22" s="15">
        <v>126</v>
      </c>
      <c r="G22" s="15">
        <v>129</v>
      </c>
      <c r="H22" s="15">
        <v>124</v>
      </c>
      <c r="I22" s="15">
        <v>123</v>
      </c>
      <c r="J22" s="15">
        <v>122</v>
      </c>
      <c r="K22" s="15">
        <v>122</v>
      </c>
      <c r="L22" s="15">
        <v>121</v>
      </c>
      <c r="M22" s="15">
        <v>120</v>
      </c>
      <c r="N22" s="9">
        <f t="shared" si="1"/>
        <v>1478</v>
      </c>
      <c r="O22" s="11">
        <f t="shared" si="0"/>
        <v>123.16666666666667</v>
      </c>
    </row>
    <row r="23" spans="1:15" x14ac:dyDescent="0.2">
      <c r="A23" s="12" t="s">
        <v>0</v>
      </c>
      <c r="B23" s="13">
        <f>SUM(B7:B22)</f>
        <v>26580</v>
      </c>
      <c r="C23" s="13">
        <f t="shared" ref="C23:M23" si="2">SUM(C7:C22)</f>
        <v>26639</v>
      </c>
      <c r="D23" s="13">
        <f t="shared" si="2"/>
        <v>26637</v>
      </c>
      <c r="E23" s="13">
        <f t="shared" si="2"/>
        <v>26662</v>
      </c>
      <c r="F23" s="13">
        <f t="shared" si="2"/>
        <v>26689</v>
      </c>
      <c r="G23" s="13">
        <f t="shared" si="2"/>
        <v>26749</v>
      </c>
      <c r="H23" s="13">
        <f t="shared" si="2"/>
        <v>26761</v>
      </c>
      <c r="I23" s="13">
        <f t="shared" si="2"/>
        <v>26810</v>
      </c>
      <c r="J23" s="13">
        <f t="shared" si="2"/>
        <v>26808</v>
      </c>
      <c r="K23" s="13">
        <f t="shared" si="2"/>
        <v>26912</v>
      </c>
      <c r="L23" s="13">
        <f t="shared" si="2"/>
        <v>26875</v>
      </c>
      <c r="M23" s="13">
        <f t="shared" si="2"/>
        <v>26901</v>
      </c>
      <c r="N23" s="16">
        <f>SUM(N7:N22)</f>
        <v>303192</v>
      </c>
      <c r="O23" s="14">
        <f>SUM(O7:O22)</f>
        <v>26751.916666666668</v>
      </c>
    </row>
    <row r="26" spans="1:15" x14ac:dyDescent="0.2">
      <c r="A26" s="6" t="s">
        <v>22</v>
      </c>
      <c r="B26" s="7">
        <v>44927</v>
      </c>
      <c r="C26" s="7">
        <v>44958</v>
      </c>
      <c r="D26" s="7">
        <v>44986</v>
      </c>
      <c r="E26" s="7">
        <v>45017</v>
      </c>
      <c r="F26" s="7">
        <v>45047</v>
      </c>
      <c r="G26" s="7">
        <v>45078</v>
      </c>
      <c r="H26" s="7">
        <v>45108</v>
      </c>
      <c r="I26" s="7">
        <v>45139</v>
      </c>
      <c r="J26" s="7">
        <v>45170</v>
      </c>
      <c r="K26" s="7">
        <v>45200</v>
      </c>
      <c r="L26" s="7">
        <v>45231</v>
      </c>
      <c r="M26" s="7">
        <v>45261</v>
      </c>
      <c r="N26" s="18" t="s">
        <v>0</v>
      </c>
      <c r="O26" s="8" t="s">
        <v>1</v>
      </c>
    </row>
    <row r="27" spans="1:15" x14ac:dyDescent="0.2">
      <c r="A27" s="9" t="s">
        <v>10</v>
      </c>
      <c r="B27" s="9">
        <v>22772</v>
      </c>
      <c r="C27" s="15">
        <v>22720</v>
      </c>
      <c r="D27" s="15">
        <v>22758</v>
      </c>
      <c r="E27" s="15">
        <v>22739</v>
      </c>
      <c r="F27" s="15">
        <v>22753</v>
      </c>
      <c r="G27" s="15">
        <v>22790</v>
      </c>
      <c r="H27" s="15">
        <v>22828</v>
      </c>
      <c r="I27" s="15">
        <v>22834</v>
      </c>
      <c r="J27" s="15">
        <v>22860</v>
      </c>
      <c r="K27" s="15">
        <v>22842</v>
      </c>
      <c r="L27" s="15">
        <v>22897</v>
      </c>
      <c r="M27" s="15">
        <v>22860</v>
      </c>
      <c r="N27" s="9">
        <f>SUM(B27:M27)</f>
        <v>273653</v>
      </c>
      <c r="O27" s="10">
        <f>AVERAGE(B27:M27)</f>
        <v>22804.416666666668</v>
      </c>
    </row>
    <row r="28" spans="1:15" x14ac:dyDescent="0.2">
      <c r="A28" s="9" t="s">
        <v>11</v>
      </c>
      <c r="B28" s="9">
        <v>1551</v>
      </c>
      <c r="C28" s="15">
        <v>1571</v>
      </c>
      <c r="D28" s="15">
        <v>1571</v>
      </c>
      <c r="E28" s="15">
        <v>1561</v>
      </c>
      <c r="F28" s="15">
        <v>1561</v>
      </c>
      <c r="G28" s="15">
        <v>1582</v>
      </c>
      <c r="H28" s="15">
        <v>1581</v>
      </c>
      <c r="I28" s="15">
        <v>1605</v>
      </c>
      <c r="J28" s="15">
        <v>1577</v>
      </c>
      <c r="K28" s="15">
        <v>1590</v>
      </c>
      <c r="L28" s="15">
        <v>1615</v>
      </c>
      <c r="M28" s="15">
        <v>1616</v>
      </c>
      <c r="N28" s="9">
        <f t="shared" ref="N28:N42" si="3">SUM(B28:M28)</f>
        <v>18981</v>
      </c>
      <c r="O28" s="10">
        <f t="shared" ref="O28:O42" si="4">AVERAGE(B28:M28)</f>
        <v>1581.75</v>
      </c>
    </row>
    <row r="29" spans="1:15" x14ac:dyDescent="0.2">
      <c r="A29" s="9" t="s">
        <v>19</v>
      </c>
      <c r="B29" s="9">
        <v>1</v>
      </c>
      <c r="C29" s="15">
        <v>1</v>
      </c>
      <c r="D29" s="15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9">
        <f t="shared" si="3"/>
        <v>12</v>
      </c>
      <c r="O29" s="10">
        <f t="shared" si="4"/>
        <v>1</v>
      </c>
    </row>
    <row r="30" spans="1:15" x14ac:dyDescent="0.2">
      <c r="A30" s="9" t="s">
        <v>6</v>
      </c>
      <c r="B30" s="9">
        <v>1710</v>
      </c>
      <c r="C30" s="15">
        <v>1718</v>
      </c>
      <c r="D30" s="15">
        <v>1712</v>
      </c>
      <c r="E30" s="15">
        <v>1720</v>
      </c>
      <c r="F30" s="15">
        <v>1723</v>
      </c>
      <c r="G30" s="15">
        <v>1730</v>
      </c>
      <c r="H30" s="15">
        <v>1729</v>
      </c>
      <c r="I30" s="15">
        <v>1735</v>
      </c>
      <c r="J30" s="15">
        <v>1748</v>
      </c>
      <c r="K30" s="15">
        <v>1726</v>
      </c>
      <c r="L30" s="15">
        <v>1725</v>
      </c>
      <c r="M30" s="15">
        <v>1716</v>
      </c>
      <c r="N30" s="9">
        <f t="shared" si="3"/>
        <v>20692</v>
      </c>
      <c r="O30" s="10">
        <f t="shared" si="4"/>
        <v>1724.3333333333333</v>
      </c>
    </row>
    <row r="31" spans="1:15" x14ac:dyDescent="0.2">
      <c r="A31" s="9" t="s">
        <v>7</v>
      </c>
      <c r="B31" s="9">
        <v>98</v>
      </c>
      <c r="C31" s="15">
        <v>98</v>
      </c>
      <c r="D31" s="15">
        <v>97</v>
      </c>
      <c r="E31" s="15">
        <v>98</v>
      </c>
      <c r="F31" s="15">
        <v>99</v>
      </c>
      <c r="G31" s="15">
        <v>98</v>
      </c>
      <c r="H31" s="15">
        <v>98</v>
      </c>
      <c r="I31" s="15">
        <v>98</v>
      </c>
      <c r="J31" s="15">
        <v>99</v>
      </c>
      <c r="K31" s="15">
        <v>101</v>
      </c>
      <c r="L31" s="15">
        <v>101</v>
      </c>
      <c r="M31" s="15">
        <v>99</v>
      </c>
      <c r="N31" s="9">
        <f t="shared" si="3"/>
        <v>1184</v>
      </c>
      <c r="O31" s="10">
        <f t="shared" si="4"/>
        <v>98.666666666666671</v>
      </c>
    </row>
    <row r="32" spans="1:15" x14ac:dyDescent="0.2">
      <c r="A32" s="9" t="s">
        <v>20</v>
      </c>
      <c r="B32" s="9">
        <v>106</v>
      </c>
      <c r="C32" s="15">
        <v>108</v>
      </c>
      <c r="D32" s="15">
        <v>102</v>
      </c>
      <c r="E32" s="15">
        <v>102</v>
      </c>
      <c r="F32" s="15">
        <v>98</v>
      </c>
      <c r="G32" s="15">
        <v>97</v>
      </c>
      <c r="H32" s="15">
        <v>95</v>
      </c>
      <c r="I32" s="15">
        <v>94</v>
      </c>
      <c r="J32" s="15">
        <v>94</v>
      </c>
      <c r="K32" s="15">
        <v>93</v>
      </c>
      <c r="L32" s="15">
        <v>93</v>
      </c>
      <c r="M32" s="15">
        <v>93</v>
      </c>
      <c r="N32" s="9">
        <f t="shared" si="3"/>
        <v>1175</v>
      </c>
      <c r="O32" s="10">
        <f t="shared" si="4"/>
        <v>97.916666666666671</v>
      </c>
    </row>
    <row r="33" spans="1:15" x14ac:dyDescent="0.2">
      <c r="A33" s="9" t="s">
        <v>8</v>
      </c>
      <c r="B33" s="9">
        <v>1</v>
      </c>
      <c r="C33" s="15">
        <v>1</v>
      </c>
      <c r="D33" s="15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9">
        <f t="shared" si="3"/>
        <v>12</v>
      </c>
      <c r="O33" s="10">
        <f t="shared" si="4"/>
        <v>1</v>
      </c>
    </row>
    <row r="34" spans="1:15" x14ac:dyDescent="0.2">
      <c r="A34" s="9" t="s">
        <v>9</v>
      </c>
      <c r="B34" s="9">
        <v>4</v>
      </c>
      <c r="C34" s="15">
        <v>4</v>
      </c>
      <c r="D34" s="15">
        <v>4</v>
      </c>
      <c r="E34" s="15">
        <v>4</v>
      </c>
      <c r="F34" s="15">
        <v>4</v>
      </c>
      <c r="G34" s="15">
        <v>4</v>
      </c>
      <c r="H34" s="15">
        <v>4</v>
      </c>
      <c r="I34" s="15">
        <v>4</v>
      </c>
      <c r="J34" s="15">
        <v>4</v>
      </c>
      <c r="K34" s="15">
        <v>4</v>
      </c>
      <c r="L34" s="15">
        <v>4</v>
      </c>
      <c r="M34" s="15">
        <v>4</v>
      </c>
      <c r="N34" s="9">
        <f t="shared" si="3"/>
        <v>48</v>
      </c>
      <c r="O34" s="10">
        <f t="shared" si="4"/>
        <v>4</v>
      </c>
    </row>
    <row r="35" spans="1:15" x14ac:dyDescent="0.2">
      <c r="A35" s="9" t="s">
        <v>21</v>
      </c>
      <c r="B35" s="9">
        <v>1</v>
      </c>
      <c r="C35" s="15">
        <v>1</v>
      </c>
      <c r="D35" s="15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9">
        <f t="shared" si="3"/>
        <v>12</v>
      </c>
      <c r="O35" s="10">
        <f t="shared" si="4"/>
        <v>1</v>
      </c>
    </row>
    <row r="36" spans="1:15" x14ac:dyDescent="0.2">
      <c r="A36" s="9" t="s">
        <v>12</v>
      </c>
      <c r="B36" s="9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9">
        <f t="shared" si="3"/>
        <v>12</v>
      </c>
      <c r="O36" s="10">
        <f t="shared" si="4"/>
        <v>1</v>
      </c>
    </row>
    <row r="37" spans="1:15" x14ac:dyDescent="0.2">
      <c r="A37" s="9" t="s">
        <v>13</v>
      </c>
      <c r="B37" s="9">
        <v>4</v>
      </c>
      <c r="C37" s="15">
        <v>4</v>
      </c>
      <c r="D37" s="15">
        <v>4</v>
      </c>
      <c r="E37" s="15">
        <v>4</v>
      </c>
      <c r="F37" s="15">
        <v>4</v>
      </c>
      <c r="G37" s="15">
        <v>4</v>
      </c>
      <c r="H37" s="15">
        <v>4</v>
      </c>
      <c r="I37" s="15">
        <v>4</v>
      </c>
      <c r="J37" s="15">
        <v>4</v>
      </c>
      <c r="K37" s="15">
        <v>4</v>
      </c>
      <c r="L37" s="15">
        <v>4</v>
      </c>
      <c r="M37" s="15">
        <v>4</v>
      </c>
      <c r="N37" s="9">
        <f t="shared" si="3"/>
        <v>48</v>
      </c>
      <c r="O37" s="10">
        <f t="shared" si="4"/>
        <v>4</v>
      </c>
    </row>
    <row r="38" spans="1:15" x14ac:dyDescent="0.2">
      <c r="A38" s="9" t="s">
        <v>14</v>
      </c>
      <c r="B38" s="9">
        <v>73</v>
      </c>
      <c r="C38" s="15">
        <v>74</v>
      </c>
      <c r="D38" s="15">
        <v>72</v>
      </c>
      <c r="E38" s="15">
        <v>72</v>
      </c>
      <c r="F38" s="15">
        <v>72</v>
      </c>
      <c r="G38" s="15">
        <v>73</v>
      </c>
      <c r="H38" s="15">
        <v>75</v>
      </c>
      <c r="I38" s="15">
        <v>75</v>
      </c>
      <c r="J38" s="15">
        <v>77</v>
      </c>
      <c r="K38" s="15">
        <v>76</v>
      </c>
      <c r="L38" s="15">
        <v>76</v>
      </c>
      <c r="M38" s="15">
        <v>77</v>
      </c>
      <c r="N38" s="9">
        <f t="shared" si="3"/>
        <v>892</v>
      </c>
      <c r="O38" s="10">
        <f t="shared" si="4"/>
        <v>74.333333333333329</v>
      </c>
    </row>
    <row r="39" spans="1:15" x14ac:dyDescent="0.2">
      <c r="A39" s="9" t="s">
        <v>15</v>
      </c>
      <c r="B39" s="9">
        <v>1</v>
      </c>
      <c r="C39" s="15">
        <v>1</v>
      </c>
      <c r="D39" s="15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9">
        <f t="shared" si="3"/>
        <v>12</v>
      </c>
      <c r="O39" s="10">
        <f t="shared" si="4"/>
        <v>1</v>
      </c>
    </row>
    <row r="40" spans="1:15" x14ac:dyDescent="0.2">
      <c r="A40" s="9" t="s">
        <v>16</v>
      </c>
      <c r="B40" s="9">
        <v>6</v>
      </c>
      <c r="C40" s="15">
        <v>6</v>
      </c>
      <c r="D40" s="15">
        <v>6</v>
      </c>
      <c r="E40" s="15">
        <v>6</v>
      </c>
      <c r="F40" s="15">
        <v>6</v>
      </c>
      <c r="G40" s="15">
        <v>6</v>
      </c>
      <c r="H40" s="15">
        <v>6</v>
      </c>
      <c r="I40" s="15">
        <v>6</v>
      </c>
      <c r="J40" s="15">
        <v>6</v>
      </c>
      <c r="K40" s="15">
        <v>6</v>
      </c>
      <c r="L40" s="15">
        <v>6</v>
      </c>
      <c r="M40" s="15">
        <v>6</v>
      </c>
      <c r="N40" s="9">
        <f t="shared" si="3"/>
        <v>72</v>
      </c>
      <c r="O40" s="10">
        <f t="shared" si="4"/>
        <v>6</v>
      </c>
    </row>
    <row r="41" spans="1:15" x14ac:dyDescent="0.2">
      <c r="A41" s="9" t="s">
        <v>18</v>
      </c>
      <c r="B41" s="9">
        <v>6</v>
      </c>
      <c r="C41" s="15">
        <v>6</v>
      </c>
      <c r="D41" s="15">
        <v>6</v>
      </c>
      <c r="E41" s="15">
        <v>6</v>
      </c>
      <c r="F41" s="15">
        <v>6</v>
      </c>
      <c r="G41" s="15">
        <v>6</v>
      </c>
      <c r="H41" s="15">
        <v>6</v>
      </c>
      <c r="I41" s="15">
        <v>6</v>
      </c>
      <c r="J41" s="15">
        <v>6</v>
      </c>
      <c r="K41" s="15">
        <v>6</v>
      </c>
      <c r="L41" s="15">
        <v>6</v>
      </c>
      <c r="M41" s="15">
        <v>6</v>
      </c>
      <c r="N41" s="9">
        <f t="shared" si="3"/>
        <v>72</v>
      </c>
      <c r="O41" s="10">
        <f t="shared" si="4"/>
        <v>6</v>
      </c>
    </row>
    <row r="42" spans="1:15" x14ac:dyDescent="0.2">
      <c r="A42" s="9" t="s">
        <v>17</v>
      </c>
      <c r="B42" s="9">
        <v>119</v>
      </c>
      <c r="C42" s="15">
        <v>115</v>
      </c>
      <c r="D42" s="15">
        <v>114</v>
      </c>
      <c r="E42" s="15">
        <v>115</v>
      </c>
      <c r="F42" s="15">
        <v>117</v>
      </c>
      <c r="G42" s="15">
        <v>119</v>
      </c>
      <c r="H42" s="15">
        <v>118</v>
      </c>
      <c r="I42" s="15">
        <v>120</v>
      </c>
      <c r="J42" s="15">
        <v>121</v>
      </c>
      <c r="K42" s="15">
        <v>122</v>
      </c>
      <c r="L42" s="15">
        <v>122</v>
      </c>
      <c r="M42" s="15">
        <v>123</v>
      </c>
      <c r="N42" s="9">
        <f t="shared" si="3"/>
        <v>1425</v>
      </c>
      <c r="O42" s="11">
        <f t="shared" si="4"/>
        <v>118.75</v>
      </c>
    </row>
    <row r="43" spans="1:15" x14ac:dyDescent="0.2">
      <c r="A43" s="12" t="s">
        <v>0</v>
      </c>
      <c r="B43" s="16">
        <f>SUM(B27:B42)</f>
        <v>26454</v>
      </c>
      <c r="C43" s="17">
        <f t="shared" ref="C43:O43" si="5">SUM(C27:C42)</f>
        <v>26429</v>
      </c>
      <c r="D43" s="17">
        <f t="shared" si="5"/>
        <v>26451</v>
      </c>
      <c r="E43" s="17">
        <f t="shared" si="5"/>
        <v>26432</v>
      </c>
      <c r="F43" s="17">
        <f t="shared" si="5"/>
        <v>26448</v>
      </c>
      <c r="G43" s="17">
        <f t="shared" si="5"/>
        <v>26514</v>
      </c>
      <c r="H43" s="17">
        <f t="shared" si="5"/>
        <v>26549</v>
      </c>
      <c r="I43" s="17">
        <f t="shared" si="5"/>
        <v>26586</v>
      </c>
      <c r="J43" s="17">
        <f t="shared" si="5"/>
        <v>26601</v>
      </c>
      <c r="K43" s="17">
        <f t="shared" si="5"/>
        <v>26575</v>
      </c>
      <c r="L43" s="17">
        <f t="shared" si="5"/>
        <v>26654</v>
      </c>
      <c r="M43" s="17">
        <f t="shared" si="5"/>
        <v>26609</v>
      </c>
      <c r="N43" s="16">
        <f t="shared" si="5"/>
        <v>318302</v>
      </c>
      <c r="O43" s="14">
        <f t="shared" si="5"/>
        <v>26525.166666666668</v>
      </c>
    </row>
  </sheetData>
  <pageMargins left="0.7" right="0.7" top="0.75" bottom="0.75" header="0.3" footer="0.3"/>
  <pageSetup scale="76" orientation="landscape" r:id="rId1"/>
  <ignoredErrors>
    <ignoredError sqref="C43:M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Marylou Henderlight</dc:creator>
  <cp:lastModifiedBy>Jennie Phelps</cp:lastModifiedBy>
  <cp:lastPrinted>2025-04-10T19:13:01Z</cp:lastPrinted>
  <dcterms:created xsi:type="dcterms:W3CDTF">2021-12-07T19:52:01Z</dcterms:created>
  <dcterms:modified xsi:type="dcterms:W3CDTF">2025-04-10T19:14:21Z</dcterms:modified>
</cp:coreProperties>
</file>