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U:\2025 Rate Case\For Allyson\"/>
    </mc:Choice>
  </mc:AlternateContent>
  <xr:revisionPtr revIDLastSave="0" documentId="13_ncr:1_{FAA35153-7D1C-40D4-85C4-03FDD1C923E7}" xr6:coauthVersionLast="47" xr6:coauthVersionMax="47" xr10:uidLastSave="{00000000-0000-0000-0000-000000000000}"/>
  <bookViews>
    <workbookView xWindow="-120" yWindow="-120" windowWidth="29040" windowHeight="17520" xr2:uid="{4D822081-5C59-48B6-AD1E-FE86CCEBF1FA}"/>
  </bookViews>
  <sheets>
    <sheet name="Exhibit 36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" i="1" l="1"/>
  <c r="E30" i="1"/>
  <c r="E7" i="1"/>
  <c r="E9" i="1"/>
  <c r="C9" i="1"/>
</calcChain>
</file>

<file path=xl/sharedStrings.xml><?xml version="1.0" encoding="utf-8"?>
<sst xmlns="http://schemas.openxmlformats.org/spreadsheetml/2006/main" count="48" uniqueCount="26">
  <si>
    <t>Estimated Rate Case Expenses</t>
  </si>
  <si>
    <t>Legal</t>
  </si>
  <si>
    <t>Consulting</t>
  </si>
  <si>
    <t>TOTAL</t>
  </si>
  <si>
    <t>ACCOUNT</t>
  </si>
  <si>
    <t>DATE</t>
  </si>
  <si>
    <t>VENDOR NAME</t>
  </si>
  <si>
    <t>DEBIT</t>
  </si>
  <si>
    <t>CREDIT</t>
  </si>
  <si>
    <t>DESCRIPTION</t>
  </si>
  <si>
    <t>INVOICE NBR</t>
  </si>
  <si>
    <t>HONAKER RATE CASE WORK</t>
  </si>
  <si>
    <t>TOTAL EXPENSES INCURRED:</t>
  </si>
  <si>
    <t>Rate Case Expenses</t>
  </si>
  <si>
    <t>Detail of Expenses Incurred Through June 15, 2023:</t>
  </si>
  <si>
    <t>Description</t>
  </si>
  <si>
    <t>Case No. 2025-00103</t>
  </si>
  <si>
    <t>Exhibit 19</t>
  </si>
  <si>
    <t>Witness: Lauren Logan</t>
  </si>
  <si>
    <t>HONAKER LAW OFFICE</t>
  </si>
  <si>
    <t>CATALYST CONSULTING LLC</t>
  </si>
  <si>
    <t>RATE CONSULTING WORK</t>
  </si>
  <si>
    <t>SOUTHEAST PRINTING &amp; MAILING</t>
  </si>
  <si>
    <t>MAILING NOTICES TO NON-KY LIVING</t>
  </si>
  <si>
    <t>Other</t>
  </si>
  <si>
    <t>Expenses Incurred Through 5/30/2025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</si>
</sst>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##.00"/>
    <numFmt numFmtId="165" formatCode="###,###,###,###.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1">
    <xf numFmtId="0" fontId="0" fillId="0" borderId="0" xfId="0"/>
    <xf numFmtId="164" fontId="0" fillId="0" borderId="0" xfId="0" quotePrefix="1" applyNumberFormat="1" applyAlignment="1">
      <alignment horizontal="left"/>
    </xf>
    <xf numFmtId="0" fontId="0" fillId="0" borderId="0" xfId="0" quotePrefix="1" applyAlignment="1">
      <alignment horizontal="left"/>
    </xf>
    <xf numFmtId="0" fontId="0" fillId="0" borderId="0" xfId="0" applyAlignment="1">
      <alignment horizontal="right"/>
    </xf>
    <xf numFmtId="43" fontId="0" fillId="0" borderId="0" xfId="1" quotePrefix="1" applyFont="1"/>
    <xf numFmtId="43" fontId="0" fillId="0" borderId="1" xfId="1" quotePrefix="1" applyFont="1" applyBorder="1"/>
    <xf numFmtId="0" fontId="0" fillId="0" borderId="0" xfId="0" applyAlignment="1">
      <alignment horizontal="left"/>
    </xf>
    <xf numFmtId="43" fontId="0" fillId="0" borderId="0" xfId="0" applyNumberFormat="1"/>
    <xf numFmtId="43" fontId="0" fillId="0" borderId="0" xfId="1" applyFont="1"/>
    <xf numFmtId="0" fontId="2" fillId="0" borderId="0" xfId="0" applyFont="1"/>
    <xf numFmtId="164" fontId="3" fillId="0" borderId="0" xfId="0" quotePrefix="1" applyNumberFormat="1" applyFont="1" applyAlignment="1">
      <alignment horizontal="left"/>
    </xf>
    <xf numFmtId="0" fontId="3" fillId="0" borderId="0" xfId="0" quotePrefix="1" applyFont="1" applyAlignment="1">
      <alignment horizontal="left"/>
    </xf>
    <xf numFmtId="165" fontId="3" fillId="0" borderId="0" xfId="0" quotePrefix="1" applyNumberFormat="1" applyFont="1"/>
    <xf numFmtId="44" fontId="0" fillId="0" borderId="0" xfId="2" applyFont="1"/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0" xfId="0" applyFont="1" applyAlignment="1">
      <alignment horizontal="right"/>
    </xf>
    <xf numFmtId="44" fontId="2" fillId="0" borderId="2" xfId="2" applyFont="1" applyBorder="1"/>
    <xf numFmtId="14" fontId="0" fillId="0" borderId="0" xfId="0" quotePrefix="1" applyNumberFormat="1" applyAlignment="1">
      <alignment horizontal="left"/>
    </xf>
    <xf numFmtId="164" fontId="0" fillId="0" borderId="0" xfId="0" applyNumberFormat="1" applyAlignment="1">
      <alignment horizontal="left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BD5316-C219-462F-810C-9EDB8E5E5359}">
  <sheetPr>
    <pageSetUpPr fitToPage="1"/>
  </sheetPr>
  <dimension ref="A1:H30"/>
  <sheetViews>
    <sheetView tabSelected="1" workbookViewId="0">
      <selection activeCell="G33" sqref="G33"/>
    </sheetView>
  </sheetViews>
  <sheetFormatPr defaultRowHeight="15" x14ac:dyDescent="0.25"/>
  <cols>
    <col min="1" max="1" width="19.85546875" customWidth="1"/>
    <col min="2" max="2" width="9.7109375" bestFit="1" customWidth="1"/>
    <col min="3" max="3" width="19.140625" bestFit="1" customWidth="1"/>
    <col min="4" max="4" width="31" bestFit="1" customWidth="1"/>
    <col min="5" max="5" width="17.85546875" customWidth="1"/>
    <col min="6" max="6" width="7.140625" bestFit="1" customWidth="1"/>
    <col min="7" max="7" width="37.28515625" bestFit="1" customWidth="1"/>
    <col min="8" max="8" width="17.5703125" bestFit="1" customWidth="1"/>
  </cols>
  <sheetData>
    <row r="1" spans="1:8" x14ac:dyDescent="0.25">
      <c r="A1" s="9" t="s">
        <v>13</v>
      </c>
      <c r="H1" s="17" t="s">
        <v>16</v>
      </c>
    </row>
    <row r="2" spans="1:8" x14ac:dyDescent="0.25">
      <c r="H2" s="17" t="s">
        <v>17</v>
      </c>
    </row>
    <row r="3" spans="1:8" x14ac:dyDescent="0.25">
      <c r="H3" s="17" t="s">
        <v>18</v>
      </c>
    </row>
    <row r="4" spans="1:8" x14ac:dyDescent="0.25">
      <c r="G4" s="3"/>
    </row>
    <row r="5" spans="1:8" s="15" customFormat="1" ht="30" x14ac:dyDescent="0.25">
      <c r="A5" s="14" t="s">
        <v>15</v>
      </c>
      <c r="C5" s="16" t="s">
        <v>0</v>
      </c>
      <c r="E5" s="16" t="s">
        <v>25</v>
      </c>
    </row>
    <row r="6" spans="1:8" x14ac:dyDescent="0.25">
      <c r="A6" t="s">
        <v>1</v>
      </c>
      <c r="C6" s="13">
        <v>50000</v>
      </c>
      <c r="E6" s="13">
        <f>3864+6366+7666.9+87+3872</f>
        <v>21855.9</v>
      </c>
    </row>
    <row r="7" spans="1:8" x14ac:dyDescent="0.25">
      <c r="A7" t="s">
        <v>2</v>
      </c>
      <c r="C7" s="8">
        <v>20000</v>
      </c>
      <c r="E7" s="7">
        <f>7360+6664.2+3444.2</f>
        <v>17468.400000000001</v>
      </c>
    </row>
    <row r="8" spans="1:8" x14ac:dyDescent="0.25">
      <c r="A8" t="s">
        <v>24</v>
      </c>
      <c r="C8" s="8"/>
      <c r="E8" s="7">
        <v>1302.98</v>
      </c>
    </row>
    <row r="9" spans="1:8" s="9" customFormat="1" x14ac:dyDescent="0.25">
      <c r="A9" s="9" t="s">
        <v>3</v>
      </c>
      <c r="C9" s="18">
        <f>SUM(C6:C7)</f>
        <v>70000</v>
      </c>
      <c r="E9" s="18">
        <f>SUM(E6:E8)</f>
        <v>40627.280000000006</v>
      </c>
    </row>
    <row r="13" spans="1:8" s="9" customFormat="1" x14ac:dyDescent="0.25">
      <c r="A13" s="9" t="s">
        <v>14</v>
      </c>
    </row>
    <row r="14" spans="1:8" x14ac:dyDescent="0.25">
      <c r="B14" s="10" t="s">
        <v>4</v>
      </c>
      <c r="C14" s="11" t="s">
        <v>5</v>
      </c>
      <c r="D14" s="11" t="s">
        <v>6</v>
      </c>
      <c r="E14" s="12" t="s">
        <v>7</v>
      </c>
      <c r="F14" s="12" t="s">
        <v>8</v>
      </c>
      <c r="G14" s="11" t="s">
        <v>9</v>
      </c>
      <c r="H14" s="11" t="s">
        <v>10</v>
      </c>
    </row>
    <row r="15" spans="1:8" x14ac:dyDescent="0.25">
      <c r="B15" s="1">
        <v>242.5</v>
      </c>
      <c r="C15" s="19">
        <v>45505</v>
      </c>
      <c r="D15" s="2" t="s">
        <v>20</v>
      </c>
      <c r="E15" s="4">
        <v>230</v>
      </c>
      <c r="F15" s="4"/>
      <c r="G15" s="2" t="s">
        <v>21</v>
      </c>
      <c r="H15" s="2">
        <v>240708</v>
      </c>
    </row>
    <row r="16" spans="1:8" x14ac:dyDescent="0.25">
      <c r="B16" s="1">
        <v>242.5</v>
      </c>
      <c r="C16" s="19">
        <v>45511</v>
      </c>
      <c r="D16" s="2" t="s">
        <v>19</v>
      </c>
      <c r="E16" s="4">
        <v>802</v>
      </c>
      <c r="F16" s="4"/>
      <c r="G16" s="2" t="s">
        <v>11</v>
      </c>
      <c r="H16" s="2">
        <v>958</v>
      </c>
    </row>
    <row r="17" spans="2:8" x14ac:dyDescent="0.25">
      <c r="B17" s="1">
        <v>242.5</v>
      </c>
      <c r="C17" s="19">
        <v>45535</v>
      </c>
      <c r="D17" s="2" t="s">
        <v>19</v>
      </c>
      <c r="E17" s="4">
        <v>1499</v>
      </c>
      <c r="F17" s="4"/>
      <c r="G17" s="2" t="s">
        <v>11</v>
      </c>
      <c r="H17" s="2">
        <v>1008</v>
      </c>
    </row>
    <row r="18" spans="2:8" x14ac:dyDescent="0.25">
      <c r="B18" s="1">
        <v>242.5</v>
      </c>
      <c r="C18" s="19">
        <v>45688</v>
      </c>
      <c r="D18" s="2" t="s">
        <v>19</v>
      </c>
      <c r="E18" s="4">
        <v>488</v>
      </c>
      <c r="F18" s="4"/>
      <c r="G18" s="2" t="s">
        <v>11</v>
      </c>
      <c r="H18" s="2">
        <v>1252</v>
      </c>
    </row>
    <row r="19" spans="2:8" x14ac:dyDescent="0.25">
      <c r="B19" s="1">
        <v>242.5</v>
      </c>
      <c r="C19" s="19">
        <v>45692</v>
      </c>
      <c r="D19" s="2" t="s">
        <v>20</v>
      </c>
      <c r="E19" s="4">
        <v>2415</v>
      </c>
      <c r="F19" s="4"/>
      <c r="G19" s="2" t="s">
        <v>21</v>
      </c>
      <c r="H19" s="2">
        <v>25019</v>
      </c>
    </row>
    <row r="20" spans="2:8" x14ac:dyDescent="0.25">
      <c r="B20" s="1">
        <v>242.5</v>
      </c>
      <c r="C20" s="19">
        <v>45716</v>
      </c>
      <c r="D20" s="2" t="s">
        <v>19</v>
      </c>
      <c r="E20" s="4">
        <v>1075</v>
      </c>
      <c r="F20" s="4"/>
      <c r="G20" s="2" t="s">
        <v>11</v>
      </c>
      <c r="H20" s="2">
        <v>1301</v>
      </c>
    </row>
    <row r="21" spans="2:8" x14ac:dyDescent="0.25">
      <c r="B21" s="20">
        <v>242.5</v>
      </c>
      <c r="C21" s="19">
        <v>45717</v>
      </c>
      <c r="D21" s="2" t="s">
        <v>20</v>
      </c>
      <c r="E21" s="8">
        <v>4715</v>
      </c>
      <c r="G21" s="2" t="s">
        <v>21</v>
      </c>
      <c r="H21" s="6">
        <v>250207</v>
      </c>
    </row>
    <row r="22" spans="2:8" x14ac:dyDescent="0.25">
      <c r="B22" s="20">
        <v>242.5</v>
      </c>
      <c r="C22" s="19">
        <v>45748</v>
      </c>
      <c r="D22" s="2" t="s">
        <v>20</v>
      </c>
      <c r="E22" s="8">
        <v>6664.2</v>
      </c>
      <c r="G22" s="2" t="s">
        <v>21</v>
      </c>
      <c r="H22" s="6">
        <v>250307</v>
      </c>
    </row>
    <row r="23" spans="2:8" x14ac:dyDescent="0.25">
      <c r="B23" s="1">
        <v>242.5</v>
      </c>
      <c r="C23" s="19">
        <v>45750</v>
      </c>
      <c r="D23" s="2" t="s">
        <v>19</v>
      </c>
      <c r="E23" s="4">
        <v>6366</v>
      </c>
      <c r="F23" s="4"/>
      <c r="G23" s="2" t="s">
        <v>11</v>
      </c>
      <c r="H23" s="2">
        <v>1357</v>
      </c>
    </row>
    <row r="24" spans="2:8" x14ac:dyDescent="0.25">
      <c r="B24" s="1">
        <v>921</v>
      </c>
      <c r="C24" s="19">
        <v>45769</v>
      </c>
      <c r="D24" s="2" t="s">
        <v>22</v>
      </c>
      <c r="E24" s="4">
        <v>1302.98</v>
      </c>
      <c r="F24" s="4"/>
      <c r="G24" s="2" t="s">
        <v>23</v>
      </c>
      <c r="H24" s="2">
        <v>37908</v>
      </c>
    </row>
    <row r="25" spans="2:8" x14ac:dyDescent="0.25">
      <c r="B25" s="1">
        <v>242.5</v>
      </c>
      <c r="C25" s="19">
        <v>45778</v>
      </c>
      <c r="D25" s="2" t="s">
        <v>20</v>
      </c>
      <c r="E25" s="4">
        <v>3444.2</v>
      </c>
      <c r="F25" s="4"/>
      <c r="G25" s="2" t="s">
        <v>21</v>
      </c>
      <c r="H25" s="2">
        <v>250407</v>
      </c>
    </row>
    <row r="26" spans="2:8" x14ac:dyDescent="0.25">
      <c r="B26" s="1">
        <v>242.5</v>
      </c>
      <c r="C26" s="19">
        <v>45783</v>
      </c>
      <c r="D26" s="2" t="s">
        <v>19</v>
      </c>
      <c r="E26" s="4">
        <v>7666.9</v>
      </c>
      <c r="F26" s="4"/>
      <c r="G26" s="2" t="s">
        <v>11</v>
      </c>
      <c r="H26" s="2">
        <v>1418</v>
      </c>
    </row>
    <row r="27" spans="2:8" x14ac:dyDescent="0.25">
      <c r="B27" s="1">
        <v>242.5</v>
      </c>
      <c r="C27" s="19">
        <v>45783</v>
      </c>
      <c r="D27" s="2" t="s">
        <v>19</v>
      </c>
      <c r="E27" s="4">
        <v>87</v>
      </c>
      <c r="F27" s="4"/>
      <c r="G27" s="2" t="s">
        <v>11</v>
      </c>
      <c r="H27" s="2">
        <v>1417</v>
      </c>
    </row>
    <row r="28" spans="2:8" x14ac:dyDescent="0.25">
      <c r="B28" s="1">
        <v>242.5</v>
      </c>
      <c r="C28" s="19">
        <v>45814</v>
      </c>
      <c r="D28" s="2" t="s">
        <v>19</v>
      </c>
      <c r="E28" s="4">
        <v>3872</v>
      </c>
      <c r="F28" s="4"/>
      <c r="G28" s="2" t="s">
        <v>11</v>
      </c>
      <c r="H28" s="2">
        <v>1485</v>
      </c>
    </row>
    <row r="29" spans="2:8" x14ac:dyDescent="0.25">
      <c r="B29" s="1"/>
      <c r="C29" s="2"/>
      <c r="D29" s="2"/>
      <c r="E29" s="5"/>
      <c r="F29" s="5"/>
      <c r="G29" s="2"/>
      <c r="H29" s="2"/>
    </row>
    <row r="30" spans="2:8" x14ac:dyDescent="0.25">
      <c r="D30" s="6" t="s">
        <v>12</v>
      </c>
      <c r="E30" s="7">
        <f>SUM(E15:F29)</f>
        <v>40627.279999999999</v>
      </c>
    </row>
  </sheetData>
  <sortState xmlns:xlrd2="http://schemas.microsoft.com/office/spreadsheetml/2017/richdata2" ref="B16:H27">
    <sortCondition ref="D16:D27"/>
  </sortState>
  <pageMargins left="0.7" right="0.7" top="0.75" bottom="0.75" header="0.3" footer="0.3"/>
  <pageSetup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Exhibit 36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Jennie Phelps</dc:creator>
  <cp:lastModifiedBy>Lauren Logan</cp:lastModifiedBy>
  <cp:lastPrinted>2023-06-15T21:40:38Z</cp:lastPrinted>
  <dcterms:created xsi:type="dcterms:W3CDTF">2023-06-15T21:27:31Z</dcterms:created>
  <dcterms:modified xsi:type="dcterms:W3CDTF">2025-06-26T20:15:25Z</dcterms:modified>
</cp:coreProperties>
</file>