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077 FAC 11123  43024/Discovery/STAFF 1st Set/"/>
    </mc:Choice>
  </mc:AlternateContent>
  <xr:revisionPtr revIDLastSave="0" documentId="13_ncr:1_{0FF8AB90-EB46-44F7-A7F8-690A00498D48}" xr6:coauthVersionLast="47" xr6:coauthVersionMax="47" xr10:uidLastSave="{00000000-0000-0000-0000-000000000000}"/>
  <bookViews>
    <workbookView xWindow="-108" yWindow="-108" windowWidth="23256" windowHeight="12456" xr2:uid="{F4158047-8B04-4D4C-B154-E10D086F043A}"/>
  </bookViews>
  <sheets>
    <sheet name="DR-01-013, Econ Sales" sheetId="1" r:id="rId1"/>
  </sheets>
  <externalReferences>
    <externalReference r:id="rId2"/>
    <externalReference r:id="rId3"/>
  </externalReferences>
  <definedNames>
    <definedName name="Amount">'[1]Sup Coal Data'!$K$2:$K$2218</definedName>
    <definedName name="BegDate">'[1]Coal Vendors'!$O$1</definedName>
    <definedName name="CoalTable">'[2]Coal Table'!$A$6:$G$19</definedName>
    <definedName name="CoalTable2">'[2]Coal Table'!$A$22:$G$36</definedName>
    <definedName name="Contract">'[1]Sup Coal Data'!$G$2:$G$2218</definedName>
    <definedName name="Date">'[1]Sup Coal Data'!$C$2:$C$2218</definedName>
    <definedName name="EndDate">'[1]Coal Vendors'!$O$2</definedName>
    <definedName name="MonthDesc">'DR-01-013, Econ Sales'!$R$1:$S$12</definedName>
    <definedName name="MSHAid">'[2]Coal S w'!$D$6:$D$191</definedName>
    <definedName name="Period">'DR-01-013, Econ Sales'!#REF!</definedName>
    <definedName name="PJM_Date">'[1]PJM Costs'!$G$2:$G$73</definedName>
    <definedName name="PJM_EnergyCost">'[1]PJM Costs'!$B$2:$B$73</definedName>
    <definedName name="PJM_NonNative">'[1]PJM Costs'!$D$2:$D$73</definedName>
    <definedName name="PJM_Type">'[1]PJM Costs'!$A$2:$A$73</definedName>
    <definedName name="_xlnm.Print_Area" localSheetId="0">'DR-01-013, Econ Sales'!$A$1:$M$33</definedName>
    <definedName name="PurchaseOrder">'[2]Coal S w'!$J$6:$J$191</definedName>
    <definedName name="PurchType">'[1]Coal Vendors'!$E$6:$E$58</definedName>
    <definedName name="PurTons">'[1]Coal Vendors'!$C$6:$C$58</definedName>
    <definedName name="Supplier">'[2]Coal S w'!$C$6:$C$191</definedName>
    <definedName name="Tons">'[2]Coal S w'!$N$6:$N$191</definedName>
    <definedName name="Type">'[1]Sup Coal Data'!$B$2:$B$2218</definedName>
    <definedName name="Vendor">'[1]Sup Coal Data'!$E$2:$E$2218</definedName>
    <definedName name="WDSMonthlyRating">'[1]Fuel burned, purch, Cap Factor'!$Q$26:$T$37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K29" i="1"/>
  <c r="K30" i="1" s="1"/>
  <c r="I30" i="1"/>
  <c r="E30" i="1"/>
  <c r="G26" i="1"/>
  <c r="M26" i="1"/>
  <c r="I26" i="1"/>
  <c r="E26" i="1"/>
  <c r="G22" i="1"/>
  <c r="E22" i="1"/>
  <c r="K21" i="1"/>
  <c r="K22" i="1" s="1"/>
  <c r="I22" i="1"/>
  <c r="I18" i="1"/>
  <c r="G18" i="1"/>
  <c r="E18" i="1"/>
  <c r="K17" i="1"/>
  <c r="K18" i="1" s="1"/>
  <c r="M14" i="1"/>
  <c r="G14" i="1"/>
  <c r="K13" i="1"/>
  <c r="K14" i="1" s="1"/>
  <c r="I14" i="1"/>
  <c r="E14" i="1"/>
  <c r="G10" i="1"/>
  <c r="E10" i="1"/>
  <c r="M10" i="1"/>
  <c r="I10" i="1"/>
  <c r="M18" i="1" l="1"/>
  <c r="K9" i="1"/>
  <c r="K10" i="1" s="1"/>
  <c r="K25" i="1"/>
  <c r="K26" i="1" s="1"/>
  <c r="M22" i="1"/>
</calcChain>
</file>

<file path=xl/sharedStrings.xml><?xml version="1.0" encoding="utf-8"?>
<sst xmlns="http://schemas.openxmlformats.org/spreadsheetml/2006/main" count="60" uniqueCount="22">
  <si>
    <t>DUKE ENERGY KENTUCKY</t>
  </si>
  <si>
    <t/>
  </si>
  <si>
    <t>Transaction</t>
  </si>
  <si>
    <t>Charges ($)</t>
  </si>
  <si>
    <t>Supplier/Buyer</t>
  </si>
  <si>
    <t>Type</t>
  </si>
  <si>
    <t>kWh</t>
  </si>
  <si>
    <t>Demand</t>
  </si>
  <si>
    <t>Fuel</t>
  </si>
  <si>
    <t>Other</t>
  </si>
  <si>
    <t>Total</t>
  </si>
  <si>
    <t>PJM Interconnection, LLC</t>
  </si>
  <si>
    <t>Economy Sales</t>
  </si>
  <si>
    <t>Total Sales</t>
  </si>
  <si>
    <t xml:space="preserve"> </t>
  </si>
  <si>
    <t>Month Ended February 29, 2024</t>
  </si>
  <si>
    <t>Month Ended January 31, 2024</t>
  </si>
  <si>
    <t>Month Ended November 30, 2023</t>
  </si>
  <si>
    <t>Month Ended December 31, 2023</t>
  </si>
  <si>
    <t>Month Ended March 31, 2024</t>
  </si>
  <si>
    <t>Month Ended April 30, 2024</t>
  </si>
  <si>
    <t>SUMMARY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</si>
</sst>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17" fontId="2" fillId="0" borderId="0" xfId="1" applyNumberForma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16" fontId="4" fillId="0" borderId="0" xfId="0" quotePrefix="1" applyNumberFormat="1" applyFont="1"/>
    <xf numFmtId="0" fontId="4" fillId="0" borderId="0" xfId="0" applyFont="1"/>
    <xf numFmtId="0" fontId="3" fillId="0" borderId="0" xfId="0" quotePrefix="1" applyFont="1"/>
    <xf numFmtId="0" fontId="5" fillId="0" borderId="1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37" fontId="2" fillId="0" borderId="0" xfId="0" applyNumberFormat="1" applyFont="1"/>
    <xf numFmtId="0" fontId="6" fillId="0" borderId="0" xfId="0" applyFont="1"/>
    <xf numFmtId="37" fontId="6" fillId="0" borderId="0" xfId="0" applyNumberFormat="1" applyFont="1"/>
    <xf numFmtId="38" fontId="2" fillId="0" borderId="0" xfId="0" applyNumberFormat="1" applyFont="1"/>
    <xf numFmtId="37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7" fontId="2" fillId="0" borderId="7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1"/>
    <xf numFmtId="0" fontId="7" fillId="0" borderId="0" xfId="0" applyFont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</cellXfs>
  <cellStyles count="2">
    <cellStyle name="Normal" xfId="0" builtinId="0"/>
    <cellStyle name="Normal 22" xfId="1" xr:uid="{CA6E8F83-CBF2-479F-BB74-6B3085669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4/Audit/2024-00148%206-Month%20May%2023%20-%20Oct%2023/Rates%20-%20FAC%20audit%20prep%20(May23-Oct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0/Supplemental%20Schedules/2019%2011%20November/Supplemental%20Schedules%20November%2019%20As%20Filed%201_21_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6 Nat Gas Purch"/>
      <sheetName val="Fuel burned, purch, Cap Factor"/>
      <sheetName val="Gen Detail"/>
      <sheetName val="Coal Detail"/>
      <sheetName val="EB Capacity Factor"/>
      <sheetName val="DR-01-013, Econ Sales"/>
      <sheetName val="PJM Costs"/>
      <sheetName val="Coal Vendors"/>
      <sheetName val="Supp Pivot"/>
      <sheetName val="Sup Coal Data"/>
    </sheetNames>
    <sheetDataSet>
      <sheetData sheetId="0"/>
      <sheetData sheetId="1">
        <row r="26">
          <cell r="Q26">
            <v>1</v>
          </cell>
          <cell r="R26">
            <v>31</v>
          </cell>
          <cell r="S26">
            <v>94</v>
          </cell>
          <cell r="T26">
            <v>94</v>
          </cell>
        </row>
        <row r="27">
          <cell r="Q27">
            <v>2</v>
          </cell>
          <cell r="R27">
            <v>28</v>
          </cell>
          <cell r="S27">
            <v>94</v>
          </cell>
          <cell r="T27">
            <v>94</v>
          </cell>
        </row>
        <row r="28">
          <cell r="Q28">
            <v>3</v>
          </cell>
          <cell r="R28">
            <v>31</v>
          </cell>
          <cell r="S28">
            <v>94</v>
          </cell>
          <cell r="T28">
            <v>94</v>
          </cell>
        </row>
        <row r="29">
          <cell r="Q29">
            <v>4</v>
          </cell>
          <cell r="R29">
            <v>30</v>
          </cell>
          <cell r="S29">
            <v>86</v>
          </cell>
          <cell r="T29">
            <v>86</v>
          </cell>
        </row>
        <row r="30">
          <cell r="Q30">
            <v>5</v>
          </cell>
          <cell r="R30">
            <v>31</v>
          </cell>
          <cell r="S30">
            <v>86</v>
          </cell>
          <cell r="T30">
            <v>86</v>
          </cell>
        </row>
        <row r="31">
          <cell r="Q31">
            <v>6</v>
          </cell>
          <cell r="R31">
            <v>30</v>
          </cell>
          <cell r="S31">
            <v>80</v>
          </cell>
          <cell r="T31">
            <v>78</v>
          </cell>
        </row>
        <row r="32">
          <cell r="Q32">
            <v>7</v>
          </cell>
          <cell r="R32">
            <v>31</v>
          </cell>
          <cell r="S32">
            <v>80</v>
          </cell>
          <cell r="T32">
            <v>78</v>
          </cell>
        </row>
        <row r="33">
          <cell r="Q33">
            <v>8</v>
          </cell>
          <cell r="R33">
            <v>31</v>
          </cell>
          <cell r="S33">
            <v>80</v>
          </cell>
          <cell r="T33">
            <v>78</v>
          </cell>
        </row>
        <row r="34">
          <cell r="Q34">
            <v>9</v>
          </cell>
          <cell r="R34">
            <v>30</v>
          </cell>
          <cell r="S34">
            <v>80</v>
          </cell>
          <cell r="T34">
            <v>78</v>
          </cell>
        </row>
        <row r="35">
          <cell r="Q35">
            <v>10</v>
          </cell>
          <cell r="R35">
            <v>31</v>
          </cell>
          <cell r="S35">
            <v>86</v>
          </cell>
          <cell r="T35">
            <v>86</v>
          </cell>
        </row>
        <row r="36">
          <cell r="Q36">
            <v>11</v>
          </cell>
          <cell r="R36">
            <v>30</v>
          </cell>
          <cell r="S36">
            <v>86</v>
          </cell>
          <cell r="T36">
            <v>86</v>
          </cell>
        </row>
        <row r="37">
          <cell r="Q37">
            <v>12</v>
          </cell>
          <cell r="R37">
            <v>31</v>
          </cell>
          <cell r="S37">
            <v>94</v>
          </cell>
          <cell r="T37">
            <v>94</v>
          </cell>
        </row>
      </sheetData>
      <sheetData sheetId="2"/>
      <sheetData sheetId="3"/>
      <sheetData sheetId="4"/>
      <sheetData sheetId="5"/>
      <sheetData sheetId="6">
        <row r="2">
          <cell r="A2" t="str">
            <v>PJM Bal Opr Rsrv Crd</v>
          </cell>
          <cell r="B2">
            <v>0</v>
          </cell>
          <cell r="D2">
            <v>0</v>
          </cell>
          <cell r="G2">
            <v>42675</v>
          </cell>
        </row>
        <row r="3">
          <cell r="A3" t="str">
            <v>PJM Bal Opr Rsrv Crd</v>
          </cell>
          <cell r="B3">
            <v>0</v>
          </cell>
          <cell r="D3">
            <v>0</v>
          </cell>
          <cell r="G3">
            <v>42705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G4">
            <v>42736</v>
          </cell>
        </row>
        <row r="5">
          <cell r="A5" t="str">
            <v>PJM Bal Opr Rsrv Crd</v>
          </cell>
          <cell r="B5">
            <v>0</v>
          </cell>
          <cell r="D5">
            <v>0</v>
          </cell>
          <cell r="G5">
            <v>42767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G6">
            <v>42795</v>
          </cell>
        </row>
        <row r="7">
          <cell r="A7" t="str">
            <v>PJM Bal Opr Rsrv Crd</v>
          </cell>
          <cell r="B7">
            <v>0</v>
          </cell>
          <cell r="D7">
            <v>0</v>
          </cell>
          <cell r="G7">
            <v>42826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G8">
            <v>42856</v>
          </cell>
        </row>
        <row r="9">
          <cell r="A9" t="str">
            <v>PJM Bal Opr Rsrv Crd</v>
          </cell>
          <cell r="B9">
            <v>0</v>
          </cell>
          <cell r="D9">
            <v>0</v>
          </cell>
          <cell r="G9">
            <v>42887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G10">
            <v>42917</v>
          </cell>
        </row>
        <row r="11">
          <cell r="A11" t="str">
            <v>PJM Bal Opr Rsrv Crd</v>
          </cell>
          <cell r="B11">
            <v>0</v>
          </cell>
          <cell r="D11">
            <v>0</v>
          </cell>
          <cell r="G11">
            <v>42948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G12">
            <v>42979</v>
          </cell>
        </row>
        <row r="13">
          <cell r="A13" t="str">
            <v>PJM Bal Opr Rsrv Crd</v>
          </cell>
          <cell r="B13">
            <v>0</v>
          </cell>
          <cell r="D13">
            <v>0</v>
          </cell>
          <cell r="G13">
            <v>43009</v>
          </cell>
        </row>
        <row r="14">
          <cell r="A14" t="str">
            <v>PJM Bal Opr Rsrv Crd</v>
          </cell>
          <cell r="B14">
            <v>0</v>
          </cell>
          <cell r="D14">
            <v>0</v>
          </cell>
          <cell r="G14">
            <v>43040</v>
          </cell>
        </row>
        <row r="15">
          <cell r="A15" t="str">
            <v>PJM Bal Opr Rsrv Crd</v>
          </cell>
          <cell r="B15">
            <v>0</v>
          </cell>
          <cell r="D15">
            <v>0</v>
          </cell>
          <cell r="G15">
            <v>43070</v>
          </cell>
        </row>
        <row r="16">
          <cell r="A16" t="str">
            <v>PJM Bal Opr Rsrv Crd</v>
          </cell>
          <cell r="B16">
            <v>0</v>
          </cell>
          <cell r="D16">
            <v>0</v>
          </cell>
          <cell r="G16">
            <v>43101</v>
          </cell>
        </row>
        <row r="17">
          <cell r="A17" t="str">
            <v>PJM Bal Opr Rsrv Crd</v>
          </cell>
          <cell r="B17">
            <v>0</v>
          </cell>
          <cell r="D17">
            <v>0</v>
          </cell>
          <cell r="G17">
            <v>43132</v>
          </cell>
        </row>
        <row r="18">
          <cell r="A18" t="str">
            <v>PJM Bal Opr Rsrv Crd</v>
          </cell>
          <cell r="B18">
            <v>0</v>
          </cell>
          <cell r="D18">
            <v>0</v>
          </cell>
          <cell r="G18">
            <v>43160</v>
          </cell>
        </row>
        <row r="19">
          <cell r="A19" t="str">
            <v>PJM Bal Opr Rsrv Crd</v>
          </cell>
          <cell r="B19">
            <v>0</v>
          </cell>
          <cell r="D19">
            <v>0</v>
          </cell>
          <cell r="G19">
            <v>43191</v>
          </cell>
        </row>
        <row r="20">
          <cell r="A20" t="str">
            <v>PJM Bal Opr Rsrv Crd</v>
          </cell>
          <cell r="B20">
            <v>0</v>
          </cell>
          <cell r="D20">
            <v>0</v>
          </cell>
          <cell r="G20">
            <v>43221</v>
          </cell>
        </row>
        <row r="21">
          <cell r="A21" t="str">
            <v>PJM Bal Opr Rsrv Crd</v>
          </cell>
          <cell r="B21">
            <v>0</v>
          </cell>
          <cell r="D21">
            <v>0</v>
          </cell>
          <cell r="G21">
            <v>43252</v>
          </cell>
        </row>
        <row r="22">
          <cell r="A22" t="str">
            <v>PJM Bal Opr Rsrv Crd</v>
          </cell>
          <cell r="B22">
            <v>0</v>
          </cell>
          <cell r="D22">
            <v>0</v>
          </cell>
          <cell r="G22">
            <v>43282</v>
          </cell>
        </row>
        <row r="23">
          <cell r="A23" t="str">
            <v>PJM Bal Opr Rsrv Crd</v>
          </cell>
          <cell r="B23">
            <v>0</v>
          </cell>
          <cell r="D23">
            <v>0</v>
          </cell>
          <cell r="G23">
            <v>43313</v>
          </cell>
        </row>
        <row r="24">
          <cell r="A24" t="str">
            <v>PJM Bal Opr Rsrv Crd</v>
          </cell>
          <cell r="B24">
            <v>0</v>
          </cell>
          <cell r="D24">
            <v>0</v>
          </cell>
          <cell r="G24">
            <v>43344</v>
          </cell>
        </row>
        <row r="25">
          <cell r="A25" t="str">
            <v>PJM Bal Opr Rsrv Crd</v>
          </cell>
          <cell r="B25">
            <v>0</v>
          </cell>
          <cell r="D25">
            <v>0</v>
          </cell>
          <cell r="G25">
            <v>43374</v>
          </cell>
        </row>
        <row r="26">
          <cell r="A26" t="str">
            <v>PJM DA Opr Rsrv Cred</v>
          </cell>
          <cell r="B26">
            <v>0</v>
          </cell>
          <cell r="D26">
            <v>0</v>
          </cell>
          <cell r="G26">
            <v>42675</v>
          </cell>
        </row>
        <row r="27">
          <cell r="A27" t="str">
            <v>PJM DA Opr Rsrv Cred</v>
          </cell>
          <cell r="B27">
            <v>0</v>
          </cell>
          <cell r="D27">
            <v>0</v>
          </cell>
          <cell r="G27">
            <v>42705</v>
          </cell>
        </row>
        <row r="28">
          <cell r="A28" t="str">
            <v>PJM DA Opr Rsrv Cred</v>
          </cell>
          <cell r="B28">
            <v>0</v>
          </cell>
          <cell r="D28">
            <v>0</v>
          </cell>
          <cell r="G28">
            <v>42736</v>
          </cell>
        </row>
        <row r="29">
          <cell r="A29" t="str">
            <v>PJM DA Opr Rsrv Cred</v>
          </cell>
          <cell r="B29">
            <v>0</v>
          </cell>
          <cell r="D29">
            <v>0</v>
          </cell>
          <cell r="G29">
            <v>42767</v>
          </cell>
        </row>
        <row r="30">
          <cell r="A30" t="str">
            <v>PJM DA Opr Rsrv Cred</v>
          </cell>
          <cell r="B30">
            <v>0</v>
          </cell>
          <cell r="D30">
            <v>0</v>
          </cell>
          <cell r="G30">
            <v>42795</v>
          </cell>
        </row>
        <row r="31">
          <cell r="A31" t="str">
            <v>PJM DA Opr Rsrv Cred</v>
          </cell>
          <cell r="B31">
            <v>0</v>
          </cell>
          <cell r="D31">
            <v>0</v>
          </cell>
          <cell r="G31">
            <v>42826</v>
          </cell>
        </row>
        <row r="32">
          <cell r="A32" t="str">
            <v>PJM DA Opr Rsrv Cred</v>
          </cell>
          <cell r="B32">
            <v>0</v>
          </cell>
          <cell r="D32">
            <v>0</v>
          </cell>
          <cell r="G32">
            <v>42856</v>
          </cell>
        </row>
        <row r="33">
          <cell r="A33" t="str">
            <v>PJM DA Opr Rsrv Cred</v>
          </cell>
          <cell r="B33">
            <v>0</v>
          </cell>
          <cell r="D33">
            <v>0</v>
          </cell>
          <cell r="G33">
            <v>42887</v>
          </cell>
        </row>
        <row r="34">
          <cell r="A34" t="str">
            <v>PJM DA Opr Rsrv Cred</v>
          </cell>
          <cell r="B34">
            <v>0</v>
          </cell>
          <cell r="D34">
            <v>0</v>
          </cell>
          <cell r="G34">
            <v>42917</v>
          </cell>
        </row>
        <row r="35">
          <cell r="A35" t="str">
            <v>PJM DA Opr Rsrv Cred</v>
          </cell>
          <cell r="B35">
            <v>0</v>
          </cell>
          <cell r="D35">
            <v>0</v>
          </cell>
          <cell r="G35">
            <v>42948</v>
          </cell>
        </row>
        <row r="36">
          <cell r="A36" t="str">
            <v>PJM DA Opr Rsrv Cred</v>
          </cell>
          <cell r="B36">
            <v>0</v>
          </cell>
          <cell r="D36">
            <v>0</v>
          </cell>
          <cell r="G36">
            <v>42979</v>
          </cell>
        </row>
        <row r="37">
          <cell r="A37" t="str">
            <v>PJM DA Opr Rsrv Cred</v>
          </cell>
          <cell r="B37">
            <v>0</v>
          </cell>
          <cell r="D37">
            <v>0</v>
          </cell>
          <cell r="G37">
            <v>43009</v>
          </cell>
        </row>
        <row r="38">
          <cell r="A38" t="str">
            <v>PJM DA Opr Rsrv Cred</v>
          </cell>
          <cell r="B38">
            <v>0</v>
          </cell>
          <cell r="D38">
            <v>0</v>
          </cell>
          <cell r="G38">
            <v>43040</v>
          </cell>
        </row>
        <row r="39">
          <cell r="A39" t="str">
            <v>PJM DA Opr Rsrv Cred</v>
          </cell>
          <cell r="B39">
            <v>0</v>
          </cell>
          <cell r="D39">
            <v>0</v>
          </cell>
          <cell r="G39">
            <v>43070</v>
          </cell>
        </row>
        <row r="40">
          <cell r="A40" t="str">
            <v>PJM DA Opr Rsrv Cred</v>
          </cell>
          <cell r="B40">
            <v>0</v>
          </cell>
          <cell r="D40">
            <v>0</v>
          </cell>
          <cell r="G40">
            <v>43101</v>
          </cell>
        </row>
        <row r="41">
          <cell r="A41" t="str">
            <v>PJM DA Opr Rsrv Cred</v>
          </cell>
          <cell r="B41">
            <v>0</v>
          </cell>
          <cell r="D41">
            <v>0</v>
          </cell>
          <cell r="G41">
            <v>43132</v>
          </cell>
        </row>
        <row r="42">
          <cell r="A42" t="str">
            <v>PJM DA Opr Rsrv Cred</v>
          </cell>
          <cell r="B42">
            <v>0</v>
          </cell>
          <cell r="D42">
            <v>0</v>
          </cell>
          <cell r="G42">
            <v>43160</v>
          </cell>
        </row>
        <row r="43">
          <cell r="A43" t="str">
            <v>PJM DA Opr Rsrv Cred</v>
          </cell>
          <cell r="B43">
            <v>0</v>
          </cell>
          <cell r="D43">
            <v>0</v>
          </cell>
          <cell r="G43">
            <v>43191</v>
          </cell>
        </row>
        <row r="44">
          <cell r="A44" t="str">
            <v>PJM DA Opr Rsrv Cred</v>
          </cell>
          <cell r="B44">
            <v>0</v>
          </cell>
          <cell r="D44">
            <v>0</v>
          </cell>
          <cell r="G44">
            <v>43221</v>
          </cell>
        </row>
        <row r="45">
          <cell r="A45" t="str">
            <v>PJM DA Opr Rsrv Cred</v>
          </cell>
          <cell r="B45">
            <v>0</v>
          </cell>
          <cell r="D45">
            <v>0</v>
          </cell>
          <cell r="G45">
            <v>43252</v>
          </cell>
        </row>
        <row r="46">
          <cell r="A46" t="str">
            <v>PJM DA Opr Rsrv Cred</v>
          </cell>
          <cell r="B46">
            <v>0</v>
          </cell>
          <cell r="D46">
            <v>0</v>
          </cell>
          <cell r="G46">
            <v>43282</v>
          </cell>
        </row>
        <row r="47">
          <cell r="A47" t="str">
            <v>PJM DA Opr Rsrv Cred</v>
          </cell>
          <cell r="B47">
            <v>0</v>
          </cell>
          <cell r="D47">
            <v>0</v>
          </cell>
          <cell r="G47">
            <v>43313</v>
          </cell>
        </row>
        <row r="48">
          <cell r="A48" t="str">
            <v>PJM DA Opr Rsrv Cred</v>
          </cell>
          <cell r="B48">
            <v>0</v>
          </cell>
          <cell r="D48">
            <v>0</v>
          </cell>
          <cell r="G48">
            <v>43344</v>
          </cell>
        </row>
        <row r="49">
          <cell r="A49" t="str">
            <v>PJM DA Opr Rsrv Cred</v>
          </cell>
          <cell r="B49">
            <v>0</v>
          </cell>
          <cell r="D49">
            <v>0</v>
          </cell>
          <cell r="G49">
            <v>43374</v>
          </cell>
        </row>
        <row r="50">
          <cell r="A50" t="str">
            <v>Economic Purchases</v>
          </cell>
          <cell r="B50">
            <v>0</v>
          </cell>
          <cell r="D50">
            <v>0</v>
          </cell>
          <cell r="G50">
            <v>42675</v>
          </cell>
        </row>
        <row r="51">
          <cell r="A51" t="str">
            <v>Economic Purchases</v>
          </cell>
          <cell r="B51">
            <v>0</v>
          </cell>
          <cell r="D51">
            <v>0</v>
          </cell>
          <cell r="G51">
            <v>42705</v>
          </cell>
        </row>
        <row r="52">
          <cell r="A52" t="str">
            <v>Economic Purchases</v>
          </cell>
          <cell r="B52">
            <v>0</v>
          </cell>
          <cell r="D52">
            <v>0</v>
          </cell>
          <cell r="G52">
            <v>42736</v>
          </cell>
        </row>
        <row r="53">
          <cell r="A53" t="str">
            <v>Economic Purchases</v>
          </cell>
          <cell r="B53">
            <v>0</v>
          </cell>
          <cell r="D53">
            <v>0</v>
          </cell>
          <cell r="G53">
            <v>42767</v>
          </cell>
        </row>
        <row r="54">
          <cell r="A54" t="str">
            <v>Economic Purchases</v>
          </cell>
          <cell r="B54">
            <v>0</v>
          </cell>
          <cell r="D54">
            <v>0</v>
          </cell>
          <cell r="G54">
            <v>42795</v>
          </cell>
        </row>
        <row r="55">
          <cell r="A55" t="str">
            <v>Economic Purchases</v>
          </cell>
          <cell r="B55">
            <v>0</v>
          </cell>
          <cell r="D55">
            <v>0</v>
          </cell>
          <cell r="G55">
            <v>42826</v>
          </cell>
        </row>
        <row r="56">
          <cell r="A56" t="str">
            <v>Economic Purchases</v>
          </cell>
          <cell r="B56">
            <v>0</v>
          </cell>
          <cell r="D56">
            <v>0</v>
          </cell>
          <cell r="G56">
            <v>42856</v>
          </cell>
        </row>
        <row r="57">
          <cell r="A57" t="str">
            <v>Economic Purchases</v>
          </cell>
          <cell r="B57">
            <v>0</v>
          </cell>
          <cell r="D57">
            <v>0</v>
          </cell>
          <cell r="G57">
            <v>42887</v>
          </cell>
        </row>
        <row r="58">
          <cell r="A58" t="str">
            <v>Economic Purchases</v>
          </cell>
          <cell r="B58">
            <v>0</v>
          </cell>
          <cell r="D58">
            <v>0</v>
          </cell>
          <cell r="G58">
            <v>42917</v>
          </cell>
        </row>
        <row r="59">
          <cell r="A59" t="str">
            <v>Economic Purchases</v>
          </cell>
          <cell r="B59">
            <v>0</v>
          </cell>
          <cell r="D59">
            <v>0</v>
          </cell>
          <cell r="G59">
            <v>42948</v>
          </cell>
        </row>
        <row r="60">
          <cell r="A60" t="str">
            <v>Economic Purchases</v>
          </cell>
          <cell r="B60">
            <v>0</v>
          </cell>
          <cell r="D60">
            <v>0</v>
          </cell>
          <cell r="G60">
            <v>42979</v>
          </cell>
        </row>
        <row r="61">
          <cell r="A61" t="str">
            <v>Economic Purchases</v>
          </cell>
          <cell r="B61">
            <v>0</v>
          </cell>
          <cell r="D61">
            <v>0</v>
          </cell>
          <cell r="G61">
            <v>43009</v>
          </cell>
        </row>
        <row r="62">
          <cell r="A62" t="str">
            <v>Economic Purchases</v>
          </cell>
          <cell r="B62">
            <v>0</v>
          </cell>
          <cell r="D62">
            <v>0</v>
          </cell>
          <cell r="G62">
            <v>43040</v>
          </cell>
        </row>
        <row r="63">
          <cell r="A63" t="str">
            <v>Economic Purchases</v>
          </cell>
          <cell r="B63">
            <v>0</v>
          </cell>
          <cell r="D63">
            <v>0</v>
          </cell>
          <cell r="G63">
            <v>43070</v>
          </cell>
        </row>
        <row r="64">
          <cell r="A64" t="str">
            <v>Economic Purchases</v>
          </cell>
          <cell r="B64">
            <v>0</v>
          </cell>
          <cell r="D64">
            <v>0</v>
          </cell>
          <cell r="G64">
            <v>43101</v>
          </cell>
        </row>
        <row r="65">
          <cell r="A65" t="str">
            <v>Economic Purchases</v>
          </cell>
          <cell r="B65">
            <v>0</v>
          </cell>
          <cell r="D65">
            <v>0</v>
          </cell>
          <cell r="G65">
            <v>43132</v>
          </cell>
        </row>
        <row r="66">
          <cell r="A66" t="str">
            <v>Economic Purchases</v>
          </cell>
          <cell r="B66">
            <v>0</v>
          </cell>
          <cell r="D66">
            <v>0</v>
          </cell>
          <cell r="G66">
            <v>43160</v>
          </cell>
        </row>
        <row r="67">
          <cell r="A67" t="str">
            <v>Economic Purchases</v>
          </cell>
          <cell r="B67">
            <v>0</v>
          </cell>
          <cell r="D67">
            <v>0</v>
          </cell>
          <cell r="G67">
            <v>43191</v>
          </cell>
        </row>
        <row r="68">
          <cell r="A68" t="str">
            <v>Economic Purchases</v>
          </cell>
          <cell r="B68">
            <v>0</v>
          </cell>
          <cell r="D68">
            <v>0</v>
          </cell>
          <cell r="G68">
            <v>43221</v>
          </cell>
        </row>
        <row r="69">
          <cell r="A69" t="str">
            <v>Economic Purchases</v>
          </cell>
          <cell r="B69">
            <v>0</v>
          </cell>
          <cell r="D69">
            <v>0</v>
          </cell>
          <cell r="G69">
            <v>43252</v>
          </cell>
        </row>
        <row r="70">
          <cell r="A70" t="str">
            <v>Economic Purchases</v>
          </cell>
          <cell r="B70">
            <v>0</v>
          </cell>
          <cell r="D70">
            <v>0</v>
          </cell>
          <cell r="G70">
            <v>43282</v>
          </cell>
        </row>
        <row r="71">
          <cell r="A71" t="str">
            <v>Economic Purchases</v>
          </cell>
          <cell r="B71">
            <v>0</v>
          </cell>
          <cell r="D71">
            <v>0</v>
          </cell>
          <cell r="G71">
            <v>43313</v>
          </cell>
        </row>
        <row r="72">
          <cell r="A72" t="str">
            <v>Economic Purchases</v>
          </cell>
          <cell r="B72">
            <v>0</v>
          </cell>
          <cell r="D72">
            <v>0</v>
          </cell>
          <cell r="G72">
            <v>43344</v>
          </cell>
        </row>
        <row r="73">
          <cell r="A73" t="str">
            <v>Economic Purchases</v>
          </cell>
          <cell r="B73">
            <v>0</v>
          </cell>
          <cell r="D73">
            <v>0</v>
          </cell>
          <cell r="G73">
            <v>43374</v>
          </cell>
        </row>
      </sheetData>
      <sheetData sheetId="7">
        <row r="1">
          <cell r="O1">
            <v>45047</v>
          </cell>
        </row>
        <row r="2">
          <cell r="O2">
            <v>45200</v>
          </cell>
        </row>
        <row r="6">
          <cell r="C6">
            <v>0</v>
          </cell>
          <cell r="E6" t="str">
            <v>Contract</v>
          </cell>
        </row>
        <row r="7">
          <cell r="C7">
            <v>0</v>
          </cell>
          <cell r="E7" t="str">
            <v>Spot</v>
          </cell>
        </row>
        <row r="8">
          <cell r="C8">
            <v>0</v>
          </cell>
          <cell r="E8" t="str">
            <v>Contract</v>
          </cell>
        </row>
        <row r="9">
          <cell r="C9">
            <v>0</v>
          </cell>
          <cell r="E9" t="str">
            <v>Contract</v>
          </cell>
        </row>
        <row r="10">
          <cell r="C10">
            <v>0</v>
          </cell>
          <cell r="E10" t="str">
            <v>Contract</v>
          </cell>
        </row>
        <row r="11">
          <cell r="C11">
            <v>0</v>
          </cell>
          <cell r="E11" t="str">
            <v>Contract</v>
          </cell>
        </row>
        <row r="12">
          <cell r="C12">
            <v>0</v>
          </cell>
          <cell r="E12" t="str">
            <v>Spot</v>
          </cell>
        </row>
        <row r="13">
          <cell r="C13">
            <v>0</v>
          </cell>
          <cell r="E13" t="str">
            <v>Contract</v>
          </cell>
        </row>
        <row r="14">
          <cell r="C14">
            <v>0</v>
          </cell>
          <cell r="E14" t="str">
            <v>Spot</v>
          </cell>
        </row>
        <row r="15">
          <cell r="C15">
            <v>0</v>
          </cell>
          <cell r="E15" t="str">
            <v>Contract</v>
          </cell>
        </row>
        <row r="16">
          <cell r="C16">
            <v>0</v>
          </cell>
          <cell r="E16" t="str">
            <v>Contract</v>
          </cell>
        </row>
        <row r="17">
          <cell r="C17">
            <v>0</v>
          </cell>
          <cell r="E17" t="str">
            <v>Contract</v>
          </cell>
        </row>
        <row r="18">
          <cell r="C18">
            <v>0</v>
          </cell>
          <cell r="E18" t="str">
            <v>Contract</v>
          </cell>
        </row>
        <row r="19">
          <cell r="C19">
            <v>0</v>
          </cell>
          <cell r="E19" t="str">
            <v>Contract</v>
          </cell>
        </row>
        <row r="20">
          <cell r="C20">
            <v>0</v>
          </cell>
          <cell r="E20" t="str">
            <v>Contract</v>
          </cell>
        </row>
        <row r="21">
          <cell r="C21">
            <v>0</v>
          </cell>
          <cell r="E21" t="str">
            <v>Contract</v>
          </cell>
        </row>
        <row r="22">
          <cell r="C22">
            <v>0</v>
          </cell>
          <cell r="E22" t="str">
            <v>Spot</v>
          </cell>
        </row>
        <row r="23">
          <cell r="C23">
            <v>0</v>
          </cell>
          <cell r="E23" t="str">
            <v>Spot</v>
          </cell>
        </row>
        <row r="24">
          <cell r="C24">
            <v>0</v>
          </cell>
          <cell r="E24" t="str">
            <v>Spot</v>
          </cell>
        </row>
        <row r="25">
          <cell r="C25">
            <v>0</v>
          </cell>
          <cell r="E25" t="str">
            <v>Spot</v>
          </cell>
        </row>
        <row r="26">
          <cell r="C26">
            <v>0</v>
          </cell>
          <cell r="E26" t="str">
            <v>Contract</v>
          </cell>
        </row>
        <row r="27">
          <cell r="C27">
            <v>0</v>
          </cell>
          <cell r="E27" t="str">
            <v>Contract</v>
          </cell>
        </row>
        <row r="28">
          <cell r="C28">
            <v>0</v>
          </cell>
          <cell r="E28" t="str">
            <v>Contract</v>
          </cell>
        </row>
        <row r="29">
          <cell r="C29">
            <v>0</v>
          </cell>
          <cell r="E29" t="str">
            <v>Spot</v>
          </cell>
        </row>
        <row r="30">
          <cell r="C30">
            <v>0</v>
          </cell>
          <cell r="E30" t="str">
            <v>Spot</v>
          </cell>
        </row>
        <row r="31">
          <cell r="C31">
            <v>0</v>
          </cell>
          <cell r="E31" t="str">
            <v>Contract</v>
          </cell>
        </row>
        <row r="32">
          <cell r="C32">
            <v>0</v>
          </cell>
          <cell r="E32" t="str">
            <v>Spot</v>
          </cell>
        </row>
        <row r="33">
          <cell r="C33">
            <v>0</v>
          </cell>
          <cell r="E33" t="str">
            <v>Spot</v>
          </cell>
        </row>
        <row r="34">
          <cell r="C34">
            <v>0</v>
          </cell>
          <cell r="E34" t="str">
            <v>Spot</v>
          </cell>
        </row>
        <row r="35">
          <cell r="C35">
            <v>0</v>
          </cell>
          <cell r="E35" t="str">
            <v>Contract</v>
          </cell>
        </row>
        <row r="36">
          <cell r="C36">
            <v>0</v>
          </cell>
          <cell r="E36" t="str">
            <v>Contract</v>
          </cell>
        </row>
        <row r="37">
          <cell r="C37">
            <v>0</v>
          </cell>
          <cell r="E37" t="str">
            <v>Contract</v>
          </cell>
        </row>
        <row r="38">
          <cell r="C38">
            <v>0</v>
          </cell>
          <cell r="E38" t="str">
            <v>Spot</v>
          </cell>
        </row>
        <row r="39">
          <cell r="C39">
            <v>0</v>
          </cell>
          <cell r="E39" t="str">
            <v>Spot</v>
          </cell>
        </row>
        <row r="40">
          <cell r="C40">
            <v>0</v>
          </cell>
          <cell r="E40" t="str">
            <v>Contract</v>
          </cell>
        </row>
        <row r="41">
          <cell r="C41">
            <v>0</v>
          </cell>
          <cell r="E41" t="str">
            <v>Spot</v>
          </cell>
        </row>
        <row r="42">
          <cell r="C42">
            <v>0</v>
          </cell>
          <cell r="E42" t="str">
            <v>Contract</v>
          </cell>
        </row>
        <row r="43">
          <cell r="C43">
            <v>0</v>
          </cell>
          <cell r="E43" t="str">
            <v>Contract</v>
          </cell>
        </row>
        <row r="44">
          <cell r="C44">
            <v>0</v>
          </cell>
          <cell r="E44" t="str">
            <v>Contract</v>
          </cell>
        </row>
        <row r="45">
          <cell r="C45">
            <v>0</v>
          </cell>
          <cell r="E45" t="str">
            <v>Contract</v>
          </cell>
        </row>
        <row r="46">
          <cell r="C46">
            <v>0</v>
          </cell>
          <cell r="E46" t="str">
            <v>Spot</v>
          </cell>
        </row>
        <row r="47">
          <cell r="C47">
            <v>0</v>
          </cell>
          <cell r="E47" t="str">
            <v>Spot</v>
          </cell>
        </row>
        <row r="48">
          <cell r="C48">
            <v>0</v>
          </cell>
          <cell r="E48" t="str">
            <v>Spot</v>
          </cell>
        </row>
        <row r="49">
          <cell r="C49">
            <v>0</v>
          </cell>
          <cell r="E49" t="str">
            <v>Spot</v>
          </cell>
        </row>
        <row r="50">
          <cell r="C50">
            <v>0</v>
          </cell>
          <cell r="E50" t="str">
            <v>Contract</v>
          </cell>
        </row>
        <row r="51">
          <cell r="C51">
            <v>0</v>
          </cell>
          <cell r="E51" t="str">
            <v>Contract</v>
          </cell>
        </row>
        <row r="52">
          <cell r="C52">
            <v>0</v>
          </cell>
          <cell r="E52" t="str">
            <v>Spot</v>
          </cell>
        </row>
        <row r="53">
          <cell r="C53">
            <v>0</v>
          </cell>
          <cell r="E53" t="str">
            <v>Spot</v>
          </cell>
        </row>
        <row r="54">
          <cell r="C54">
            <v>0</v>
          </cell>
          <cell r="E54" t="str">
            <v>Spot</v>
          </cell>
        </row>
        <row r="55">
          <cell r="C55">
            <v>0</v>
          </cell>
          <cell r="E55" t="str">
            <v>Contract</v>
          </cell>
        </row>
        <row r="56">
          <cell r="C56">
            <v>0</v>
          </cell>
          <cell r="E56" t="str">
            <v>Spot</v>
          </cell>
        </row>
        <row r="57">
          <cell r="C57">
            <v>0</v>
          </cell>
          <cell r="E57" t="str">
            <v>Spot</v>
          </cell>
        </row>
        <row r="58">
          <cell r="C58">
            <v>0</v>
          </cell>
          <cell r="E58" t="str">
            <v>Spot</v>
          </cell>
        </row>
      </sheetData>
      <sheetData sheetId="8"/>
      <sheetData sheetId="9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 Tunnel Ridge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 Tunnel Ridge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 Tunnel Ridge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  <row r="554">
          <cell r="B554" t="str">
            <v>Contract</v>
          </cell>
          <cell r="C554">
            <v>42309</v>
          </cell>
          <cell r="E554" t="str">
            <v>Armstrong Coal Company</v>
          </cell>
          <cell r="G554" t="str">
            <v>DEK 30019</v>
          </cell>
          <cell r="K554">
            <v>28590</v>
          </cell>
        </row>
        <row r="555">
          <cell r="B555" t="str">
            <v>Contract</v>
          </cell>
          <cell r="C555">
            <v>42309</v>
          </cell>
          <cell r="E555" t="str">
            <v>River View</v>
          </cell>
          <cell r="G555" t="str">
            <v>DEK2013-2015</v>
          </cell>
          <cell r="K555">
            <v>36548</v>
          </cell>
        </row>
        <row r="556">
          <cell r="B556" t="str">
            <v>Contract</v>
          </cell>
          <cell r="C556">
            <v>42309</v>
          </cell>
          <cell r="E556" t="str">
            <v>River View</v>
          </cell>
          <cell r="G556" t="str">
            <v>DEK 28376 Tunnel Ridge</v>
          </cell>
          <cell r="K556">
            <v>27667</v>
          </cell>
        </row>
        <row r="557">
          <cell r="B557" t="str">
            <v>Contract</v>
          </cell>
          <cell r="C557">
            <v>42309</v>
          </cell>
          <cell r="E557" t="str">
            <v>River View</v>
          </cell>
          <cell r="G557" t="str">
            <v>DEK 30243</v>
          </cell>
          <cell r="K557">
            <v>34399</v>
          </cell>
        </row>
        <row r="558">
          <cell r="B558" t="str">
            <v>Contract</v>
          </cell>
          <cell r="C558">
            <v>42309</v>
          </cell>
          <cell r="E558" t="str">
            <v>Trafigura</v>
          </cell>
          <cell r="G558" t="str">
            <v>DEK29924</v>
          </cell>
          <cell r="K558">
            <v>11121</v>
          </cell>
        </row>
        <row r="559">
          <cell r="B559" t="str">
            <v>Spot</v>
          </cell>
          <cell r="C559">
            <v>42309</v>
          </cell>
          <cell r="E559" t="str">
            <v>Alpha Coal Sales</v>
          </cell>
          <cell r="G559" t="str">
            <v>DEK 30579</v>
          </cell>
          <cell r="K559">
            <v>16718.55</v>
          </cell>
        </row>
        <row r="560">
          <cell r="B560" t="str">
            <v>Spot</v>
          </cell>
          <cell r="C560">
            <v>42309</v>
          </cell>
          <cell r="E560" t="str">
            <v>Peabody CoalTrade LLC</v>
          </cell>
          <cell r="G560" t="str">
            <v>DEK 30581</v>
          </cell>
          <cell r="K560">
            <v>1582</v>
          </cell>
        </row>
        <row r="561">
          <cell r="B561" t="str">
            <v>Spot</v>
          </cell>
          <cell r="C561">
            <v>42309</v>
          </cell>
          <cell r="E561" t="str">
            <v>Noble Americas Corp</v>
          </cell>
          <cell r="G561" t="str">
            <v>DEK30584</v>
          </cell>
          <cell r="K561">
            <v>15241.55</v>
          </cell>
        </row>
        <row r="562">
          <cell r="B562" t="str">
            <v>Contract</v>
          </cell>
          <cell r="C562">
            <v>42339</v>
          </cell>
          <cell r="E562" t="str">
            <v>Armstrong Coal Company</v>
          </cell>
          <cell r="G562" t="str">
            <v>DEK 30019</v>
          </cell>
          <cell r="K562">
            <v>9480</v>
          </cell>
        </row>
        <row r="563">
          <cell r="B563" t="str">
            <v>Contract</v>
          </cell>
          <cell r="C563">
            <v>42339</v>
          </cell>
          <cell r="E563" t="str">
            <v>River View</v>
          </cell>
          <cell r="G563" t="str">
            <v>DEK2013-2015</v>
          </cell>
          <cell r="K563">
            <v>3152</v>
          </cell>
        </row>
        <row r="564">
          <cell r="B564" t="str">
            <v>Contract</v>
          </cell>
          <cell r="C564">
            <v>42339</v>
          </cell>
          <cell r="E564" t="str">
            <v>River View</v>
          </cell>
          <cell r="G564" t="str">
            <v>DEK 28376 Tunnel Ridge</v>
          </cell>
          <cell r="K564">
            <v>19592</v>
          </cell>
        </row>
        <row r="565">
          <cell r="B565" t="str">
            <v>Contract</v>
          </cell>
          <cell r="C565">
            <v>42339</v>
          </cell>
          <cell r="E565" t="str">
            <v>River View</v>
          </cell>
          <cell r="G565" t="str">
            <v>DEK 30243 Tunnel Ridge</v>
          </cell>
          <cell r="K565">
            <v>29734</v>
          </cell>
        </row>
        <row r="566">
          <cell r="B566" t="str">
            <v>Contract</v>
          </cell>
          <cell r="C566">
            <v>42339</v>
          </cell>
          <cell r="E566" t="str">
            <v>Trafigura</v>
          </cell>
          <cell r="G566" t="str">
            <v>DEK29924</v>
          </cell>
          <cell r="K566">
            <v>14124</v>
          </cell>
        </row>
        <row r="567">
          <cell r="B567" t="str">
            <v>Spot</v>
          </cell>
          <cell r="C567">
            <v>42339</v>
          </cell>
          <cell r="E567" t="str">
            <v>Alpha Coal Sales</v>
          </cell>
          <cell r="G567" t="str">
            <v>DEK 30579</v>
          </cell>
          <cell r="K567">
            <v>18378</v>
          </cell>
        </row>
        <row r="568">
          <cell r="B568" t="str">
            <v>Spot</v>
          </cell>
          <cell r="C568">
            <v>42339</v>
          </cell>
          <cell r="E568" t="str">
            <v>River View</v>
          </cell>
          <cell r="G568" t="str">
            <v>DEK 30243</v>
          </cell>
          <cell r="K568">
            <v>3079</v>
          </cell>
        </row>
        <row r="569">
          <cell r="B569" t="str">
            <v>Spot</v>
          </cell>
          <cell r="C569">
            <v>42339</v>
          </cell>
          <cell r="E569" t="str">
            <v>Noble Americas Corp</v>
          </cell>
          <cell r="G569" t="str">
            <v>DEK30584</v>
          </cell>
          <cell r="K569">
            <v>15160</v>
          </cell>
        </row>
        <row r="570">
          <cell r="B570" t="str">
            <v>Contract</v>
          </cell>
          <cell r="C570">
            <v>42370</v>
          </cell>
          <cell r="E570" t="str">
            <v>Armstrong Coal Company</v>
          </cell>
          <cell r="G570" t="str">
            <v>DEK 30019</v>
          </cell>
          <cell r="K570">
            <v>24210</v>
          </cell>
        </row>
        <row r="571">
          <cell r="B571" t="str">
            <v>Contract</v>
          </cell>
          <cell r="C571">
            <v>42370</v>
          </cell>
          <cell r="E571" t="str">
            <v>River View</v>
          </cell>
          <cell r="G571" t="str">
            <v>DEK2013-2015</v>
          </cell>
          <cell r="K571">
            <v>26955</v>
          </cell>
        </row>
        <row r="572">
          <cell r="B572" t="str">
            <v>Contract</v>
          </cell>
          <cell r="C572">
            <v>42370</v>
          </cell>
          <cell r="E572" t="str">
            <v>River View</v>
          </cell>
          <cell r="G572" t="str">
            <v>DEK 28376 Tunnel Ridge</v>
          </cell>
          <cell r="K572">
            <v>1485</v>
          </cell>
        </row>
        <row r="573">
          <cell r="B573" t="str">
            <v>Contract</v>
          </cell>
          <cell r="C573">
            <v>42370</v>
          </cell>
          <cell r="E573" t="str">
            <v>River View</v>
          </cell>
          <cell r="G573" t="str">
            <v>DEK 30245</v>
          </cell>
          <cell r="K573">
            <v>4652</v>
          </cell>
        </row>
        <row r="574">
          <cell r="B574" t="str">
            <v>Contract</v>
          </cell>
          <cell r="C574">
            <v>42370</v>
          </cell>
          <cell r="E574" t="str">
            <v>River View</v>
          </cell>
          <cell r="G574" t="str">
            <v>DEK 30243 Tunnel Ridge</v>
          </cell>
          <cell r="K574">
            <v>29453</v>
          </cell>
        </row>
        <row r="575">
          <cell r="B575" t="str">
            <v>Contract</v>
          </cell>
          <cell r="C575">
            <v>42370</v>
          </cell>
          <cell r="E575" t="str">
            <v>Trafigura</v>
          </cell>
          <cell r="G575" t="str">
            <v>DEK29924</v>
          </cell>
          <cell r="K575">
            <v>22330</v>
          </cell>
        </row>
        <row r="576">
          <cell r="B576" t="str">
            <v>Spot</v>
          </cell>
          <cell r="C576">
            <v>42370</v>
          </cell>
          <cell r="E576" t="str">
            <v>Alpha Coal Sales</v>
          </cell>
          <cell r="G576" t="str">
            <v>DEK 30579</v>
          </cell>
          <cell r="K576">
            <v>17928</v>
          </cell>
        </row>
        <row r="577">
          <cell r="B577" t="str">
            <v>Spot</v>
          </cell>
          <cell r="C577">
            <v>42370</v>
          </cell>
          <cell r="E577" t="str">
            <v>Peabody CoalTrade LLC</v>
          </cell>
          <cell r="G577" t="str">
            <v>DEK 30581</v>
          </cell>
          <cell r="K577">
            <v>4923</v>
          </cell>
        </row>
        <row r="578">
          <cell r="B578" t="str">
            <v>Spot</v>
          </cell>
          <cell r="C578">
            <v>42370</v>
          </cell>
          <cell r="E578" t="str">
            <v>Noble Americas Corp</v>
          </cell>
          <cell r="G578" t="str">
            <v>DEK30584</v>
          </cell>
          <cell r="K578">
            <v>29626</v>
          </cell>
        </row>
        <row r="579">
          <cell r="B579" t="str">
            <v>Contract</v>
          </cell>
          <cell r="C579">
            <v>42401</v>
          </cell>
          <cell r="E579" t="str">
            <v>Alliance Coal LLC</v>
          </cell>
          <cell r="G579" t="str">
            <v>DEK 30892 Tunnel Ridge</v>
          </cell>
          <cell r="K579">
            <v>3221</v>
          </cell>
        </row>
        <row r="580">
          <cell r="B580" t="str">
            <v>Contract</v>
          </cell>
          <cell r="C580">
            <v>42401</v>
          </cell>
          <cell r="E580" t="str">
            <v>Alpha Coal Sales</v>
          </cell>
          <cell r="G580" t="str">
            <v>DEK 30810</v>
          </cell>
          <cell r="K580">
            <v>19977</v>
          </cell>
        </row>
        <row r="581">
          <cell r="B581" t="str">
            <v>Contract</v>
          </cell>
          <cell r="C581">
            <v>42401</v>
          </cell>
          <cell r="E581" t="str">
            <v>Armstrong Coal Company</v>
          </cell>
          <cell r="G581" t="str">
            <v>DEK 30019</v>
          </cell>
          <cell r="K581">
            <v>11138</v>
          </cell>
        </row>
        <row r="582">
          <cell r="B582" t="str">
            <v>Contract</v>
          </cell>
          <cell r="C582">
            <v>42401</v>
          </cell>
          <cell r="E582" t="str">
            <v>Armstrong Coal Company</v>
          </cell>
          <cell r="G582" t="str">
            <v>DEK 30883</v>
          </cell>
          <cell r="K582">
            <v>14388</v>
          </cell>
        </row>
        <row r="583">
          <cell r="B583" t="str">
            <v>Contract</v>
          </cell>
          <cell r="C583">
            <v>42401</v>
          </cell>
          <cell r="E583" t="str">
            <v>Consol Pennsylvania Coal Co.</v>
          </cell>
          <cell r="G583" t="str">
            <v>DEK 30827</v>
          </cell>
          <cell r="K583">
            <v>37711</v>
          </cell>
        </row>
        <row r="584">
          <cell r="B584" t="str">
            <v>Contract</v>
          </cell>
          <cell r="C584">
            <v>42401</v>
          </cell>
          <cell r="E584" t="str">
            <v xml:space="preserve">Foresight Coal Sales, LLC </v>
          </cell>
          <cell r="G584" t="str">
            <v>DEK 30291</v>
          </cell>
          <cell r="K584">
            <v>1553</v>
          </cell>
        </row>
        <row r="585">
          <cell r="B585" t="str">
            <v>Contract</v>
          </cell>
          <cell r="C585">
            <v>42401</v>
          </cell>
          <cell r="E585" t="str">
            <v>River View</v>
          </cell>
          <cell r="G585" t="str">
            <v>DEK2013-2015</v>
          </cell>
          <cell r="K585">
            <v>6382</v>
          </cell>
        </row>
        <row r="586">
          <cell r="B586" t="str">
            <v>Contract</v>
          </cell>
          <cell r="C586">
            <v>42401</v>
          </cell>
          <cell r="E586" t="str">
            <v>River View</v>
          </cell>
          <cell r="G586" t="str">
            <v>DEK 30245</v>
          </cell>
          <cell r="K586">
            <v>29867</v>
          </cell>
        </row>
        <row r="587">
          <cell r="B587" t="str">
            <v>Contract</v>
          </cell>
          <cell r="C587">
            <v>42401</v>
          </cell>
          <cell r="E587" t="str">
            <v>River View</v>
          </cell>
          <cell r="G587" t="str">
            <v>DEK 30243 Tunnel Ridge</v>
          </cell>
          <cell r="K587">
            <v>43582</v>
          </cell>
        </row>
        <row r="588">
          <cell r="B588" t="str">
            <v>Spot</v>
          </cell>
          <cell r="C588">
            <v>42401</v>
          </cell>
          <cell r="E588" t="str">
            <v>Alpha Coal Sales</v>
          </cell>
          <cell r="G588" t="str">
            <v>DEK 30579</v>
          </cell>
          <cell r="K588">
            <v>3277</v>
          </cell>
        </row>
        <row r="589">
          <cell r="B589" t="str">
            <v>Spot</v>
          </cell>
          <cell r="C589">
            <v>42401</v>
          </cell>
          <cell r="E589" t="str">
            <v>Peabody CoalTrade LLC</v>
          </cell>
          <cell r="G589" t="str">
            <v>DEK 30581</v>
          </cell>
          <cell r="K589">
            <v>4812</v>
          </cell>
        </row>
        <row r="590">
          <cell r="B590" t="str">
            <v>Spot</v>
          </cell>
          <cell r="C590">
            <v>42401</v>
          </cell>
          <cell r="E590" t="str">
            <v>Noble Americas Corp</v>
          </cell>
          <cell r="G590" t="str">
            <v>DEK30584</v>
          </cell>
          <cell r="K590">
            <v>13170</v>
          </cell>
        </row>
        <row r="591">
          <cell r="B591" t="str">
            <v>Contract</v>
          </cell>
          <cell r="C591">
            <v>42430</v>
          </cell>
          <cell r="E591" t="str">
            <v>Alpha Coal Sales</v>
          </cell>
          <cell r="G591" t="str">
            <v>DEK 30810</v>
          </cell>
          <cell r="K591">
            <v>41989</v>
          </cell>
        </row>
        <row r="592">
          <cell r="B592" t="str">
            <v>Contract</v>
          </cell>
          <cell r="C592">
            <v>42430</v>
          </cell>
          <cell r="E592" t="str">
            <v>Armstrong Coal Company</v>
          </cell>
          <cell r="G592" t="str">
            <v>DEK 30883</v>
          </cell>
          <cell r="K592">
            <v>9618</v>
          </cell>
        </row>
        <row r="593">
          <cell r="B593" t="str">
            <v>Contract</v>
          </cell>
          <cell r="C593">
            <v>42430</v>
          </cell>
          <cell r="E593" t="str">
            <v>Consol Pennsylvania Coal Co.</v>
          </cell>
          <cell r="G593" t="str">
            <v>DEK 30827</v>
          </cell>
          <cell r="K593">
            <v>49576</v>
          </cell>
        </row>
        <row r="594">
          <cell r="B594" t="str">
            <v>Contract</v>
          </cell>
          <cell r="C594">
            <v>42430</v>
          </cell>
          <cell r="E594" t="str">
            <v xml:space="preserve">Foresight Coal Sales, LLC </v>
          </cell>
          <cell r="G594" t="str">
            <v>DEK 30291</v>
          </cell>
          <cell r="K594">
            <v>7956</v>
          </cell>
        </row>
        <row r="595">
          <cell r="B595" t="str">
            <v>Contract</v>
          </cell>
          <cell r="C595">
            <v>42430</v>
          </cell>
          <cell r="E595" t="str">
            <v>River View</v>
          </cell>
          <cell r="G595" t="str">
            <v>DEK 30245</v>
          </cell>
          <cell r="K595">
            <v>25060</v>
          </cell>
        </row>
        <row r="596">
          <cell r="B596" t="str">
            <v>Spot</v>
          </cell>
          <cell r="C596">
            <v>42430</v>
          </cell>
          <cell r="E596" t="str">
            <v>Peabody CoalTrade LLC</v>
          </cell>
          <cell r="G596" t="str">
            <v>DEK 30581</v>
          </cell>
          <cell r="K596">
            <v>9509</v>
          </cell>
        </row>
        <row r="597">
          <cell r="B597" t="str">
            <v>Contract</v>
          </cell>
          <cell r="C597">
            <v>42491</v>
          </cell>
          <cell r="E597" t="str">
            <v>Alpha Coal Sales</v>
          </cell>
          <cell r="G597" t="str">
            <v>DEK 30810</v>
          </cell>
          <cell r="K597">
            <v>31331</v>
          </cell>
        </row>
        <row r="598">
          <cell r="B598" t="str">
            <v>Contract</v>
          </cell>
          <cell r="C598">
            <v>42491</v>
          </cell>
          <cell r="E598" t="str">
            <v>Consol Pennsylvania Coal Co.</v>
          </cell>
          <cell r="G598" t="str">
            <v>DEK 30827</v>
          </cell>
          <cell r="K598">
            <v>30007</v>
          </cell>
        </row>
        <row r="599">
          <cell r="B599" t="str">
            <v>Contract</v>
          </cell>
          <cell r="C599">
            <v>42491</v>
          </cell>
          <cell r="E599" t="str">
            <v>River View</v>
          </cell>
          <cell r="G599" t="str">
            <v>DEK 30245</v>
          </cell>
          <cell r="K599">
            <v>9452</v>
          </cell>
        </row>
        <row r="600">
          <cell r="B600" t="str">
            <v>Spot</v>
          </cell>
          <cell r="C600">
            <v>42491</v>
          </cell>
          <cell r="E600" t="str">
            <v>Peabody CoalTrade LLC</v>
          </cell>
          <cell r="G600" t="str">
            <v>DEK 30581</v>
          </cell>
          <cell r="K600">
            <v>1638</v>
          </cell>
        </row>
        <row r="601">
          <cell r="B601" t="str">
            <v>Contract</v>
          </cell>
          <cell r="C601">
            <v>42522</v>
          </cell>
          <cell r="E601" t="str">
            <v>Alliance Coal LLC</v>
          </cell>
          <cell r="G601" t="str">
            <v>DEK 30892 Tunnel Ridge</v>
          </cell>
          <cell r="K601">
            <v>16193.45</v>
          </cell>
        </row>
        <row r="602">
          <cell r="B602" t="str">
            <v>Contract</v>
          </cell>
          <cell r="C602">
            <v>42522</v>
          </cell>
          <cell r="E602" t="str">
            <v>Alpha Coal Sales</v>
          </cell>
          <cell r="G602" t="str">
            <v>DEK 30810</v>
          </cell>
          <cell r="K602">
            <v>15861.3</v>
          </cell>
        </row>
        <row r="603">
          <cell r="B603" t="str">
            <v>Contract</v>
          </cell>
          <cell r="C603">
            <v>42522</v>
          </cell>
          <cell r="E603" t="str">
            <v>Armstrong Coal Company</v>
          </cell>
          <cell r="G603" t="str">
            <v>DEK 30883</v>
          </cell>
          <cell r="K603">
            <v>9434</v>
          </cell>
        </row>
        <row r="604">
          <cell r="B604" t="str">
            <v>Contract</v>
          </cell>
          <cell r="C604">
            <v>42522</v>
          </cell>
          <cell r="E604" t="str">
            <v>Consol Pennsylvania Coal Co.</v>
          </cell>
          <cell r="G604" t="str">
            <v>DEK 30827</v>
          </cell>
          <cell r="K604">
            <v>9712.2999999999993</v>
          </cell>
        </row>
        <row r="605">
          <cell r="B605" t="str">
            <v>Contract</v>
          </cell>
          <cell r="C605">
            <v>42522</v>
          </cell>
          <cell r="E605" t="str">
            <v xml:space="preserve">Foresight Coal Sales, LLC </v>
          </cell>
          <cell r="G605" t="str">
            <v>DEK 30291</v>
          </cell>
          <cell r="K605">
            <v>6215.78</v>
          </cell>
        </row>
        <row r="606">
          <cell r="B606" t="str">
            <v>Contract</v>
          </cell>
          <cell r="C606">
            <v>42522</v>
          </cell>
          <cell r="E606" t="str">
            <v>River View</v>
          </cell>
          <cell r="G606" t="str">
            <v>DEK 30245</v>
          </cell>
          <cell r="K606">
            <v>59956.5</v>
          </cell>
        </row>
        <row r="607">
          <cell r="B607" t="str">
            <v>Spot</v>
          </cell>
          <cell r="C607">
            <v>42522</v>
          </cell>
          <cell r="E607" t="str">
            <v>Peabody CoalTrade LLC</v>
          </cell>
          <cell r="G607" t="str">
            <v>DEK 30581</v>
          </cell>
          <cell r="K607">
            <v>3285.23</v>
          </cell>
        </row>
        <row r="608">
          <cell r="B608" t="str">
            <v>Contract</v>
          </cell>
          <cell r="C608">
            <v>42552</v>
          </cell>
          <cell r="E608" t="str">
            <v>Alliance Coal LLC</v>
          </cell>
          <cell r="G608" t="str">
            <v>DEK 30892 Tunnel Ridge</v>
          </cell>
          <cell r="K608">
            <v>4694.05</v>
          </cell>
        </row>
        <row r="609">
          <cell r="B609" t="str">
            <v>Contract</v>
          </cell>
          <cell r="C609">
            <v>42552</v>
          </cell>
          <cell r="E609" t="str">
            <v>Alpha Coal Sales</v>
          </cell>
          <cell r="G609" t="str">
            <v>DEK 30810</v>
          </cell>
          <cell r="K609">
            <v>14305.95</v>
          </cell>
        </row>
        <row r="610">
          <cell r="B610" t="str">
            <v>Contract</v>
          </cell>
          <cell r="C610">
            <v>42552</v>
          </cell>
          <cell r="E610" t="str">
            <v>Armstrong Coal Company</v>
          </cell>
          <cell r="G610" t="str">
            <v>DEK 30883</v>
          </cell>
          <cell r="K610">
            <v>4806</v>
          </cell>
        </row>
        <row r="611">
          <cell r="B611" t="str">
            <v>Contract</v>
          </cell>
          <cell r="C611">
            <v>42552</v>
          </cell>
          <cell r="E611" t="str">
            <v>Consol Pennsylvania Coal Co.</v>
          </cell>
          <cell r="G611" t="str">
            <v>DEK 30827</v>
          </cell>
          <cell r="K611">
            <v>32395.47</v>
          </cell>
        </row>
        <row r="612">
          <cell r="B612" t="str">
            <v>Contract</v>
          </cell>
          <cell r="C612">
            <v>42552</v>
          </cell>
          <cell r="E612" t="str">
            <v xml:space="preserve">Foresight Coal Sales, LLC </v>
          </cell>
          <cell r="G612" t="str">
            <v>DEK 30291</v>
          </cell>
          <cell r="K612">
            <v>20513.63</v>
          </cell>
        </row>
        <row r="613">
          <cell r="B613" t="str">
            <v>Contract</v>
          </cell>
          <cell r="C613">
            <v>42552</v>
          </cell>
          <cell r="E613" t="str">
            <v>River View</v>
          </cell>
          <cell r="G613" t="str">
            <v>DEK 30245</v>
          </cell>
          <cell r="K613">
            <v>58527.199999999997</v>
          </cell>
        </row>
        <row r="614">
          <cell r="B614" t="str">
            <v>Contract</v>
          </cell>
          <cell r="C614">
            <v>42583</v>
          </cell>
          <cell r="E614" t="str">
            <v>Alliance Coal LLC</v>
          </cell>
          <cell r="G614" t="str">
            <v>DEK 30892 Tunnel Ridge</v>
          </cell>
          <cell r="K614">
            <v>24345.3</v>
          </cell>
        </row>
        <row r="615">
          <cell r="B615" t="str">
            <v>Contract</v>
          </cell>
          <cell r="C615">
            <v>42583</v>
          </cell>
          <cell r="E615" t="str">
            <v>Armstrong Coal Company</v>
          </cell>
          <cell r="G615" t="str">
            <v>DEK 30883</v>
          </cell>
          <cell r="K615">
            <v>14152</v>
          </cell>
        </row>
        <row r="616">
          <cell r="B616" t="str">
            <v>Contract</v>
          </cell>
          <cell r="C616">
            <v>42583</v>
          </cell>
          <cell r="E616" t="str">
            <v>Consol Pennsylvania Coal Co.</v>
          </cell>
          <cell r="G616" t="str">
            <v>DEK 30827</v>
          </cell>
          <cell r="K616">
            <v>39229.629999999997</v>
          </cell>
        </row>
        <row r="617">
          <cell r="B617" t="str">
            <v>Contract</v>
          </cell>
          <cell r="C617">
            <v>42583</v>
          </cell>
          <cell r="E617" t="str">
            <v xml:space="preserve">Foresight Coal Sales, LLC </v>
          </cell>
          <cell r="G617" t="str">
            <v>DEK 30291</v>
          </cell>
          <cell r="K617">
            <v>18849.77</v>
          </cell>
        </row>
        <row r="618">
          <cell r="B618" t="str">
            <v>Contract</v>
          </cell>
          <cell r="C618">
            <v>42583</v>
          </cell>
          <cell r="E618" t="str">
            <v>River View</v>
          </cell>
          <cell r="G618" t="str">
            <v>DEK 30245</v>
          </cell>
          <cell r="K618">
            <v>111495.14</v>
          </cell>
        </row>
        <row r="619">
          <cell r="B619" t="str">
            <v>Contract</v>
          </cell>
          <cell r="C619">
            <v>42614</v>
          </cell>
          <cell r="E619" t="str">
            <v>Alliance Coal LLC</v>
          </cell>
          <cell r="G619" t="str">
            <v>DEK 30892 Tunnel Ridge</v>
          </cell>
          <cell r="K619">
            <v>19508.2</v>
          </cell>
        </row>
        <row r="620">
          <cell r="B620" t="str">
            <v>Contract</v>
          </cell>
          <cell r="C620">
            <v>42614</v>
          </cell>
          <cell r="E620" t="str">
            <v>Contura Coal Sales, LLC</v>
          </cell>
          <cell r="G620" t="str">
            <v>DEK 30810</v>
          </cell>
          <cell r="K620">
            <v>15711</v>
          </cell>
        </row>
        <row r="621">
          <cell r="B621" t="str">
            <v>Contract</v>
          </cell>
          <cell r="C621">
            <v>42614</v>
          </cell>
          <cell r="E621" t="str">
            <v>Armstrong Coal Company</v>
          </cell>
          <cell r="G621" t="str">
            <v>DEK 30883</v>
          </cell>
          <cell r="K621">
            <v>14264</v>
          </cell>
        </row>
        <row r="622">
          <cell r="B622" t="str">
            <v>Contract</v>
          </cell>
          <cell r="C622">
            <v>42614</v>
          </cell>
          <cell r="E622" t="str">
            <v>Consol Pennsylvania Coal Co.</v>
          </cell>
          <cell r="G622" t="str">
            <v>DEK 30827</v>
          </cell>
          <cell r="K622">
            <v>20451.150000000001</v>
          </cell>
        </row>
        <row r="623">
          <cell r="B623" t="str">
            <v>Contract</v>
          </cell>
          <cell r="C623">
            <v>42614</v>
          </cell>
          <cell r="E623" t="str">
            <v xml:space="preserve">Foresight Coal Sales, LLC </v>
          </cell>
          <cell r="G623" t="str">
            <v>DEK 30291</v>
          </cell>
          <cell r="K623">
            <v>20391.66</v>
          </cell>
        </row>
        <row r="624">
          <cell r="B624" t="str">
            <v>Contract</v>
          </cell>
          <cell r="C624">
            <v>42614</v>
          </cell>
          <cell r="E624" t="str">
            <v>River View</v>
          </cell>
          <cell r="G624" t="str">
            <v>DEK 30245</v>
          </cell>
          <cell r="K624">
            <v>95001</v>
          </cell>
        </row>
        <row r="625">
          <cell r="B625" t="str">
            <v>Contract</v>
          </cell>
          <cell r="C625">
            <v>42644</v>
          </cell>
          <cell r="E625" t="str">
            <v>Alliance Coal LLC</v>
          </cell>
          <cell r="G625" t="str">
            <v>DEK 30892 Tunnel Ridge</v>
          </cell>
          <cell r="K625">
            <v>11803.9</v>
          </cell>
        </row>
        <row r="626">
          <cell r="B626" t="str">
            <v>Contract</v>
          </cell>
          <cell r="C626">
            <v>42644</v>
          </cell>
          <cell r="E626" t="str">
            <v>Contura Coal Sales, LLC</v>
          </cell>
          <cell r="G626" t="str">
            <v>DEK 30810</v>
          </cell>
          <cell r="K626">
            <v>22021.8</v>
          </cell>
        </row>
        <row r="627">
          <cell r="B627" t="str">
            <v>Contract</v>
          </cell>
          <cell r="C627">
            <v>42644</v>
          </cell>
          <cell r="E627" t="str">
            <v>Armstrong Coal Company</v>
          </cell>
          <cell r="G627" t="str">
            <v>DEK 30883</v>
          </cell>
          <cell r="K627">
            <v>33272</v>
          </cell>
        </row>
        <row r="628">
          <cell r="B628" t="str">
            <v>Contract</v>
          </cell>
          <cell r="C628">
            <v>42644</v>
          </cell>
          <cell r="E628" t="str">
            <v>Consol Pennsylvania Coal Co.</v>
          </cell>
          <cell r="G628" t="str">
            <v>DEK 30827</v>
          </cell>
          <cell r="K628">
            <v>38794.78</v>
          </cell>
        </row>
        <row r="629">
          <cell r="B629" t="str">
            <v>Contract</v>
          </cell>
          <cell r="C629">
            <v>42644</v>
          </cell>
          <cell r="E629" t="str">
            <v xml:space="preserve">Foresight Coal Sales, LLC </v>
          </cell>
          <cell r="G629" t="str">
            <v>DEK 30291</v>
          </cell>
          <cell r="K629">
            <v>14320.05</v>
          </cell>
        </row>
        <row r="630">
          <cell r="B630" t="str">
            <v>Contract</v>
          </cell>
          <cell r="C630">
            <v>42644</v>
          </cell>
          <cell r="E630" t="str">
            <v>River View</v>
          </cell>
          <cell r="G630" t="str">
            <v>DEK 30245</v>
          </cell>
          <cell r="K630">
            <v>76442.5</v>
          </cell>
        </row>
        <row r="631">
          <cell r="B631" t="str">
            <v>Contract</v>
          </cell>
          <cell r="C631">
            <v>42644</v>
          </cell>
          <cell r="E631" t="str">
            <v>Rhino Energy LLC</v>
          </cell>
          <cell r="G631" t="str">
            <v>DEK 31293</v>
          </cell>
          <cell r="K631">
            <v>15522.9</v>
          </cell>
        </row>
        <row r="632">
          <cell r="B632" t="str">
            <v>Contract</v>
          </cell>
          <cell r="C632">
            <v>42675</v>
          </cell>
          <cell r="E632" t="str">
            <v>Alliance Coal LLC</v>
          </cell>
          <cell r="G632" t="str">
            <v>DEK 30892 Tunnel Ridge</v>
          </cell>
          <cell r="K632">
            <v>14644.25</v>
          </cell>
        </row>
        <row r="633">
          <cell r="B633" t="str">
            <v>Contract</v>
          </cell>
          <cell r="C633">
            <v>42675</v>
          </cell>
          <cell r="E633" t="str">
            <v>Contura Coal Sales, LLC</v>
          </cell>
          <cell r="G633" t="str">
            <v>DEK 30810</v>
          </cell>
          <cell r="K633">
            <v>27221.05</v>
          </cell>
        </row>
        <row r="634">
          <cell r="B634" t="str">
            <v>Contract</v>
          </cell>
          <cell r="C634">
            <v>42675</v>
          </cell>
          <cell r="E634" t="str">
            <v>Armstrong Coal Company</v>
          </cell>
          <cell r="G634" t="str">
            <v>DEK 30883</v>
          </cell>
          <cell r="K634">
            <v>44504</v>
          </cell>
        </row>
        <row r="635">
          <cell r="B635" t="str">
            <v>Contract</v>
          </cell>
          <cell r="C635">
            <v>42675</v>
          </cell>
          <cell r="E635" t="str">
            <v>Consol Pennsylvania Coal Co.</v>
          </cell>
          <cell r="G635" t="str">
            <v>DEK 30827</v>
          </cell>
          <cell r="K635">
            <v>41604.949999999997</v>
          </cell>
        </row>
        <row r="636">
          <cell r="B636" t="str">
            <v>Contract</v>
          </cell>
          <cell r="C636">
            <v>42675</v>
          </cell>
          <cell r="E636" t="str">
            <v xml:space="preserve">Foresight Coal Sales, LLC </v>
          </cell>
          <cell r="G636" t="str">
            <v>DEK 30291</v>
          </cell>
          <cell r="K636">
            <v>25591.31</v>
          </cell>
        </row>
        <row r="637">
          <cell r="B637" t="str">
            <v>Contract</v>
          </cell>
          <cell r="C637">
            <v>42675</v>
          </cell>
          <cell r="E637" t="str">
            <v>River View</v>
          </cell>
          <cell r="G637" t="str">
            <v>DEK 30245</v>
          </cell>
          <cell r="K637">
            <v>19141.3</v>
          </cell>
        </row>
        <row r="638">
          <cell r="B638" t="str">
            <v>Contract</v>
          </cell>
          <cell r="C638">
            <v>42705</v>
          </cell>
          <cell r="E638" t="str">
            <v>Alliance Coal LLC</v>
          </cell>
          <cell r="G638" t="str">
            <v>DEK 30892 Tunnel Ridge</v>
          </cell>
          <cell r="K638">
            <v>2974.15</v>
          </cell>
        </row>
        <row r="639">
          <cell r="B639" t="str">
            <v>Contract</v>
          </cell>
          <cell r="C639">
            <v>42705</v>
          </cell>
          <cell r="E639" t="str">
            <v>Contura Coal Sales, LLC</v>
          </cell>
          <cell r="G639" t="str">
            <v>DEK 30810</v>
          </cell>
          <cell r="K639">
            <v>23839.05</v>
          </cell>
        </row>
        <row r="640">
          <cell r="B640" t="str">
            <v>Contract</v>
          </cell>
          <cell r="C640">
            <v>42705</v>
          </cell>
          <cell r="E640" t="str">
            <v>Armstrong Coal Company</v>
          </cell>
          <cell r="G640" t="str">
            <v>DEK 30883</v>
          </cell>
          <cell r="K640">
            <v>17536</v>
          </cell>
        </row>
        <row r="641">
          <cell r="B641" t="str">
            <v>Contract</v>
          </cell>
          <cell r="C641">
            <v>42705</v>
          </cell>
          <cell r="E641" t="str">
            <v>Consol Pennsylvania Coal Co.</v>
          </cell>
          <cell r="G641" t="str">
            <v>DEK 30827</v>
          </cell>
          <cell r="K641">
            <v>33816.29</v>
          </cell>
        </row>
        <row r="642">
          <cell r="B642" t="str">
            <v>Contract</v>
          </cell>
          <cell r="C642">
            <v>42705</v>
          </cell>
          <cell r="E642" t="str">
            <v xml:space="preserve">Foresight Coal Sales, LLC </v>
          </cell>
          <cell r="G642" t="str">
            <v>DEK 30291</v>
          </cell>
          <cell r="K642">
            <v>9566.17</v>
          </cell>
        </row>
        <row r="643">
          <cell r="B643" t="str">
            <v>Contract</v>
          </cell>
          <cell r="C643">
            <v>42705</v>
          </cell>
          <cell r="E643" t="str">
            <v>River View</v>
          </cell>
          <cell r="G643" t="str">
            <v>DEK 30245</v>
          </cell>
          <cell r="K643">
            <v>33243.300000000003</v>
          </cell>
        </row>
        <row r="644">
          <cell r="B644" t="str">
            <v>Spot</v>
          </cell>
          <cell r="C644">
            <v>42705</v>
          </cell>
          <cell r="E644" t="str">
            <v>Central Coal</v>
          </cell>
          <cell r="G644" t="str">
            <v>DEK 31427</v>
          </cell>
          <cell r="K644">
            <v>6951.21</v>
          </cell>
        </row>
        <row r="645">
          <cell r="B645" t="str">
            <v>Contract</v>
          </cell>
          <cell r="C645">
            <v>42736</v>
          </cell>
          <cell r="E645" t="str">
            <v>Alliance Coal LLC</v>
          </cell>
          <cell r="G645" t="str">
            <v>DEK 30892 Tunnel Ridge</v>
          </cell>
          <cell r="K645">
            <v>10193.75</v>
          </cell>
        </row>
        <row r="646">
          <cell r="B646" t="str">
            <v>Contract</v>
          </cell>
          <cell r="C646">
            <v>42736</v>
          </cell>
          <cell r="E646" t="str">
            <v>Contura Coal Sales, LLC</v>
          </cell>
          <cell r="G646" t="str">
            <v>DEK 30810</v>
          </cell>
          <cell r="K646">
            <v>21560.85</v>
          </cell>
        </row>
        <row r="647">
          <cell r="B647" t="str">
            <v>Contract</v>
          </cell>
          <cell r="C647">
            <v>42736</v>
          </cell>
          <cell r="E647" t="str">
            <v>Armstrong Coal Company</v>
          </cell>
          <cell r="G647" t="str">
            <v>DEK 30883</v>
          </cell>
          <cell r="K647">
            <v>30396</v>
          </cell>
        </row>
        <row r="648">
          <cell r="B648" t="str">
            <v>Contract</v>
          </cell>
          <cell r="C648">
            <v>42736</v>
          </cell>
          <cell r="E648" t="str">
            <v>Consol Pennsylvania Coal Co.</v>
          </cell>
          <cell r="G648" t="str">
            <v>DEK 30827</v>
          </cell>
          <cell r="K648">
            <v>36308.65</v>
          </cell>
        </row>
        <row r="649">
          <cell r="B649" t="str">
            <v>Contract</v>
          </cell>
          <cell r="C649">
            <v>42736</v>
          </cell>
          <cell r="E649" t="str">
            <v>Consol Pennsylvania Coal Co.</v>
          </cell>
          <cell r="G649" t="str">
            <v>DEK 30827</v>
          </cell>
          <cell r="K649">
            <v>1529.85</v>
          </cell>
        </row>
        <row r="650">
          <cell r="B650" t="str">
            <v>Contract</v>
          </cell>
          <cell r="C650">
            <v>42736</v>
          </cell>
          <cell r="E650" t="str">
            <v xml:space="preserve">Foresight Coal Sales, LLC </v>
          </cell>
          <cell r="G650" t="str">
            <v>DEK 30291</v>
          </cell>
          <cell r="K650">
            <v>4934.28</v>
          </cell>
        </row>
        <row r="651">
          <cell r="B651" t="str">
            <v>Contract</v>
          </cell>
          <cell r="C651">
            <v>42736</v>
          </cell>
          <cell r="E651" t="str">
            <v>River View</v>
          </cell>
          <cell r="G651" t="str">
            <v>DEK 30245</v>
          </cell>
          <cell r="K651">
            <v>55871.1</v>
          </cell>
        </row>
        <row r="652">
          <cell r="B652" t="str">
            <v>Spot</v>
          </cell>
          <cell r="C652">
            <v>42736</v>
          </cell>
          <cell r="E652" t="str">
            <v>Central Coal</v>
          </cell>
          <cell r="G652" t="str">
            <v>DEK 31427</v>
          </cell>
          <cell r="K652">
            <v>10455.959999999999</v>
          </cell>
        </row>
        <row r="653">
          <cell r="B653" t="str">
            <v>Contract</v>
          </cell>
          <cell r="C653">
            <v>42767</v>
          </cell>
          <cell r="E653" t="str">
            <v>Alliance Coal LLC</v>
          </cell>
          <cell r="G653" t="str">
            <v>DEK 30892 Tunnel Ridge</v>
          </cell>
          <cell r="K653">
            <v>21403.4</v>
          </cell>
        </row>
        <row r="654">
          <cell r="B654" t="str">
            <v>Contract</v>
          </cell>
          <cell r="C654">
            <v>42767</v>
          </cell>
          <cell r="E654" t="str">
            <v>Contura Coal Sales, LLC</v>
          </cell>
          <cell r="G654" t="str">
            <v>DEK 30810</v>
          </cell>
          <cell r="K654">
            <v>33376.199999999997</v>
          </cell>
        </row>
        <row r="655">
          <cell r="B655" t="str">
            <v>Contract</v>
          </cell>
          <cell r="C655">
            <v>42767</v>
          </cell>
          <cell r="E655" t="str">
            <v>Armstrong Coal Company</v>
          </cell>
          <cell r="G655" t="str">
            <v>DEK 30883</v>
          </cell>
          <cell r="K655">
            <v>30386</v>
          </cell>
        </row>
        <row r="656">
          <cell r="B656" t="str">
            <v>Contract</v>
          </cell>
          <cell r="C656">
            <v>42767</v>
          </cell>
          <cell r="E656" t="str">
            <v>Consol Pennsylvania Coal Co.</v>
          </cell>
          <cell r="G656" t="str">
            <v>DEK 30827</v>
          </cell>
          <cell r="K656">
            <v>29570.240000000002</v>
          </cell>
        </row>
        <row r="657">
          <cell r="B657" t="str">
            <v>Contract</v>
          </cell>
          <cell r="C657">
            <v>42767</v>
          </cell>
          <cell r="E657" t="str">
            <v xml:space="preserve">Foresight Coal Sales, LLC </v>
          </cell>
          <cell r="G657" t="str">
            <v>DEK 30291</v>
          </cell>
          <cell r="K657">
            <v>14976.15</v>
          </cell>
        </row>
        <row r="658">
          <cell r="B658" t="str">
            <v>Contract</v>
          </cell>
          <cell r="C658">
            <v>42767</v>
          </cell>
          <cell r="E658" t="str">
            <v>River View</v>
          </cell>
          <cell r="G658" t="str">
            <v>DEK 30245</v>
          </cell>
          <cell r="K658">
            <v>21014</v>
          </cell>
        </row>
        <row r="659">
          <cell r="B659" t="str">
            <v>Spot</v>
          </cell>
          <cell r="C659">
            <v>42767</v>
          </cell>
          <cell r="E659" t="str">
            <v>Alliance Coal LLC</v>
          </cell>
          <cell r="G659" t="str">
            <v>DEK 31436 Tunnel Ridge</v>
          </cell>
          <cell r="K659">
            <v>8162.45</v>
          </cell>
        </row>
        <row r="660">
          <cell r="B660" t="str">
            <v>Contract</v>
          </cell>
          <cell r="C660">
            <v>42795</v>
          </cell>
          <cell r="E660" t="str">
            <v>Alliance Coal LLC</v>
          </cell>
          <cell r="G660" t="str">
            <v>DEK 30892 Tunnel Ridge</v>
          </cell>
          <cell r="K660">
            <v>25071</v>
          </cell>
        </row>
        <row r="661">
          <cell r="B661" t="str">
            <v>Contract</v>
          </cell>
          <cell r="C661">
            <v>42795</v>
          </cell>
          <cell r="E661" t="str">
            <v>Contura Coal Sales, LLC</v>
          </cell>
          <cell r="G661" t="str">
            <v>DEK 30810</v>
          </cell>
          <cell r="K661">
            <v>36762</v>
          </cell>
        </row>
        <row r="662">
          <cell r="B662" t="str">
            <v>Contract</v>
          </cell>
          <cell r="C662">
            <v>42795</v>
          </cell>
          <cell r="E662" t="str">
            <v>Armstrong Coal Company</v>
          </cell>
          <cell r="G662" t="str">
            <v>DEK 30883</v>
          </cell>
          <cell r="K662">
            <v>40126</v>
          </cell>
        </row>
        <row r="663">
          <cell r="B663" t="str">
            <v>Contract</v>
          </cell>
          <cell r="C663">
            <v>42795</v>
          </cell>
          <cell r="E663" t="str">
            <v xml:space="preserve">Foresight Coal Sales, LLC </v>
          </cell>
          <cell r="G663" t="str">
            <v>DEK 30291</v>
          </cell>
          <cell r="K663">
            <v>5061</v>
          </cell>
        </row>
        <row r="664">
          <cell r="B664" t="str">
            <v>Spot</v>
          </cell>
          <cell r="C664">
            <v>42795</v>
          </cell>
          <cell r="E664" t="str">
            <v>Oxford Mining Company LLC</v>
          </cell>
          <cell r="G664" t="str">
            <v>DEK 31636</v>
          </cell>
          <cell r="K664">
            <v>10436</v>
          </cell>
        </row>
        <row r="665">
          <cell r="B665" t="str">
            <v>Spot</v>
          </cell>
          <cell r="C665">
            <v>42795</v>
          </cell>
          <cell r="E665" t="str">
            <v>Oxford Mining Company LLC</v>
          </cell>
          <cell r="G665" t="str">
            <v>DEK 31636</v>
          </cell>
          <cell r="K665">
            <v>15485</v>
          </cell>
        </row>
        <row r="666">
          <cell r="B666" t="str">
            <v>Spot</v>
          </cell>
          <cell r="C666">
            <v>42795</v>
          </cell>
          <cell r="E666" t="str">
            <v>Alliance Coal LLC</v>
          </cell>
          <cell r="G666" t="str">
            <v>DEK 31436 Tunnel Ridge</v>
          </cell>
          <cell r="K666">
            <v>47161</v>
          </cell>
        </row>
        <row r="667">
          <cell r="B667" t="str">
            <v>Contract</v>
          </cell>
          <cell r="C667">
            <v>42826</v>
          </cell>
          <cell r="E667" t="str">
            <v>Alliance Coal LLC</v>
          </cell>
          <cell r="G667" t="str">
            <v>DEK 30892 Tunnel Ridge</v>
          </cell>
          <cell r="K667">
            <v>36717</v>
          </cell>
        </row>
        <row r="668">
          <cell r="B668" t="str">
            <v>Contract</v>
          </cell>
          <cell r="C668">
            <v>42826</v>
          </cell>
          <cell r="E668" t="str">
            <v>Contura Coal Sales, LLC</v>
          </cell>
          <cell r="G668" t="str">
            <v>DEK 30810</v>
          </cell>
          <cell r="K668">
            <v>22963</v>
          </cell>
        </row>
        <row r="669">
          <cell r="B669" t="str">
            <v>Contract</v>
          </cell>
          <cell r="C669">
            <v>42826</v>
          </cell>
          <cell r="E669" t="str">
            <v>Armstrong Coal Company</v>
          </cell>
          <cell r="G669" t="str">
            <v>DEK 30883</v>
          </cell>
          <cell r="K669">
            <v>43158</v>
          </cell>
        </row>
        <row r="670">
          <cell r="B670" t="str">
            <v>Spot</v>
          </cell>
          <cell r="C670">
            <v>42826</v>
          </cell>
          <cell r="E670" t="str">
            <v>Alliance Coal LLC</v>
          </cell>
          <cell r="G670" t="str">
            <v>DEK 31436 Tunnel Ridge</v>
          </cell>
          <cell r="K670">
            <v>52410</v>
          </cell>
        </row>
        <row r="671">
          <cell r="B671" t="str">
            <v>Contract</v>
          </cell>
          <cell r="C671">
            <v>42856</v>
          </cell>
          <cell r="E671" t="str">
            <v>Alliance Coal LLC</v>
          </cell>
          <cell r="G671" t="str">
            <v>DEK 30892 Tunnel Ridge</v>
          </cell>
          <cell r="K671">
            <v>19223.300000000003</v>
          </cell>
        </row>
        <row r="672">
          <cell r="B672" t="str">
            <v>Contract</v>
          </cell>
          <cell r="C672">
            <v>42856</v>
          </cell>
          <cell r="E672" t="str">
            <v>Contura Coal Sales, LLC</v>
          </cell>
          <cell r="G672" t="str">
            <v>DEK 30810</v>
          </cell>
          <cell r="K672">
            <v>38417</v>
          </cell>
        </row>
        <row r="673">
          <cell r="B673" t="str">
            <v>Contract</v>
          </cell>
          <cell r="C673">
            <v>42856</v>
          </cell>
          <cell r="E673" t="str">
            <v>Armstrong Coal Company</v>
          </cell>
          <cell r="G673" t="str">
            <v>DEK 30883</v>
          </cell>
          <cell r="K673">
            <v>33482</v>
          </cell>
        </row>
        <row r="674">
          <cell r="B674" t="str">
            <v>Contract</v>
          </cell>
          <cell r="C674">
            <v>42856</v>
          </cell>
          <cell r="E674" t="str">
            <v>Central Coal</v>
          </cell>
          <cell r="G674" t="str">
            <v>DEK 31641</v>
          </cell>
          <cell r="K674">
            <v>5108.7</v>
          </cell>
        </row>
        <row r="675">
          <cell r="B675" t="str">
            <v>Spot</v>
          </cell>
          <cell r="C675">
            <v>42856</v>
          </cell>
          <cell r="E675" t="str">
            <v>Alliance Coal LLC</v>
          </cell>
          <cell r="G675" t="str">
            <v>DEK 31436 Tunnel Ridge</v>
          </cell>
          <cell r="K675">
            <v>23506</v>
          </cell>
        </row>
        <row r="676">
          <cell r="B676" t="str">
            <v>Contract</v>
          </cell>
          <cell r="C676">
            <v>42887</v>
          </cell>
          <cell r="E676" t="str">
            <v>Alliance Coal LLC</v>
          </cell>
          <cell r="G676" t="str">
            <v>DEK 30892 Tunnel Ridge</v>
          </cell>
          <cell r="K676">
            <v>26561.32</v>
          </cell>
        </row>
        <row r="677">
          <cell r="B677" t="str">
            <v>Contract</v>
          </cell>
          <cell r="C677">
            <v>42887</v>
          </cell>
          <cell r="E677" t="str">
            <v>Contura Coal Sales, LLC</v>
          </cell>
          <cell r="G677" t="str">
            <v>DEK 30810</v>
          </cell>
          <cell r="K677">
            <v>48109</v>
          </cell>
        </row>
        <row r="678">
          <cell r="B678" t="str">
            <v>Contract</v>
          </cell>
          <cell r="C678">
            <v>42887</v>
          </cell>
          <cell r="E678" t="str">
            <v>Armstrong Coal Company</v>
          </cell>
          <cell r="G678" t="str">
            <v>DEK 30883</v>
          </cell>
          <cell r="K678">
            <v>30328</v>
          </cell>
        </row>
        <row r="679">
          <cell r="B679" t="str">
            <v>Contract</v>
          </cell>
          <cell r="C679">
            <v>42887</v>
          </cell>
          <cell r="E679" t="str">
            <v>Central Coal</v>
          </cell>
          <cell r="G679" t="str">
            <v>DEK 31641</v>
          </cell>
          <cell r="K679">
            <v>5145.68</v>
          </cell>
        </row>
        <row r="680">
          <cell r="B680" t="str">
            <v>Spot</v>
          </cell>
          <cell r="C680">
            <v>42887</v>
          </cell>
          <cell r="E680" t="str">
            <v>Alliance Coal LLC</v>
          </cell>
          <cell r="G680" t="str">
            <v>DEK 31436 Tunnel Ridge</v>
          </cell>
          <cell r="K680">
            <v>37522</v>
          </cell>
        </row>
        <row r="681">
          <cell r="B681" t="str">
            <v>Contract</v>
          </cell>
          <cell r="C681">
            <v>42917</v>
          </cell>
          <cell r="E681" t="str">
            <v>Alliance Coal LLC</v>
          </cell>
          <cell r="G681" t="str">
            <v>DEK 30892 Tunnel Ridge</v>
          </cell>
          <cell r="K681">
            <v>29913.800000000003</v>
          </cell>
        </row>
        <row r="682">
          <cell r="B682" t="str">
            <v>Contract</v>
          </cell>
          <cell r="C682">
            <v>42917</v>
          </cell>
          <cell r="E682" t="str">
            <v>Armstrong Coal Company</v>
          </cell>
          <cell r="G682" t="str">
            <v>DEK 30883</v>
          </cell>
          <cell r="K682">
            <v>22320</v>
          </cell>
        </row>
        <row r="683">
          <cell r="B683" t="str">
            <v>Contract</v>
          </cell>
          <cell r="C683">
            <v>42917</v>
          </cell>
          <cell r="E683" t="str">
            <v>Central Coal</v>
          </cell>
          <cell r="G683" t="str">
            <v>DEK 31641</v>
          </cell>
          <cell r="K683">
            <v>5133</v>
          </cell>
        </row>
        <row r="684">
          <cell r="B684" t="str">
            <v>Contract</v>
          </cell>
          <cell r="C684">
            <v>42917</v>
          </cell>
          <cell r="E684" t="str">
            <v>Contura Coal Sales, LLC</v>
          </cell>
          <cell r="G684" t="str">
            <v>DEK 30810</v>
          </cell>
          <cell r="K684">
            <v>20855.2</v>
          </cell>
        </row>
        <row r="685">
          <cell r="B685" t="str">
            <v>Contract</v>
          </cell>
          <cell r="C685">
            <v>42917</v>
          </cell>
          <cell r="E685" t="str">
            <v>Oxford Mining</v>
          </cell>
          <cell r="G685" t="str">
            <v>DEK 31741</v>
          </cell>
          <cell r="K685">
            <v>28449</v>
          </cell>
        </row>
        <row r="686">
          <cell r="B686" t="str">
            <v>Spot</v>
          </cell>
          <cell r="C686">
            <v>42917</v>
          </cell>
          <cell r="E686" t="str">
            <v>Alliance Coal LLC</v>
          </cell>
          <cell r="G686" t="str">
            <v>DEK 31436 Tunnel Ridge</v>
          </cell>
          <cell r="K686">
            <v>40477</v>
          </cell>
        </row>
        <row r="687">
          <cell r="B687" t="str">
            <v>Contract</v>
          </cell>
          <cell r="C687">
            <v>42948</v>
          </cell>
          <cell r="E687" t="str">
            <v>Alliance Coal LLC</v>
          </cell>
          <cell r="G687" t="str">
            <v>DEK 30892 Tunnel Ridge</v>
          </cell>
          <cell r="K687">
            <v>21701.949999999997</v>
          </cell>
        </row>
        <row r="688">
          <cell r="B688" t="str">
            <v>Contract</v>
          </cell>
          <cell r="C688">
            <v>42948</v>
          </cell>
          <cell r="E688" t="str">
            <v>Armstrong Coal Company</v>
          </cell>
          <cell r="G688" t="str">
            <v>DEK 30883</v>
          </cell>
          <cell r="K688">
            <v>30144</v>
          </cell>
        </row>
        <row r="689">
          <cell r="B689" t="str">
            <v>Contract</v>
          </cell>
          <cell r="C689">
            <v>42948</v>
          </cell>
          <cell r="E689" t="str">
            <v>Central Coal</v>
          </cell>
          <cell r="G689" t="str">
            <v>DEK 31641</v>
          </cell>
          <cell r="K689">
            <v>5000</v>
          </cell>
        </row>
        <row r="690">
          <cell r="B690" t="str">
            <v>Contract</v>
          </cell>
          <cell r="C690">
            <v>42948</v>
          </cell>
          <cell r="E690" t="str">
            <v>Contura Coal Sales, LLC</v>
          </cell>
          <cell r="G690" t="str">
            <v>DEK 30810</v>
          </cell>
          <cell r="K690">
            <v>25705.05</v>
          </cell>
        </row>
        <row r="691">
          <cell r="B691" t="str">
            <v>Contract</v>
          </cell>
          <cell r="C691">
            <v>42948</v>
          </cell>
          <cell r="E691" t="str">
            <v>Oxford Mining</v>
          </cell>
          <cell r="G691" t="str">
            <v>DEK 31741</v>
          </cell>
          <cell r="K691">
            <v>54551</v>
          </cell>
        </row>
        <row r="692">
          <cell r="B692" t="str">
            <v>Spot</v>
          </cell>
          <cell r="C692">
            <v>42948</v>
          </cell>
          <cell r="E692" t="str">
            <v>Alliance Coal LLC</v>
          </cell>
          <cell r="G692" t="str">
            <v>DEK 31436 Tunnel Ridge</v>
          </cell>
          <cell r="K692">
            <v>47417</v>
          </cell>
        </row>
        <row r="693">
          <cell r="B693" t="str">
            <v>Contract</v>
          </cell>
          <cell r="C693">
            <v>42979</v>
          </cell>
          <cell r="E693" t="str">
            <v>Alliance Coal LLC</v>
          </cell>
          <cell r="G693" t="str">
            <v>DEK 30892 Tunnel Ridge</v>
          </cell>
          <cell r="K693">
            <v>53456.3</v>
          </cell>
        </row>
        <row r="694">
          <cell r="B694" t="str">
            <v>Contract</v>
          </cell>
          <cell r="C694">
            <v>42979</v>
          </cell>
          <cell r="E694" t="str">
            <v>Armstrong Coal Company</v>
          </cell>
          <cell r="G694" t="str">
            <v>DEK 30883</v>
          </cell>
          <cell r="K694">
            <v>23906</v>
          </cell>
        </row>
        <row r="695">
          <cell r="B695" t="str">
            <v>Contract</v>
          </cell>
          <cell r="C695">
            <v>42979</v>
          </cell>
          <cell r="E695" t="str">
            <v>Central Coal</v>
          </cell>
          <cell r="G695" t="str">
            <v>DEK 31641</v>
          </cell>
          <cell r="K695">
            <v>5136</v>
          </cell>
        </row>
        <row r="696">
          <cell r="B696" t="str">
            <v>Contract</v>
          </cell>
          <cell r="C696">
            <v>42979</v>
          </cell>
          <cell r="E696" t="str">
            <v>Contura Coal Sales, LLC</v>
          </cell>
          <cell r="G696" t="str">
            <v>DEK 30810</v>
          </cell>
          <cell r="K696">
            <v>34285.699999999997</v>
          </cell>
        </row>
        <row r="697">
          <cell r="B697" t="str">
            <v>Contract</v>
          </cell>
          <cell r="C697">
            <v>42979</v>
          </cell>
          <cell r="E697" t="str">
            <v>Oxford Mining</v>
          </cell>
          <cell r="G697" t="str">
            <v>DEK 31741</v>
          </cell>
          <cell r="K697">
            <v>35540</v>
          </cell>
        </row>
        <row r="698">
          <cell r="B698" t="str">
            <v>Spot</v>
          </cell>
          <cell r="C698">
            <v>42979</v>
          </cell>
          <cell r="E698" t="str">
            <v>Alliance Coal LLC</v>
          </cell>
          <cell r="G698" t="str">
            <v>DEK 31436 Tunnel Ridge</v>
          </cell>
          <cell r="K698">
            <v>11945</v>
          </cell>
        </row>
        <row r="699">
          <cell r="B699" t="str">
            <v>Contract</v>
          </cell>
          <cell r="C699">
            <v>43009</v>
          </cell>
          <cell r="E699" t="str">
            <v>Alliance Coal LLC</v>
          </cell>
          <cell r="G699" t="str">
            <v>DEK 30892 Tunnel Ridge</v>
          </cell>
          <cell r="K699">
            <v>45923.14</v>
          </cell>
        </row>
        <row r="700">
          <cell r="B700" t="str">
            <v>Contract</v>
          </cell>
          <cell r="C700">
            <v>43009</v>
          </cell>
          <cell r="E700" t="str">
            <v>Alliance Coal LLC</v>
          </cell>
          <cell r="G700" t="str">
            <v>DEK 30892 Tunnel Ridge</v>
          </cell>
          <cell r="K700">
            <v>3493</v>
          </cell>
        </row>
        <row r="701">
          <cell r="B701" t="str">
            <v>Contract</v>
          </cell>
          <cell r="C701">
            <v>43009</v>
          </cell>
          <cell r="E701" t="str">
            <v>Armstrong Coal Company</v>
          </cell>
          <cell r="G701" t="str">
            <v>DEK 30883</v>
          </cell>
          <cell r="K701">
            <v>19052</v>
          </cell>
        </row>
        <row r="702">
          <cell r="B702" t="str">
            <v>Contract</v>
          </cell>
          <cell r="C702">
            <v>43009</v>
          </cell>
          <cell r="E702" t="str">
            <v>Central Coal</v>
          </cell>
          <cell r="G702" t="str">
            <v>DEK 31641</v>
          </cell>
          <cell r="K702">
            <v>1720.47</v>
          </cell>
        </row>
        <row r="703">
          <cell r="B703" t="str">
            <v>Contract</v>
          </cell>
          <cell r="C703">
            <v>43009</v>
          </cell>
          <cell r="E703" t="str">
            <v>Contura Coal Sales, LLC</v>
          </cell>
          <cell r="G703" t="str">
            <v>DEK 30810</v>
          </cell>
          <cell r="K703">
            <v>8038</v>
          </cell>
        </row>
        <row r="704">
          <cell r="B704" t="str">
            <v>Contract</v>
          </cell>
          <cell r="C704">
            <v>43009</v>
          </cell>
          <cell r="E704" t="str">
            <v>Oxford Mining</v>
          </cell>
          <cell r="G704" t="str">
            <v>DEK 31741</v>
          </cell>
          <cell r="K704">
            <v>43311.39</v>
          </cell>
        </row>
        <row r="705">
          <cell r="B705" t="str">
            <v>Spot</v>
          </cell>
          <cell r="C705">
            <v>43009</v>
          </cell>
          <cell r="E705" t="str">
            <v>Alliance Coal LLC</v>
          </cell>
          <cell r="G705" t="str">
            <v>DEK 31436 Tunnel Ridge</v>
          </cell>
          <cell r="K705">
            <v>32159</v>
          </cell>
        </row>
        <row r="706">
          <cell r="B706" t="str">
            <v>Contract</v>
          </cell>
          <cell r="C706">
            <v>43040</v>
          </cell>
          <cell r="E706" t="str">
            <v>Alliance Coal LLC</v>
          </cell>
          <cell r="G706" t="str">
            <v>DEK 30892 Tunnel Ridge</v>
          </cell>
          <cell r="K706">
            <v>11563.149999999994</v>
          </cell>
        </row>
        <row r="707">
          <cell r="B707" t="str">
            <v>Contract</v>
          </cell>
          <cell r="C707">
            <v>43040</v>
          </cell>
          <cell r="E707" t="str">
            <v>Armstrong Coal Company</v>
          </cell>
          <cell r="G707" t="str">
            <v>DEK 30883</v>
          </cell>
          <cell r="K707">
            <v>14312</v>
          </cell>
        </row>
        <row r="708">
          <cell r="B708" t="str">
            <v>Contract</v>
          </cell>
          <cell r="C708">
            <v>43040</v>
          </cell>
          <cell r="E708" t="str">
            <v>Central Coal</v>
          </cell>
          <cell r="G708" t="str">
            <v>DEK 31641</v>
          </cell>
          <cell r="K708">
            <v>2970</v>
          </cell>
        </row>
        <row r="709">
          <cell r="B709" t="str">
            <v>Contract</v>
          </cell>
          <cell r="C709">
            <v>43040</v>
          </cell>
          <cell r="E709" t="str">
            <v>Contura Coal Sales, LLC</v>
          </cell>
          <cell r="G709" t="str">
            <v>DEK 30810</v>
          </cell>
          <cell r="K709">
            <v>19355.849999999999</v>
          </cell>
        </row>
        <row r="710">
          <cell r="B710" t="str">
            <v>Contract</v>
          </cell>
          <cell r="C710">
            <v>43040</v>
          </cell>
          <cell r="E710" t="str">
            <v>Oxford Mining</v>
          </cell>
          <cell r="G710" t="str">
            <v>DEK 31741</v>
          </cell>
          <cell r="K710">
            <v>27664</v>
          </cell>
        </row>
        <row r="711">
          <cell r="B711" t="str">
            <v>Spot</v>
          </cell>
          <cell r="C711">
            <v>43040</v>
          </cell>
          <cell r="E711" t="str">
            <v>Alliance Coal LLC</v>
          </cell>
          <cell r="G711" t="str">
            <v>DEK 31436 Tunnel Ridge</v>
          </cell>
          <cell r="K711">
            <v>70098</v>
          </cell>
        </row>
        <row r="712">
          <cell r="B712" t="str">
            <v>Contract</v>
          </cell>
          <cell r="C712">
            <v>43070</v>
          </cell>
          <cell r="E712" t="str">
            <v>Alliance Coal LLC</v>
          </cell>
          <cell r="G712" t="str">
            <v>DEK 30892 Tunnel Ridge</v>
          </cell>
          <cell r="K712">
            <v>48235</v>
          </cell>
        </row>
        <row r="713">
          <cell r="B713" t="str">
            <v>Contract</v>
          </cell>
          <cell r="C713">
            <v>43070</v>
          </cell>
          <cell r="E713" t="str">
            <v>Armstrong Coal Company</v>
          </cell>
          <cell r="G713" t="str">
            <v>DEK 30883</v>
          </cell>
          <cell r="K713">
            <v>14258</v>
          </cell>
        </row>
        <row r="714">
          <cell r="B714" t="str">
            <v>Contract</v>
          </cell>
          <cell r="C714">
            <v>43070</v>
          </cell>
          <cell r="E714" t="str">
            <v>Central Coal</v>
          </cell>
          <cell r="G714" t="str">
            <v>DEK 31641</v>
          </cell>
          <cell r="K714">
            <v>17504</v>
          </cell>
        </row>
        <row r="715">
          <cell r="B715" t="str">
            <v>Contract</v>
          </cell>
          <cell r="C715">
            <v>43070</v>
          </cell>
          <cell r="E715" t="str">
            <v>Contura Coal Sales, LLC</v>
          </cell>
          <cell r="G715" t="str">
            <v>DEK 30810</v>
          </cell>
          <cell r="K715">
            <v>20881.96</v>
          </cell>
        </row>
        <row r="716">
          <cell r="B716" t="str">
            <v>Contract</v>
          </cell>
          <cell r="C716">
            <v>43070</v>
          </cell>
          <cell r="E716" t="str">
            <v>Oxford Mining</v>
          </cell>
          <cell r="G716" t="str">
            <v>DEK 31741</v>
          </cell>
          <cell r="K716">
            <v>30722</v>
          </cell>
        </row>
        <row r="717">
          <cell r="B717" t="str">
            <v>Spot</v>
          </cell>
          <cell r="C717">
            <v>43070</v>
          </cell>
          <cell r="E717" t="str">
            <v>Alliance Coal LLC</v>
          </cell>
          <cell r="G717" t="str">
            <v>DEK 31436 Tunnel Ridge</v>
          </cell>
          <cell r="K717">
            <v>28322</v>
          </cell>
        </row>
        <row r="718">
          <cell r="B718" t="str">
            <v>Contract</v>
          </cell>
          <cell r="C718">
            <v>43101</v>
          </cell>
          <cell r="E718" t="str">
            <v>Alliance Coal LLC</v>
          </cell>
          <cell r="G718" t="str">
            <v>DEK 30892 Tunnel Ridge</v>
          </cell>
          <cell r="K718">
            <v>44344</v>
          </cell>
        </row>
        <row r="719">
          <cell r="B719" t="str">
            <v>Contract</v>
          </cell>
          <cell r="C719">
            <v>43101</v>
          </cell>
          <cell r="E719" t="str">
            <v>Armstrong Coal Company</v>
          </cell>
          <cell r="G719" t="str">
            <v>DEK 30883</v>
          </cell>
          <cell r="K719">
            <v>6388</v>
          </cell>
        </row>
        <row r="720">
          <cell r="B720" t="str">
            <v>Contract</v>
          </cell>
          <cell r="C720">
            <v>43101</v>
          </cell>
          <cell r="E720" t="str">
            <v>Central Coal</v>
          </cell>
          <cell r="G720" t="str">
            <v>DEK 31641</v>
          </cell>
          <cell r="K720">
            <v>17747</v>
          </cell>
        </row>
        <row r="721">
          <cell r="B721" t="str">
            <v>Contract</v>
          </cell>
          <cell r="C721">
            <v>43101</v>
          </cell>
          <cell r="E721" t="str">
            <v>Contura Coal Sales, LLC</v>
          </cell>
          <cell r="G721" t="str">
            <v>DEK 30810</v>
          </cell>
          <cell r="K721">
            <v>9815.6</v>
          </cell>
        </row>
        <row r="722">
          <cell r="B722" t="str">
            <v>Contract</v>
          </cell>
          <cell r="C722">
            <v>43101</v>
          </cell>
          <cell r="E722" t="str">
            <v>Oxford Mining</v>
          </cell>
          <cell r="G722" t="str">
            <v>DEK 31741</v>
          </cell>
          <cell r="K722">
            <v>13951</v>
          </cell>
        </row>
        <row r="723">
          <cell r="B723" t="str">
            <v>Contract</v>
          </cell>
          <cell r="C723">
            <v>43101</v>
          </cell>
          <cell r="E723" t="str">
            <v>Armstrong Coal Company</v>
          </cell>
          <cell r="G723" t="str">
            <v>DEK 31754</v>
          </cell>
          <cell r="K723">
            <v>27180</v>
          </cell>
        </row>
        <row r="724">
          <cell r="B724" t="str">
            <v>Contract</v>
          </cell>
          <cell r="C724">
            <v>43101</v>
          </cell>
          <cell r="E724" t="str">
            <v>Alliance Coal LLC</v>
          </cell>
          <cell r="G724" t="str">
            <v>DEK 32250 Tunnel Ridge</v>
          </cell>
          <cell r="K724">
            <v>9849.85</v>
          </cell>
        </row>
        <row r="725">
          <cell r="B725" t="str">
            <v>Spot</v>
          </cell>
          <cell r="C725">
            <v>43101</v>
          </cell>
          <cell r="E725" t="str">
            <v>Alliance Coal LLC</v>
          </cell>
          <cell r="G725" t="str">
            <v>DEK 31436 Tunnel Ridge</v>
          </cell>
          <cell r="K725">
            <v>3277</v>
          </cell>
        </row>
        <row r="726">
          <cell r="B726" t="str">
            <v>Spot</v>
          </cell>
          <cell r="C726">
            <v>43101</v>
          </cell>
          <cell r="E726" t="str">
            <v>Ken American</v>
          </cell>
          <cell r="G726" t="str">
            <v>DEK 32267</v>
          </cell>
          <cell r="K726">
            <v>24325</v>
          </cell>
        </row>
        <row r="727">
          <cell r="B727" t="str">
            <v>Contract</v>
          </cell>
          <cell r="C727">
            <v>43132</v>
          </cell>
          <cell r="E727" t="str">
            <v>Alliance Coal LLC</v>
          </cell>
          <cell r="G727" t="str">
            <v>DEK 30892 Tunnel Ridge</v>
          </cell>
          <cell r="K727">
            <v>5423</v>
          </cell>
        </row>
        <row r="728">
          <cell r="B728" t="str">
            <v>Contract</v>
          </cell>
          <cell r="C728">
            <v>43132</v>
          </cell>
          <cell r="E728" t="str">
            <v>Armstrong Coal Company</v>
          </cell>
          <cell r="G728" t="str">
            <v>DEK 30883</v>
          </cell>
          <cell r="K728">
            <v>0</v>
          </cell>
        </row>
        <row r="729">
          <cell r="B729" t="str">
            <v>Contract</v>
          </cell>
          <cell r="C729">
            <v>43132</v>
          </cell>
          <cell r="E729" t="str">
            <v>Central Coal</v>
          </cell>
          <cell r="G729" t="str">
            <v>DEK 31641</v>
          </cell>
          <cell r="K729">
            <v>24196</v>
          </cell>
        </row>
        <row r="730">
          <cell r="B730" t="str">
            <v>Contract</v>
          </cell>
          <cell r="C730">
            <v>43132</v>
          </cell>
          <cell r="E730" t="str">
            <v>Contura Coal Sales, LLC</v>
          </cell>
          <cell r="G730" t="str">
            <v>DEK 30810</v>
          </cell>
          <cell r="K730">
            <v>19078.45</v>
          </cell>
        </row>
        <row r="731">
          <cell r="B731" t="str">
            <v>Contract</v>
          </cell>
          <cell r="C731">
            <v>43132</v>
          </cell>
          <cell r="E731" t="str">
            <v>Oxford Mining</v>
          </cell>
          <cell r="G731" t="str">
            <v>DEK 31741</v>
          </cell>
          <cell r="K731">
            <v>17317</v>
          </cell>
        </row>
        <row r="732">
          <cell r="B732" t="str">
            <v>Contract</v>
          </cell>
          <cell r="C732">
            <v>43132</v>
          </cell>
          <cell r="E732" t="str">
            <v>Armstrong Coal Company</v>
          </cell>
          <cell r="G732" t="str">
            <v>DEK 31754</v>
          </cell>
          <cell r="K732">
            <v>17688</v>
          </cell>
        </row>
        <row r="733">
          <cell r="B733" t="str">
            <v>Contract</v>
          </cell>
          <cell r="C733">
            <v>43132</v>
          </cell>
          <cell r="E733" t="str">
            <v>Alliance Coal LLC</v>
          </cell>
          <cell r="G733" t="str">
            <v>DEK 32250 Tunnel Ridge</v>
          </cell>
          <cell r="K733">
            <v>38295.15</v>
          </cell>
        </row>
        <row r="734">
          <cell r="B734" t="str">
            <v>Spot</v>
          </cell>
          <cell r="C734">
            <v>43132</v>
          </cell>
          <cell r="E734" t="str">
            <v>Ken American</v>
          </cell>
          <cell r="G734" t="str">
            <v>DEK 32267</v>
          </cell>
          <cell r="K734">
            <v>1147</v>
          </cell>
        </row>
        <row r="735">
          <cell r="B735" t="str">
            <v>Contract</v>
          </cell>
          <cell r="C735">
            <v>43160</v>
          </cell>
          <cell r="E735" t="str">
            <v>Armstrong Coal Company</v>
          </cell>
          <cell r="G735" t="str">
            <v>DEK 31754</v>
          </cell>
          <cell r="K735">
            <v>9459</v>
          </cell>
        </row>
        <row r="736">
          <cell r="B736" t="str">
            <v>Spot</v>
          </cell>
          <cell r="C736">
            <v>43221</v>
          </cell>
          <cell r="E736" t="str">
            <v>West KY Consolidated Resources</v>
          </cell>
          <cell r="G736" t="str">
            <v>DEK 32687</v>
          </cell>
          <cell r="K736">
            <v>3240</v>
          </cell>
        </row>
        <row r="737">
          <cell r="B737" t="str">
            <v>Contract</v>
          </cell>
          <cell r="C737">
            <v>43252</v>
          </cell>
          <cell r="E737" t="str">
            <v>Alliance Coal LLC</v>
          </cell>
          <cell r="G737" t="str">
            <v>DEK 32250</v>
          </cell>
          <cell r="K737">
            <v>56204</v>
          </cell>
        </row>
        <row r="738">
          <cell r="B738" t="str">
            <v>Contract</v>
          </cell>
          <cell r="C738">
            <v>43252</v>
          </cell>
          <cell r="E738" t="str">
            <v>Central Coal Co</v>
          </cell>
          <cell r="G738" t="str">
            <v>DEK 31641</v>
          </cell>
          <cell r="K738">
            <v>3221</v>
          </cell>
        </row>
        <row r="739">
          <cell r="B739" t="str">
            <v>Contract</v>
          </cell>
          <cell r="C739">
            <v>43252</v>
          </cell>
          <cell r="E739" t="str">
            <v>Contura Coal Sales LLC</v>
          </cell>
          <cell r="G739" t="str">
            <v>DEK 30810</v>
          </cell>
          <cell r="K739">
            <v>4873</v>
          </cell>
        </row>
        <row r="740">
          <cell r="B740" t="str">
            <v>Contract</v>
          </cell>
          <cell r="C740">
            <v>43252</v>
          </cell>
          <cell r="E740" t="str">
            <v>Oxford Mining Company LLC</v>
          </cell>
          <cell r="G740" t="str">
            <v>DEK 31741</v>
          </cell>
          <cell r="K740">
            <v>3499</v>
          </cell>
        </row>
        <row r="741">
          <cell r="B741" t="str">
            <v>Spot</v>
          </cell>
          <cell r="C741">
            <v>43252</v>
          </cell>
          <cell r="E741" t="str">
            <v>West KY Consolidated Resources</v>
          </cell>
          <cell r="G741" t="str">
            <v>DEK 32687</v>
          </cell>
          <cell r="K741">
            <v>16903</v>
          </cell>
        </row>
        <row r="742">
          <cell r="B742" t="str">
            <v>Contract</v>
          </cell>
          <cell r="C742">
            <v>43282</v>
          </cell>
          <cell r="E742" t="str">
            <v>Alliance Coal LLC</v>
          </cell>
          <cell r="G742" t="str">
            <v>DEK 32250</v>
          </cell>
          <cell r="K742">
            <v>86280</v>
          </cell>
        </row>
        <row r="743">
          <cell r="B743" t="str">
            <v>Contract</v>
          </cell>
          <cell r="C743">
            <v>43282</v>
          </cell>
          <cell r="E743" t="str">
            <v>Central Coal Co</v>
          </cell>
          <cell r="G743" t="str">
            <v>DEK 31641</v>
          </cell>
          <cell r="K743">
            <v>19312</v>
          </cell>
        </row>
        <row r="744">
          <cell r="B744" t="str">
            <v>Contract</v>
          </cell>
          <cell r="C744">
            <v>43282</v>
          </cell>
          <cell r="E744" t="str">
            <v>Contura Coal Sales LLC</v>
          </cell>
          <cell r="G744" t="str">
            <v>DEK 30810</v>
          </cell>
          <cell r="K744">
            <v>4926</v>
          </cell>
        </row>
        <row r="745">
          <cell r="B745" t="str">
            <v>Contract</v>
          </cell>
          <cell r="C745">
            <v>43282</v>
          </cell>
          <cell r="E745" t="str">
            <v>Oxford Mining Company LLC</v>
          </cell>
          <cell r="G745" t="str">
            <v>DEK 31741</v>
          </cell>
          <cell r="K745">
            <v>15175</v>
          </cell>
        </row>
        <row r="746">
          <cell r="B746" t="str">
            <v>Spot</v>
          </cell>
          <cell r="C746">
            <v>43282</v>
          </cell>
          <cell r="E746" t="str">
            <v>West KY Consolidated Resources</v>
          </cell>
          <cell r="G746" t="str">
            <v>DEK 32687</v>
          </cell>
          <cell r="K746">
            <v>10489</v>
          </cell>
        </row>
        <row r="747">
          <cell r="B747" t="str">
            <v>Contract</v>
          </cell>
          <cell r="C747">
            <v>43313</v>
          </cell>
          <cell r="E747" t="str">
            <v>Alliance Coal LLC</v>
          </cell>
          <cell r="G747" t="str">
            <v>DEK 32250</v>
          </cell>
          <cell r="K747">
            <v>86302</v>
          </cell>
        </row>
        <row r="748">
          <cell r="B748" t="str">
            <v>Contract</v>
          </cell>
          <cell r="C748">
            <v>43313</v>
          </cell>
          <cell r="E748" t="str">
            <v>Central Coal Co</v>
          </cell>
          <cell r="G748" t="str">
            <v>DEK 31641</v>
          </cell>
          <cell r="K748">
            <v>35560</v>
          </cell>
        </row>
        <row r="749">
          <cell r="B749" t="str">
            <v>Contract</v>
          </cell>
          <cell r="C749">
            <v>43313</v>
          </cell>
          <cell r="E749" t="str">
            <v>Oxford Mining Company LLC</v>
          </cell>
          <cell r="G749" t="str">
            <v>DEK 31741</v>
          </cell>
          <cell r="K749">
            <v>25322</v>
          </cell>
        </row>
        <row r="750">
          <cell r="B750" t="str">
            <v>Spot</v>
          </cell>
          <cell r="C750">
            <v>43313</v>
          </cell>
          <cell r="E750" t="str">
            <v>West KY Consolidated Resources</v>
          </cell>
          <cell r="G750" t="str">
            <v>DEK 32687</v>
          </cell>
          <cell r="K750">
            <v>1560</v>
          </cell>
        </row>
        <row r="751">
          <cell r="B751" t="str">
            <v>Contract</v>
          </cell>
          <cell r="C751">
            <v>43344</v>
          </cell>
          <cell r="E751" t="str">
            <v>Alliance Coal LLC</v>
          </cell>
          <cell r="G751" t="str">
            <v>DEK 32250</v>
          </cell>
          <cell r="K751">
            <v>72310</v>
          </cell>
        </row>
        <row r="752">
          <cell r="B752" t="str">
            <v>Contract</v>
          </cell>
          <cell r="C752">
            <v>43344</v>
          </cell>
          <cell r="E752" t="str">
            <v>Central Coal Co</v>
          </cell>
          <cell r="G752" t="str">
            <v>DEK 31641</v>
          </cell>
          <cell r="K752">
            <v>31672</v>
          </cell>
        </row>
        <row r="753">
          <cell r="B753" t="str">
            <v>Contract</v>
          </cell>
          <cell r="C753">
            <v>43344</v>
          </cell>
          <cell r="E753" t="str">
            <v>Contura Coal Sales LLC</v>
          </cell>
          <cell r="G753" t="str">
            <v>DEK 30810</v>
          </cell>
          <cell r="K753">
            <v>0</v>
          </cell>
        </row>
        <row r="754">
          <cell r="B754" t="str">
            <v>Contract</v>
          </cell>
          <cell r="C754">
            <v>43344</v>
          </cell>
          <cell r="E754" t="str">
            <v>Oxford Mining Company LLC</v>
          </cell>
          <cell r="G754" t="str">
            <v>DEK 31741</v>
          </cell>
          <cell r="K754">
            <v>17066</v>
          </cell>
        </row>
        <row r="755">
          <cell r="B755" t="str">
            <v>Spot</v>
          </cell>
          <cell r="C755">
            <v>43344</v>
          </cell>
          <cell r="E755" t="str">
            <v>West KY Consolidated Resources</v>
          </cell>
          <cell r="G755" t="str">
            <v>DEK 32687</v>
          </cell>
          <cell r="K755">
            <v>19202</v>
          </cell>
        </row>
        <row r="756">
          <cell r="B756" t="str">
            <v>Contract</v>
          </cell>
          <cell r="C756">
            <v>43374</v>
          </cell>
          <cell r="E756" t="str">
            <v>Alliance Coal LLC</v>
          </cell>
          <cell r="G756" t="str">
            <v>DEK 32250</v>
          </cell>
          <cell r="K756">
            <v>66884</v>
          </cell>
        </row>
        <row r="757">
          <cell r="B757" t="str">
            <v>Contract</v>
          </cell>
          <cell r="C757">
            <v>43374</v>
          </cell>
          <cell r="E757" t="str">
            <v>Central Coal Co</v>
          </cell>
          <cell r="G757" t="str">
            <v>DEK 31641</v>
          </cell>
          <cell r="K757">
            <v>21459</v>
          </cell>
        </row>
        <row r="758">
          <cell r="B758" t="str">
            <v>Contract</v>
          </cell>
          <cell r="C758">
            <v>43374</v>
          </cell>
          <cell r="E758" t="str">
            <v>Contura Coal Sales LLC</v>
          </cell>
          <cell r="G758" t="str">
            <v>DEK 30810</v>
          </cell>
          <cell r="K758">
            <v>7620</v>
          </cell>
        </row>
        <row r="759">
          <cell r="B759" t="str">
            <v>Contract</v>
          </cell>
          <cell r="C759">
            <v>43374</v>
          </cell>
          <cell r="E759" t="str">
            <v>Oxford Mining Company LLC</v>
          </cell>
          <cell r="G759" t="str">
            <v>DEK 31741</v>
          </cell>
          <cell r="K759">
            <v>20509</v>
          </cell>
        </row>
        <row r="760">
          <cell r="B760" t="str">
            <v>Spot</v>
          </cell>
          <cell r="C760">
            <v>43374</v>
          </cell>
          <cell r="E760" t="str">
            <v>West KY Consolidated Resources</v>
          </cell>
          <cell r="G760" t="str">
            <v>DEK 32687</v>
          </cell>
          <cell r="K760">
            <v>20952</v>
          </cell>
        </row>
        <row r="761">
          <cell r="B761" t="str">
            <v>Contract</v>
          </cell>
          <cell r="C761">
            <v>43405</v>
          </cell>
          <cell r="E761" t="str">
            <v>Alliance Coal LLC</v>
          </cell>
          <cell r="G761" t="str">
            <v>DEK 32250</v>
          </cell>
          <cell r="K761">
            <v>43841</v>
          </cell>
        </row>
        <row r="762">
          <cell r="B762" t="str">
            <v>Contract</v>
          </cell>
          <cell r="C762">
            <v>43405</v>
          </cell>
          <cell r="E762" t="str">
            <v>Central Coal Co</v>
          </cell>
          <cell r="G762" t="str">
            <v>DEK 31641</v>
          </cell>
          <cell r="K762">
            <v>45117</v>
          </cell>
        </row>
        <row r="763">
          <cell r="B763" t="str">
            <v>Contract</v>
          </cell>
          <cell r="C763">
            <v>43405</v>
          </cell>
          <cell r="E763" t="str">
            <v>Contura Coal Sales LLC</v>
          </cell>
          <cell r="G763" t="str">
            <v>DEK 30810</v>
          </cell>
          <cell r="K763">
            <v>4874</v>
          </cell>
        </row>
        <row r="764">
          <cell r="B764" t="str">
            <v>Contract</v>
          </cell>
          <cell r="C764">
            <v>43405</v>
          </cell>
          <cell r="E764" t="str">
            <v>Oxford Mining Company LLC</v>
          </cell>
          <cell r="G764" t="str">
            <v>DEK 31741</v>
          </cell>
          <cell r="K764">
            <v>5069</v>
          </cell>
        </row>
        <row r="765">
          <cell r="B765" t="str">
            <v>Spot</v>
          </cell>
          <cell r="C765">
            <v>43405</v>
          </cell>
          <cell r="E765" t="str">
            <v>West KY Consolidated Resources</v>
          </cell>
          <cell r="G765" t="str">
            <v>DEK 32687</v>
          </cell>
          <cell r="K765">
            <v>22420</v>
          </cell>
        </row>
        <row r="766">
          <cell r="B766" t="str">
            <v>Spot</v>
          </cell>
          <cell r="C766">
            <v>43405</v>
          </cell>
          <cell r="E766" t="str">
            <v>White Stallion Energy, LLC</v>
          </cell>
          <cell r="G766" t="str">
            <v>DEK 32896</v>
          </cell>
          <cell r="K766">
            <v>4815</v>
          </cell>
        </row>
        <row r="767">
          <cell r="B767" t="str">
            <v>Contract</v>
          </cell>
          <cell r="C767">
            <v>43435</v>
          </cell>
          <cell r="E767" t="str">
            <v>Alliance Coal LLC</v>
          </cell>
          <cell r="G767" t="str">
            <v>DEK 32250</v>
          </cell>
          <cell r="K767">
            <v>87933</v>
          </cell>
        </row>
        <row r="768">
          <cell r="B768" t="str">
            <v>Contract</v>
          </cell>
          <cell r="C768">
            <v>43435</v>
          </cell>
          <cell r="E768" t="str">
            <v>Central Coal Co</v>
          </cell>
          <cell r="G768" t="str">
            <v>DEK 31641</v>
          </cell>
          <cell r="K768">
            <v>32031</v>
          </cell>
        </row>
        <row r="769">
          <cell r="B769" t="str">
            <v>Contract</v>
          </cell>
          <cell r="C769">
            <v>43435</v>
          </cell>
          <cell r="E769" t="str">
            <v>Contura Coal Sales LLC</v>
          </cell>
          <cell r="G769" t="str">
            <v>DEK 30810</v>
          </cell>
          <cell r="K769">
            <v>995</v>
          </cell>
        </row>
        <row r="770">
          <cell r="B770" t="str">
            <v>Contract</v>
          </cell>
          <cell r="C770">
            <v>43435</v>
          </cell>
          <cell r="E770" t="str">
            <v>Oxford Mining Company LLC</v>
          </cell>
          <cell r="G770" t="str">
            <v>DEK 31741</v>
          </cell>
          <cell r="K770">
            <v>2872</v>
          </cell>
        </row>
        <row r="771">
          <cell r="B771" t="str">
            <v>Spot</v>
          </cell>
          <cell r="C771">
            <v>43435</v>
          </cell>
          <cell r="E771" t="str">
            <v>West KY Consolidated Resources</v>
          </cell>
          <cell r="G771" t="str">
            <v>DEK 32687</v>
          </cell>
          <cell r="K771">
            <v>18932</v>
          </cell>
        </row>
        <row r="772">
          <cell r="B772" t="str">
            <v>Spot</v>
          </cell>
          <cell r="C772">
            <v>43435</v>
          </cell>
          <cell r="E772" t="str">
            <v>White Stallion Energy, LLC</v>
          </cell>
          <cell r="G772" t="str">
            <v>DEK 32896</v>
          </cell>
          <cell r="K772">
            <v>11537</v>
          </cell>
        </row>
        <row r="773">
          <cell r="B773" t="str">
            <v>Contract</v>
          </cell>
          <cell r="C773">
            <v>43466</v>
          </cell>
          <cell r="E773" t="str">
            <v>Alliance Coal LLC</v>
          </cell>
          <cell r="G773" t="str">
            <v>DEK 32262</v>
          </cell>
          <cell r="K773">
            <v>26345</v>
          </cell>
        </row>
        <row r="774">
          <cell r="B774" t="str">
            <v>Contract</v>
          </cell>
          <cell r="C774">
            <v>43466</v>
          </cell>
          <cell r="E774" t="str">
            <v>Alliance Coal LLC</v>
          </cell>
          <cell r="G774" t="str">
            <v>DEK 32250</v>
          </cell>
          <cell r="K774">
            <v>29187</v>
          </cell>
        </row>
        <row r="775">
          <cell r="B775" t="str">
            <v>Contract</v>
          </cell>
          <cell r="C775">
            <v>43466</v>
          </cell>
          <cell r="E775" t="str">
            <v>Alliance Coal LLC</v>
          </cell>
          <cell r="G775" t="str">
            <v>DEK 33073</v>
          </cell>
          <cell r="K775">
            <v>23312</v>
          </cell>
        </row>
        <row r="776">
          <cell r="B776" t="str">
            <v>Contract</v>
          </cell>
          <cell r="C776">
            <v>43466</v>
          </cell>
          <cell r="E776" t="str">
            <v>Central Coal Co</v>
          </cell>
          <cell r="G776" t="str">
            <v>DEK 31641</v>
          </cell>
          <cell r="K776">
            <v>41621</v>
          </cell>
        </row>
        <row r="777">
          <cell r="B777" t="str">
            <v>Contract</v>
          </cell>
          <cell r="C777">
            <v>43466</v>
          </cell>
          <cell r="E777" t="str">
            <v>Contura Coal Sales LLC</v>
          </cell>
          <cell r="G777" t="str">
            <v>DEK 30810</v>
          </cell>
          <cell r="K777">
            <v>618</v>
          </cell>
        </row>
        <row r="778">
          <cell r="B778" t="str">
            <v>Contract</v>
          </cell>
          <cell r="C778">
            <v>43466</v>
          </cell>
          <cell r="E778" t="str">
            <v>Oxford Mining Company LLC</v>
          </cell>
          <cell r="G778" t="str">
            <v>DEK 31741</v>
          </cell>
          <cell r="K778">
            <v>538</v>
          </cell>
        </row>
        <row r="779">
          <cell r="B779" t="str">
            <v>Spot</v>
          </cell>
          <cell r="C779">
            <v>43466</v>
          </cell>
          <cell r="E779" t="str">
            <v>West KY Consolidated Resources</v>
          </cell>
          <cell r="G779" t="str">
            <v>DEK 32687</v>
          </cell>
          <cell r="K779">
            <v>27872</v>
          </cell>
        </row>
        <row r="780">
          <cell r="B780" t="str">
            <v>Contract</v>
          </cell>
          <cell r="C780">
            <v>43497</v>
          </cell>
          <cell r="E780" t="str">
            <v>Alliance Coal LLC</v>
          </cell>
          <cell r="G780" t="str">
            <v>DEK 32262</v>
          </cell>
          <cell r="K780">
            <v>27831</v>
          </cell>
        </row>
        <row r="781">
          <cell r="B781" t="str">
            <v>Contract</v>
          </cell>
          <cell r="C781">
            <v>43497</v>
          </cell>
          <cell r="E781" t="str">
            <v>Alliance Coal LLC</v>
          </cell>
          <cell r="G781" t="str">
            <v>DEK 32250</v>
          </cell>
          <cell r="K781">
            <v>22338</v>
          </cell>
        </row>
        <row r="782">
          <cell r="B782" t="str">
            <v>Contract</v>
          </cell>
          <cell r="C782">
            <v>43497</v>
          </cell>
          <cell r="E782" t="str">
            <v>Alliance Coal LLC</v>
          </cell>
          <cell r="G782" t="str">
            <v>DEK 33073</v>
          </cell>
          <cell r="K782">
            <v>10163</v>
          </cell>
        </row>
        <row r="783">
          <cell r="B783" t="str">
            <v>Contract</v>
          </cell>
          <cell r="C783">
            <v>43497</v>
          </cell>
          <cell r="E783" t="str">
            <v>Central Coal Co</v>
          </cell>
          <cell r="G783" t="str">
            <v>DEK 31641</v>
          </cell>
          <cell r="K783">
            <v>22344</v>
          </cell>
        </row>
        <row r="784">
          <cell r="B784" t="str">
            <v>Contract</v>
          </cell>
          <cell r="C784">
            <v>43497</v>
          </cell>
          <cell r="E784" t="str">
            <v>Forsight Coal Sales, LLC</v>
          </cell>
          <cell r="G784" t="str">
            <v>DEK 32274</v>
          </cell>
          <cell r="K784">
            <v>10023</v>
          </cell>
        </row>
        <row r="785">
          <cell r="B785" t="str">
            <v>Spot</v>
          </cell>
          <cell r="C785">
            <v>43497</v>
          </cell>
          <cell r="E785" t="str">
            <v>Trafigura</v>
          </cell>
          <cell r="G785" t="str">
            <v>DEK 33141</v>
          </cell>
          <cell r="K785">
            <v>20031</v>
          </cell>
        </row>
        <row r="786">
          <cell r="B786" t="str">
            <v>Contract</v>
          </cell>
          <cell r="C786">
            <v>43525</v>
          </cell>
          <cell r="E786" t="str">
            <v>Alliance Coal LLC</v>
          </cell>
          <cell r="G786" t="str">
            <v>DEK 32262</v>
          </cell>
          <cell r="K786">
            <v>53912</v>
          </cell>
        </row>
        <row r="787">
          <cell r="B787" t="str">
            <v>Contract</v>
          </cell>
          <cell r="C787">
            <v>43525</v>
          </cell>
          <cell r="E787" t="str">
            <v>Alliance Coal LLC</v>
          </cell>
          <cell r="G787" t="str">
            <v>DEK 33073</v>
          </cell>
          <cell r="K787">
            <v>45640</v>
          </cell>
        </row>
        <row r="788">
          <cell r="B788" t="str">
            <v>Contract</v>
          </cell>
          <cell r="C788">
            <v>43525</v>
          </cell>
          <cell r="E788" t="str">
            <v>Central Coal Co</v>
          </cell>
          <cell r="G788" t="str">
            <v>DEK 31641</v>
          </cell>
          <cell r="K788">
            <v>22459</v>
          </cell>
        </row>
        <row r="789">
          <cell r="B789" t="str">
            <v>Contract</v>
          </cell>
          <cell r="C789">
            <v>43525</v>
          </cell>
          <cell r="E789" t="str">
            <v>Forsight Coal Sales, LLC</v>
          </cell>
          <cell r="G789" t="str">
            <v>DEK 32274</v>
          </cell>
          <cell r="K789">
            <v>8509</v>
          </cell>
        </row>
        <row r="790">
          <cell r="B790" t="str">
            <v>Spot</v>
          </cell>
          <cell r="C790">
            <v>43525</v>
          </cell>
          <cell r="E790" t="str">
            <v>Trafigura</v>
          </cell>
          <cell r="G790" t="str">
            <v>DEK 33141</v>
          </cell>
          <cell r="K790">
            <v>20282</v>
          </cell>
        </row>
        <row r="791">
          <cell r="B791" t="str">
            <v>Spot</v>
          </cell>
          <cell r="C791">
            <v>43525</v>
          </cell>
          <cell r="E791" t="str">
            <v>Contura Coal Sales LLC</v>
          </cell>
          <cell r="G791" t="str">
            <v>DEK 33222</v>
          </cell>
          <cell r="K791">
            <v>9621</v>
          </cell>
        </row>
        <row r="792">
          <cell r="B792" t="str">
            <v>Contract</v>
          </cell>
          <cell r="C792">
            <v>43556</v>
          </cell>
          <cell r="E792" t="str">
            <v>Alliance Coal LLC</v>
          </cell>
          <cell r="G792" t="str">
            <v>DEK 32262</v>
          </cell>
          <cell r="K792">
            <v>3326</v>
          </cell>
        </row>
        <row r="793">
          <cell r="B793" t="str">
            <v>Contract</v>
          </cell>
          <cell r="C793">
            <v>43556</v>
          </cell>
          <cell r="E793" t="str">
            <v>Alliance Coal LLC</v>
          </cell>
          <cell r="G793" t="str">
            <v>DEK 33073</v>
          </cell>
          <cell r="K793">
            <v>6577</v>
          </cell>
        </row>
        <row r="794">
          <cell r="B794" t="str">
            <v>Contract</v>
          </cell>
          <cell r="C794">
            <v>43556</v>
          </cell>
          <cell r="E794" t="str">
            <v>Central Coal Co</v>
          </cell>
          <cell r="G794" t="str">
            <v>DEK 31641</v>
          </cell>
          <cell r="K794">
            <v>9679</v>
          </cell>
        </row>
        <row r="795">
          <cell r="B795" t="str">
            <v>Contract</v>
          </cell>
          <cell r="C795">
            <v>43556</v>
          </cell>
          <cell r="E795" t="str">
            <v>Forsight Coal Sales, LLC</v>
          </cell>
          <cell r="G795" t="str">
            <v>DEK 32274</v>
          </cell>
          <cell r="K795">
            <v>20648.5</v>
          </cell>
        </row>
        <row r="796">
          <cell r="B796" t="str">
            <v>Spot</v>
          </cell>
          <cell r="C796">
            <v>43556</v>
          </cell>
          <cell r="E796" t="str">
            <v>Contura Coal Sales LLC</v>
          </cell>
          <cell r="G796" t="str">
            <v>DEK 33222</v>
          </cell>
          <cell r="K796">
            <v>9027</v>
          </cell>
        </row>
        <row r="797">
          <cell r="B797" t="str">
            <v>Contract</v>
          </cell>
          <cell r="C797">
            <v>43586</v>
          </cell>
          <cell r="E797" t="str">
            <v>Alliance Coal LLC</v>
          </cell>
          <cell r="G797" t="str">
            <v>DEK 32262</v>
          </cell>
          <cell r="K797">
            <v>41015</v>
          </cell>
        </row>
        <row r="798">
          <cell r="B798" t="str">
            <v>Contract</v>
          </cell>
          <cell r="C798">
            <v>43586</v>
          </cell>
          <cell r="E798" t="str">
            <v>Alliance Coal LLC</v>
          </cell>
          <cell r="G798" t="str">
            <v>DEK 33073</v>
          </cell>
          <cell r="K798">
            <v>28434</v>
          </cell>
        </row>
        <row r="799">
          <cell r="B799" t="str">
            <v>Contract</v>
          </cell>
          <cell r="C799">
            <v>43586</v>
          </cell>
          <cell r="E799" t="str">
            <v>Central Coal Co</v>
          </cell>
          <cell r="G799" t="str">
            <v>DEK 31641</v>
          </cell>
          <cell r="K799">
            <v>12795</v>
          </cell>
        </row>
        <row r="800">
          <cell r="B800" t="str">
            <v>Contract</v>
          </cell>
          <cell r="C800">
            <v>43586</v>
          </cell>
          <cell r="E800" t="str">
            <v xml:space="preserve">Foresight Coal Sales LLC </v>
          </cell>
          <cell r="G800" t="str">
            <v>DEK 32274</v>
          </cell>
          <cell r="K800">
            <v>33217</v>
          </cell>
        </row>
        <row r="801">
          <cell r="B801" t="str">
            <v>Contract</v>
          </cell>
          <cell r="C801">
            <v>43586</v>
          </cell>
          <cell r="E801" t="str">
            <v>West KY Consolidated Resources</v>
          </cell>
          <cell r="G801" t="str">
            <v>DEK 32687</v>
          </cell>
          <cell r="K801">
            <v>29724</v>
          </cell>
        </row>
        <row r="802">
          <cell r="B802" t="str">
            <v>Spot</v>
          </cell>
          <cell r="C802">
            <v>43586</v>
          </cell>
          <cell r="E802" t="str">
            <v>Alliance Coal LLC</v>
          </cell>
          <cell r="G802" t="str">
            <v>DEK 33335</v>
          </cell>
          <cell r="K802">
            <v>9753</v>
          </cell>
        </row>
        <row r="803">
          <cell r="B803" t="str">
            <v>Spot</v>
          </cell>
          <cell r="C803">
            <v>43586</v>
          </cell>
          <cell r="E803" t="str">
            <v>White Stallion Energy, LLC</v>
          </cell>
          <cell r="G803" t="str">
            <v>DEK 33373</v>
          </cell>
          <cell r="K803">
            <v>3299</v>
          </cell>
        </row>
        <row r="804">
          <cell r="B804" t="str">
            <v>Contract</v>
          </cell>
          <cell r="C804">
            <v>43617</v>
          </cell>
          <cell r="E804" t="str">
            <v>Alliance Coal LLC</v>
          </cell>
          <cell r="G804" t="str">
            <v>DEK 32262</v>
          </cell>
          <cell r="K804">
            <v>70156</v>
          </cell>
        </row>
        <row r="805">
          <cell r="B805" t="str">
            <v>Contract</v>
          </cell>
          <cell r="C805">
            <v>43617</v>
          </cell>
          <cell r="E805" t="str">
            <v>Alliance Coal LLC</v>
          </cell>
          <cell r="G805" t="str">
            <v>DEK 33073</v>
          </cell>
          <cell r="K805">
            <v>39946</v>
          </cell>
        </row>
        <row r="806">
          <cell r="B806" t="str">
            <v>Contract</v>
          </cell>
          <cell r="C806">
            <v>43617</v>
          </cell>
          <cell r="E806" t="str">
            <v>Central Coal Co</v>
          </cell>
          <cell r="G806" t="str">
            <v>DEK 31641</v>
          </cell>
          <cell r="K806">
            <v>1607</v>
          </cell>
        </row>
        <row r="807">
          <cell r="B807" t="str">
            <v>Contract</v>
          </cell>
          <cell r="C807">
            <v>43617</v>
          </cell>
          <cell r="E807" t="str">
            <v xml:space="preserve">Foresight Coal Sales LLC </v>
          </cell>
          <cell r="G807" t="str">
            <v>DEK 32274</v>
          </cell>
          <cell r="K807">
            <v>29341</v>
          </cell>
        </row>
        <row r="808">
          <cell r="B808" t="str">
            <v>Spot</v>
          </cell>
          <cell r="C808">
            <v>43617</v>
          </cell>
          <cell r="E808" t="str">
            <v>Contura Coal Sales LLC</v>
          </cell>
          <cell r="G808" t="str">
            <v>DEK 33222</v>
          </cell>
          <cell r="K808">
            <v>9247</v>
          </cell>
        </row>
        <row r="809">
          <cell r="B809" t="str">
            <v>Spot</v>
          </cell>
          <cell r="C809">
            <v>43617</v>
          </cell>
          <cell r="E809" t="str">
            <v>White Stallion Energy, LLC</v>
          </cell>
          <cell r="G809" t="str">
            <v>DEK 33373</v>
          </cell>
          <cell r="K809">
            <v>6686</v>
          </cell>
        </row>
        <row r="810">
          <cell r="B810" t="str">
            <v>Contract</v>
          </cell>
          <cell r="C810">
            <v>43647</v>
          </cell>
          <cell r="E810" t="str">
            <v>Alliance Coal LLC</v>
          </cell>
          <cell r="G810" t="str">
            <v>DEK 32262</v>
          </cell>
          <cell r="K810">
            <v>39892</v>
          </cell>
        </row>
        <row r="811">
          <cell r="B811" t="str">
            <v>Contract</v>
          </cell>
          <cell r="C811">
            <v>43647</v>
          </cell>
          <cell r="E811" t="str">
            <v>Alliance Coal LLC</v>
          </cell>
          <cell r="G811" t="str">
            <v>DEK 33073</v>
          </cell>
          <cell r="K811">
            <v>23108</v>
          </cell>
        </row>
        <row r="812">
          <cell r="B812" t="str">
            <v>Contract</v>
          </cell>
          <cell r="C812">
            <v>43647</v>
          </cell>
          <cell r="E812" t="str">
            <v>Central Coal Co</v>
          </cell>
          <cell r="G812" t="str">
            <v>DEK 31641</v>
          </cell>
          <cell r="K812">
            <v>3894</v>
          </cell>
        </row>
        <row r="813">
          <cell r="B813" t="str">
            <v>Contract</v>
          </cell>
          <cell r="C813">
            <v>43647</v>
          </cell>
          <cell r="E813" t="str">
            <v xml:space="preserve">Foresight Coal Sales LLC </v>
          </cell>
          <cell r="G813" t="str">
            <v>DEK 32274</v>
          </cell>
          <cell r="K813">
            <v>24651</v>
          </cell>
        </row>
        <row r="814">
          <cell r="B814" t="str">
            <v>Contract</v>
          </cell>
          <cell r="C814">
            <v>43647</v>
          </cell>
          <cell r="E814" t="str">
            <v>Peabody Coal Sales LLC</v>
          </cell>
          <cell r="G814" t="str">
            <v>DEK 33101</v>
          </cell>
          <cell r="K814">
            <v>21064</v>
          </cell>
        </row>
        <row r="815">
          <cell r="B815" t="str">
            <v>Spot</v>
          </cell>
          <cell r="C815">
            <v>43647</v>
          </cell>
          <cell r="E815" t="str">
            <v>Alliance Coal LLC</v>
          </cell>
          <cell r="G815" t="str">
            <v>DEK 33148</v>
          </cell>
          <cell r="K815">
            <v>8197</v>
          </cell>
        </row>
        <row r="816">
          <cell r="B816" t="str">
            <v>Spot</v>
          </cell>
          <cell r="C816">
            <v>43647</v>
          </cell>
          <cell r="E816" t="str">
            <v>Contura Coal Sales LLC</v>
          </cell>
          <cell r="G816" t="str">
            <v>DEK 33222</v>
          </cell>
          <cell r="K816">
            <v>11733</v>
          </cell>
        </row>
        <row r="817">
          <cell r="B817" t="str">
            <v>Spot</v>
          </cell>
          <cell r="C817">
            <v>43647</v>
          </cell>
          <cell r="E817" t="str">
            <v>Contura Coal Sales LLC</v>
          </cell>
          <cell r="G817" t="str">
            <v>DEK 33327</v>
          </cell>
          <cell r="K817">
            <v>11284</v>
          </cell>
        </row>
        <row r="818">
          <cell r="B818" t="str">
            <v>Spot</v>
          </cell>
          <cell r="C818">
            <v>43647</v>
          </cell>
          <cell r="E818" t="str">
            <v>White Stallion Energy, LLC</v>
          </cell>
          <cell r="G818" t="str">
            <v>DEK 33373</v>
          </cell>
          <cell r="K818">
            <v>13009</v>
          </cell>
        </row>
        <row r="819">
          <cell r="B819" t="str">
            <v>Contract</v>
          </cell>
          <cell r="C819">
            <v>43678</v>
          </cell>
          <cell r="E819" t="str">
            <v>Alliance Coal LLC</v>
          </cell>
          <cell r="G819" t="str">
            <v>DEK 32262</v>
          </cell>
          <cell r="K819">
            <v>33017</v>
          </cell>
        </row>
        <row r="820">
          <cell r="B820" t="str">
            <v>Contract</v>
          </cell>
          <cell r="C820">
            <v>43678</v>
          </cell>
          <cell r="E820" t="str">
            <v>Alliance Coal LLC</v>
          </cell>
          <cell r="G820" t="str">
            <v>DEK 33073</v>
          </cell>
          <cell r="K820">
            <v>5546</v>
          </cell>
        </row>
        <row r="821">
          <cell r="B821" t="str">
            <v>Contract</v>
          </cell>
          <cell r="C821">
            <v>43678</v>
          </cell>
          <cell r="E821" t="str">
            <v>Central Coal Co</v>
          </cell>
          <cell r="G821" t="str">
            <v>DEK 31641</v>
          </cell>
          <cell r="K821">
            <v>8988</v>
          </cell>
        </row>
        <row r="822">
          <cell r="B822" t="str">
            <v>Contract</v>
          </cell>
          <cell r="C822">
            <v>43678</v>
          </cell>
          <cell r="E822" t="str">
            <v xml:space="preserve">Foresight Coal Sales LLC </v>
          </cell>
          <cell r="G822" t="str">
            <v>DEK 32274</v>
          </cell>
          <cell r="K822">
            <v>24864</v>
          </cell>
        </row>
        <row r="823">
          <cell r="B823" t="str">
            <v>Contract</v>
          </cell>
          <cell r="C823">
            <v>43678</v>
          </cell>
          <cell r="E823" t="str">
            <v>Knighthawk</v>
          </cell>
          <cell r="G823" t="str">
            <v>DEK 33097</v>
          </cell>
          <cell r="K823">
            <v>4362</v>
          </cell>
        </row>
        <row r="824">
          <cell r="B824" t="str">
            <v>Contract</v>
          </cell>
          <cell r="C824">
            <v>43678</v>
          </cell>
          <cell r="E824" t="str">
            <v>Peabody Coal Sales LLC</v>
          </cell>
          <cell r="G824" t="str">
            <v>DEK 33101</v>
          </cell>
          <cell r="K824">
            <v>22969</v>
          </cell>
        </row>
        <row r="825">
          <cell r="B825" t="str">
            <v>Spot</v>
          </cell>
          <cell r="C825">
            <v>43678</v>
          </cell>
          <cell r="E825" t="str">
            <v>Alliance Coal LLC</v>
          </cell>
          <cell r="G825" t="str">
            <v>DEK 33148</v>
          </cell>
          <cell r="K825">
            <v>21723</v>
          </cell>
        </row>
        <row r="826">
          <cell r="B826" t="str">
            <v>Spot</v>
          </cell>
          <cell r="C826">
            <v>43678</v>
          </cell>
          <cell r="E826" t="str">
            <v>Alliance Coal LLC</v>
          </cell>
          <cell r="G826" t="str">
            <v>DEK 33335</v>
          </cell>
          <cell r="K826">
            <v>1707</v>
          </cell>
        </row>
        <row r="827">
          <cell r="B827" t="str">
            <v>Spot</v>
          </cell>
          <cell r="C827">
            <v>43678</v>
          </cell>
          <cell r="E827" t="str">
            <v>Contura Coal Sales LLC</v>
          </cell>
          <cell r="G827" t="str">
            <v>DEK 33327</v>
          </cell>
          <cell r="K827">
            <v>1293</v>
          </cell>
        </row>
        <row r="828">
          <cell r="B828" t="str">
            <v>Spot</v>
          </cell>
          <cell r="C828">
            <v>43678</v>
          </cell>
          <cell r="E828" t="str">
            <v>White Stallion Energy, LLC</v>
          </cell>
          <cell r="G828" t="str">
            <v>DEK 33373</v>
          </cell>
          <cell r="K828">
            <v>1743</v>
          </cell>
        </row>
        <row r="829">
          <cell r="B829" t="str">
            <v>Contract</v>
          </cell>
          <cell r="C829">
            <v>43709</v>
          </cell>
          <cell r="E829" t="str">
            <v>Alliance Coal LLC</v>
          </cell>
          <cell r="G829" t="str">
            <v>DEK 32262</v>
          </cell>
          <cell r="K829">
            <v>39660</v>
          </cell>
        </row>
        <row r="830">
          <cell r="B830" t="str">
            <v>Contract</v>
          </cell>
          <cell r="C830">
            <v>43709</v>
          </cell>
          <cell r="E830" t="str">
            <v>Alliance Coal LLC</v>
          </cell>
          <cell r="G830" t="str">
            <v>DEK 33073</v>
          </cell>
          <cell r="K830">
            <v>6686</v>
          </cell>
        </row>
        <row r="831">
          <cell r="B831" t="str">
            <v>Contract</v>
          </cell>
          <cell r="C831">
            <v>43709</v>
          </cell>
          <cell r="E831" t="str">
            <v>Central Coal Co</v>
          </cell>
          <cell r="G831" t="str">
            <v>DEK 33097</v>
          </cell>
          <cell r="K831">
            <v>0</v>
          </cell>
        </row>
        <row r="832">
          <cell r="B832" t="str">
            <v>Contract</v>
          </cell>
          <cell r="C832">
            <v>43709</v>
          </cell>
          <cell r="E832" t="str">
            <v xml:space="preserve">Foresight Coal Sales LLC </v>
          </cell>
          <cell r="G832" t="str">
            <v>DEK 32274</v>
          </cell>
          <cell r="K832">
            <v>11721</v>
          </cell>
        </row>
        <row r="833">
          <cell r="B833" t="str">
            <v>Contract</v>
          </cell>
          <cell r="C833">
            <v>43709</v>
          </cell>
          <cell r="E833" t="str">
            <v>Knighthawk</v>
          </cell>
          <cell r="G833" t="str">
            <v>DEK 33097</v>
          </cell>
          <cell r="K833">
            <v>55222</v>
          </cell>
        </row>
        <row r="834">
          <cell r="B834" t="str">
            <v>Contract</v>
          </cell>
          <cell r="C834">
            <v>43709</v>
          </cell>
          <cell r="E834" t="str">
            <v>Peabody Coal Sales LLC</v>
          </cell>
          <cell r="G834" t="str">
            <v>DEK 33101</v>
          </cell>
          <cell r="K834">
            <v>23039</v>
          </cell>
        </row>
        <row r="835">
          <cell r="B835" t="str">
            <v>Spot</v>
          </cell>
          <cell r="C835">
            <v>43709</v>
          </cell>
          <cell r="E835" t="str">
            <v>Alliance Coal LLC</v>
          </cell>
          <cell r="G835" t="str">
            <v>DEK 33148</v>
          </cell>
          <cell r="K835">
            <v>11671</v>
          </cell>
        </row>
        <row r="836">
          <cell r="B836" t="str">
            <v>Spot</v>
          </cell>
          <cell r="C836">
            <v>43709</v>
          </cell>
          <cell r="E836" t="str">
            <v>White Stallion Energy, LLC</v>
          </cell>
          <cell r="G836" t="str">
            <v>DEK 33373</v>
          </cell>
          <cell r="K836">
            <v>13075</v>
          </cell>
        </row>
        <row r="837">
          <cell r="B837" t="str">
            <v>Contract</v>
          </cell>
          <cell r="C837">
            <v>43739</v>
          </cell>
          <cell r="E837" t="str">
            <v>Alliance Coal LLC</v>
          </cell>
          <cell r="G837" t="str">
            <v>DEK 32262</v>
          </cell>
          <cell r="K837">
            <v>3289</v>
          </cell>
        </row>
        <row r="838">
          <cell r="B838" t="str">
            <v>Contract</v>
          </cell>
          <cell r="C838">
            <v>43739</v>
          </cell>
          <cell r="E838" t="str">
            <v>Alliance Coal LLC</v>
          </cell>
          <cell r="G838" t="str">
            <v>DEK 33073</v>
          </cell>
          <cell r="K838">
            <v>9665</v>
          </cell>
        </row>
        <row r="839">
          <cell r="B839" t="str">
            <v>Contract</v>
          </cell>
          <cell r="C839">
            <v>43739</v>
          </cell>
          <cell r="E839" t="str">
            <v xml:space="preserve">Foresight Coal Sales LLC </v>
          </cell>
          <cell r="G839" t="str">
            <v>DEK 32274</v>
          </cell>
          <cell r="K839">
            <v>8424</v>
          </cell>
        </row>
        <row r="840">
          <cell r="B840" t="str">
            <v>Contract</v>
          </cell>
          <cell r="C840">
            <v>43739</v>
          </cell>
          <cell r="E840" t="str">
            <v>Knighthawk</v>
          </cell>
          <cell r="G840" t="str">
            <v>DEK 33097</v>
          </cell>
          <cell r="K840">
            <v>14440</v>
          </cell>
        </row>
        <row r="841">
          <cell r="B841" t="str">
            <v>Contract</v>
          </cell>
          <cell r="C841">
            <v>43739</v>
          </cell>
          <cell r="E841" t="str">
            <v>Peabody Coal Sales LLC</v>
          </cell>
          <cell r="G841" t="str">
            <v>DEK 33101</v>
          </cell>
          <cell r="K841">
            <v>2907</v>
          </cell>
        </row>
        <row r="842">
          <cell r="B842" t="str">
            <v>Spot</v>
          </cell>
          <cell r="C842">
            <v>43739</v>
          </cell>
          <cell r="E842" t="str">
            <v>Alliance Coal LLC</v>
          </cell>
          <cell r="G842" t="str">
            <v>DEK 33148</v>
          </cell>
          <cell r="K842">
            <v>3199</v>
          </cell>
        </row>
        <row r="843">
          <cell r="B843" t="str">
            <v>Spot</v>
          </cell>
          <cell r="C843">
            <v>43739</v>
          </cell>
          <cell r="E843" t="str">
            <v>White Stallion Energy, LLC</v>
          </cell>
          <cell r="G843" t="str">
            <v>DEK 33373</v>
          </cell>
          <cell r="K843">
            <v>11705</v>
          </cell>
        </row>
        <row r="844">
          <cell r="B844" t="str">
            <v>Contract</v>
          </cell>
          <cell r="C844">
            <v>43739</v>
          </cell>
          <cell r="E844" t="str">
            <v>Peabody Coal Sales LLC</v>
          </cell>
          <cell r="G844" t="str">
            <v>DEK 33101</v>
          </cell>
          <cell r="K844">
            <v>4427</v>
          </cell>
        </row>
        <row r="845">
          <cell r="B845" t="str">
            <v>Contract</v>
          </cell>
          <cell r="C845">
            <v>43770</v>
          </cell>
          <cell r="E845" t="str">
            <v>Foresight Coal Sales LLC</v>
          </cell>
          <cell r="G845" t="str">
            <v>DEK 32274</v>
          </cell>
          <cell r="K845">
            <v>3450</v>
          </cell>
        </row>
        <row r="846">
          <cell r="B846" t="str">
            <v>Contract</v>
          </cell>
          <cell r="C846">
            <v>43770</v>
          </cell>
          <cell r="E846" t="str">
            <v>Knighthawk</v>
          </cell>
          <cell r="G846" t="str">
            <v>DEK 33097</v>
          </cell>
          <cell r="K846">
            <v>20914</v>
          </cell>
        </row>
        <row r="847">
          <cell r="B847" t="str">
            <v>Contract</v>
          </cell>
          <cell r="C847">
            <v>43770</v>
          </cell>
          <cell r="E847" t="str">
            <v>Alliance Coal LLC</v>
          </cell>
          <cell r="G847" t="str">
            <v>DEK 33073</v>
          </cell>
          <cell r="K847">
            <v>3242.65</v>
          </cell>
        </row>
        <row r="848">
          <cell r="B848" t="str">
            <v>Contract</v>
          </cell>
          <cell r="C848">
            <v>43800</v>
          </cell>
          <cell r="E848" t="str">
            <v>Alliance Coal LLC</v>
          </cell>
          <cell r="G848" t="str">
            <v>DEK 32262</v>
          </cell>
          <cell r="K848">
            <v>1583</v>
          </cell>
        </row>
        <row r="849">
          <cell r="B849" t="str">
            <v>Contract</v>
          </cell>
          <cell r="C849">
            <v>43800</v>
          </cell>
          <cell r="E849" t="str">
            <v>Alliance Coal LLC</v>
          </cell>
          <cell r="G849" t="str">
            <v>DEK 33073</v>
          </cell>
          <cell r="K849">
            <v>29609</v>
          </cell>
        </row>
        <row r="850">
          <cell r="B850" t="str">
            <v>Contract</v>
          </cell>
          <cell r="C850">
            <v>43800</v>
          </cell>
          <cell r="E850" t="str">
            <v>Foresight Coal Sales LLC</v>
          </cell>
          <cell r="G850" t="str">
            <v>DEK 32274</v>
          </cell>
          <cell r="K850">
            <v>16853</v>
          </cell>
        </row>
        <row r="851">
          <cell r="B851" t="str">
            <v>Contract</v>
          </cell>
          <cell r="C851">
            <v>43800</v>
          </cell>
          <cell r="E851" t="str">
            <v>Knighthawk</v>
          </cell>
          <cell r="G851" t="str">
            <v>DEK 33097</v>
          </cell>
          <cell r="K851">
            <v>19331</v>
          </cell>
        </row>
        <row r="852">
          <cell r="B852" t="str">
            <v>Contract</v>
          </cell>
          <cell r="C852">
            <v>43800</v>
          </cell>
          <cell r="E852" t="str">
            <v>Peabody Coal Sales LLC</v>
          </cell>
          <cell r="G852" t="str">
            <v>DEK 33101</v>
          </cell>
          <cell r="K852">
            <v>16136</v>
          </cell>
        </row>
        <row r="853">
          <cell r="B853" t="str">
            <v>Spot</v>
          </cell>
          <cell r="C853">
            <v>43800</v>
          </cell>
          <cell r="E853" t="str">
            <v>Alliance Coal LLC</v>
          </cell>
          <cell r="G853" t="str">
            <v>DEK 33148</v>
          </cell>
          <cell r="K853">
            <v>31488</v>
          </cell>
        </row>
        <row r="854">
          <cell r="B854" t="str">
            <v>Contract</v>
          </cell>
          <cell r="C854">
            <v>43800</v>
          </cell>
          <cell r="E854" t="str">
            <v>Alliance Coal LLC</v>
          </cell>
          <cell r="G854" t="str">
            <v>DEK 33073</v>
          </cell>
          <cell r="K854">
            <v>9534</v>
          </cell>
        </row>
        <row r="855">
          <cell r="B855" t="str">
            <v>Contract</v>
          </cell>
          <cell r="C855">
            <v>43831</v>
          </cell>
          <cell r="E855" t="str">
            <v>Alliance Coal LLC</v>
          </cell>
          <cell r="G855" t="str">
            <v>DEK 32262</v>
          </cell>
          <cell r="K855">
            <v>3252</v>
          </cell>
        </row>
        <row r="856">
          <cell r="B856" t="str">
            <v>Contract</v>
          </cell>
          <cell r="C856">
            <v>43831</v>
          </cell>
          <cell r="E856" t="str">
            <v>Alliance Coal LLC</v>
          </cell>
          <cell r="G856" t="str">
            <v>DEK 33073</v>
          </cell>
          <cell r="K856">
            <v>3105</v>
          </cell>
        </row>
        <row r="857">
          <cell r="B857" t="str">
            <v>Contract</v>
          </cell>
          <cell r="C857">
            <v>43831</v>
          </cell>
          <cell r="E857" t="str">
            <v>Foresight Coal Sales LLC</v>
          </cell>
          <cell r="G857" t="str">
            <v>DEK 32274</v>
          </cell>
          <cell r="K857">
            <v>4846</v>
          </cell>
        </row>
        <row r="858">
          <cell r="B858" t="str">
            <v>Contract</v>
          </cell>
          <cell r="C858">
            <v>43831</v>
          </cell>
          <cell r="E858" t="str">
            <v>Peabody Coal Sales LLC</v>
          </cell>
          <cell r="G858" t="str">
            <v>DEK 33101</v>
          </cell>
          <cell r="K858">
            <v>1823</v>
          </cell>
        </row>
        <row r="859">
          <cell r="B859" t="str">
            <v>Spot</v>
          </cell>
          <cell r="C859">
            <v>43831</v>
          </cell>
          <cell r="E859" t="str">
            <v>Alliance Coal LLC</v>
          </cell>
          <cell r="G859" t="str">
            <v>DEK 33148</v>
          </cell>
          <cell r="K859">
            <v>10005</v>
          </cell>
        </row>
        <row r="860">
          <cell r="B860" t="str">
            <v>Contract</v>
          </cell>
          <cell r="C860">
            <v>43862</v>
          </cell>
          <cell r="E860" t="str">
            <v>Alliance Coal LLC</v>
          </cell>
          <cell r="G860" t="str">
            <v>DEK 32262</v>
          </cell>
          <cell r="K860">
            <v>22258</v>
          </cell>
        </row>
        <row r="861">
          <cell r="B861" t="str">
            <v>Contract</v>
          </cell>
          <cell r="C861">
            <v>43862</v>
          </cell>
          <cell r="E861" t="str">
            <v>Alliance Coal LLC</v>
          </cell>
          <cell r="G861" t="str">
            <v>DEK 33073</v>
          </cell>
          <cell r="K861">
            <v>10480</v>
          </cell>
        </row>
        <row r="862">
          <cell r="B862" t="str">
            <v>Contract</v>
          </cell>
          <cell r="C862">
            <v>43862</v>
          </cell>
          <cell r="E862" t="str">
            <v>Foresight Coal Sales LLC</v>
          </cell>
          <cell r="G862" t="str">
            <v>DEK 32274</v>
          </cell>
          <cell r="K862">
            <v>22613</v>
          </cell>
        </row>
        <row r="863">
          <cell r="B863" t="str">
            <v>Contract</v>
          </cell>
          <cell r="C863">
            <v>43862</v>
          </cell>
          <cell r="E863" t="str">
            <v>Knighthawk</v>
          </cell>
          <cell r="G863" t="str">
            <v>DEK 33097</v>
          </cell>
          <cell r="K863">
            <v>15982</v>
          </cell>
        </row>
        <row r="864">
          <cell r="B864" t="str">
            <v>Contract</v>
          </cell>
          <cell r="C864">
            <v>43862</v>
          </cell>
          <cell r="E864" t="str">
            <v>Peabody Coal Sales LLC</v>
          </cell>
          <cell r="G864" t="str">
            <v>DEK 33101</v>
          </cell>
          <cell r="K864">
            <v>10618</v>
          </cell>
        </row>
        <row r="865">
          <cell r="B865" t="str">
            <v>Spot</v>
          </cell>
          <cell r="C865">
            <v>43862</v>
          </cell>
          <cell r="E865" t="str">
            <v>Alliance Coal LLC</v>
          </cell>
          <cell r="G865" t="str">
            <v>DEK 33148</v>
          </cell>
          <cell r="K865">
            <v>10676</v>
          </cell>
        </row>
        <row r="866">
          <cell r="B866" t="str">
            <v>Contract</v>
          </cell>
          <cell r="C866">
            <v>43891</v>
          </cell>
          <cell r="E866" t="str">
            <v>Alliance Coal LLC</v>
          </cell>
          <cell r="G866" t="str">
            <v>DEK 32262</v>
          </cell>
          <cell r="K866">
            <v>46064</v>
          </cell>
        </row>
        <row r="867">
          <cell r="B867" t="str">
            <v>Contract</v>
          </cell>
          <cell r="C867">
            <v>43891</v>
          </cell>
          <cell r="E867" t="str">
            <v>Alliance Coal LLC</v>
          </cell>
          <cell r="G867" t="str">
            <v>DEK 33073</v>
          </cell>
          <cell r="K867">
            <v>17754</v>
          </cell>
        </row>
        <row r="868">
          <cell r="B868" t="str">
            <v>Contract</v>
          </cell>
          <cell r="C868">
            <v>43891</v>
          </cell>
          <cell r="E868" t="str">
            <v>Foresight Coal Sales LLC</v>
          </cell>
          <cell r="G868" t="str">
            <v>DEK 32274</v>
          </cell>
          <cell r="K868">
            <v>13188</v>
          </cell>
        </row>
        <row r="869">
          <cell r="B869" t="str">
            <v>Contract</v>
          </cell>
          <cell r="C869">
            <v>43891</v>
          </cell>
          <cell r="E869" t="str">
            <v>Knighthawk</v>
          </cell>
          <cell r="G869" t="str">
            <v>DEK 33097</v>
          </cell>
          <cell r="K869">
            <v>49990</v>
          </cell>
        </row>
        <row r="870">
          <cell r="B870" t="str">
            <v>Contract</v>
          </cell>
          <cell r="C870">
            <v>43891</v>
          </cell>
          <cell r="E870" t="str">
            <v>Peabody Coal Sales LLC</v>
          </cell>
          <cell r="G870" t="str">
            <v>DEK 33101</v>
          </cell>
          <cell r="K870">
            <v>364</v>
          </cell>
        </row>
        <row r="871">
          <cell r="B871" t="str">
            <v>Spot</v>
          </cell>
          <cell r="C871">
            <v>43891</v>
          </cell>
          <cell r="E871" t="str">
            <v>Alliance Coal LLC</v>
          </cell>
          <cell r="G871" t="str">
            <v>DEK 33148</v>
          </cell>
          <cell r="K871">
            <v>2602</v>
          </cell>
        </row>
        <row r="872">
          <cell r="B872" t="str">
            <v>Contract</v>
          </cell>
          <cell r="C872">
            <v>43922</v>
          </cell>
          <cell r="E872" t="str">
            <v>Alliance Coal LLC</v>
          </cell>
          <cell r="G872" t="str">
            <v>DEK 32262</v>
          </cell>
          <cell r="K872">
            <v>11538</v>
          </cell>
        </row>
        <row r="873">
          <cell r="B873" t="str">
            <v>Contract</v>
          </cell>
          <cell r="C873">
            <v>43922</v>
          </cell>
          <cell r="E873" t="str">
            <v>Alliance Coal LLC</v>
          </cell>
          <cell r="G873" t="str">
            <v>DEK 32262</v>
          </cell>
          <cell r="K873">
            <v>3435</v>
          </cell>
        </row>
        <row r="874">
          <cell r="B874" t="str">
            <v>Contract</v>
          </cell>
          <cell r="C874">
            <v>43922</v>
          </cell>
          <cell r="E874" t="str">
            <v>Alliance Coal LLC</v>
          </cell>
          <cell r="G874" t="str">
            <v>DEK 33073</v>
          </cell>
          <cell r="K874">
            <v>8441</v>
          </cell>
        </row>
        <row r="875">
          <cell r="B875" t="str">
            <v>Contract</v>
          </cell>
          <cell r="C875">
            <v>43922</v>
          </cell>
          <cell r="E875" t="str">
            <v>Foresight Coal Sales LLC</v>
          </cell>
          <cell r="G875" t="str">
            <v>DEK 32274</v>
          </cell>
          <cell r="K875">
            <v>19441</v>
          </cell>
        </row>
        <row r="876">
          <cell r="B876" t="str">
            <v>Contract</v>
          </cell>
          <cell r="C876">
            <v>43922</v>
          </cell>
          <cell r="E876" t="str">
            <v>Knighthawk</v>
          </cell>
          <cell r="G876" t="str">
            <v>DEK 33097</v>
          </cell>
          <cell r="K876">
            <v>30208</v>
          </cell>
        </row>
        <row r="877">
          <cell r="B877" t="str">
            <v>Contract</v>
          </cell>
          <cell r="C877">
            <v>43952</v>
          </cell>
          <cell r="E877" t="str">
            <v>Alliance Coal LLC</v>
          </cell>
          <cell r="G877" t="str">
            <v>DEK 32262</v>
          </cell>
          <cell r="K877">
            <v>13470</v>
          </cell>
        </row>
        <row r="878">
          <cell r="B878" t="str">
            <v>Contract</v>
          </cell>
          <cell r="C878">
            <v>43952</v>
          </cell>
          <cell r="E878" t="str">
            <v>Alliance Coal LLC</v>
          </cell>
          <cell r="G878" t="str">
            <v>DEK 33073</v>
          </cell>
          <cell r="K878">
            <v>6535</v>
          </cell>
        </row>
        <row r="879">
          <cell r="B879" t="str">
            <v>Contract</v>
          </cell>
          <cell r="C879">
            <v>43952</v>
          </cell>
          <cell r="E879" t="str">
            <v>Foresight Coal Sales LLC</v>
          </cell>
          <cell r="G879" t="str">
            <v>DEK 32274</v>
          </cell>
          <cell r="K879">
            <v>2764</v>
          </cell>
        </row>
        <row r="880">
          <cell r="B880" t="str">
            <v>Contract</v>
          </cell>
          <cell r="C880">
            <v>43952</v>
          </cell>
          <cell r="E880" t="str">
            <v>Knighthawk</v>
          </cell>
          <cell r="G880" t="str">
            <v>DEK 33097</v>
          </cell>
          <cell r="K880">
            <v>16720</v>
          </cell>
        </row>
        <row r="881">
          <cell r="B881" t="str">
            <v>Contract</v>
          </cell>
          <cell r="C881">
            <v>43983</v>
          </cell>
          <cell r="E881" t="str">
            <v>Alliance Coal LLC</v>
          </cell>
          <cell r="G881" t="str">
            <v>DEK 32262</v>
          </cell>
          <cell r="K881">
            <v>30755</v>
          </cell>
        </row>
        <row r="882">
          <cell r="B882" t="str">
            <v>Contract</v>
          </cell>
          <cell r="C882">
            <v>43983</v>
          </cell>
          <cell r="E882" t="str">
            <v>Alliance Coal LLC</v>
          </cell>
          <cell r="G882" t="str">
            <v>DEK 33073</v>
          </cell>
          <cell r="K882">
            <v>16806</v>
          </cell>
        </row>
        <row r="883">
          <cell r="B883" t="str">
            <v>Contract</v>
          </cell>
          <cell r="C883">
            <v>43983</v>
          </cell>
          <cell r="E883" t="str">
            <v>Foresight Coal Sales LLC</v>
          </cell>
          <cell r="G883" t="str">
            <v>DEK 32274</v>
          </cell>
          <cell r="K883">
            <v>8865</v>
          </cell>
        </row>
        <row r="884">
          <cell r="B884" t="str">
            <v>Contract</v>
          </cell>
          <cell r="C884">
            <v>43983</v>
          </cell>
          <cell r="E884" t="str">
            <v>Central Coal Co</v>
          </cell>
          <cell r="G884" t="str">
            <v>DEK 33982</v>
          </cell>
          <cell r="K884">
            <v>14551</v>
          </cell>
        </row>
        <row r="885">
          <cell r="B885" t="str">
            <v>Contract</v>
          </cell>
          <cell r="C885">
            <v>43983</v>
          </cell>
          <cell r="E885" t="str">
            <v>Knighthawk</v>
          </cell>
          <cell r="G885" t="str">
            <v>DEK 33097</v>
          </cell>
          <cell r="K885">
            <v>32787</v>
          </cell>
        </row>
        <row r="886">
          <cell r="B886" t="str">
            <v>Contract</v>
          </cell>
          <cell r="C886">
            <v>44013</v>
          </cell>
          <cell r="E886" t="str">
            <v>Alliance Coal LLC</v>
          </cell>
          <cell r="G886" t="str">
            <v>DEK 32262</v>
          </cell>
          <cell r="K886">
            <v>32607.5</v>
          </cell>
        </row>
        <row r="887">
          <cell r="B887" t="str">
            <v>Contract</v>
          </cell>
          <cell r="C887">
            <v>44013</v>
          </cell>
          <cell r="E887" t="str">
            <v>Alliance Coal LLC</v>
          </cell>
          <cell r="G887" t="str">
            <v>DEK 33073</v>
          </cell>
          <cell r="K887">
            <v>20273.599999999999</v>
          </cell>
        </row>
        <row r="888">
          <cell r="B888" t="str">
            <v>Contract</v>
          </cell>
          <cell r="C888">
            <v>44013</v>
          </cell>
          <cell r="E888" t="str">
            <v>Central Coal Co</v>
          </cell>
          <cell r="G888" t="str">
            <v>DEK 33982</v>
          </cell>
          <cell r="K888">
            <v>45111.1</v>
          </cell>
        </row>
        <row r="889">
          <cell r="B889" t="str">
            <v>Contract</v>
          </cell>
          <cell r="C889">
            <v>44013</v>
          </cell>
          <cell r="E889" t="str">
            <v>Foresight Coal Sales LLC</v>
          </cell>
          <cell r="G889" t="str">
            <v>DEK 32274</v>
          </cell>
          <cell r="K889">
            <v>13010.75</v>
          </cell>
        </row>
        <row r="890">
          <cell r="B890" t="str">
            <v>Contract</v>
          </cell>
          <cell r="C890">
            <v>44013</v>
          </cell>
          <cell r="E890" t="str">
            <v>Knighthawk</v>
          </cell>
          <cell r="G890" t="str">
            <v>DEK 33097</v>
          </cell>
          <cell r="K890">
            <v>33535.68</v>
          </cell>
        </row>
        <row r="891">
          <cell r="B891" t="str">
            <v>Contract</v>
          </cell>
          <cell r="C891">
            <v>44044</v>
          </cell>
          <cell r="E891" t="str">
            <v>Alliance Coal LLC</v>
          </cell>
          <cell r="G891" t="str">
            <v>DEK 32262</v>
          </cell>
          <cell r="K891">
            <v>23551.8</v>
          </cell>
        </row>
        <row r="892">
          <cell r="B892" t="str">
            <v>Contract</v>
          </cell>
          <cell r="C892">
            <v>44044</v>
          </cell>
          <cell r="E892" t="str">
            <v>Alliance Coal LLC</v>
          </cell>
          <cell r="G892" t="str">
            <v>DEK 33073</v>
          </cell>
          <cell r="K892">
            <v>33714.400000000001</v>
          </cell>
        </row>
        <row r="893">
          <cell r="B893" t="str">
            <v>Contract</v>
          </cell>
          <cell r="C893">
            <v>44044</v>
          </cell>
          <cell r="E893" t="str">
            <v>Central Coal Co</v>
          </cell>
          <cell r="G893" t="str">
            <v>DEK 33982</v>
          </cell>
          <cell r="K893">
            <v>42448.24</v>
          </cell>
        </row>
        <row r="894">
          <cell r="B894" t="str">
            <v>Contract</v>
          </cell>
          <cell r="C894">
            <v>44044</v>
          </cell>
          <cell r="E894" t="str">
            <v>Foresight Coal Sales LLC</v>
          </cell>
          <cell r="G894" t="str">
            <v>DEK 32274</v>
          </cell>
          <cell r="K894">
            <v>35116.89</v>
          </cell>
        </row>
        <row r="895">
          <cell r="B895" t="str">
            <v>Contract</v>
          </cell>
          <cell r="C895">
            <v>44044</v>
          </cell>
          <cell r="E895" t="str">
            <v>Knighthawk</v>
          </cell>
          <cell r="G895" t="str">
            <v>DEK 33097</v>
          </cell>
          <cell r="K895">
            <v>49029.78</v>
          </cell>
        </row>
        <row r="896">
          <cell r="B896" t="str">
            <v>Contract</v>
          </cell>
          <cell r="C896">
            <v>44075</v>
          </cell>
          <cell r="E896" t="str">
            <v>Alliance Coal LLC</v>
          </cell>
          <cell r="G896" t="str">
            <v>DEK 32262</v>
          </cell>
          <cell r="K896">
            <v>20254.55</v>
          </cell>
        </row>
        <row r="897">
          <cell r="B897" t="str">
            <v>Contract</v>
          </cell>
          <cell r="C897">
            <v>44075</v>
          </cell>
          <cell r="E897" t="str">
            <v>Alliance Coal LLC</v>
          </cell>
          <cell r="G897" t="str">
            <v>DEK 33073</v>
          </cell>
          <cell r="K897">
            <v>18510</v>
          </cell>
        </row>
        <row r="898">
          <cell r="B898" t="str">
            <v>Contract</v>
          </cell>
          <cell r="C898">
            <v>44075</v>
          </cell>
          <cell r="E898" t="str">
            <v>Central Coal Co</v>
          </cell>
          <cell r="G898" t="str">
            <v>DEK 33982</v>
          </cell>
          <cell r="K898">
            <v>17349.45</v>
          </cell>
        </row>
        <row r="899">
          <cell r="B899" t="str">
            <v>Contract</v>
          </cell>
          <cell r="C899">
            <v>44075</v>
          </cell>
          <cell r="E899" t="str">
            <v>Foresight Coal Sales LLC</v>
          </cell>
          <cell r="G899" t="str">
            <v>DEK 32274</v>
          </cell>
          <cell r="K899">
            <v>24595</v>
          </cell>
        </row>
        <row r="900">
          <cell r="B900" t="str">
            <v>Contract</v>
          </cell>
          <cell r="C900">
            <v>44075</v>
          </cell>
          <cell r="E900" t="str">
            <v>Knighthawk</v>
          </cell>
          <cell r="G900" t="str">
            <v>DEK 33097</v>
          </cell>
          <cell r="K900">
            <v>22005.47</v>
          </cell>
        </row>
        <row r="901">
          <cell r="B901" t="str">
            <v>Contract</v>
          </cell>
          <cell r="C901">
            <v>44136</v>
          </cell>
          <cell r="E901" t="str">
            <v>Alliance Coal LLC</v>
          </cell>
          <cell r="G901" t="str">
            <v>DEK 32262</v>
          </cell>
          <cell r="K901">
            <v>13389.05</v>
          </cell>
        </row>
        <row r="902">
          <cell r="B902" t="str">
            <v>Contract</v>
          </cell>
          <cell r="C902">
            <v>44136</v>
          </cell>
          <cell r="E902" t="str">
            <v>Alliance Coal LLC</v>
          </cell>
          <cell r="G902" t="str">
            <v>DEK 33073</v>
          </cell>
          <cell r="K902">
            <v>3263</v>
          </cell>
        </row>
        <row r="903">
          <cell r="B903" t="str">
            <v>Contract</v>
          </cell>
          <cell r="C903">
            <v>44136</v>
          </cell>
          <cell r="E903" t="str">
            <v>Central Coal Co</v>
          </cell>
          <cell r="G903" t="str">
            <v>DEK 33982</v>
          </cell>
          <cell r="K903">
            <v>12945.78</v>
          </cell>
        </row>
        <row r="904">
          <cell r="B904" t="str">
            <v>Contract</v>
          </cell>
          <cell r="C904">
            <v>44136</v>
          </cell>
          <cell r="E904" t="str">
            <v>Foresight Coal Sales</v>
          </cell>
          <cell r="G904" t="str">
            <v>DEK 32274</v>
          </cell>
          <cell r="K904">
            <v>8110.47</v>
          </cell>
        </row>
        <row r="905">
          <cell r="B905" t="str">
            <v>Contract</v>
          </cell>
          <cell r="C905">
            <v>44136</v>
          </cell>
          <cell r="E905" t="str">
            <v>Knighthawk</v>
          </cell>
          <cell r="G905" t="str">
            <v>DEK 33097</v>
          </cell>
          <cell r="K905">
            <v>9684.6299999999992</v>
          </cell>
        </row>
        <row r="906">
          <cell r="B906" t="str">
            <v>Contract</v>
          </cell>
          <cell r="C906">
            <v>44166</v>
          </cell>
          <cell r="E906" t="str">
            <v>Alliance Coal LLC</v>
          </cell>
          <cell r="G906" t="str">
            <v>DEK 32262</v>
          </cell>
          <cell r="K906">
            <v>1717</v>
          </cell>
        </row>
        <row r="907">
          <cell r="B907" t="str">
            <v>Contract</v>
          </cell>
          <cell r="C907">
            <v>44166</v>
          </cell>
          <cell r="E907" t="str">
            <v>Alliance Coal LLC</v>
          </cell>
          <cell r="G907" t="str">
            <v>DEK 32262</v>
          </cell>
          <cell r="K907">
            <v>28365.55</v>
          </cell>
        </row>
        <row r="908">
          <cell r="B908" t="str">
            <v>Contract</v>
          </cell>
          <cell r="C908">
            <v>44166</v>
          </cell>
          <cell r="E908" t="str">
            <v>Alliance Coal LLC</v>
          </cell>
          <cell r="G908" t="str">
            <v>DEK 33073</v>
          </cell>
          <cell r="K908">
            <v>32616.05</v>
          </cell>
        </row>
        <row r="909">
          <cell r="B909" t="str">
            <v>Contract</v>
          </cell>
          <cell r="C909">
            <v>44166</v>
          </cell>
          <cell r="E909" t="str">
            <v>Central Coal Co</v>
          </cell>
          <cell r="G909" t="str">
            <v>DEK 33982</v>
          </cell>
          <cell r="K909">
            <v>38738.050000000003</v>
          </cell>
        </row>
        <row r="910">
          <cell r="B910" t="str">
            <v>Contract</v>
          </cell>
          <cell r="C910">
            <v>44166</v>
          </cell>
          <cell r="E910" t="str">
            <v>Foresight Coal Sales</v>
          </cell>
          <cell r="G910" t="str">
            <v>DEK 32274</v>
          </cell>
          <cell r="K910">
            <v>14553.9</v>
          </cell>
        </row>
        <row r="911">
          <cell r="B911" t="str">
            <v>Contract</v>
          </cell>
          <cell r="C911">
            <v>44166</v>
          </cell>
          <cell r="E911" t="str">
            <v>Knighthawk</v>
          </cell>
          <cell r="G911" t="str">
            <v>DEK 33097</v>
          </cell>
          <cell r="K911">
            <v>57962.34</v>
          </cell>
        </row>
        <row r="912">
          <cell r="B912" t="str">
            <v>Contract</v>
          </cell>
          <cell r="C912">
            <v>44197</v>
          </cell>
          <cell r="E912" t="str">
            <v>Alliance Coal LLC</v>
          </cell>
          <cell r="G912" t="str">
            <v>DEK 32262</v>
          </cell>
          <cell r="K912">
            <v>16819.349999999999</v>
          </cell>
        </row>
        <row r="913">
          <cell r="B913" t="str">
            <v>Contract</v>
          </cell>
          <cell r="C913">
            <v>44197</v>
          </cell>
          <cell r="E913" t="str">
            <v>Alliance Coal LLC</v>
          </cell>
          <cell r="G913" t="str">
            <v>DEK 33073</v>
          </cell>
          <cell r="K913">
            <v>6291.15</v>
          </cell>
        </row>
        <row r="914">
          <cell r="B914" t="str">
            <v>Contract</v>
          </cell>
          <cell r="C914">
            <v>44197</v>
          </cell>
          <cell r="E914" t="str">
            <v>Central Coal Co</v>
          </cell>
          <cell r="G914" t="str">
            <v>DEK 33982</v>
          </cell>
          <cell r="K914">
            <v>49948.74</v>
          </cell>
        </row>
        <row r="915">
          <cell r="B915" t="str">
            <v>Contract</v>
          </cell>
          <cell r="C915">
            <v>44197</v>
          </cell>
          <cell r="E915" t="str">
            <v>Foresight Coal Sales</v>
          </cell>
          <cell r="G915" t="str">
            <v>DEK 32274</v>
          </cell>
          <cell r="K915">
            <v>12997.28</v>
          </cell>
        </row>
        <row r="916">
          <cell r="B916" t="str">
            <v>Contract</v>
          </cell>
          <cell r="C916">
            <v>44197</v>
          </cell>
          <cell r="E916" t="str">
            <v>Knighthawk</v>
          </cell>
          <cell r="G916" t="str">
            <v>DEK 33097</v>
          </cell>
          <cell r="K916">
            <v>36931.370000000003</v>
          </cell>
        </row>
        <row r="917">
          <cell r="B917" t="str">
            <v>Contract</v>
          </cell>
          <cell r="C917">
            <v>44228</v>
          </cell>
          <cell r="E917" t="str">
            <v>Alliance Coal LLC</v>
          </cell>
          <cell r="G917" t="str">
            <v>DEK 33073</v>
          </cell>
          <cell r="K917">
            <v>36312.300000000003</v>
          </cell>
        </row>
        <row r="918">
          <cell r="B918" t="str">
            <v>Contract</v>
          </cell>
          <cell r="C918">
            <v>44228</v>
          </cell>
          <cell r="E918" t="str">
            <v>Central Coal Co</v>
          </cell>
          <cell r="G918" t="str">
            <v>DEK 33982</v>
          </cell>
          <cell r="K918">
            <v>46325.83</v>
          </cell>
        </row>
        <row r="919">
          <cell r="B919" t="str">
            <v>Contract</v>
          </cell>
          <cell r="C919">
            <v>44228</v>
          </cell>
          <cell r="E919" t="str">
            <v>Knighthawk</v>
          </cell>
          <cell r="G919" t="str">
            <v>DEK 33097</v>
          </cell>
          <cell r="K919">
            <v>51484.57</v>
          </cell>
        </row>
        <row r="920">
          <cell r="B920" t="str">
            <v>Contract</v>
          </cell>
          <cell r="C920">
            <v>44256</v>
          </cell>
          <cell r="E920" t="str">
            <v>Alliance Coal LLC</v>
          </cell>
          <cell r="G920" t="str">
            <v>DEK 33073</v>
          </cell>
          <cell r="K920">
            <v>39582.75</v>
          </cell>
        </row>
        <row r="921">
          <cell r="B921" t="str">
            <v>Contract</v>
          </cell>
          <cell r="C921">
            <v>44256</v>
          </cell>
          <cell r="E921" t="str">
            <v>Central Coal Co</v>
          </cell>
          <cell r="G921" t="str">
            <v>DEK 33982</v>
          </cell>
          <cell r="K921">
            <v>43770.17</v>
          </cell>
        </row>
        <row r="922">
          <cell r="B922" t="str">
            <v>Contract</v>
          </cell>
          <cell r="C922">
            <v>44256</v>
          </cell>
          <cell r="E922" t="str">
            <v>Knighthawk</v>
          </cell>
          <cell r="G922" t="str">
            <v>DEK 33097</v>
          </cell>
          <cell r="K922">
            <v>41975.32</v>
          </cell>
        </row>
        <row r="923">
          <cell r="B923" t="str">
            <v>Contract</v>
          </cell>
          <cell r="C923">
            <v>44287</v>
          </cell>
          <cell r="E923" t="str">
            <v>Alliance Coal LLC</v>
          </cell>
          <cell r="G923" t="str">
            <v>DEK 33073</v>
          </cell>
          <cell r="K923">
            <v>34049.85</v>
          </cell>
        </row>
        <row r="924">
          <cell r="B924" t="str">
            <v>Contract</v>
          </cell>
          <cell r="C924">
            <v>44287</v>
          </cell>
          <cell r="E924" t="str">
            <v>Central Coal Co</v>
          </cell>
          <cell r="G924" t="str">
            <v>DEK 33982</v>
          </cell>
          <cell r="K924">
            <v>33828.769999999997</v>
          </cell>
        </row>
        <row r="925">
          <cell r="B925" t="str">
            <v>Contract</v>
          </cell>
          <cell r="C925">
            <v>44287</v>
          </cell>
          <cell r="E925" t="str">
            <v>Knighthawk</v>
          </cell>
          <cell r="G925" t="str">
            <v>DEK 33097</v>
          </cell>
          <cell r="K925">
            <v>32317.24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- Input"/>
      <sheetName val="Coal"/>
      <sheetName val="Gas"/>
      <sheetName val="Oil"/>
      <sheetName val="Power"/>
      <sheetName val="Coal Specs "/>
      <sheetName val="Gas Specs"/>
      <sheetName val="Performance"/>
      <sheetName val="Coal w"/>
      <sheetName val="Gas w"/>
      <sheetName val="Oil w"/>
      <sheetName val="P W"/>
      <sheetName val="P w2"/>
      <sheetName val="P w3"/>
      <sheetName val="Coal S w"/>
      <sheetName val="Coal Table"/>
      <sheetName val="Gas S W"/>
      <sheetName val="Perf w"/>
      <sheetName val="Perf w2"/>
      <sheetName val="Perf 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C6"/>
          <cell r="D6"/>
          <cell r="J6"/>
          <cell r="N6"/>
        </row>
        <row r="7">
          <cell r="C7" t="str">
            <v xml:space="preserve">Foresight Coal Sales LLC </v>
          </cell>
          <cell r="D7">
            <v>1100726</v>
          </cell>
          <cell r="J7" t="str">
            <v>DEK 32274</v>
          </cell>
          <cell r="N7">
            <v>3450.16</v>
          </cell>
        </row>
        <row r="8">
          <cell r="C8" t="str">
            <v>Knighthawk</v>
          </cell>
          <cell r="D8">
            <v>1103143</v>
          </cell>
          <cell r="J8" t="str">
            <v>DEK 33097</v>
          </cell>
          <cell r="N8">
            <v>20914.150000000001</v>
          </cell>
        </row>
        <row r="9">
          <cell r="C9"/>
          <cell r="D9"/>
          <cell r="J9"/>
          <cell r="N9"/>
        </row>
        <row r="10">
          <cell r="C10"/>
          <cell r="D10"/>
          <cell r="J10"/>
          <cell r="N10"/>
        </row>
        <row r="11">
          <cell r="C11"/>
          <cell r="D11"/>
          <cell r="J11"/>
          <cell r="N11"/>
        </row>
        <row r="12">
          <cell r="C12"/>
          <cell r="D12"/>
          <cell r="J12"/>
          <cell r="N12"/>
        </row>
        <row r="13">
          <cell r="C13"/>
          <cell r="D13"/>
          <cell r="J13"/>
          <cell r="N13"/>
        </row>
        <row r="14">
          <cell r="C14"/>
          <cell r="D14"/>
          <cell r="J14"/>
          <cell r="N14"/>
        </row>
        <row r="15">
          <cell r="C15"/>
          <cell r="D15"/>
          <cell r="J15"/>
          <cell r="N15"/>
        </row>
        <row r="16">
          <cell r="C16"/>
          <cell r="D16"/>
          <cell r="J16"/>
          <cell r="N16"/>
        </row>
        <row r="17">
          <cell r="C17"/>
          <cell r="D17"/>
          <cell r="J17"/>
          <cell r="N17"/>
        </row>
        <row r="19">
          <cell r="C19"/>
          <cell r="D19"/>
          <cell r="J19"/>
          <cell r="N19"/>
        </row>
        <row r="20">
          <cell r="C20"/>
          <cell r="D20"/>
          <cell r="J20"/>
          <cell r="N20"/>
        </row>
        <row r="21">
          <cell r="C21"/>
          <cell r="D21"/>
          <cell r="J21"/>
          <cell r="N21"/>
        </row>
        <row r="22">
          <cell r="C22"/>
          <cell r="D22"/>
          <cell r="J22"/>
          <cell r="N22"/>
        </row>
        <row r="23">
          <cell r="C23"/>
          <cell r="D23"/>
          <cell r="J23"/>
          <cell r="N23"/>
        </row>
        <row r="24">
          <cell r="C24"/>
          <cell r="D24"/>
          <cell r="J24"/>
          <cell r="N24"/>
        </row>
        <row r="25">
          <cell r="C25"/>
          <cell r="D25"/>
          <cell r="J25"/>
          <cell r="N25"/>
        </row>
        <row r="26">
          <cell r="C26"/>
          <cell r="D26"/>
          <cell r="J26"/>
          <cell r="N26"/>
        </row>
        <row r="27">
          <cell r="C27"/>
          <cell r="D27"/>
          <cell r="J27"/>
          <cell r="N27"/>
        </row>
        <row r="28">
          <cell r="C28"/>
          <cell r="D28"/>
          <cell r="J28"/>
          <cell r="N28"/>
        </row>
        <row r="29">
          <cell r="C29"/>
          <cell r="D29"/>
          <cell r="J29"/>
          <cell r="N29"/>
        </row>
        <row r="30">
          <cell r="C30"/>
          <cell r="D30"/>
          <cell r="J30"/>
          <cell r="N30"/>
        </row>
        <row r="31">
          <cell r="C31"/>
          <cell r="D31"/>
          <cell r="J31"/>
          <cell r="N31"/>
        </row>
        <row r="32">
          <cell r="C32"/>
          <cell r="D32"/>
          <cell r="J32"/>
          <cell r="N32"/>
        </row>
        <row r="33">
          <cell r="C33"/>
          <cell r="D33"/>
          <cell r="J33"/>
          <cell r="N33"/>
        </row>
        <row r="34">
          <cell r="C34"/>
          <cell r="D34"/>
          <cell r="J34"/>
          <cell r="N34"/>
        </row>
        <row r="35">
          <cell r="C35"/>
          <cell r="D35"/>
          <cell r="J35"/>
          <cell r="N35"/>
        </row>
        <row r="36">
          <cell r="C36"/>
          <cell r="D36"/>
          <cell r="J36"/>
          <cell r="N36"/>
        </row>
        <row r="37">
          <cell r="C37"/>
          <cell r="D37"/>
          <cell r="J37"/>
          <cell r="N37"/>
        </row>
        <row r="38">
          <cell r="C38"/>
          <cell r="D38"/>
          <cell r="J38"/>
          <cell r="N38"/>
        </row>
        <row r="39">
          <cell r="C39"/>
          <cell r="D39"/>
          <cell r="J39"/>
          <cell r="N39"/>
        </row>
        <row r="40">
          <cell r="C40"/>
          <cell r="D40"/>
          <cell r="J40"/>
          <cell r="N40"/>
        </row>
        <row r="41">
          <cell r="C41"/>
          <cell r="D41"/>
          <cell r="J41"/>
          <cell r="N41"/>
        </row>
        <row r="42">
          <cell r="C42"/>
          <cell r="D42"/>
          <cell r="J42"/>
          <cell r="N42"/>
        </row>
        <row r="43">
          <cell r="C43"/>
          <cell r="D43"/>
          <cell r="J43"/>
          <cell r="N43"/>
        </row>
        <row r="44">
          <cell r="C44"/>
          <cell r="D44"/>
          <cell r="J44"/>
          <cell r="N44"/>
        </row>
        <row r="45">
          <cell r="C45"/>
          <cell r="D45"/>
          <cell r="J45"/>
          <cell r="N45"/>
        </row>
        <row r="46">
          <cell r="C46"/>
          <cell r="D46"/>
          <cell r="J46"/>
          <cell r="N46"/>
        </row>
        <row r="47">
          <cell r="C47"/>
          <cell r="D47"/>
          <cell r="J47"/>
          <cell r="N47"/>
        </row>
        <row r="48">
          <cell r="C48"/>
          <cell r="D48"/>
          <cell r="J48"/>
          <cell r="N48"/>
        </row>
        <row r="49">
          <cell r="C49"/>
          <cell r="D49"/>
          <cell r="J49"/>
          <cell r="N49"/>
        </row>
        <row r="50">
          <cell r="C50"/>
          <cell r="D50"/>
          <cell r="J50"/>
          <cell r="N50"/>
        </row>
        <row r="51">
          <cell r="C51"/>
          <cell r="D51"/>
          <cell r="J51"/>
          <cell r="N51"/>
        </row>
        <row r="52">
          <cell r="C52"/>
          <cell r="D52"/>
          <cell r="J52"/>
          <cell r="N52"/>
        </row>
        <row r="53">
          <cell r="C53"/>
          <cell r="D53"/>
          <cell r="J53"/>
          <cell r="N53"/>
        </row>
        <row r="54">
          <cell r="C54"/>
          <cell r="D54"/>
          <cell r="J54"/>
          <cell r="N54"/>
        </row>
        <row r="55">
          <cell r="C55"/>
          <cell r="D55"/>
          <cell r="J55"/>
          <cell r="N55"/>
        </row>
        <row r="56">
          <cell r="C56"/>
          <cell r="D56"/>
          <cell r="J56"/>
          <cell r="N56"/>
        </row>
        <row r="57">
          <cell r="C57"/>
          <cell r="D57"/>
          <cell r="J57"/>
          <cell r="N57"/>
        </row>
        <row r="58">
          <cell r="C58"/>
          <cell r="D58"/>
          <cell r="J58"/>
          <cell r="N58"/>
        </row>
        <row r="59">
          <cell r="C59"/>
          <cell r="D59"/>
          <cell r="J59"/>
          <cell r="N59"/>
        </row>
        <row r="60">
          <cell r="C60"/>
          <cell r="D60"/>
          <cell r="J60"/>
          <cell r="N60"/>
        </row>
        <row r="61">
          <cell r="C61"/>
          <cell r="D61"/>
          <cell r="J61"/>
          <cell r="N61">
            <v>24364.31</v>
          </cell>
        </row>
        <row r="62">
          <cell r="C62"/>
          <cell r="D62"/>
          <cell r="J62"/>
          <cell r="N62"/>
        </row>
        <row r="63">
          <cell r="C63" t="str">
            <v>N/A</v>
          </cell>
          <cell r="D63"/>
          <cell r="J63" t="str">
            <v>N/A</v>
          </cell>
          <cell r="N63">
            <v>0</v>
          </cell>
        </row>
        <row r="64">
          <cell r="C64"/>
          <cell r="D64"/>
          <cell r="J64"/>
          <cell r="N64"/>
        </row>
        <row r="65">
          <cell r="C65"/>
          <cell r="D65"/>
          <cell r="J65"/>
          <cell r="N65">
            <v>0</v>
          </cell>
        </row>
        <row r="66">
          <cell r="C66"/>
          <cell r="D66"/>
          <cell r="J66"/>
          <cell r="N66"/>
        </row>
        <row r="67">
          <cell r="C67"/>
          <cell r="D67"/>
          <cell r="J67"/>
          <cell r="N67">
            <v>24364.31</v>
          </cell>
        </row>
        <row r="68">
          <cell r="C68"/>
          <cell r="D68"/>
          <cell r="J68"/>
          <cell r="N68"/>
        </row>
        <row r="69">
          <cell r="C69"/>
          <cell r="D69"/>
          <cell r="J69"/>
          <cell r="N69"/>
        </row>
        <row r="70">
          <cell r="C70"/>
          <cell r="D70"/>
          <cell r="J70"/>
          <cell r="N70"/>
        </row>
        <row r="71">
          <cell r="C71"/>
          <cell r="D71"/>
          <cell r="J71"/>
          <cell r="N71"/>
        </row>
      </sheetData>
      <sheetData sheetId="15">
        <row r="6">
          <cell r="A6">
            <v>1519345</v>
          </cell>
          <cell r="B6" t="str">
            <v>West KY Consolidated Resources</v>
          </cell>
          <cell r="C6">
            <v>10</v>
          </cell>
          <cell r="D6" t="str">
            <v>WKY</v>
          </cell>
          <cell r="E6" t="str">
            <v>C</v>
          </cell>
          <cell r="F6"/>
          <cell r="G6" t="str">
            <v>Barge</v>
          </cell>
        </row>
        <row r="7">
          <cell r="A7">
            <v>1519217</v>
          </cell>
          <cell r="B7" t="str">
            <v>West KY Consolidated Resources</v>
          </cell>
          <cell r="C7">
            <v>10</v>
          </cell>
          <cell r="D7" t="str">
            <v>WKY</v>
          </cell>
          <cell r="E7" t="str">
            <v>C</v>
          </cell>
          <cell r="F7"/>
          <cell r="G7" t="str">
            <v>Barge</v>
          </cell>
        </row>
        <row r="8">
          <cell r="A8">
            <v>3607230</v>
          </cell>
          <cell r="B8" t="str">
            <v>Consol Pennsylvania Coal Co.</v>
          </cell>
          <cell r="C8">
            <v>2</v>
          </cell>
          <cell r="D8" t="str">
            <v>PA</v>
          </cell>
          <cell r="E8" t="str">
            <v>C</v>
          </cell>
          <cell r="F8" t="str">
            <v>DEK 30827</v>
          </cell>
          <cell r="G8" t="str">
            <v>Barge</v>
          </cell>
        </row>
        <row r="9">
          <cell r="A9">
            <v>3605018</v>
          </cell>
          <cell r="B9" t="str">
            <v>Contura Coal Sales LLC</v>
          </cell>
          <cell r="C9">
            <v>2</v>
          </cell>
          <cell r="D9" t="str">
            <v>PA</v>
          </cell>
          <cell r="E9" t="str">
            <v>C</v>
          </cell>
          <cell r="F9" t="str">
            <v>DEK 33222</v>
          </cell>
          <cell r="G9" t="str">
            <v>Barge</v>
          </cell>
        </row>
        <row r="10">
          <cell r="A10">
            <v>1100726</v>
          </cell>
          <cell r="B10" t="str">
            <v xml:space="preserve">Foresight Coal Sales LLC </v>
          </cell>
          <cell r="C10">
            <v>8</v>
          </cell>
          <cell r="D10" t="str">
            <v>IL</v>
          </cell>
          <cell r="E10" t="str">
            <v>C</v>
          </cell>
          <cell r="F10" t="str">
            <v>DEK 32274</v>
          </cell>
          <cell r="G10" t="str">
            <v>Barge</v>
          </cell>
        </row>
        <row r="11">
          <cell r="A11">
            <v>1103143</v>
          </cell>
          <cell r="B11" t="str">
            <v>Knighthawk</v>
          </cell>
          <cell r="C11">
            <v>8</v>
          </cell>
          <cell r="D11" t="str">
            <v>IL</v>
          </cell>
          <cell r="E11" t="str">
            <v>C</v>
          </cell>
          <cell r="F11" t="str">
            <v>DEK 33097</v>
          </cell>
          <cell r="G11" t="str">
            <v>Barge</v>
          </cell>
        </row>
        <row r="12">
          <cell r="A12">
            <v>15193749</v>
          </cell>
          <cell r="B12" t="str">
            <v>Consol Pennsylvania Coal Co.</v>
          </cell>
          <cell r="C12">
            <v>10</v>
          </cell>
          <cell r="D12" t="str">
            <v>WKY</v>
          </cell>
          <cell r="E12" t="str">
            <v>C</v>
          </cell>
          <cell r="F12" t="str">
            <v>DEK 30827</v>
          </cell>
          <cell r="G12" t="str">
            <v>Barge</v>
          </cell>
        </row>
        <row r="13">
          <cell r="A13">
            <v>3304577</v>
          </cell>
          <cell r="B13" t="str">
            <v>Oxford Mining Company LLC</v>
          </cell>
          <cell r="C13">
            <v>3</v>
          </cell>
          <cell r="D13" t="str">
            <v>OH</v>
          </cell>
          <cell r="E13" t="str">
            <v>C</v>
          </cell>
          <cell r="F13" t="str">
            <v>DEK 31741</v>
          </cell>
          <cell r="G13" t="str">
            <v>Barge</v>
          </cell>
        </row>
        <row r="14">
          <cell r="A14">
            <v>3304578</v>
          </cell>
          <cell r="B14" t="str">
            <v>Alliance Coal LLC</v>
          </cell>
          <cell r="C14">
            <v>3</v>
          </cell>
          <cell r="D14" t="str">
            <v>OH</v>
          </cell>
          <cell r="E14" t="str">
            <v>C</v>
          </cell>
          <cell r="F14" t="str">
            <v>DEK 30892 Tunnel Ridge</v>
          </cell>
          <cell r="G14" t="str">
            <v>Barge</v>
          </cell>
        </row>
        <row r="15">
          <cell r="A15">
            <v>1519374</v>
          </cell>
          <cell r="B15" t="str">
            <v>Alliance Coal LLC</v>
          </cell>
          <cell r="C15">
            <v>10</v>
          </cell>
          <cell r="D15" t="str">
            <v>WKY</v>
          </cell>
          <cell r="E15" t="str">
            <v>C</v>
          </cell>
          <cell r="F15" t="str">
            <v>DEK 32262</v>
          </cell>
          <cell r="G15" t="str">
            <v>Barge</v>
          </cell>
        </row>
        <row r="16">
          <cell r="A16">
            <v>4601437</v>
          </cell>
          <cell r="B16" t="str">
            <v>West KY Consolidated Resources</v>
          </cell>
          <cell r="C16">
            <v>3</v>
          </cell>
          <cell r="D16" t="str">
            <v>WV</v>
          </cell>
          <cell r="E16" t="str">
            <v>C</v>
          </cell>
          <cell r="F16" t="str">
            <v>DEK 32687</v>
          </cell>
          <cell r="G16" t="str">
            <v>Barge</v>
          </cell>
        </row>
        <row r="17">
          <cell r="A17">
            <v>4608864</v>
          </cell>
          <cell r="B17" t="str">
            <v>Alliance Coal LLC</v>
          </cell>
          <cell r="C17">
            <v>3</v>
          </cell>
          <cell r="D17" t="str">
            <v>WV</v>
          </cell>
          <cell r="E17" t="str">
            <v>C</v>
          </cell>
          <cell r="F17" t="str">
            <v>DEK 33073</v>
          </cell>
          <cell r="G17" t="str">
            <v>Barge</v>
          </cell>
        </row>
        <row r="18">
          <cell r="A18">
            <v>1102408</v>
          </cell>
          <cell r="B18" t="str">
            <v>Peabody Coal Sales LLC</v>
          </cell>
          <cell r="C18">
            <v>8</v>
          </cell>
          <cell r="D18" t="str">
            <v>IL</v>
          </cell>
          <cell r="E18" t="str">
            <v>C</v>
          </cell>
          <cell r="F18" t="str">
            <v>DEK 33101</v>
          </cell>
          <cell r="G18" t="str">
            <v>Barge</v>
          </cell>
        </row>
        <row r="19">
          <cell r="A19"/>
          <cell r="B19"/>
          <cell r="C19"/>
          <cell r="D19"/>
          <cell r="E19"/>
          <cell r="F19"/>
          <cell r="G19"/>
        </row>
        <row r="22">
          <cell r="A22">
            <v>1103143</v>
          </cell>
          <cell r="B22" t="str">
            <v>Central Coal</v>
          </cell>
          <cell r="C22">
            <v>8</v>
          </cell>
          <cell r="D22" t="str">
            <v>IL</v>
          </cell>
          <cell r="E22" t="str">
            <v>S</v>
          </cell>
          <cell r="F22" t="str">
            <v>DEK 31427</v>
          </cell>
          <cell r="G22" t="str">
            <v>Barge</v>
          </cell>
        </row>
        <row r="23">
          <cell r="A23">
            <v>4608864</v>
          </cell>
          <cell r="B23" t="str">
            <v>Alliance Coal LLC</v>
          </cell>
          <cell r="C23">
            <v>3</v>
          </cell>
          <cell r="D23" t="str">
            <v>WV</v>
          </cell>
          <cell r="E23" t="str">
            <v>S</v>
          </cell>
          <cell r="F23" t="str">
            <v>DEK 33335</v>
          </cell>
          <cell r="G23" t="str">
            <v>Barge</v>
          </cell>
        </row>
        <row r="24">
          <cell r="A24">
            <v>3304414</v>
          </cell>
          <cell r="B24" t="str">
            <v>Oxford Mining Company LLC</v>
          </cell>
          <cell r="C24">
            <v>3</v>
          </cell>
          <cell r="D24" t="str">
            <v>OH</v>
          </cell>
          <cell r="E24" t="str">
            <v>S</v>
          </cell>
          <cell r="F24" t="str">
            <v>DEK 31636</v>
          </cell>
          <cell r="G24" t="str">
            <v>Barge</v>
          </cell>
        </row>
        <row r="25">
          <cell r="A25">
            <v>4608864</v>
          </cell>
          <cell r="B25" t="str">
            <v>Alliance Coal LLC</v>
          </cell>
          <cell r="C25">
            <v>3</v>
          </cell>
          <cell r="D25" t="str">
            <v>WV</v>
          </cell>
          <cell r="E25" t="str">
            <v>S</v>
          </cell>
          <cell r="F25" t="str">
            <v>DEK 33335</v>
          </cell>
          <cell r="G25" t="str">
            <v>Barge</v>
          </cell>
        </row>
        <row r="26">
          <cell r="A26">
            <v>1517741</v>
          </cell>
          <cell r="B26" t="str">
            <v>Ken American</v>
          </cell>
          <cell r="C26">
            <v>10</v>
          </cell>
          <cell r="D26" t="str">
            <v>WKY</v>
          </cell>
          <cell r="E26" t="str">
            <v>S</v>
          </cell>
          <cell r="F26" t="str">
            <v>DEK 32267</v>
          </cell>
          <cell r="G26" t="str">
            <v>Barge</v>
          </cell>
        </row>
        <row r="27">
          <cell r="A27">
            <v>4608596</v>
          </cell>
          <cell r="B27" t="str">
            <v>Peabody CoalTrade LLC</v>
          </cell>
          <cell r="C27">
            <v>4</v>
          </cell>
          <cell r="D27" t="str">
            <v>WV</v>
          </cell>
          <cell r="E27" t="str">
            <v>S</v>
          </cell>
          <cell r="F27" t="str">
            <v>DEK 30581</v>
          </cell>
          <cell r="G27" t="str">
            <v>Barge</v>
          </cell>
        </row>
        <row r="28">
          <cell r="A28">
            <v>1519217</v>
          </cell>
          <cell r="B28" t="str">
            <v>West KY Consolidated Resources</v>
          </cell>
          <cell r="C28">
            <v>10</v>
          </cell>
          <cell r="D28" t="str">
            <v>WKY</v>
          </cell>
          <cell r="E28" t="str">
            <v>S</v>
          </cell>
          <cell r="F28" t="str">
            <v>DEK 32687</v>
          </cell>
          <cell r="G28" t="str">
            <v>Barge</v>
          </cell>
        </row>
        <row r="29">
          <cell r="A29">
            <v>1103212</v>
          </cell>
          <cell r="B29" t="str">
            <v>White Stallion Energy, LLC</v>
          </cell>
          <cell r="C29">
            <v>8</v>
          </cell>
          <cell r="D29" t="str">
            <v>IL</v>
          </cell>
          <cell r="E29" t="str">
            <v>S</v>
          </cell>
          <cell r="F29" t="str">
            <v>DEK 33373</v>
          </cell>
          <cell r="G29" t="str">
            <v>Barge</v>
          </cell>
        </row>
        <row r="30">
          <cell r="A30">
            <v>4601437</v>
          </cell>
          <cell r="B30" t="str">
            <v>Trafigura</v>
          </cell>
          <cell r="C30">
            <v>3</v>
          </cell>
          <cell r="D30" t="str">
            <v>WV</v>
          </cell>
          <cell r="E30" t="str">
            <v>S</v>
          </cell>
          <cell r="F30" t="str">
            <v>DEK 33141</v>
          </cell>
          <cell r="G30" t="str">
            <v>Barge</v>
          </cell>
        </row>
        <row r="31">
          <cell r="A31">
            <v>3605018</v>
          </cell>
          <cell r="B31" t="str">
            <v>Contura Coal Sales LLC</v>
          </cell>
          <cell r="C31">
            <v>2</v>
          </cell>
          <cell r="D31" t="str">
            <v>PA</v>
          </cell>
          <cell r="E31" t="str">
            <v>S</v>
          </cell>
          <cell r="F31" t="str">
            <v>DEK 33327</v>
          </cell>
          <cell r="G31" t="str">
            <v>Barge</v>
          </cell>
        </row>
        <row r="32">
          <cell r="A32">
            <v>1519374</v>
          </cell>
          <cell r="B32" t="str">
            <v>Alliance Coal LLC</v>
          </cell>
          <cell r="C32">
            <v>10</v>
          </cell>
          <cell r="D32" t="str">
            <v>WKY</v>
          </cell>
          <cell r="E32" t="str">
            <v>C</v>
          </cell>
          <cell r="F32" t="str">
            <v>DEK 33148</v>
          </cell>
          <cell r="G32" t="str">
            <v>Barge</v>
          </cell>
        </row>
        <row r="33">
          <cell r="A33">
            <v>3605018</v>
          </cell>
          <cell r="B33" t="str">
            <v>Contura Coal Sales LLC</v>
          </cell>
          <cell r="C33">
            <v>2</v>
          </cell>
          <cell r="D33" t="str">
            <v>PA</v>
          </cell>
          <cell r="E33" t="str">
            <v>S</v>
          </cell>
          <cell r="F33" t="str">
            <v>DEK 33222</v>
          </cell>
          <cell r="G33" t="str">
            <v>Barge</v>
          </cell>
        </row>
        <row r="34">
          <cell r="A34">
            <v>1103143</v>
          </cell>
          <cell r="B34" t="str">
            <v>Knighthawk</v>
          </cell>
          <cell r="C34">
            <v>8</v>
          </cell>
          <cell r="D34" t="str">
            <v>IL</v>
          </cell>
          <cell r="E34" t="str">
            <v>C</v>
          </cell>
          <cell r="F34" t="str">
            <v>DEK 33097</v>
          </cell>
          <cell r="G34" t="str">
            <v>Barge</v>
          </cell>
        </row>
        <row r="35">
          <cell r="A35"/>
          <cell r="B35"/>
          <cell r="C35"/>
          <cell r="D35"/>
          <cell r="E35"/>
          <cell r="F35"/>
          <cell r="G35"/>
        </row>
        <row r="36">
          <cell r="A36"/>
          <cell r="B36"/>
          <cell r="C36"/>
          <cell r="D36"/>
          <cell r="E36"/>
          <cell r="F36"/>
          <cell r="G36"/>
        </row>
      </sheetData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3480-78BB-4272-9CAE-36D302218363}">
  <sheetPr>
    <tabColor rgb="FF92D050"/>
    <pageSetUpPr fitToPage="1"/>
  </sheetPr>
  <dimension ref="A1:U34"/>
  <sheetViews>
    <sheetView tabSelected="1" view="pageLayout" zoomScale="80" zoomScaleNormal="100" zoomScalePageLayoutView="80" workbookViewId="0">
      <selection activeCell="A4" sqref="A4"/>
    </sheetView>
  </sheetViews>
  <sheetFormatPr defaultColWidth="9.109375" defaultRowHeight="13.2" x14ac:dyDescent="0.25"/>
  <cols>
    <col min="1" max="1" width="45.88671875" style="2" customWidth="1"/>
    <col min="2" max="2" width="3" style="2" customWidth="1"/>
    <col min="3" max="3" width="13.6640625" style="2" customWidth="1"/>
    <col min="4" max="4" width="2.33203125" style="2" customWidth="1"/>
    <col min="5" max="5" width="12.33203125" style="2" customWidth="1"/>
    <col min="6" max="6" width="2.5546875" style="2" customWidth="1"/>
    <col min="7" max="7" width="11.33203125" style="2" customWidth="1"/>
    <col min="8" max="8" width="3.88671875" style="2" customWidth="1"/>
    <col min="9" max="9" width="14.109375" style="2" bestFit="1" customWidth="1"/>
    <col min="10" max="10" width="2.6640625" style="2" customWidth="1"/>
    <col min="11" max="11" width="11.88671875" style="2" customWidth="1"/>
    <col min="12" max="12" width="3.6640625" style="2" customWidth="1"/>
    <col min="13" max="13" width="14.6640625" style="2" customWidth="1"/>
    <col min="14" max="15" width="9.109375" style="2"/>
    <col min="16" max="16" width="10.6640625" style="2" customWidth="1"/>
    <col min="17" max="18" width="9.109375" style="2"/>
    <col min="19" max="19" width="14.109375" style="2" customWidth="1"/>
    <col min="20" max="16384" width="9.109375" style="2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"/>
      <c r="Q1" s="3"/>
      <c r="R1" s="4"/>
      <c r="S1" s="5"/>
      <c r="T1" s="6"/>
    </row>
    <row r="2" spans="1:21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3"/>
      <c r="R2" s="4"/>
      <c r="S2" s="7"/>
      <c r="T2" s="8"/>
      <c r="U2" s="9" t="s">
        <v>1</v>
      </c>
    </row>
    <row r="3" spans="1:21" x14ac:dyDescent="0.25">
      <c r="Q3" s="3"/>
      <c r="R3" s="4"/>
      <c r="S3" s="5"/>
      <c r="T3" s="6"/>
    </row>
    <row r="4" spans="1:21" x14ac:dyDescent="0.25">
      <c r="Q4" s="3"/>
      <c r="R4" s="4"/>
      <c r="S4" s="5"/>
      <c r="T4" s="6"/>
    </row>
    <row r="5" spans="1:21" x14ac:dyDescent="0.25">
      <c r="Q5" s="3"/>
      <c r="R5" s="4"/>
      <c r="S5" s="5"/>
      <c r="T5" s="6"/>
    </row>
    <row r="6" spans="1:21" x14ac:dyDescent="0.25">
      <c r="C6" s="10" t="s">
        <v>2</v>
      </c>
      <c r="G6" s="27" t="s">
        <v>3</v>
      </c>
      <c r="H6" s="28"/>
      <c r="I6" s="28"/>
      <c r="J6" s="28"/>
      <c r="K6" s="28"/>
      <c r="L6" s="28"/>
      <c r="M6" s="29"/>
      <c r="Q6" s="3"/>
      <c r="R6" s="4"/>
      <c r="S6" s="5"/>
      <c r="T6" s="6"/>
    </row>
    <row r="7" spans="1:21" x14ac:dyDescent="0.25">
      <c r="A7" s="11" t="s">
        <v>4</v>
      </c>
      <c r="C7" s="12" t="s">
        <v>5</v>
      </c>
      <c r="E7" s="13" t="s">
        <v>6</v>
      </c>
      <c r="G7" s="11" t="s">
        <v>7</v>
      </c>
      <c r="I7" s="11" t="s">
        <v>8</v>
      </c>
      <c r="K7" s="11" t="s">
        <v>9</v>
      </c>
      <c r="M7" s="13" t="s">
        <v>10</v>
      </c>
      <c r="Q7" s="3"/>
      <c r="R7" s="4"/>
      <c r="S7" s="5"/>
      <c r="T7" s="6"/>
    </row>
    <row r="8" spans="1:21" x14ac:dyDescent="0.25">
      <c r="A8" s="14" t="s">
        <v>17</v>
      </c>
      <c r="C8" s="15"/>
      <c r="E8" s="14"/>
      <c r="G8" s="15"/>
      <c r="I8" s="15"/>
      <c r="J8" s="6"/>
      <c r="K8" s="15"/>
      <c r="L8" s="6"/>
      <c r="M8" s="14"/>
      <c r="Q8" s="3"/>
      <c r="R8" s="4"/>
      <c r="S8" s="5"/>
      <c r="T8" s="6"/>
    </row>
    <row r="9" spans="1:21" x14ac:dyDescent="0.25">
      <c r="A9" s="2" t="s">
        <v>11</v>
      </c>
      <c r="C9" s="2" t="s">
        <v>12</v>
      </c>
      <c r="E9" s="16">
        <v>18721060</v>
      </c>
      <c r="F9" s="17"/>
      <c r="G9" s="16">
        <v>0</v>
      </c>
      <c r="H9" s="18"/>
      <c r="I9" s="16">
        <v>847999</v>
      </c>
      <c r="J9" s="18"/>
      <c r="K9" s="19">
        <f>M9-I9</f>
        <v>-120807</v>
      </c>
      <c r="L9" s="20"/>
      <c r="M9" s="16">
        <v>727192</v>
      </c>
      <c r="O9" s="21"/>
      <c r="Q9" s="3"/>
      <c r="R9" s="4"/>
      <c r="S9" s="5"/>
      <c r="T9" s="6"/>
    </row>
    <row r="10" spans="1:21" ht="13.8" thickBot="1" x14ac:dyDescent="0.3">
      <c r="A10" s="22" t="s">
        <v>13</v>
      </c>
      <c r="E10" s="23">
        <f>SUM(E9:E9)</f>
        <v>18721060</v>
      </c>
      <c r="F10" s="16" t="s">
        <v>14</v>
      </c>
      <c r="G10" s="23">
        <f>SUM(G9:G9)</f>
        <v>0</v>
      </c>
      <c r="H10" s="16" t="s">
        <v>14</v>
      </c>
      <c r="I10" s="23">
        <f>SUM(I9:I9)</f>
        <v>847999</v>
      </c>
      <c r="J10" s="16" t="s">
        <v>14</v>
      </c>
      <c r="K10" s="23">
        <f>SUM(K9:K9)</f>
        <v>-120807</v>
      </c>
      <c r="L10" s="16" t="s">
        <v>14</v>
      </c>
      <c r="M10" s="23">
        <f>SUM(M9:M9)</f>
        <v>727192</v>
      </c>
      <c r="Q10" s="3"/>
      <c r="R10" s="4"/>
      <c r="S10" s="5"/>
      <c r="T10" s="6"/>
    </row>
    <row r="11" spans="1:21" ht="13.8" thickTop="1" x14ac:dyDescent="0.25">
      <c r="E11" s="16"/>
      <c r="F11" s="16"/>
      <c r="G11" s="16"/>
      <c r="H11" s="16"/>
      <c r="I11" s="16"/>
      <c r="J11" s="16"/>
      <c r="K11" s="16"/>
      <c r="L11" s="16"/>
      <c r="M11" s="16"/>
      <c r="Q11" s="3"/>
      <c r="R11" s="4"/>
      <c r="S11" s="5"/>
      <c r="T11" s="6"/>
    </row>
    <row r="12" spans="1:21" x14ac:dyDescent="0.25">
      <c r="A12" s="14" t="s">
        <v>18</v>
      </c>
      <c r="E12" s="16"/>
      <c r="F12" s="16"/>
      <c r="G12" s="16"/>
      <c r="H12" s="16"/>
      <c r="I12" s="16"/>
      <c r="J12" s="16"/>
      <c r="K12" s="16"/>
      <c r="L12" s="16"/>
      <c r="M12" s="16"/>
      <c r="Q12" s="3"/>
      <c r="R12" s="4"/>
      <c r="S12" s="5"/>
      <c r="T12" s="6"/>
    </row>
    <row r="13" spans="1:21" x14ac:dyDescent="0.25">
      <c r="A13" s="2" t="s">
        <v>11</v>
      </c>
      <c r="C13" s="2" t="s">
        <v>12</v>
      </c>
      <c r="E13" s="16">
        <v>22291050</v>
      </c>
      <c r="F13" s="17"/>
      <c r="G13" s="16">
        <v>0</v>
      </c>
      <c r="H13" s="18"/>
      <c r="I13" s="16">
        <v>899190</v>
      </c>
      <c r="J13" s="18"/>
      <c r="K13" s="19">
        <f>M13-I13</f>
        <v>-68091</v>
      </c>
      <c r="L13" s="20"/>
      <c r="M13" s="16">
        <v>831099</v>
      </c>
      <c r="N13" s="6"/>
      <c r="O13" s="21"/>
    </row>
    <row r="14" spans="1:21" ht="13.8" thickBot="1" x14ac:dyDescent="0.3">
      <c r="A14" s="22" t="s">
        <v>13</v>
      </c>
      <c r="E14" s="23">
        <f>SUM(E13:E13)</f>
        <v>22291050</v>
      </c>
      <c r="F14" s="16" t="s">
        <v>14</v>
      </c>
      <c r="G14" s="23">
        <f>SUM(G13:G13)</f>
        <v>0</v>
      </c>
      <c r="H14" s="16" t="s">
        <v>14</v>
      </c>
      <c r="I14" s="23">
        <f>SUM(I13:I13)</f>
        <v>899190</v>
      </c>
      <c r="J14" s="16" t="s">
        <v>14</v>
      </c>
      <c r="K14" s="23">
        <f>SUM(K13:K13)</f>
        <v>-68091</v>
      </c>
      <c r="L14" s="16" t="s">
        <v>14</v>
      </c>
      <c r="M14" s="23">
        <f>SUM(M13:M13)</f>
        <v>831099</v>
      </c>
      <c r="N14" s="6"/>
    </row>
    <row r="15" spans="1:21" ht="13.8" thickTop="1" x14ac:dyDescent="0.25">
      <c r="A15" s="22"/>
      <c r="E15" s="16"/>
      <c r="F15" s="16"/>
      <c r="G15" s="16"/>
      <c r="H15" s="16"/>
      <c r="I15" s="16"/>
      <c r="J15" s="16"/>
      <c r="K15" s="16"/>
      <c r="L15" s="16"/>
      <c r="M15" s="16"/>
      <c r="N15" s="6"/>
    </row>
    <row r="16" spans="1:21" x14ac:dyDescent="0.25">
      <c r="A16" s="14" t="s">
        <v>16</v>
      </c>
      <c r="E16" s="16"/>
      <c r="F16" s="16"/>
      <c r="G16" s="16"/>
      <c r="H16" s="16"/>
      <c r="I16" s="16"/>
      <c r="J16" s="16"/>
      <c r="K16" s="16"/>
      <c r="L16" s="16"/>
      <c r="M16" s="16"/>
      <c r="N16" s="6"/>
    </row>
    <row r="17" spans="1:15" x14ac:dyDescent="0.25">
      <c r="A17" s="2" t="s">
        <v>11</v>
      </c>
      <c r="C17" s="2" t="s">
        <v>12</v>
      </c>
      <c r="E17" s="16">
        <v>6363970</v>
      </c>
      <c r="F17" s="17"/>
      <c r="G17" s="16">
        <v>0</v>
      </c>
      <c r="H17" s="18"/>
      <c r="I17" s="16">
        <v>561087</v>
      </c>
      <c r="J17" s="18"/>
      <c r="K17" s="19">
        <f>M17-I17</f>
        <v>-204482</v>
      </c>
      <c r="L17" s="20"/>
      <c r="M17" s="16">
        <v>356605</v>
      </c>
      <c r="N17" s="6"/>
      <c r="O17" s="21"/>
    </row>
    <row r="18" spans="1:15" ht="13.8" thickBot="1" x14ac:dyDescent="0.3">
      <c r="A18" s="22" t="s">
        <v>13</v>
      </c>
      <c r="E18" s="23">
        <f>SUM(E17:E17)</f>
        <v>6363970</v>
      </c>
      <c r="F18" s="16" t="s">
        <v>14</v>
      </c>
      <c r="G18" s="23">
        <f>SUM(G17:G17)</f>
        <v>0</v>
      </c>
      <c r="H18" s="16" t="s">
        <v>14</v>
      </c>
      <c r="I18" s="23">
        <f>SUM(I17:I17)</f>
        <v>561087</v>
      </c>
      <c r="J18" s="16" t="s">
        <v>14</v>
      </c>
      <c r="K18" s="23">
        <f>SUM(K17:K17)</f>
        <v>-204482</v>
      </c>
      <c r="L18" s="16" t="s">
        <v>14</v>
      </c>
      <c r="M18" s="23">
        <f>SUM(M17:M17)</f>
        <v>356605</v>
      </c>
      <c r="N18" s="6"/>
    </row>
    <row r="19" spans="1:15" ht="13.8" thickTop="1" x14ac:dyDescent="0.25">
      <c r="E19" s="16"/>
      <c r="F19" s="16"/>
      <c r="G19" s="16"/>
      <c r="H19" s="16"/>
      <c r="I19" s="16"/>
      <c r="J19" s="16"/>
      <c r="K19" s="16"/>
      <c r="L19" s="16"/>
      <c r="M19" s="16"/>
      <c r="N19" s="6"/>
    </row>
    <row r="20" spans="1:15" x14ac:dyDescent="0.25">
      <c r="A20" s="14" t="s">
        <v>15</v>
      </c>
      <c r="E20" s="16"/>
      <c r="F20" s="16"/>
      <c r="G20" s="16"/>
      <c r="H20" s="16"/>
      <c r="I20" s="16"/>
      <c r="J20" s="16"/>
      <c r="K20" s="16"/>
      <c r="L20" s="16"/>
      <c r="M20" s="16"/>
      <c r="N20" s="6"/>
    </row>
    <row r="21" spans="1:15" x14ac:dyDescent="0.25">
      <c r="A21" s="2" t="s">
        <v>11</v>
      </c>
      <c r="C21" s="2" t="s">
        <v>12</v>
      </c>
      <c r="E21" s="16">
        <v>15500640</v>
      </c>
      <c r="F21" s="17"/>
      <c r="G21" s="16">
        <v>0</v>
      </c>
      <c r="H21" s="18"/>
      <c r="I21" s="16">
        <v>469870</v>
      </c>
      <c r="J21" s="18"/>
      <c r="K21" s="19">
        <f>M21-I21</f>
        <v>74751</v>
      </c>
      <c r="L21" s="20"/>
      <c r="M21" s="16">
        <v>544621</v>
      </c>
      <c r="N21" s="6"/>
      <c r="O21" s="21"/>
    </row>
    <row r="22" spans="1:15" ht="13.8" thickBot="1" x14ac:dyDescent="0.3">
      <c r="A22" s="22" t="s">
        <v>13</v>
      </c>
      <c r="E22" s="23">
        <f>SUM(E21)</f>
        <v>15500640</v>
      </c>
      <c r="F22" s="16" t="s">
        <v>14</v>
      </c>
      <c r="G22" s="23">
        <f>SUM(G21)</f>
        <v>0</v>
      </c>
      <c r="H22" s="16" t="s">
        <v>14</v>
      </c>
      <c r="I22" s="23">
        <f>SUM(I21)</f>
        <v>469870</v>
      </c>
      <c r="J22" s="16" t="s">
        <v>14</v>
      </c>
      <c r="K22" s="23">
        <f>SUM(K21)</f>
        <v>74751</v>
      </c>
      <c r="L22" s="16" t="s">
        <v>14</v>
      </c>
      <c r="M22" s="23">
        <f>SUM(M21)</f>
        <v>544621</v>
      </c>
      <c r="N22" s="6"/>
    </row>
    <row r="23" spans="1:15" ht="13.8" thickTop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6"/>
    </row>
    <row r="24" spans="1:15" x14ac:dyDescent="0.25">
      <c r="A24" s="14" t="s">
        <v>19</v>
      </c>
      <c r="E24" s="16"/>
      <c r="F24" s="16"/>
      <c r="G24" s="16"/>
      <c r="H24" s="16"/>
      <c r="I24" s="16"/>
      <c r="J24" s="16"/>
      <c r="K24" s="16"/>
      <c r="L24" s="16"/>
      <c r="M24" s="16"/>
      <c r="N24" s="6"/>
      <c r="O24" s="21"/>
    </row>
    <row r="25" spans="1:15" x14ac:dyDescent="0.25">
      <c r="A25" s="2" t="s">
        <v>11</v>
      </c>
      <c r="C25" s="2" t="s">
        <v>12</v>
      </c>
      <c r="E25" s="16">
        <v>19572560</v>
      </c>
      <c r="F25" s="17"/>
      <c r="G25" s="16">
        <v>0</v>
      </c>
      <c r="H25" s="18"/>
      <c r="I25" s="16">
        <v>648111</v>
      </c>
      <c r="J25" s="18"/>
      <c r="K25" s="19">
        <f>M25-I25</f>
        <v>-101954</v>
      </c>
      <c r="L25" s="20"/>
      <c r="M25" s="16">
        <v>546157</v>
      </c>
      <c r="N25" s="6"/>
      <c r="O25" s="21"/>
    </row>
    <row r="26" spans="1:15" ht="13.8" thickBot="1" x14ac:dyDescent="0.3">
      <c r="A26" s="22" t="s">
        <v>13</v>
      </c>
      <c r="E26" s="23">
        <f>SUM(E25)</f>
        <v>19572560</v>
      </c>
      <c r="F26" s="16" t="s">
        <v>14</v>
      </c>
      <c r="G26" s="23">
        <f>SUM(G25)</f>
        <v>0</v>
      </c>
      <c r="H26" s="16" t="s">
        <v>14</v>
      </c>
      <c r="I26" s="23">
        <f>SUM(I25)</f>
        <v>648111</v>
      </c>
      <c r="J26" s="16" t="s">
        <v>14</v>
      </c>
      <c r="K26" s="23">
        <f>SUM(K25)</f>
        <v>-101954</v>
      </c>
      <c r="L26" s="16" t="s">
        <v>14</v>
      </c>
      <c r="M26" s="23">
        <f>SUM(M25)</f>
        <v>546157</v>
      </c>
      <c r="N26" s="6"/>
      <c r="O26" s="21"/>
    </row>
    <row r="27" spans="1:15" ht="13.8" thickTop="1" x14ac:dyDescent="0.25">
      <c r="E27" s="16"/>
      <c r="F27" s="16"/>
      <c r="G27" s="16"/>
      <c r="H27" s="16"/>
      <c r="I27" s="16"/>
      <c r="J27" s="16"/>
      <c r="K27" s="16"/>
      <c r="L27" s="16"/>
      <c r="M27" s="16"/>
      <c r="N27" s="6"/>
      <c r="O27" s="21"/>
    </row>
    <row r="28" spans="1:15" x14ac:dyDescent="0.25">
      <c r="A28" s="14" t="s">
        <v>20</v>
      </c>
      <c r="E28" s="16"/>
      <c r="F28" s="16"/>
      <c r="G28" s="16"/>
      <c r="H28" s="16"/>
      <c r="I28" s="16"/>
      <c r="J28" s="16"/>
      <c r="K28" s="16"/>
      <c r="L28" s="16"/>
      <c r="M28" s="16"/>
      <c r="N28" s="6"/>
      <c r="O28" s="21"/>
    </row>
    <row r="29" spans="1:15" ht="15.6" x14ac:dyDescent="0.25">
      <c r="A29" s="2" t="s">
        <v>11</v>
      </c>
      <c r="C29" s="2" t="s">
        <v>12</v>
      </c>
      <c r="E29" s="16">
        <v>33588250</v>
      </c>
      <c r="F29" s="26"/>
      <c r="G29" s="16">
        <v>0</v>
      </c>
      <c r="H29" s="18"/>
      <c r="I29" s="16">
        <v>938106</v>
      </c>
      <c r="J29" s="18"/>
      <c r="K29" s="19">
        <f>M29-I29</f>
        <v>64019</v>
      </c>
      <c r="L29" s="20"/>
      <c r="M29" s="16">
        <v>1002125</v>
      </c>
      <c r="N29" s="6"/>
      <c r="O29" s="21"/>
    </row>
    <row r="30" spans="1:15" ht="13.8" thickBot="1" x14ac:dyDescent="0.3">
      <c r="A30" s="22" t="s">
        <v>13</v>
      </c>
      <c r="E30" s="23">
        <f>SUM(E29)</f>
        <v>33588250</v>
      </c>
      <c r="F30" s="16" t="s">
        <v>14</v>
      </c>
      <c r="G30" s="23">
        <f>SUM(G29)</f>
        <v>0</v>
      </c>
      <c r="H30" s="16" t="s">
        <v>14</v>
      </c>
      <c r="I30" s="23">
        <f>SUM(I29)</f>
        <v>938106</v>
      </c>
      <c r="J30" s="16" t="s">
        <v>14</v>
      </c>
      <c r="K30" s="23">
        <f>SUM(K29)</f>
        <v>64019</v>
      </c>
      <c r="L30" s="16" t="s">
        <v>14</v>
      </c>
      <c r="M30" s="23">
        <f>SUM(M29)</f>
        <v>1002125</v>
      </c>
      <c r="N30" s="6"/>
    </row>
    <row r="31" spans="1:15" ht="13.8" thickTop="1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x14ac:dyDescent="0.25"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24"/>
      <c r="E33" s="6"/>
      <c r="F33" s="6"/>
      <c r="G33" s="24"/>
      <c r="H33" s="6"/>
      <c r="I33" s="6"/>
      <c r="J33" s="6"/>
      <c r="K33" s="6"/>
      <c r="L33" s="6"/>
      <c r="M33" s="6"/>
    </row>
    <row r="34" spans="1:13" x14ac:dyDescent="0.25">
      <c r="A34" s="24"/>
      <c r="E34" s="6"/>
      <c r="F34" s="6"/>
      <c r="G34" s="24"/>
      <c r="H34" s="6"/>
      <c r="I34" s="6"/>
      <c r="J34" s="6"/>
      <c r="K34" s="6"/>
      <c r="L34" s="6"/>
      <c r="M34" s="6"/>
    </row>
  </sheetData>
  <mergeCells count="1">
    <mergeCell ref="G6:M6"/>
  </mergeCells>
  <pageMargins left="1" right="0.7" top="0.94" bottom="0.75" header="0.4" footer="0.3"/>
  <pageSetup scale="83" orientation="landscape" r:id="rId1"/>
  <headerFooter>
    <oddHeader>&amp;R&amp;"Times New Roman,Bold"&amp;10KyPSC Case No. 2025-00077
STAFF-DR-01-013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3F2196CC65E740BCC17EC99C38CBD8" ma:contentTypeVersion="4" ma:contentTypeDescription="Create a new document." ma:contentTypeScope="" ma:versionID="d389738d43479f2962b147c00a4ec3af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Props1.xml><?xml version="1.0" encoding="utf-8"?>
<ds:datastoreItem xmlns:ds="http://schemas.openxmlformats.org/officeDocument/2006/customXml" ds:itemID="{1B5D0719-A397-48BE-A9B6-D8007138D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5E9AC-481A-4B99-A921-FCFEF0FDA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6CF140-1744-46C9-B985-10FB23935C94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2612a682-5ffb-4b9c-9555-017618935178"/>
    <ds:schemaRef ds:uri="http://schemas.microsoft.com/office/2006/metadata/properties"/>
    <ds:schemaRef ds:uri="http://schemas.microsoft.com/office/2006/documentManagement/types"/>
    <ds:schemaRef ds:uri="3c9d8c27-8a6d-4d9e-a15e-ef5d28c114a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DR-01-013, Econ Sales</vt:lpstr>
      <vt:lpstr>MonthDesc</vt:lpstr>
      <vt:lpstr>'DR-01-013, Econ Sales'!Print_Area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Billing Summary of Sales</dc:subject>
  <dc:creator>Miller, Libbie</dc:creator>
  <cp:lastModifiedBy>Sunderman, Minna</cp:lastModifiedBy>
  <cp:lastPrinted>2025-06-20T14:58:37Z</cp:lastPrinted>
  <dcterms:created xsi:type="dcterms:W3CDTF">2024-08-14T18:26:46Z</dcterms:created>
  <dcterms:modified xsi:type="dcterms:W3CDTF">2025-06-20T14:58:54Z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0x010100FF3F2196CC65E740BCC17EC99C38CBD8</vt:lpwstr>
  </property>
</Properties>
</file>