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jects - LoadForecasting\0393 - CPCN 2025 - 00045\Data_Requests\DR1\Attachments\"/>
    </mc:Choice>
  </mc:AlternateContent>
  <xr:revisionPtr revIDLastSave="0" documentId="13_ncr:1_{76445BCC-192B-4562-A2A1-2F9E56E787F3}" xr6:coauthVersionLast="47" xr6:coauthVersionMax="47" xr10:uidLastSave="{00000000-0000-0000-0000-000000000000}"/>
  <bookViews>
    <workbookView xWindow="-120" yWindow="-120" windowWidth="29040" windowHeight="15840" activeTab="1" xr2:uid="{FB76A03B-2081-46A3-996C-B7B5956211AB}"/>
  </bookViews>
  <sheets>
    <sheet name="Service Territory Charts" sheetId="15" r:id="rId1"/>
    <sheet name="Charts" sheetId="7" r:id="rId2"/>
    <sheet name="LowProbability" sheetId="3" r:id="rId3"/>
    <sheet name="MidProbability" sheetId="4" r:id="rId4"/>
    <sheet name="HighProbability" sheetId="5" r:id="rId5"/>
    <sheet name="High IRP + BOSK 2" sheetId="11" r:id="rId6"/>
    <sheet name="TSRs" sheetId="9" r:id="rId7"/>
    <sheet name="Monthly" sheetId="2" r:id="rId8"/>
    <sheet name="Project Map" sheetId="6" r:id="rId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6" l="1"/>
  <c r="H109" i="7"/>
  <c r="G19" i="6" l="1"/>
  <c r="I19" i="6" l="1"/>
  <c r="V4" i="3"/>
  <c r="V12" i="3"/>
  <c r="V20" i="3"/>
  <c r="V28" i="3"/>
  <c r="V36" i="3"/>
  <c r="V44" i="3"/>
  <c r="V52" i="3"/>
  <c r="V60" i="3"/>
  <c r="V68" i="3"/>
  <c r="V76" i="3"/>
  <c r="V84" i="3"/>
  <c r="V92" i="3"/>
  <c r="V100" i="3"/>
  <c r="V108" i="3"/>
  <c r="V102" i="3"/>
  <c r="V17" i="3"/>
  <c r="V65" i="3"/>
  <c r="V97" i="3"/>
  <c r="V26" i="3"/>
  <c r="V82" i="3"/>
  <c r="V5" i="3"/>
  <c r="V13" i="3"/>
  <c r="V21" i="3"/>
  <c r="V29" i="3"/>
  <c r="V37" i="3"/>
  <c r="V45" i="3"/>
  <c r="V53" i="3"/>
  <c r="V61" i="3"/>
  <c r="V69" i="3"/>
  <c r="V77" i="3"/>
  <c r="V85" i="3"/>
  <c r="V93" i="3"/>
  <c r="V101" i="3"/>
  <c r="V109" i="3"/>
  <c r="V9" i="3"/>
  <c r="V57" i="3"/>
  <c r="V81" i="3"/>
  <c r="V10" i="3"/>
  <c r="V66" i="3"/>
  <c r="V6" i="3"/>
  <c r="V14" i="3"/>
  <c r="V22" i="3"/>
  <c r="V30" i="3"/>
  <c r="V38" i="3"/>
  <c r="V46" i="3"/>
  <c r="V54" i="3"/>
  <c r="V62" i="3"/>
  <c r="V70" i="3"/>
  <c r="V78" i="3"/>
  <c r="V86" i="3"/>
  <c r="V33" i="3"/>
  <c r="V89" i="3"/>
  <c r="V50" i="3"/>
  <c r="V98" i="3"/>
  <c r="V7" i="3"/>
  <c r="V15" i="3"/>
  <c r="V23" i="3"/>
  <c r="V31" i="3"/>
  <c r="V39" i="3"/>
  <c r="V47" i="3"/>
  <c r="V55" i="3"/>
  <c r="V63" i="3"/>
  <c r="V71" i="3"/>
  <c r="V79" i="3"/>
  <c r="V87" i="3"/>
  <c r="V95" i="3"/>
  <c r="V103" i="3"/>
  <c r="V25" i="3"/>
  <c r="V73" i="3"/>
  <c r="V105" i="3"/>
  <c r="V34" i="3"/>
  <c r="V74" i="3"/>
  <c r="V8" i="3"/>
  <c r="V16" i="3"/>
  <c r="V24" i="3"/>
  <c r="V32" i="3"/>
  <c r="V40" i="3"/>
  <c r="V48" i="3"/>
  <c r="V56" i="3"/>
  <c r="V64" i="3"/>
  <c r="V72" i="3"/>
  <c r="V80" i="3"/>
  <c r="V88" i="3"/>
  <c r="V96" i="3"/>
  <c r="V104" i="3"/>
  <c r="V2" i="3"/>
  <c r="V41" i="3"/>
  <c r="V42" i="3"/>
  <c r="V106" i="3"/>
  <c r="V3" i="3"/>
  <c r="V11" i="3"/>
  <c r="V19" i="3"/>
  <c r="V27" i="3"/>
  <c r="V35" i="3"/>
  <c r="V43" i="3"/>
  <c r="V51" i="3"/>
  <c r="V59" i="3"/>
  <c r="V67" i="3"/>
  <c r="V75" i="3"/>
  <c r="V83" i="3"/>
  <c r="V91" i="3"/>
  <c r="V99" i="3"/>
  <c r="V107" i="3"/>
  <c r="V94" i="3"/>
  <c r="V49" i="3"/>
  <c r="V18" i="3"/>
  <c r="V58" i="3"/>
  <c r="V90" i="3"/>
  <c r="H19" i="6"/>
  <c r="V10" i="4" l="1"/>
  <c r="V18" i="4"/>
  <c r="V26" i="4"/>
  <c r="V34" i="4"/>
  <c r="V42" i="4"/>
  <c r="V50" i="4"/>
  <c r="V58" i="4"/>
  <c r="V66" i="4"/>
  <c r="V74" i="4"/>
  <c r="V82" i="4"/>
  <c r="V90" i="4"/>
  <c r="V98" i="4"/>
  <c r="V106" i="4"/>
  <c r="V39" i="4"/>
  <c r="V63" i="4"/>
  <c r="V103" i="4"/>
  <c r="V40" i="4"/>
  <c r="V88" i="4"/>
  <c r="V3" i="4"/>
  <c r="V11" i="4"/>
  <c r="V19" i="4"/>
  <c r="V27" i="4"/>
  <c r="V35" i="4"/>
  <c r="V43" i="4"/>
  <c r="V51" i="4"/>
  <c r="V59" i="4"/>
  <c r="V67" i="4"/>
  <c r="V75" i="4"/>
  <c r="V83" i="4"/>
  <c r="V91" i="4"/>
  <c r="V99" i="4"/>
  <c r="V107" i="4"/>
  <c r="V2" i="4"/>
  <c r="V47" i="4"/>
  <c r="V55" i="4"/>
  <c r="V71" i="4"/>
  <c r="V24" i="4"/>
  <c r="V56" i="4"/>
  <c r="V64" i="4"/>
  <c r="V96" i="4"/>
  <c r="V4" i="4"/>
  <c r="V12" i="4"/>
  <c r="V20" i="4"/>
  <c r="V28" i="4"/>
  <c r="V36" i="4"/>
  <c r="V44" i="4"/>
  <c r="V52" i="4"/>
  <c r="V60" i="4"/>
  <c r="V68" i="4"/>
  <c r="V76" i="4"/>
  <c r="V84" i="4"/>
  <c r="V92" i="4"/>
  <c r="V100" i="4"/>
  <c r="V108" i="4"/>
  <c r="V31" i="4"/>
  <c r="V87" i="4"/>
  <c r="V48" i="4"/>
  <c r="V80" i="4"/>
  <c r="V5" i="4"/>
  <c r="V13" i="4"/>
  <c r="V21" i="4"/>
  <c r="V29" i="4"/>
  <c r="V37" i="4"/>
  <c r="V45" i="4"/>
  <c r="V53" i="4"/>
  <c r="V61" i="4"/>
  <c r="V69" i="4"/>
  <c r="V77" i="4"/>
  <c r="V85" i="4"/>
  <c r="V93" i="4"/>
  <c r="V101" i="4"/>
  <c r="V109" i="4"/>
  <c r="V15" i="4"/>
  <c r="V79" i="4"/>
  <c r="V32" i="4"/>
  <c r="V72" i="4"/>
  <c r="V104" i="4"/>
  <c r="V6" i="4"/>
  <c r="V14" i="4"/>
  <c r="V22" i="4"/>
  <c r="V30" i="4"/>
  <c r="V38" i="4"/>
  <c r="V46" i="4"/>
  <c r="V54" i="4"/>
  <c r="V62" i="4"/>
  <c r="V70" i="4"/>
  <c r="V78" i="4"/>
  <c r="V86" i="4"/>
  <c r="V94" i="4"/>
  <c r="V102" i="4"/>
  <c r="V7" i="4"/>
  <c r="V8" i="4"/>
  <c r="V9" i="4"/>
  <c r="V17" i="4"/>
  <c r="V25" i="4"/>
  <c r="V33" i="4"/>
  <c r="V41" i="4"/>
  <c r="V49" i="4"/>
  <c r="V57" i="4"/>
  <c r="V65" i="4"/>
  <c r="V73" i="4"/>
  <c r="V81" i="4"/>
  <c r="V89" i="4"/>
  <c r="V97" i="4"/>
  <c r="V105" i="4"/>
  <c r="V23" i="4"/>
  <c r="V95" i="4"/>
  <c r="V16" i="4"/>
  <c r="V7" i="5"/>
  <c r="V15" i="5"/>
  <c r="V23" i="5"/>
  <c r="V31" i="5"/>
  <c r="V39" i="5"/>
  <c r="V47" i="5"/>
  <c r="V55" i="5"/>
  <c r="V63" i="5"/>
  <c r="V71" i="5"/>
  <c r="V79" i="5"/>
  <c r="V87" i="5"/>
  <c r="V95" i="5"/>
  <c r="V103" i="5"/>
  <c r="V28" i="5"/>
  <c r="V76" i="5"/>
  <c r="V29" i="5"/>
  <c r="V61" i="5"/>
  <c r="V85" i="5"/>
  <c r="V8" i="5"/>
  <c r="V16" i="5"/>
  <c r="V24" i="5"/>
  <c r="V32" i="5"/>
  <c r="V40" i="5"/>
  <c r="V48" i="5"/>
  <c r="V56" i="5"/>
  <c r="V64" i="5"/>
  <c r="V72" i="5"/>
  <c r="V80" i="5"/>
  <c r="V88" i="5"/>
  <c r="V96" i="5"/>
  <c r="V104" i="5"/>
  <c r="V12" i="5"/>
  <c r="V52" i="5"/>
  <c r="V60" i="5"/>
  <c r="V84" i="5"/>
  <c r="V13" i="5"/>
  <c r="V9" i="5"/>
  <c r="V17" i="5"/>
  <c r="V25" i="5"/>
  <c r="V33" i="5"/>
  <c r="V41" i="5"/>
  <c r="V49" i="5"/>
  <c r="V57" i="5"/>
  <c r="V65" i="5"/>
  <c r="V73" i="5"/>
  <c r="V81" i="5"/>
  <c r="V89" i="5"/>
  <c r="V97" i="5"/>
  <c r="V105" i="5"/>
  <c r="V44" i="5"/>
  <c r="V5" i="5"/>
  <c r="V53" i="5"/>
  <c r="V69" i="5"/>
  <c r="V109" i="5"/>
  <c r="V10" i="5"/>
  <c r="V18" i="5"/>
  <c r="V26" i="5"/>
  <c r="V34" i="5"/>
  <c r="V42" i="5"/>
  <c r="V50" i="5"/>
  <c r="V58" i="5"/>
  <c r="V66" i="5"/>
  <c r="V74" i="5"/>
  <c r="V82" i="5"/>
  <c r="V90" i="5"/>
  <c r="V98" i="5"/>
  <c r="V106" i="5"/>
  <c r="V2" i="5"/>
  <c r="V20" i="5"/>
  <c r="V92" i="5"/>
  <c r="V45" i="5"/>
  <c r="V93" i="5"/>
  <c r="V3" i="5"/>
  <c r="V11" i="5"/>
  <c r="V19" i="5"/>
  <c r="V27" i="5"/>
  <c r="V35" i="5"/>
  <c r="V43" i="5"/>
  <c r="V51" i="5"/>
  <c r="V59" i="5"/>
  <c r="V67" i="5"/>
  <c r="V75" i="5"/>
  <c r="V83" i="5"/>
  <c r="V91" i="5"/>
  <c r="V99" i="5"/>
  <c r="V107" i="5"/>
  <c r="V4" i="5"/>
  <c r="V68" i="5"/>
  <c r="V108" i="5"/>
  <c r="V21" i="5"/>
  <c r="V101" i="5"/>
  <c r="V6" i="5"/>
  <c r="V14" i="5"/>
  <c r="V22" i="5"/>
  <c r="V30" i="5"/>
  <c r="V38" i="5"/>
  <c r="V46" i="5"/>
  <c r="V54" i="5"/>
  <c r="V62" i="5"/>
  <c r="V70" i="5"/>
  <c r="V78" i="5"/>
  <c r="V86" i="5"/>
  <c r="V94" i="5"/>
  <c r="V102" i="5"/>
  <c r="V36" i="5"/>
  <c r="V100" i="5"/>
  <c r="V37" i="5"/>
  <c r="V77" i="5"/>
  <c r="B15" i="2" l="1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G18" i="6" l="1"/>
  <c r="U7" i="3" s="1"/>
  <c r="U3" i="3"/>
  <c r="U4" i="3"/>
  <c r="U5" i="3"/>
  <c r="U6" i="3"/>
  <c r="U8" i="3"/>
  <c r="U9" i="3"/>
  <c r="U11" i="3"/>
  <c r="U12" i="3"/>
  <c r="U13" i="3"/>
  <c r="U14" i="3"/>
  <c r="U16" i="3"/>
  <c r="U17" i="3"/>
  <c r="U19" i="3"/>
  <c r="U20" i="3"/>
  <c r="U21" i="3"/>
  <c r="U22" i="3"/>
  <c r="U24" i="3"/>
  <c r="U25" i="3"/>
  <c r="U26" i="3"/>
  <c r="U27" i="3"/>
  <c r="U28" i="3"/>
  <c r="U29" i="3"/>
  <c r="U30" i="3"/>
  <c r="U32" i="3"/>
  <c r="U33" i="3"/>
  <c r="U34" i="3"/>
  <c r="U35" i="3"/>
  <c r="U36" i="3"/>
  <c r="U37" i="3"/>
  <c r="U38" i="3"/>
  <c r="U40" i="3"/>
  <c r="U41" i="3"/>
  <c r="U42" i="3"/>
  <c r="U43" i="3"/>
  <c r="U44" i="3"/>
  <c r="U45" i="3"/>
  <c r="U46" i="3"/>
  <c r="U48" i="3"/>
  <c r="U49" i="3"/>
  <c r="U50" i="3"/>
  <c r="U51" i="3"/>
  <c r="U52" i="3"/>
  <c r="U53" i="3"/>
  <c r="U54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2" i="3"/>
  <c r="E34" i="2"/>
  <c r="E35" i="2"/>
  <c r="E36" i="2"/>
  <c r="E37" i="2"/>
  <c r="E38" i="2"/>
  <c r="E33" i="2"/>
  <c r="G3" i="6"/>
  <c r="I3" i="6" s="1"/>
  <c r="G4" i="6"/>
  <c r="I4" i="6" s="1"/>
  <c r="G5" i="6"/>
  <c r="I5" i="6" s="1"/>
  <c r="G6" i="6"/>
  <c r="I6" i="6" s="1"/>
  <c r="G7" i="6"/>
  <c r="I7" i="6" s="1"/>
  <c r="G8" i="6"/>
  <c r="I8" i="6" s="1"/>
  <c r="G9" i="6"/>
  <c r="I9" i="6" s="1"/>
  <c r="G10" i="6"/>
  <c r="G11" i="6"/>
  <c r="I11" i="6" s="1"/>
  <c r="G12" i="6"/>
  <c r="I12" i="6" s="1"/>
  <c r="G13" i="6"/>
  <c r="I13" i="6" s="1"/>
  <c r="G14" i="6"/>
  <c r="I14" i="6" s="1"/>
  <c r="G15" i="6"/>
  <c r="I15" i="6" s="1"/>
  <c r="G16" i="6"/>
  <c r="I16" i="6" s="1"/>
  <c r="G17" i="6"/>
  <c r="I17" i="6" s="1"/>
  <c r="I10" i="6"/>
  <c r="E42" i="2" l="1"/>
  <c r="B36" i="2"/>
  <c r="E41" i="2"/>
  <c r="B35" i="2"/>
  <c r="E40" i="2"/>
  <c r="B34" i="2"/>
  <c r="E43" i="2"/>
  <c r="B37" i="2"/>
  <c r="E39" i="2"/>
  <c r="B33" i="2"/>
  <c r="E44" i="2"/>
  <c r="B38" i="2"/>
  <c r="U18" i="3"/>
  <c r="U10" i="3"/>
  <c r="I18" i="6"/>
  <c r="U55" i="3"/>
  <c r="U47" i="3"/>
  <c r="U39" i="3"/>
  <c r="U31" i="3"/>
  <c r="U23" i="3"/>
  <c r="U15" i="3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L57" i="3"/>
  <c r="M67" i="3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" i="7"/>
  <c r="B76" i="11"/>
  <c r="B84" i="11"/>
  <c r="B86" i="11"/>
  <c r="B96" i="11"/>
  <c r="B104" i="11"/>
  <c r="B108" i="11"/>
  <c r="B18" i="11"/>
  <c r="B90" i="11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2" i="9"/>
  <c r="H3" i="3"/>
  <c r="H26" i="3"/>
  <c r="T29" i="3"/>
  <c r="O33" i="3"/>
  <c r="G37" i="3"/>
  <c r="Q40" i="3"/>
  <c r="I44" i="3"/>
  <c r="S47" i="3"/>
  <c r="K51" i="3"/>
  <c r="H59" i="3"/>
  <c r="O63" i="3"/>
  <c r="H64" i="3"/>
  <c r="R64" i="3"/>
  <c r="K65" i="3"/>
  <c r="T66" i="3"/>
  <c r="K68" i="3"/>
  <c r="S68" i="3"/>
  <c r="I69" i="3"/>
  <c r="Q69" i="3"/>
  <c r="G70" i="3"/>
  <c r="O70" i="3"/>
  <c r="T70" i="3"/>
  <c r="K72" i="3"/>
  <c r="S72" i="3"/>
  <c r="I73" i="3"/>
  <c r="Q73" i="3"/>
  <c r="G74" i="3"/>
  <c r="O74" i="3"/>
  <c r="T74" i="3"/>
  <c r="K76" i="3"/>
  <c r="S76" i="3"/>
  <c r="I77" i="3"/>
  <c r="Q77" i="3"/>
  <c r="G78" i="3"/>
  <c r="O78" i="3"/>
  <c r="T78" i="3"/>
  <c r="K80" i="3"/>
  <c r="S80" i="3"/>
  <c r="I81" i="3"/>
  <c r="Q81" i="3"/>
  <c r="G82" i="3"/>
  <c r="O82" i="3"/>
  <c r="T82" i="3"/>
  <c r="K84" i="3"/>
  <c r="S84" i="3"/>
  <c r="I85" i="3"/>
  <c r="Q85" i="3"/>
  <c r="G86" i="3"/>
  <c r="O86" i="3"/>
  <c r="T86" i="3"/>
  <c r="K88" i="3"/>
  <c r="S88" i="3"/>
  <c r="I89" i="3"/>
  <c r="Q89" i="3"/>
  <c r="G90" i="3"/>
  <c r="O90" i="3"/>
  <c r="T90" i="3"/>
  <c r="K92" i="3"/>
  <c r="S92" i="3"/>
  <c r="I93" i="3"/>
  <c r="Q93" i="3"/>
  <c r="G94" i="3"/>
  <c r="O94" i="3"/>
  <c r="T94" i="3"/>
  <c r="M95" i="3"/>
  <c r="K96" i="3"/>
  <c r="S96" i="3"/>
  <c r="I97" i="3"/>
  <c r="Q97" i="3"/>
  <c r="G98" i="3"/>
  <c r="O98" i="3"/>
  <c r="T98" i="3"/>
  <c r="K100" i="3"/>
  <c r="S100" i="3"/>
  <c r="I101" i="3"/>
  <c r="Q101" i="3"/>
  <c r="G102" i="3"/>
  <c r="O102" i="3"/>
  <c r="S102" i="3"/>
  <c r="T102" i="3"/>
  <c r="I103" i="3"/>
  <c r="Q103" i="3"/>
  <c r="G104" i="3"/>
  <c r="K104" i="3"/>
  <c r="O104" i="3"/>
  <c r="S104" i="3"/>
  <c r="T104" i="3"/>
  <c r="I105" i="3"/>
  <c r="Q105" i="3"/>
  <c r="G106" i="3"/>
  <c r="K106" i="3"/>
  <c r="O106" i="3"/>
  <c r="S106" i="3"/>
  <c r="T106" i="3"/>
  <c r="I107" i="3"/>
  <c r="Q107" i="3"/>
  <c r="G108" i="3"/>
  <c r="K108" i="3"/>
  <c r="O108" i="3"/>
  <c r="S108" i="3"/>
  <c r="T108" i="3"/>
  <c r="I109" i="3"/>
  <c r="Q109" i="3"/>
  <c r="E4" i="3"/>
  <c r="E8" i="3"/>
  <c r="E12" i="3"/>
  <c r="E16" i="3"/>
  <c r="E20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79" i="3"/>
  <c r="E80" i="3"/>
  <c r="E84" i="3"/>
  <c r="E87" i="3"/>
  <c r="E88" i="3"/>
  <c r="E92" i="3"/>
  <c r="E95" i="3"/>
  <c r="E96" i="3"/>
  <c r="E100" i="3"/>
  <c r="E103" i="3"/>
  <c r="E104" i="3"/>
  <c r="E108" i="3"/>
  <c r="F63" i="3"/>
  <c r="G45" i="3"/>
  <c r="H62" i="3"/>
  <c r="I28" i="3"/>
  <c r="J62" i="3"/>
  <c r="K43" i="3"/>
  <c r="N62" i="3"/>
  <c r="O41" i="3"/>
  <c r="P57" i="3"/>
  <c r="Q52" i="3"/>
  <c r="R13" i="3"/>
  <c r="S39" i="3"/>
  <c r="T37" i="3"/>
  <c r="C4" i="2"/>
  <c r="H3" i="7" s="1"/>
  <c r="C5" i="2"/>
  <c r="H4" i="7" s="1"/>
  <c r="C6" i="2"/>
  <c r="H5" i="7" s="1"/>
  <c r="C7" i="2"/>
  <c r="H6" i="7" s="1"/>
  <c r="C8" i="2"/>
  <c r="H7" i="7" s="1"/>
  <c r="C9" i="2"/>
  <c r="H8" i="7" s="1"/>
  <c r="C10" i="2"/>
  <c r="H9" i="7" s="1"/>
  <c r="C11" i="2"/>
  <c r="H10" i="7" s="1"/>
  <c r="C12" i="2"/>
  <c r="H11" i="7" s="1"/>
  <c r="C13" i="2"/>
  <c r="H12" i="7" s="1"/>
  <c r="C14" i="2"/>
  <c r="H13" i="7" s="1"/>
  <c r="C15" i="2"/>
  <c r="H14" i="7" s="1"/>
  <c r="C16" i="2"/>
  <c r="H15" i="7" s="1"/>
  <c r="C17" i="2"/>
  <c r="H16" i="7" s="1"/>
  <c r="C18" i="2"/>
  <c r="H17" i="7" s="1"/>
  <c r="C19" i="2"/>
  <c r="H18" i="7" s="1"/>
  <c r="C20" i="2"/>
  <c r="H19" i="7" s="1"/>
  <c r="C21" i="2"/>
  <c r="H20" i="7" s="1"/>
  <c r="C22" i="2"/>
  <c r="H21" i="7" s="1"/>
  <c r="C23" i="2"/>
  <c r="H22" i="7" s="1"/>
  <c r="C24" i="2"/>
  <c r="H23" i="7" s="1"/>
  <c r="C25" i="2"/>
  <c r="H24" i="7" s="1"/>
  <c r="C26" i="2"/>
  <c r="H25" i="7" s="1"/>
  <c r="C27" i="2"/>
  <c r="H26" i="7" s="1"/>
  <c r="C28" i="2"/>
  <c r="H27" i="7" s="1"/>
  <c r="C29" i="2"/>
  <c r="H28" i="7" s="1"/>
  <c r="C30" i="2"/>
  <c r="H29" i="7" s="1"/>
  <c r="C31" i="2"/>
  <c r="H30" i="7" s="1"/>
  <c r="C32" i="2"/>
  <c r="H31" i="7" s="1"/>
  <c r="C33" i="2"/>
  <c r="H32" i="7" s="1"/>
  <c r="C34" i="2"/>
  <c r="H33" i="7" s="1"/>
  <c r="C35" i="2"/>
  <c r="H34" i="7" s="1"/>
  <c r="C36" i="2"/>
  <c r="H35" i="7" s="1"/>
  <c r="C37" i="2"/>
  <c r="H36" i="7" s="1"/>
  <c r="C38" i="2"/>
  <c r="H37" i="7" s="1"/>
  <c r="C39" i="2"/>
  <c r="H38" i="7" s="1"/>
  <c r="C40" i="2"/>
  <c r="H39" i="7" s="1"/>
  <c r="C41" i="2"/>
  <c r="H40" i="7" s="1"/>
  <c r="C42" i="2"/>
  <c r="H41" i="7" s="1"/>
  <c r="C43" i="2"/>
  <c r="H42" i="7" s="1"/>
  <c r="C44" i="2"/>
  <c r="H43" i="7" s="1"/>
  <c r="C57" i="2"/>
  <c r="H56" i="7" s="1"/>
  <c r="C58" i="2"/>
  <c r="H57" i="7" s="1"/>
  <c r="C59" i="2"/>
  <c r="H58" i="7" s="1"/>
  <c r="C60" i="2"/>
  <c r="H59" i="7" s="1"/>
  <c r="C61" i="2"/>
  <c r="H60" i="7" s="1"/>
  <c r="C62" i="2"/>
  <c r="H61" i="7" s="1"/>
  <c r="C63" i="2"/>
  <c r="H62" i="7" s="1"/>
  <c r="C64" i="2"/>
  <c r="H63" i="7" s="1"/>
  <c r="C65" i="2"/>
  <c r="H64" i="7" s="1"/>
  <c r="C66" i="2"/>
  <c r="H65" i="7" s="1"/>
  <c r="C67" i="2"/>
  <c r="H66" i="7" s="1"/>
  <c r="C68" i="2"/>
  <c r="H67" i="7" s="1"/>
  <c r="C69" i="2"/>
  <c r="H68" i="7" s="1"/>
  <c r="C70" i="2"/>
  <c r="H69" i="7" s="1"/>
  <c r="C71" i="2"/>
  <c r="H70" i="7" s="1"/>
  <c r="C72" i="2"/>
  <c r="H71" i="7" s="1"/>
  <c r="C73" i="2"/>
  <c r="H72" i="7" s="1"/>
  <c r="C74" i="2"/>
  <c r="H73" i="7" s="1"/>
  <c r="C75" i="2"/>
  <c r="H74" i="7" s="1"/>
  <c r="C76" i="2"/>
  <c r="H75" i="7" s="1"/>
  <c r="C77" i="2"/>
  <c r="H76" i="7" s="1"/>
  <c r="C78" i="2"/>
  <c r="H77" i="7" s="1"/>
  <c r="C79" i="2"/>
  <c r="H78" i="7" s="1"/>
  <c r="C80" i="2"/>
  <c r="H79" i="7" s="1"/>
  <c r="C81" i="2"/>
  <c r="H80" i="7" s="1"/>
  <c r="C82" i="2"/>
  <c r="H81" i="7" s="1"/>
  <c r="C83" i="2"/>
  <c r="H82" i="7" s="1"/>
  <c r="C84" i="2"/>
  <c r="H83" i="7" s="1"/>
  <c r="C85" i="2"/>
  <c r="H84" i="7" s="1"/>
  <c r="C86" i="2"/>
  <c r="H85" i="7" s="1"/>
  <c r="C87" i="2"/>
  <c r="H86" i="7" s="1"/>
  <c r="C88" i="2"/>
  <c r="H87" i="7" s="1"/>
  <c r="C89" i="2"/>
  <c r="H88" i="7" s="1"/>
  <c r="C90" i="2"/>
  <c r="H89" i="7" s="1"/>
  <c r="C91" i="2"/>
  <c r="H90" i="7" s="1"/>
  <c r="C92" i="2"/>
  <c r="H91" i="7" s="1"/>
  <c r="C93" i="2"/>
  <c r="H92" i="7" s="1"/>
  <c r="C94" i="2"/>
  <c r="H93" i="7" s="1"/>
  <c r="C95" i="2"/>
  <c r="H94" i="7" s="1"/>
  <c r="C96" i="2"/>
  <c r="H95" i="7" s="1"/>
  <c r="C97" i="2"/>
  <c r="H96" i="7" s="1"/>
  <c r="C98" i="2"/>
  <c r="H97" i="7" s="1"/>
  <c r="C99" i="2"/>
  <c r="H98" i="7" s="1"/>
  <c r="C100" i="2"/>
  <c r="H99" i="7" s="1"/>
  <c r="C101" i="2"/>
  <c r="H100" i="7" s="1"/>
  <c r="C102" i="2"/>
  <c r="H101" i="7" s="1"/>
  <c r="C103" i="2"/>
  <c r="H102" i="7" s="1"/>
  <c r="C104" i="2"/>
  <c r="H103" i="7" s="1"/>
  <c r="C105" i="2"/>
  <c r="H104" i="7" s="1"/>
  <c r="C106" i="2"/>
  <c r="H105" i="7" s="1"/>
  <c r="C107" i="2"/>
  <c r="H106" i="7" s="1"/>
  <c r="C108" i="2"/>
  <c r="H107" i="7" s="1"/>
  <c r="C109" i="2"/>
  <c r="H108" i="7" s="1"/>
  <c r="C110" i="2"/>
  <c r="C3" i="2"/>
  <c r="H2" i="7" s="1"/>
  <c r="E49" i="2" l="1"/>
  <c r="B43" i="2"/>
  <c r="E46" i="2"/>
  <c r="B40" i="2"/>
  <c r="E50" i="2"/>
  <c r="B44" i="2"/>
  <c r="E47" i="2"/>
  <c r="B41" i="2"/>
  <c r="E45" i="2"/>
  <c r="B39" i="2"/>
  <c r="E48" i="2"/>
  <c r="B42" i="2"/>
  <c r="U6" i="5"/>
  <c r="U14" i="5"/>
  <c r="U22" i="5"/>
  <c r="U30" i="5"/>
  <c r="U38" i="5"/>
  <c r="U46" i="5"/>
  <c r="U54" i="5"/>
  <c r="U62" i="5"/>
  <c r="U70" i="5"/>
  <c r="U78" i="5"/>
  <c r="U86" i="5"/>
  <c r="U94" i="5"/>
  <c r="U102" i="5"/>
  <c r="U8" i="5"/>
  <c r="U16" i="5"/>
  <c r="U24" i="5"/>
  <c r="U32" i="5"/>
  <c r="U40" i="5"/>
  <c r="U48" i="5"/>
  <c r="U56" i="5"/>
  <c r="U64" i="5"/>
  <c r="U72" i="5"/>
  <c r="U80" i="5"/>
  <c r="U88" i="5"/>
  <c r="U96" i="5"/>
  <c r="U104" i="5"/>
  <c r="U10" i="5"/>
  <c r="U18" i="5"/>
  <c r="U26" i="5"/>
  <c r="U34" i="5"/>
  <c r="U42" i="5"/>
  <c r="U50" i="5"/>
  <c r="U58" i="5"/>
  <c r="U66" i="5"/>
  <c r="U74" i="5"/>
  <c r="U82" i="5"/>
  <c r="U90" i="5"/>
  <c r="U98" i="5"/>
  <c r="U106" i="5"/>
  <c r="U3" i="5"/>
  <c r="U11" i="5"/>
  <c r="U19" i="5"/>
  <c r="U27" i="5"/>
  <c r="U35" i="5"/>
  <c r="U43" i="5"/>
  <c r="U51" i="5"/>
  <c r="U59" i="5"/>
  <c r="U67" i="5"/>
  <c r="U75" i="5"/>
  <c r="U83" i="5"/>
  <c r="U91" i="5"/>
  <c r="U99" i="5"/>
  <c r="U107" i="5"/>
  <c r="U5" i="5"/>
  <c r="U13" i="5"/>
  <c r="U21" i="5"/>
  <c r="U29" i="5"/>
  <c r="U37" i="5"/>
  <c r="U45" i="5"/>
  <c r="U53" i="5"/>
  <c r="U61" i="5"/>
  <c r="U69" i="5"/>
  <c r="U77" i="5"/>
  <c r="U85" i="5"/>
  <c r="U93" i="5"/>
  <c r="U101" i="5"/>
  <c r="U109" i="5"/>
  <c r="U15" i="5"/>
  <c r="U36" i="5"/>
  <c r="U57" i="5"/>
  <c r="U79" i="5"/>
  <c r="U100" i="5"/>
  <c r="U20" i="5"/>
  <c r="U63" i="5"/>
  <c r="U105" i="5"/>
  <c r="U71" i="5"/>
  <c r="U17" i="5"/>
  <c r="U39" i="5"/>
  <c r="U60" i="5"/>
  <c r="U81" i="5"/>
  <c r="U103" i="5"/>
  <c r="U41" i="5"/>
  <c r="U84" i="5"/>
  <c r="U49" i="5"/>
  <c r="U23" i="5"/>
  <c r="U44" i="5"/>
  <c r="U65" i="5"/>
  <c r="U87" i="5"/>
  <c r="U108" i="5"/>
  <c r="U25" i="5"/>
  <c r="U47" i="5"/>
  <c r="U68" i="5"/>
  <c r="U2" i="5"/>
  <c r="U28" i="5"/>
  <c r="U92" i="5"/>
  <c r="U4" i="5"/>
  <c r="U89" i="5"/>
  <c r="U7" i="5"/>
  <c r="U9" i="5"/>
  <c r="U31" i="5"/>
  <c r="U52" i="5"/>
  <c r="U73" i="5"/>
  <c r="U95" i="5"/>
  <c r="H18" i="6"/>
  <c r="U12" i="5"/>
  <c r="U33" i="5"/>
  <c r="U55" i="5"/>
  <c r="U76" i="5"/>
  <c r="U97" i="5"/>
  <c r="L56" i="3"/>
  <c r="E62" i="5"/>
  <c r="M109" i="3"/>
  <c r="M91" i="3"/>
  <c r="M107" i="3"/>
  <c r="M87" i="3"/>
  <c r="M105" i="3"/>
  <c r="M83" i="3"/>
  <c r="M103" i="3"/>
  <c r="M79" i="3"/>
  <c r="M75" i="3"/>
  <c r="M71" i="3"/>
  <c r="M99" i="3"/>
  <c r="E2" i="3"/>
  <c r="B19" i="11"/>
  <c r="B27" i="11"/>
  <c r="B35" i="11"/>
  <c r="B43" i="11"/>
  <c r="B51" i="11"/>
  <c r="B59" i="11"/>
  <c r="B67" i="11"/>
  <c r="B72" i="11"/>
  <c r="B97" i="11"/>
  <c r="B16" i="11"/>
  <c r="B9" i="11"/>
  <c r="B92" i="11"/>
  <c r="B100" i="11"/>
  <c r="B85" i="11"/>
  <c r="B107" i="11"/>
  <c r="B8" i="11"/>
  <c r="B17" i="11"/>
  <c r="B26" i="11"/>
  <c r="B34" i="11"/>
  <c r="B42" i="11"/>
  <c r="B50" i="11"/>
  <c r="B58" i="11"/>
  <c r="B66" i="11"/>
  <c r="B75" i="11"/>
  <c r="B83" i="11"/>
  <c r="B95" i="11"/>
  <c r="B106" i="11"/>
  <c r="B7" i="11"/>
  <c r="B15" i="11"/>
  <c r="B25" i="11"/>
  <c r="B33" i="11"/>
  <c r="B41" i="11"/>
  <c r="B49" i="11"/>
  <c r="B57" i="11"/>
  <c r="B65" i="11"/>
  <c r="B74" i="11"/>
  <c r="B82" i="11"/>
  <c r="B94" i="11"/>
  <c r="B105" i="11"/>
  <c r="B6" i="11"/>
  <c r="B14" i="11"/>
  <c r="B24" i="11"/>
  <c r="B32" i="11"/>
  <c r="B40" i="11"/>
  <c r="B48" i="11"/>
  <c r="B56" i="11"/>
  <c r="B64" i="11"/>
  <c r="B73" i="11"/>
  <c r="B81" i="11"/>
  <c r="B93" i="11"/>
  <c r="B103" i="11"/>
  <c r="B5" i="11"/>
  <c r="B13" i="11"/>
  <c r="B23" i="11"/>
  <c r="B31" i="11"/>
  <c r="B39" i="11"/>
  <c r="B47" i="11"/>
  <c r="B55" i="11"/>
  <c r="B63" i="11"/>
  <c r="B71" i="11"/>
  <c r="B80" i="11"/>
  <c r="B91" i="11"/>
  <c r="B102" i="11"/>
  <c r="B109" i="11"/>
  <c r="B4" i="11"/>
  <c r="B12" i="11"/>
  <c r="B22" i="11"/>
  <c r="B30" i="11"/>
  <c r="B38" i="11"/>
  <c r="B46" i="11"/>
  <c r="B54" i="11"/>
  <c r="B62" i="11"/>
  <c r="B70" i="11"/>
  <c r="B79" i="11"/>
  <c r="B89" i="11"/>
  <c r="B101" i="11"/>
  <c r="B3" i="11"/>
  <c r="B11" i="11"/>
  <c r="B21" i="11"/>
  <c r="B29" i="11"/>
  <c r="B37" i="11"/>
  <c r="B45" i="11"/>
  <c r="B53" i="11"/>
  <c r="B61" i="11"/>
  <c r="B69" i="11"/>
  <c r="B78" i="11"/>
  <c r="B88" i="11"/>
  <c r="B99" i="11"/>
  <c r="B2" i="11"/>
  <c r="B10" i="11"/>
  <c r="B20" i="11"/>
  <c r="B28" i="11"/>
  <c r="B36" i="11"/>
  <c r="B44" i="11"/>
  <c r="B52" i="11"/>
  <c r="B60" i="11"/>
  <c r="B68" i="11"/>
  <c r="B77" i="11"/>
  <c r="B87" i="11"/>
  <c r="B98" i="11"/>
  <c r="N66" i="3"/>
  <c r="M5" i="3"/>
  <c r="M9" i="3"/>
  <c r="M13" i="3"/>
  <c r="M17" i="3"/>
  <c r="M21" i="3"/>
  <c r="M25" i="3"/>
  <c r="M2" i="3"/>
  <c r="M6" i="3"/>
  <c r="M10" i="3"/>
  <c r="M14" i="3"/>
  <c r="M18" i="3"/>
  <c r="M22" i="3"/>
  <c r="M26" i="3"/>
  <c r="M4" i="3"/>
  <c r="M8" i="3"/>
  <c r="M3" i="3"/>
  <c r="M16" i="3"/>
  <c r="M24" i="3"/>
  <c r="M27" i="3"/>
  <c r="M31" i="3"/>
  <c r="M35" i="3"/>
  <c r="M39" i="3"/>
  <c r="M43" i="3"/>
  <c r="M47" i="3"/>
  <c r="M51" i="3"/>
  <c r="M55" i="3"/>
  <c r="M59" i="3"/>
  <c r="M63" i="3"/>
  <c r="M11" i="3"/>
  <c r="M19" i="3"/>
  <c r="M7" i="3"/>
  <c r="M28" i="3"/>
  <c r="M32" i="3"/>
  <c r="M36" i="3"/>
  <c r="M40" i="3"/>
  <c r="M44" i="3"/>
  <c r="M48" i="3"/>
  <c r="M52" i="3"/>
  <c r="M56" i="3"/>
  <c r="M60" i="3"/>
  <c r="M12" i="3"/>
  <c r="M20" i="3"/>
  <c r="M29" i="3"/>
  <c r="M33" i="3"/>
  <c r="M37" i="3"/>
  <c r="M41" i="3"/>
  <c r="M45" i="3"/>
  <c r="M49" i="3"/>
  <c r="M53" i="3"/>
  <c r="M57" i="3"/>
  <c r="M61" i="3"/>
  <c r="M65" i="3"/>
  <c r="M15" i="3"/>
  <c r="M23" i="3"/>
  <c r="E107" i="3"/>
  <c r="E99" i="3"/>
  <c r="E91" i="3"/>
  <c r="E83" i="3"/>
  <c r="E75" i="3"/>
  <c r="E67" i="3"/>
  <c r="E59" i="3"/>
  <c r="E51" i="3"/>
  <c r="E43" i="3"/>
  <c r="E35" i="3"/>
  <c r="E27" i="3"/>
  <c r="E19" i="3"/>
  <c r="E11" i="3"/>
  <c r="E3" i="3"/>
  <c r="P109" i="3"/>
  <c r="H109" i="3"/>
  <c r="R108" i="3"/>
  <c r="J108" i="3"/>
  <c r="L107" i="3"/>
  <c r="N106" i="3"/>
  <c r="F106" i="3"/>
  <c r="P105" i="3"/>
  <c r="H105" i="3"/>
  <c r="R104" i="3"/>
  <c r="J104" i="3"/>
  <c r="L103" i="3"/>
  <c r="N102" i="3"/>
  <c r="F102" i="3"/>
  <c r="P101" i="3"/>
  <c r="H101" i="3"/>
  <c r="R100" i="3"/>
  <c r="J100" i="3"/>
  <c r="L99" i="3"/>
  <c r="N98" i="3"/>
  <c r="F98" i="3"/>
  <c r="P97" i="3"/>
  <c r="H97" i="3"/>
  <c r="R96" i="3"/>
  <c r="J96" i="3"/>
  <c r="L95" i="3"/>
  <c r="N94" i="3"/>
  <c r="F94" i="3"/>
  <c r="P93" i="3"/>
  <c r="H93" i="3"/>
  <c r="R92" i="3"/>
  <c r="J92" i="3"/>
  <c r="L91" i="3"/>
  <c r="N90" i="3"/>
  <c r="F90" i="3"/>
  <c r="P89" i="3"/>
  <c r="H89" i="3"/>
  <c r="R88" i="3"/>
  <c r="J88" i="3"/>
  <c r="L87" i="3"/>
  <c r="N86" i="3"/>
  <c r="F86" i="3"/>
  <c r="P85" i="3"/>
  <c r="H85" i="3"/>
  <c r="R84" i="3"/>
  <c r="J84" i="3"/>
  <c r="L83" i="3"/>
  <c r="N82" i="3"/>
  <c r="F82" i="3"/>
  <c r="P81" i="3"/>
  <c r="H81" i="3"/>
  <c r="R80" i="3"/>
  <c r="J80" i="3"/>
  <c r="L79" i="3"/>
  <c r="N78" i="3"/>
  <c r="F78" i="3"/>
  <c r="P77" i="3"/>
  <c r="H77" i="3"/>
  <c r="R76" i="3"/>
  <c r="J76" i="3"/>
  <c r="L75" i="3"/>
  <c r="N74" i="3"/>
  <c r="F74" i="3"/>
  <c r="P73" i="3"/>
  <c r="H73" i="3"/>
  <c r="R72" i="3"/>
  <c r="J72" i="3"/>
  <c r="L71" i="3"/>
  <c r="N70" i="3"/>
  <c r="F70" i="3"/>
  <c r="P69" i="3"/>
  <c r="H69" i="3"/>
  <c r="R68" i="3"/>
  <c r="J68" i="3"/>
  <c r="L67" i="3"/>
  <c r="M66" i="3"/>
  <c r="J65" i="3"/>
  <c r="Q64" i="3"/>
  <c r="F64" i="3"/>
  <c r="N63" i="3"/>
  <c r="P62" i="3"/>
  <c r="R61" i="3"/>
  <c r="F59" i="3"/>
  <c r="H58" i="3"/>
  <c r="J57" i="3"/>
  <c r="M54" i="3"/>
  <c r="K47" i="3"/>
  <c r="S43" i="3"/>
  <c r="I40" i="3"/>
  <c r="Q36" i="3"/>
  <c r="G33" i="3"/>
  <c r="O29" i="3"/>
  <c r="J25" i="3"/>
  <c r="H18" i="3"/>
  <c r="F11" i="3"/>
  <c r="G2" i="3"/>
  <c r="R62" i="3"/>
  <c r="J58" i="3"/>
  <c r="L2" i="3"/>
  <c r="L6" i="3"/>
  <c r="L10" i="3"/>
  <c r="L14" i="3"/>
  <c r="L18" i="3"/>
  <c r="L22" i="3"/>
  <c r="L26" i="3"/>
  <c r="L3" i="3"/>
  <c r="L7" i="3"/>
  <c r="L11" i="3"/>
  <c r="L15" i="3"/>
  <c r="L19" i="3"/>
  <c r="L23" i="3"/>
  <c r="L27" i="3"/>
  <c r="L31" i="3"/>
  <c r="L35" i="3"/>
  <c r="L39" i="3"/>
  <c r="L43" i="3"/>
  <c r="L47" i="3"/>
  <c r="L51" i="3"/>
  <c r="L55" i="3"/>
  <c r="L9" i="3"/>
  <c r="L17" i="3"/>
  <c r="L25" i="3"/>
  <c r="L8" i="3"/>
  <c r="L28" i="3"/>
  <c r="L32" i="3"/>
  <c r="L36" i="3"/>
  <c r="L40" i="3"/>
  <c r="L44" i="3"/>
  <c r="L48" i="3"/>
  <c r="L52" i="3"/>
  <c r="L12" i="3"/>
  <c r="L20" i="3"/>
  <c r="L29" i="3"/>
  <c r="L33" i="3"/>
  <c r="L37" i="3"/>
  <c r="L41" i="3"/>
  <c r="L45" i="3"/>
  <c r="L49" i="3"/>
  <c r="L53" i="3"/>
  <c r="L13" i="3"/>
  <c r="L21" i="3"/>
  <c r="L5" i="3"/>
  <c r="L30" i="3"/>
  <c r="L34" i="3"/>
  <c r="L38" i="3"/>
  <c r="L42" i="3"/>
  <c r="L46" i="3"/>
  <c r="L50" i="3"/>
  <c r="L54" i="3"/>
  <c r="L58" i="3"/>
  <c r="L62" i="3"/>
  <c r="E106" i="3"/>
  <c r="E98" i="3"/>
  <c r="E90" i="3"/>
  <c r="E82" i="3"/>
  <c r="E74" i="3"/>
  <c r="E66" i="3"/>
  <c r="E58" i="3"/>
  <c r="E50" i="3"/>
  <c r="E42" i="3"/>
  <c r="E34" i="3"/>
  <c r="E26" i="3"/>
  <c r="E18" i="3"/>
  <c r="E10" i="3"/>
  <c r="T109" i="3"/>
  <c r="O109" i="3"/>
  <c r="G109" i="3"/>
  <c r="Q108" i="3"/>
  <c r="I108" i="3"/>
  <c r="S107" i="3"/>
  <c r="K107" i="3"/>
  <c r="M106" i="3"/>
  <c r="T105" i="3"/>
  <c r="O105" i="3"/>
  <c r="G105" i="3"/>
  <c r="Q104" i="3"/>
  <c r="I104" i="3"/>
  <c r="S103" i="3"/>
  <c r="K103" i="3"/>
  <c r="M102" i="3"/>
  <c r="T101" i="3"/>
  <c r="O101" i="3"/>
  <c r="G101" i="3"/>
  <c r="Q100" i="3"/>
  <c r="I100" i="3"/>
  <c r="S99" i="3"/>
  <c r="K99" i="3"/>
  <c r="M98" i="3"/>
  <c r="T97" i="3"/>
  <c r="O97" i="3"/>
  <c r="G97" i="3"/>
  <c r="Q96" i="3"/>
  <c r="I96" i="3"/>
  <c r="S95" i="3"/>
  <c r="K95" i="3"/>
  <c r="M94" i="3"/>
  <c r="T93" i="3"/>
  <c r="O93" i="3"/>
  <c r="G93" i="3"/>
  <c r="Q92" i="3"/>
  <c r="I92" i="3"/>
  <c r="S91" i="3"/>
  <c r="K91" i="3"/>
  <c r="M90" i="3"/>
  <c r="T89" i="3"/>
  <c r="O89" i="3"/>
  <c r="G89" i="3"/>
  <c r="Q88" i="3"/>
  <c r="I88" i="3"/>
  <c r="S87" i="3"/>
  <c r="K87" i="3"/>
  <c r="M86" i="3"/>
  <c r="T85" i="3"/>
  <c r="O85" i="3"/>
  <c r="G85" i="3"/>
  <c r="Q84" i="3"/>
  <c r="I84" i="3"/>
  <c r="S83" i="3"/>
  <c r="K83" i="3"/>
  <c r="M82" i="3"/>
  <c r="T81" i="3"/>
  <c r="O81" i="3"/>
  <c r="G81" i="3"/>
  <c r="Q80" i="3"/>
  <c r="I80" i="3"/>
  <c r="S79" i="3"/>
  <c r="K79" i="3"/>
  <c r="M78" i="3"/>
  <c r="T77" i="3"/>
  <c r="O77" i="3"/>
  <c r="G77" i="3"/>
  <c r="Q76" i="3"/>
  <c r="I76" i="3"/>
  <c r="S75" i="3"/>
  <c r="K75" i="3"/>
  <c r="M74" i="3"/>
  <c r="T73" i="3"/>
  <c r="O73" i="3"/>
  <c r="G73" i="3"/>
  <c r="Q72" i="3"/>
  <c r="I72" i="3"/>
  <c r="S71" i="3"/>
  <c r="K71" i="3"/>
  <c r="M70" i="3"/>
  <c r="T69" i="3"/>
  <c r="O69" i="3"/>
  <c r="G69" i="3"/>
  <c r="Q68" i="3"/>
  <c r="I68" i="3"/>
  <c r="S67" i="3"/>
  <c r="K67" i="3"/>
  <c r="L66" i="3"/>
  <c r="S65" i="3"/>
  <c r="H65" i="3"/>
  <c r="P64" i="3"/>
  <c r="T63" i="3"/>
  <c r="L63" i="3"/>
  <c r="P61" i="3"/>
  <c r="R60" i="3"/>
  <c r="F58" i="3"/>
  <c r="H57" i="3"/>
  <c r="J56" i="3"/>
  <c r="T53" i="3"/>
  <c r="M50" i="3"/>
  <c r="I36" i="3"/>
  <c r="Q32" i="3"/>
  <c r="G29" i="3"/>
  <c r="L24" i="3"/>
  <c r="J17" i="3"/>
  <c r="H10" i="3"/>
  <c r="N5" i="3"/>
  <c r="N9" i="3"/>
  <c r="N13" i="3"/>
  <c r="N17" i="3"/>
  <c r="N21" i="3"/>
  <c r="N25" i="3"/>
  <c r="N2" i="3"/>
  <c r="N6" i="3"/>
  <c r="N10" i="3"/>
  <c r="N14" i="3"/>
  <c r="N18" i="3"/>
  <c r="N22" i="3"/>
  <c r="N26" i="3"/>
  <c r="N4" i="3"/>
  <c r="N30" i="3"/>
  <c r="N34" i="3"/>
  <c r="N38" i="3"/>
  <c r="N42" i="3"/>
  <c r="N46" i="3"/>
  <c r="N50" i="3"/>
  <c r="N54" i="3"/>
  <c r="N3" i="3"/>
  <c r="N16" i="3"/>
  <c r="N24" i="3"/>
  <c r="N27" i="3"/>
  <c r="N31" i="3"/>
  <c r="N35" i="3"/>
  <c r="N39" i="3"/>
  <c r="N43" i="3"/>
  <c r="N47" i="3"/>
  <c r="N51" i="3"/>
  <c r="N55" i="3"/>
  <c r="N8" i="3"/>
  <c r="N11" i="3"/>
  <c r="N19" i="3"/>
  <c r="N7" i="3"/>
  <c r="N28" i="3"/>
  <c r="N32" i="3"/>
  <c r="N36" i="3"/>
  <c r="N40" i="3"/>
  <c r="N44" i="3"/>
  <c r="N48" i="3"/>
  <c r="N52" i="3"/>
  <c r="N12" i="3"/>
  <c r="N20" i="3"/>
  <c r="N29" i="3"/>
  <c r="N33" i="3"/>
  <c r="N37" i="3"/>
  <c r="N41" i="3"/>
  <c r="N45" i="3"/>
  <c r="N49" i="3"/>
  <c r="N53" i="3"/>
  <c r="N57" i="3"/>
  <c r="N61" i="3"/>
  <c r="F60" i="3"/>
  <c r="N56" i="3"/>
  <c r="F19" i="3"/>
  <c r="S2" i="3"/>
  <c r="S6" i="3"/>
  <c r="S10" i="3"/>
  <c r="S14" i="3"/>
  <c r="S18" i="3"/>
  <c r="S22" i="3"/>
  <c r="S3" i="3"/>
  <c r="S7" i="3"/>
  <c r="S11" i="3"/>
  <c r="S15" i="3"/>
  <c r="S19" i="3"/>
  <c r="S23" i="3"/>
  <c r="S5" i="3"/>
  <c r="S13" i="3"/>
  <c r="S21" i="3"/>
  <c r="S4" i="3"/>
  <c r="S28" i="3"/>
  <c r="S32" i="3"/>
  <c r="S36" i="3"/>
  <c r="S40" i="3"/>
  <c r="S44" i="3"/>
  <c r="S48" i="3"/>
  <c r="S52" i="3"/>
  <c r="S56" i="3"/>
  <c r="S60" i="3"/>
  <c r="S64" i="3"/>
  <c r="S16" i="3"/>
  <c r="S24" i="3"/>
  <c r="S29" i="3"/>
  <c r="S33" i="3"/>
  <c r="S37" i="3"/>
  <c r="S41" i="3"/>
  <c r="S45" i="3"/>
  <c r="S49" i="3"/>
  <c r="S53" i="3"/>
  <c r="S57" i="3"/>
  <c r="S61" i="3"/>
  <c r="S8" i="3"/>
  <c r="S9" i="3"/>
  <c r="S17" i="3"/>
  <c r="S25" i="3"/>
  <c r="S30" i="3"/>
  <c r="S34" i="3"/>
  <c r="S38" i="3"/>
  <c r="S42" i="3"/>
  <c r="S46" i="3"/>
  <c r="S50" i="3"/>
  <c r="S54" i="3"/>
  <c r="S58" i="3"/>
  <c r="S62" i="3"/>
  <c r="S12" i="3"/>
  <c r="S20" i="3"/>
  <c r="S26" i="3"/>
  <c r="K2" i="3"/>
  <c r="K6" i="3"/>
  <c r="K10" i="3"/>
  <c r="K14" i="3"/>
  <c r="K18" i="3"/>
  <c r="K22" i="3"/>
  <c r="K26" i="3"/>
  <c r="K3" i="3"/>
  <c r="K7" i="3"/>
  <c r="K11" i="3"/>
  <c r="K15" i="3"/>
  <c r="K19" i="3"/>
  <c r="K23" i="3"/>
  <c r="K5" i="3"/>
  <c r="K9" i="3"/>
  <c r="K17" i="3"/>
  <c r="K25" i="3"/>
  <c r="K8" i="3"/>
  <c r="K28" i="3"/>
  <c r="K32" i="3"/>
  <c r="K36" i="3"/>
  <c r="K40" i="3"/>
  <c r="K44" i="3"/>
  <c r="K48" i="3"/>
  <c r="K52" i="3"/>
  <c r="K56" i="3"/>
  <c r="K60" i="3"/>
  <c r="K64" i="3"/>
  <c r="K12" i="3"/>
  <c r="K20" i="3"/>
  <c r="K29" i="3"/>
  <c r="K33" i="3"/>
  <c r="K37" i="3"/>
  <c r="K41" i="3"/>
  <c r="K45" i="3"/>
  <c r="K49" i="3"/>
  <c r="K53" i="3"/>
  <c r="K57" i="3"/>
  <c r="K61" i="3"/>
  <c r="K13" i="3"/>
  <c r="K21" i="3"/>
  <c r="K30" i="3"/>
  <c r="K34" i="3"/>
  <c r="K38" i="3"/>
  <c r="K42" i="3"/>
  <c r="K46" i="3"/>
  <c r="K50" i="3"/>
  <c r="K54" i="3"/>
  <c r="K58" i="3"/>
  <c r="K62" i="3"/>
  <c r="K66" i="3"/>
  <c r="K4" i="3"/>
  <c r="K16" i="3"/>
  <c r="K24" i="3"/>
  <c r="E105" i="3"/>
  <c r="E97" i="3"/>
  <c r="E89" i="3"/>
  <c r="E81" i="3"/>
  <c r="E73" i="3"/>
  <c r="E65" i="3"/>
  <c r="E57" i="3"/>
  <c r="E49" i="3"/>
  <c r="E41" i="3"/>
  <c r="E33" i="3"/>
  <c r="E25" i="3"/>
  <c r="E17" i="3"/>
  <c r="E9" i="3"/>
  <c r="N109" i="3"/>
  <c r="F109" i="3"/>
  <c r="P108" i="3"/>
  <c r="H108" i="3"/>
  <c r="R107" i="3"/>
  <c r="J107" i="3"/>
  <c r="L106" i="3"/>
  <c r="N105" i="3"/>
  <c r="F105" i="3"/>
  <c r="P104" i="3"/>
  <c r="H104" i="3"/>
  <c r="R103" i="3"/>
  <c r="J103" i="3"/>
  <c r="L102" i="3"/>
  <c r="N101" i="3"/>
  <c r="F101" i="3"/>
  <c r="P100" i="3"/>
  <c r="H100" i="3"/>
  <c r="R99" i="3"/>
  <c r="J99" i="3"/>
  <c r="L98" i="3"/>
  <c r="N97" i="3"/>
  <c r="F97" i="3"/>
  <c r="P96" i="3"/>
  <c r="H96" i="3"/>
  <c r="R95" i="3"/>
  <c r="J95" i="3"/>
  <c r="L94" i="3"/>
  <c r="N93" i="3"/>
  <c r="F93" i="3"/>
  <c r="P92" i="3"/>
  <c r="H92" i="3"/>
  <c r="R91" i="3"/>
  <c r="J91" i="3"/>
  <c r="L90" i="3"/>
  <c r="N89" i="3"/>
  <c r="F89" i="3"/>
  <c r="P88" i="3"/>
  <c r="H88" i="3"/>
  <c r="R87" i="3"/>
  <c r="J87" i="3"/>
  <c r="L86" i="3"/>
  <c r="N85" i="3"/>
  <c r="F85" i="3"/>
  <c r="P84" i="3"/>
  <c r="H84" i="3"/>
  <c r="R83" i="3"/>
  <c r="J83" i="3"/>
  <c r="L82" i="3"/>
  <c r="N81" i="3"/>
  <c r="F81" i="3"/>
  <c r="P80" i="3"/>
  <c r="H80" i="3"/>
  <c r="R79" i="3"/>
  <c r="J79" i="3"/>
  <c r="L78" i="3"/>
  <c r="N77" i="3"/>
  <c r="F77" i="3"/>
  <c r="P76" i="3"/>
  <c r="H76" i="3"/>
  <c r="R75" i="3"/>
  <c r="J75" i="3"/>
  <c r="L74" i="3"/>
  <c r="N73" i="3"/>
  <c r="F73" i="3"/>
  <c r="P72" i="3"/>
  <c r="H72" i="3"/>
  <c r="R71" i="3"/>
  <c r="J71" i="3"/>
  <c r="L70" i="3"/>
  <c r="N69" i="3"/>
  <c r="F69" i="3"/>
  <c r="P68" i="3"/>
  <c r="H68" i="3"/>
  <c r="R67" i="3"/>
  <c r="J67" i="3"/>
  <c r="J66" i="3"/>
  <c r="R65" i="3"/>
  <c r="G65" i="3"/>
  <c r="N64" i="3"/>
  <c r="K63" i="3"/>
  <c r="M62" i="3"/>
  <c r="O61" i="3"/>
  <c r="Q60" i="3"/>
  <c r="S59" i="3"/>
  <c r="T57" i="3"/>
  <c r="G57" i="3"/>
  <c r="I56" i="3"/>
  <c r="O53" i="3"/>
  <c r="T49" i="3"/>
  <c r="M46" i="3"/>
  <c r="K39" i="3"/>
  <c r="S35" i="3"/>
  <c r="I32" i="3"/>
  <c r="Q28" i="3"/>
  <c r="N23" i="3"/>
  <c r="L16" i="3"/>
  <c r="I9" i="3"/>
  <c r="K102" i="3"/>
  <c r="M101" i="3"/>
  <c r="T100" i="3"/>
  <c r="O100" i="3"/>
  <c r="G100" i="3"/>
  <c r="Q99" i="3"/>
  <c r="I99" i="3"/>
  <c r="S98" i="3"/>
  <c r="K98" i="3"/>
  <c r="M97" i="3"/>
  <c r="T96" i="3"/>
  <c r="O96" i="3"/>
  <c r="G96" i="3"/>
  <c r="Q95" i="3"/>
  <c r="I95" i="3"/>
  <c r="S94" i="3"/>
  <c r="K94" i="3"/>
  <c r="M93" i="3"/>
  <c r="T92" i="3"/>
  <c r="O92" i="3"/>
  <c r="G92" i="3"/>
  <c r="Q91" i="3"/>
  <c r="I91" i="3"/>
  <c r="S90" i="3"/>
  <c r="K90" i="3"/>
  <c r="M89" i="3"/>
  <c r="T88" i="3"/>
  <c r="O88" i="3"/>
  <c r="G88" i="3"/>
  <c r="Q87" i="3"/>
  <c r="I87" i="3"/>
  <c r="S86" i="3"/>
  <c r="K86" i="3"/>
  <c r="M85" i="3"/>
  <c r="T84" i="3"/>
  <c r="O84" i="3"/>
  <c r="G84" i="3"/>
  <c r="Q83" i="3"/>
  <c r="I83" i="3"/>
  <c r="S82" i="3"/>
  <c r="K82" i="3"/>
  <c r="M81" i="3"/>
  <c r="T80" i="3"/>
  <c r="O80" i="3"/>
  <c r="G80" i="3"/>
  <c r="Q79" i="3"/>
  <c r="I79" i="3"/>
  <c r="S78" i="3"/>
  <c r="K78" i="3"/>
  <c r="M77" i="3"/>
  <c r="T76" i="3"/>
  <c r="O76" i="3"/>
  <c r="G76" i="3"/>
  <c r="Q75" i="3"/>
  <c r="I75" i="3"/>
  <c r="S74" i="3"/>
  <c r="K74" i="3"/>
  <c r="M73" i="3"/>
  <c r="T72" i="3"/>
  <c r="O72" i="3"/>
  <c r="G72" i="3"/>
  <c r="Q71" i="3"/>
  <c r="I71" i="3"/>
  <c r="S70" i="3"/>
  <c r="K70" i="3"/>
  <c r="M69" i="3"/>
  <c r="T68" i="3"/>
  <c r="O68" i="3"/>
  <c r="G68" i="3"/>
  <c r="Q67" i="3"/>
  <c r="I67" i="3"/>
  <c r="S66" i="3"/>
  <c r="I66" i="3"/>
  <c r="P65" i="3"/>
  <c r="F65" i="3"/>
  <c r="M64" i="3"/>
  <c r="H63" i="3"/>
  <c r="L61" i="3"/>
  <c r="N60" i="3"/>
  <c r="P59" i="3"/>
  <c r="R58" i="3"/>
  <c r="F56" i="3"/>
  <c r="G53" i="3"/>
  <c r="O49" i="3"/>
  <c r="T45" i="3"/>
  <c r="M42" i="3"/>
  <c r="K35" i="3"/>
  <c r="S31" i="3"/>
  <c r="P22" i="3"/>
  <c r="N15" i="3"/>
  <c r="J3" i="3"/>
  <c r="J7" i="3"/>
  <c r="J11" i="3"/>
  <c r="J15" i="3"/>
  <c r="J19" i="3"/>
  <c r="J23" i="3"/>
  <c r="J4" i="3"/>
  <c r="J8" i="3"/>
  <c r="J12" i="3"/>
  <c r="J16" i="3"/>
  <c r="J20" i="3"/>
  <c r="J24" i="3"/>
  <c r="J9" i="3"/>
  <c r="J28" i="3"/>
  <c r="J32" i="3"/>
  <c r="J36" i="3"/>
  <c r="J40" i="3"/>
  <c r="J44" i="3"/>
  <c r="J48" i="3"/>
  <c r="J52" i="3"/>
  <c r="J2" i="3"/>
  <c r="J10" i="3"/>
  <c r="J18" i="3"/>
  <c r="J26" i="3"/>
  <c r="J29" i="3"/>
  <c r="J33" i="3"/>
  <c r="J37" i="3"/>
  <c r="J41" i="3"/>
  <c r="J45" i="3"/>
  <c r="J49" i="3"/>
  <c r="J53" i="3"/>
  <c r="J13" i="3"/>
  <c r="J21" i="3"/>
  <c r="J6" i="3"/>
  <c r="J30" i="3"/>
  <c r="J34" i="3"/>
  <c r="J38" i="3"/>
  <c r="J42" i="3"/>
  <c r="J46" i="3"/>
  <c r="J50" i="3"/>
  <c r="J54" i="3"/>
  <c r="J5" i="3"/>
  <c r="J14" i="3"/>
  <c r="J22" i="3"/>
  <c r="J27" i="3"/>
  <c r="J31" i="3"/>
  <c r="J35" i="3"/>
  <c r="J39" i="3"/>
  <c r="J43" i="3"/>
  <c r="J47" i="3"/>
  <c r="J51" i="3"/>
  <c r="J55" i="3"/>
  <c r="J59" i="3"/>
  <c r="J63" i="3"/>
  <c r="I3" i="3"/>
  <c r="I7" i="3"/>
  <c r="I11" i="3"/>
  <c r="I15" i="3"/>
  <c r="I19" i="3"/>
  <c r="I23" i="3"/>
  <c r="I4" i="3"/>
  <c r="I8" i="3"/>
  <c r="I12" i="3"/>
  <c r="I16" i="3"/>
  <c r="I20" i="3"/>
  <c r="I24" i="3"/>
  <c r="I2" i="3"/>
  <c r="I6" i="3"/>
  <c r="I10" i="3"/>
  <c r="I18" i="3"/>
  <c r="I26" i="3"/>
  <c r="I29" i="3"/>
  <c r="I33" i="3"/>
  <c r="I37" i="3"/>
  <c r="I41" i="3"/>
  <c r="I45" i="3"/>
  <c r="I49" i="3"/>
  <c r="I53" i="3"/>
  <c r="I57" i="3"/>
  <c r="I61" i="3"/>
  <c r="I65" i="3"/>
  <c r="I13" i="3"/>
  <c r="I21" i="3"/>
  <c r="I30" i="3"/>
  <c r="I34" i="3"/>
  <c r="I38" i="3"/>
  <c r="I42" i="3"/>
  <c r="I46" i="3"/>
  <c r="I50" i="3"/>
  <c r="I54" i="3"/>
  <c r="I58" i="3"/>
  <c r="I62" i="3"/>
  <c r="I5" i="3"/>
  <c r="I14" i="3"/>
  <c r="I22" i="3"/>
  <c r="I27" i="3"/>
  <c r="I31" i="3"/>
  <c r="I35" i="3"/>
  <c r="I39" i="3"/>
  <c r="I43" i="3"/>
  <c r="I47" i="3"/>
  <c r="I51" i="3"/>
  <c r="I55" i="3"/>
  <c r="I59" i="3"/>
  <c r="I63" i="3"/>
  <c r="I17" i="3"/>
  <c r="I25" i="3"/>
  <c r="E71" i="3"/>
  <c r="E63" i="3"/>
  <c r="E55" i="3"/>
  <c r="E47" i="3"/>
  <c r="E39" i="3"/>
  <c r="E31" i="3"/>
  <c r="E23" i="3"/>
  <c r="E15" i="3"/>
  <c r="E7" i="3"/>
  <c r="L109" i="3"/>
  <c r="N108" i="3"/>
  <c r="F108" i="3"/>
  <c r="P107" i="3"/>
  <c r="H107" i="3"/>
  <c r="R106" i="3"/>
  <c r="J106" i="3"/>
  <c r="L105" i="3"/>
  <c r="N104" i="3"/>
  <c r="F104" i="3"/>
  <c r="P103" i="3"/>
  <c r="H103" i="3"/>
  <c r="R102" i="3"/>
  <c r="J102" i="3"/>
  <c r="L101" i="3"/>
  <c r="N100" i="3"/>
  <c r="F100" i="3"/>
  <c r="P99" i="3"/>
  <c r="H99" i="3"/>
  <c r="R98" i="3"/>
  <c r="J98" i="3"/>
  <c r="L97" i="3"/>
  <c r="N96" i="3"/>
  <c r="F96" i="3"/>
  <c r="P95" i="3"/>
  <c r="H95" i="3"/>
  <c r="R94" i="3"/>
  <c r="J94" i="3"/>
  <c r="L93" i="3"/>
  <c r="N92" i="3"/>
  <c r="F92" i="3"/>
  <c r="P91" i="3"/>
  <c r="H91" i="3"/>
  <c r="R90" i="3"/>
  <c r="J90" i="3"/>
  <c r="L89" i="3"/>
  <c r="N88" i="3"/>
  <c r="F88" i="3"/>
  <c r="P87" i="3"/>
  <c r="H87" i="3"/>
  <c r="R86" i="3"/>
  <c r="J86" i="3"/>
  <c r="L85" i="3"/>
  <c r="N84" i="3"/>
  <c r="F84" i="3"/>
  <c r="P83" i="3"/>
  <c r="H83" i="3"/>
  <c r="R82" i="3"/>
  <c r="J82" i="3"/>
  <c r="L81" i="3"/>
  <c r="N80" i="3"/>
  <c r="F80" i="3"/>
  <c r="P79" i="3"/>
  <c r="H79" i="3"/>
  <c r="R78" i="3"/>
  <c r="J78" i="3"/>
  <c r="L77" i="3"/>
  <c r="N76" i="3"/>
  <c r="F76" i="3"/>
  <c r="P75" i="3"/>
  <c r="H75" i="3"/>
  <c r="R74" i="3"/>
  <c r="J74" i="3"/>
  <c r="L73" i="3"/>
  <c r="N72" i="3"/>
  <c r="F72" i="3"/>
  <c r="P71" i="3"/>
  <c r="H71" i="3"/>
  <c r="R70" i="3"/>
  <c r="J70" i="3"/>
  <c r="L69" i="3"/>
  <c r="N68" i="3"/>
  <c r="F68" i="3"/>
  <c r="P67" i="3"/>
  <c r="H67" i="3"/>
  <c r="R66" i="3"/>
  <c r="H66" i="3"/>
  <c r="O65" i="3"/>
  <c r="L64" i="3"/>
  <c r="S63" i="3"/>
  <c r="J61" i="3"/>
  <c r="L60" i="3"/>
  <c r="N59" i="3"/>
  <c r="P58" i="3"/>
  <c r="R57" i="3"/>
  <c r="G49" i="3"/>
  <c r="O45" i="3"/>
  <c r="T41" i="3"/>
  <c r="M38" i="3"/>
  <c r="K31" i="3"/>
  <c r="S27" i="3"/>
  <c r="R21" i="3"/>
  <c r="P14" i="3"/>
  <c r="R6" i="3"/>
  <c r="F5" i="3"/>
  <c r="F9" i="3"/>
  <c r="F13" i="3"/>
  <c r="F17" i="3"/>
  <c r="F21" i="3"/>
  <c r="F25" i="3"/>
  <c r="F2" i="3"/>
  <c r="F6" i="3"/>
  <c r="F10" i="3"/>
  <c r="F14" i="3"/>
  <c r="F18" i="3"/>
  <c r="F22" i="3"/>
  <c r="F26" i="3"/>
  <c r="F8" i="3"/>
  <c r="F30" i="3"/>
  <c r="F34" i="3"/>
  <c r="F38" i="3"/>
  <c r="F42" i="3"/>
  <c r="F46" i="3"/>
  <c r="F7" i="3"/>
  <c r="F12" i="3"/>
  <c r="F20" i="3"/>
  <c r="F27" i="3"/>
  <c r="F31" i="3"/>
  <c r="F35" i="3"/>
  <c r="F39" i="3"/>
  <c r="F43" i="3"/>
  <c r="F47" i="3"/>
  <c r="F15" i="3"/>
  <c r="F23" i="3"/>
  <c r="F28" i="3"/>
  <c r="F32" i="3"/>
  <c r="F36" i="3"/>
  <c r="F40" i="3"/>
  <c r="F44" i="3"/>
  <c r="F48" i="3"/>
  <c r="F4" i="3"/>
  <c r="F16" i="3"/>
  <c r="F24" i="3"/>
  <c r="F3" i="3"/>
  <c r="F29" i="3"/>
  <c r="F33" i="3"/>
  <c r="F37" i="3"/>
  <c r="F41" i="3"/>
  <c r="F45" i="3"/>
  <c r="F49" i="3"/>
  <c r="F57" i="3"/>
  <c r="F61" i="3"/>
  <c r="Q3" i="3"/>
  <c r="Q7" i="3"/>
  <c r="Q11" i="3"/>
  <c r="Q15" i="3"/>
  <c r="Q19" i="3"/>
  <c r="Q23" i="3"/>
  <c r="Q4" i="3"/>
  <c r="Q8" i="3"/>
  <c r="Q12" i="3"/>
  <c r="Q16" i="3"/>
  <c r="Q20" i="3"/>
  <c r="Q24" i="3"/>
  <c r="Q2" i="3"/>
  <c r="Q6" i="3"/>
  <c r="Q14" i="3"/>
  <c r="Q22" i="3"/>
  <c r="Q29" i="3"/>
  <c r="Q33" i="3"/>
  <c r="Q37" i="3"/>
  <c r="Q41" i="3"/>
  <c r="Q45" i="3"/>
  <c r="Q49" i="3"/>
  <c r="Q53" i="3"/>
  <c r="Q57" i="3"/>
  <c r="Q61" i="3"/>
  <c r="Q65" i="3"/>
  <c r="Q9" i="3"/>
  <c r="Q17" i="3"/>
  <c r="Q25" i="3"/>
  <c r="Q30" i="3"/>
  <c r="Q34" i="3"/>
  <c r="Q38" i="3"/>
  <c r="Q42" i="3"/>
  <c r="Q46" i="3"/>
  <c r="Q50" i="3"/>
  <c r="Q54" i="3"/>
  <c r="Q58" i="3"/>
  <c r="Q62" i="3"/>
  <c r="Q10" i="3"/>
  <c r="Q18" i="3"/>
  <c r="Q26" i="3"/>
  <c r="Q27" i="3"/>
  <c r="Q31" i="3"/>
  <c r="Q35" i="3"/>
  <c r="Q39" i="3"/>
  <c r="Q43" i="3"/>
  <c r="Q47" i="3"/>
  <c r="Q51" i="3"/>
  <c r="Q55" i="3"/>
  <c r="Q59" i="3"/>
  <c r="Q63" i="3"/>
  <c r="Q13" i="3"/>
  <c r="Q21" i="3"/>
  <c r="H4" i="3"/>
  <c r="H8" i="3"/>
  <c r="H12" i="3"/>
  <c r="H16" i="3"/>
  <c r="H20" i="3"/>
  <c r="H24" i="3"/>
  <c r="H5" i="3"/>
  <c r="H9" i="3"/>
  <c r="H13" i="3"/>
  <c r="H17" i="3"/>
  <c r="H21" i="3"/>
  <c r="H25" i="3"/>
  <c r="H2" i="3"/>
  <c r="H29" i="3"/>
  <c r="H33" i="3"/>
  <c r="H37" i="3"/>
  <c r="H41" i="3"/>
  <c r="H45" i="3"/>
  <c r="H49" i="3"/>
  <c r="H53" i="3"/>
  <c r="H11" i="3"/>
  <c r="H19" i="3"/>
  <c r="H7" i="3"/>
  <c r="H30" i="3"/>
  <c r="H34" i="3"/>
  <c r="H38" i="3"/>
  <c r="H42" i="3"/>
  <c r="H46" i="3"/>
  <c r="H50" i="3"/>
  <c r="H54" i="3"/>
  <c r="H6" i="3"/>
  <c r="H14" i="3"/>
  <c r="H22" i="3"/>
  <c r="H27" i="3"/>
  <c r="H31" i="3"/>
  <c r="H35" i="3"/>
  <c r="H39" i="3"/>
  <c r="H43" i="3"/>
  <c r="H47" i="3"/>
  <c r="H51" i="3"/>
  <c r="H55" i="3"/>
  <c r="H15" i="3"/>
  <c r="H23" i="3"/>
  <c r="H28" i="3"/>
  <c r="H32" i="3"/>
  <c r="H36" i="3"/>
  <c r="H40" i="3"/>
  <c r="H44" i="3"/>
  <c r="H48" i="3"/>
  <c r="H52" i="3"/>
  <c r="H56" i="3"/>
  <c r="H60" i="3"/>
  <c r="E102" i="3"/>
  <c r="E94" i="3"/>
  <c r="E86" i="3"/>
  <c r="E78" i="3"/>
  <c r="E70" i="3"/>
  <c r="E62" i="3"/>
  <c r="E54" i="3"/>
  <c r="E46" i="3"/>
  <c r="E38" i="3"/>
  <c r="E30" i="3"/>
  <c r="E22" i="3"/>
  <c r="E14" i="3"/>
  <c r="E6" i="3"/>
  <c r="S109" i="3"/>
  <c r="K109" i="3"/>
  <c r="M108" i="3"/>
  <c r="T107" i="3"/>
  <c r="O107" i="3"/>
  <c r="G107" i="3"/>
  <c r="Q106" i="3"/>
  <c r="I106" i="3"/>
  <c r="S105" i="3"/>
  <c r="K105" i="3"/>
  <c r="M104" i="3"/>
  <c r="T103" i="3"/>
  <c r="O103" i="3"/>
  <c r="G103" i="3"/>
  <c r="Q102" i="3"/>
  <c r="I102" i="3"/>
  <c r="S101" i="3"/>
  <c r="K101" i="3"/>
  <c r="M100" i="3"/>
  <c r="T99" i="3"/>
  <c r="O99" i="3"/>
  <c r="G99" i="3"/>
  <c r="Q98" i="3"/>
  <c r="I98" i="3"/>
  <c r="S97" i="3"/>
  <c r="K97" i="3"/>
  <c r="M96" i="3"/>
  <c r="T95" i="3"/>
  <c r="O95" i="3"/>
  <c r="G95" i="3"/>
  <c r="Q94" i="3"/>
  <c r="I94" i="3"/>
  <c r="S93" i="3"/>
  <c r="K93" i="3"/>
  <c r="M92" i="3"/>
  <c r="T91" i="3"/>
  <c r="O91" i="3"/>
  <c r="G91" i="3"/>
  <c r="Q90" i="3"/>
  <c r="I90" i="3"/>
  <c r="S89" i="3"/>
  <c r="K89" i="3"/>
  <c r="M88" i="3"/>
  <c r="T87" i="3"/>
  <c r="O87" i="3"/>
  <c r="G87" i="3"/>
  <c r="Q86" i="3"/>
  <c r="I86" i="3"/>
  <c r="S85" i="3"/>
  <c r="K85" i="3"/>
  <c r="M84" i="3"/>
  <c r="T83" i="3"/>
  <c r="O83" i="3"/>
  <c r="G83" i="3"/>
  <c r="Q82" i="3"/>
  <c r="I82" i="3"/>
  <c r="S81" i="3"/>
  <c r="K81" i="3"/>
  <c r="M80" i="3"/>
  <c r="T79" i="3"/>
  <c r="O79" i="3"/>
  <c r="G79" i="3"/>
  <c r="Q78" i="3"/>
  <c r="I78" i="3"/>
  <c r="S77" i="3"/>
  <c r="K77" i="3"/>
  <c r="M76" i="3"/>
  <c r="T75" i="3"/>
  <c r="O75" i="3"/>
  <c r="G75" i="3"/>
  <c r="Q74" i="3"/>
  <c r="I74" i="3"/>
  <c r="S73" i="3"/>
  <c r="K73" i="3"/>
  <c r="M72" i="3"/>
  <c r="T71" i="3"/>
  <c r="O71" i="3"/>
  <c r="G71" i="3"/>
  <c r="Q70" i="3"/>
  <c r="I70" i="3"/>
  <c r="S69" i="3"/>
  <c r="K69" i="3"/>
  <c r="M68" i="3"/>
  <c r="T67" i="3"/>
  <c r="O67" i="3"/>
  <c r="G67" i="3"/>
  <c r="Q66" i="3"/>
  <c r="F66" i="3"/>
  <c r="N65" i="3"/>
  <c r="J64" i="3"/>
  <c r="R63" i="3"/>
  <c r="F62" i="3"/>
  <c r="H61" i="3"/>
  <c r="J60" i="3"/>
  <c r="L59" i="3"/>
  <c r="N58" i="3"/>
  <c r="R56" i="3"/>
  <c r="S55" i="3"/>
  <c r="I52" i="3"/>
  <c r="Q48" i="3"/>
  <c r="M34" i="3"/>
  <c r="K27" i="3"/>
  <c r="Q5" i="3"/>
  <c r="R3" i="3"/>
  <c r="R7" i="3"/>
  <c r="R11" i="3"/>
  <c r="R15" i="3"/>
  <c r="R19" i="3"/>
  <c r="R23" i="3"/>
  <c r="R4" i="3"/>
  <c r="R8" i="3"/>
  <c r="R12" i="3"/>
  <c r="R16" i="3"/>
  <c r="R20" i="3"/>
  <c r="R24" i="3"/>
  <c r="R5" i="3"/>
  <c r="R28" i="3"/>
  <c r="R32" i="3"/>
  <c r="R36" i="3"/>
  <c r="R40" i="3"/>
  <c r="R44" i="3"/>
  <c r="R48" i="3"/>
  <c r="R52" i="3"/>
  <c r="R14" i="3"/>
  <c r="R22" i="3"/>
  <c r="R29" i="3"/>
  <c r="R33" i="3"/>
  <c r="R37" i="3"/>
  <c r="R41" i="3"/>
  <c r="R45" i="3"/>
  <c r="R49" i="3"/>
  <c r="R53" i="3"/>
  <c r="R9" i="3"/>
  <c r="R17" i="3"/>
  <c r="R25" i="3"/>
  <c r="R2" i="3"/>
  <c r="R30" i="3"/>
  <c r="R34" i="3"/>
  <c r="R38" i="3"/>
  <c r="R42" i="3"/>
  <c r="R46" i="3"/>
  <c r="R50" i="3"/>
  <c r="R54" i="3"/>
  <c r="R10" i="3"/>
  <c r="R18" i="3"/>
  <c r="R26" i="3"/>
  <c r="R27" i="3"/>
  <c r="R31" i="3"/>
  <c r="R35" i="3"/>
  <c r="R39" i="3"/>
  <c r="R43" i="3"/>
  <c r="R47" i="3"/>
  <c r="R51" i="3"/>
  <c r="R55" i="3"/>
  <c r="R59" i="3"/>
  <c r="E9" i="5"/>
  <c r="E17" i="5"/>
  <c r="E25" i="5"/>
  <c r="E33" i="5"/>
  <c r="E41" i="5"/>
  <c r="E49" i="5"/>
  <c r="E57" i="5"/>
  <c r="E65" i="5"/>
  <c r="E73" i="5"/>
  <c r="E81" i="5"/>
  <c r="E89" i="5"/>
  <c r="E97" i="5"/>
  <c r="E105" i="5"/>
  <c r="E10" i="5"/>
  <c r="E18" i="5"/>
  <c r="E26" i="5"/>
  <c r="E34" i="5"/>
  <c r="E42" i="5"/>
  <c r="E50" i="5"/>
  <c r="E58" i="5"/>
  <c r="E66" i="5"/>
  <c r="E74" i="5"/>
  <c r="E82" i="5"/>
  <c r="E90" i="5"/>
  <c r="E98" i="5"/>
  <c r="E106" i="5"/>
  <c r="E3" i="5"/>
  <c r="E11" i="5"/>
  <c r="E19" i="5"/>
  <c r="E27" i="5"/>
  <c r="E35" i="5"/>
  <c r="E43" i="5"/>
  <c r="E51" i="5"/>
  <c r="E59" i="5"/>
  <c r="E67" i="5"/>
  <c r="E75" i="5"/>
  <c r="E83" i="5"/>
  <c r="E91" i="5"/>
  <c r="E99" i="5"/>
  <c r="E107" i="5"/>
  <c r="E5" i="5"/>
  <c r="E13" i="5"/>
  <c r="E21" i="5"/>
  <c r="E29" i="5"/>
  <c r="E37" i="5"/>
  <c r="E45" i="5"/>
  <c r="E53" i="5"/>
  <c r="E61" i="5"/>
  <c r="E69" i="5"/>
  <c r="E77" i="5"/>
  <c r="E85" i="5"/>
  <c r="E93" i="5"/>
  <c r="E101" i="5"/>
  <c r="E109" i="5"/>
  <c r="E15" i="5"/>
  <c r="E31" i="5"/>
  <c r="E47" i="5"/>
  <c r="E63" i="5"/>
  <c r="E79" i="5"/>
  <c r="E95" i="5"/>
  <c r="E16" i="5"/>
  <c r="E32" i="5"/>
  <c r="E48" i="5"/>
  <c r="E64" i="5"/>
  <c r="E80" i="5"/>
  <c r="E96" i="5"/>
  <c r="E4" i="5"/>
  <c r="E20" i="5"/>
  <c r="E36" i="5"/>
  <c r="E52" i="5"/>
  <c r="E68" i="5"/>
  <c r="E84" i="5"/>
  <c r="E100" i="5"/>
  <c r="E6" i="5"/>
  <c r="E22" i="5"/>
  <c r="E38" i="5"/>
  <c r="E54" i="5"/>
  <c r="E70" i="5"/>
  <c r="E86" i="5"/>
  <c r="E102" i="5"/>
  <c r="E7" i="5"/>
  <c r="E23" i="5"/>
  <c r="E39" i="5"/>
  <c r="E55" i="5"/>
  <c r="E71" i="5"/>
  <c r="E87" i="5"/>
  <c r="E103" i="5"/>
  <c r="E8" i="5"/>
  <c r="E24" i="5"/>
  <c r="E40" i="5"/>
  <c r="E56" i="5"/>
  <c r="E72" i="5"/>
  <c r="E88" i="5"/>
  <c r="E104" i="5"/>
  <c r="E12" i="5"/>
  <c r="E28" i="5"/>
  <c r="E44" i="5"/>
  <c r="E60" i="5"/>
  <c r="E76" i="5"/>
  <c r="E92" i="5"/>
  <c r="E108" i="5"/>
  <c r="E78" i="5"/>
  <c r="E94" i="5"/>
  <c r="E2" i="5"/>
  <c r="E14" i="5"/>
  <c r="E30" i="5"/>
  <c r="E46" i="5"/>
  <c r="P4" i="3"/>
  <c r="P8" i="3"/>
  <c r="P12" i="3"/>
  <c r="P16" i="3"/>
  <c r="P20" i="3"/>
  <c r="P24" i="3"/>
  <c r="P5" i="3"/>
  <c r="P9" i="3"/>
  <c r="P13" i="3"/>
  <c r="P17" i="3"/>
  <c r="P21" i="3"/>
  <c r="P25" i="3"/>
  <c r="P29" i="3"/>
  <c r="P33" i="3"/>
  <c r="P37" i="3"/>
  <c r="P41" i="3"/>
  <c r="P45" i="3"/>
  <c r="P49" i="3"/>
  <c r="P53" i="3"/>
  <c r="P15" i="3"/>
  <c r="P23" i="3"/>
  <c r="P3" i="3"/>
  <c r="P30" i="3"/>
  <c r="P34" i="3"/>
  <c r="P38" i="3"/>
  <c r="P42" i="3"/>
  <c r="P46" i="3"/>
  <c r="P50" i="3"/>
  <c r="P54" i="3"/>
  <c r="P2" i="3"/>
  <c r="P10" i="3"/>
  <c r="P18" i="3"/>
  <c r="P26" i="3"/>
  <c r="P27" i="3"/>
  <c r="P31" i="3"/>
  <c r="P35" i="3"/>
  <c r="P39" i="3"/>
  <c r="P43" i="3"/>
  <c r="P47" i="3"/>
  <c r="P51" i="3"/>
  <c r="P55" i="3"/>
  <c r="P7" i="3"/>
  <c r="P11" i="3"/>
  <c r="P19" i="3"/>
  <c r="P6" i="3"/>
  <c r="P28" i="3"/>
  <c r="P32" i="3"/>
  <c r="P36" i="3"/>
  <c r="P40" i="3"/>
  <c r="P44" i="3"/>
  <c r="P48" i="3"/>
  <c r="P52" i="3"/>
  <c r="P56" i="3"/>
  <c r="P60" i="3"/>
  <c r="T4" i="3"/>
  <c r="T8" i="3"/>
  <c r="T12" i="3"/>
  <c r="T16" i="3"/>
  <c r="T20" i="3"/>
  <c r="T24" i="3"/>
  <c r="T5" i="3"/>
  <c r="T9" i="3"/>
  <c r="T13" i="3"/>
  <c r="T17" i="3"/>
  <c r="T21" i="3"/>
  <c r="T25" i="3"/>
  <c r="T3" i="3"/>
  <c r="T7" i="3"/>
  <c r="T6" i="3"/>
  <c r="T11" i="3"/>
  <c r="T19" i="3"/>
  <c r="T26" i="3"/>
  <c r="T30" i="3"/>
  <c r="T34" i="3"/>
  <c r="T38" i="3"/>
  <c r="T42" i="3"/>
  <c r="T46" i="3"/>
  <c r="T50" i="3"/>
  <c r="T54" i="3"/>
  <c r="T58" i="3"/>
  <c r="T62" i="3"/>
  <c r="T14" i="3"/>
  <c r="T22" i="3"/>
  <c r="T27" i="3"/>
  <c r="T31" i="3"/>
  <c r="T35" i="3"/>
  <c r="T39" i="3"/>
  <c r="T43" i="3"/>
  <c r="T47" i="3"/>
  <c r="T51" i="3"/>
  <c r="T55" i="3"/>
  <c r="T59" i="3"/>
  <c r="T15" i="3"/>
  <c r="T23" i="3"/>
  <c r="T2" i="3"/>
  <c r="T28" i="3"/>
  <c r="T32" i="3"/>
  <c r="T36" i="3"/>
  <c r="T40" i="3"/>
  <c r="T44" i="3"/>
  <c r="T48" i="3"/>
  <c r="T52" i="3"/>
  <c r="T56" i="3"/>
  <c r="T60" i="3"/>
  <c r="T64" i="3"/>
  <c r="T10" i="3"/>
  <c r="T18" i="3"/>
  <c r="O4" i="3"/>
  <c r="O8" i="3"/>
  <c r="O12" i="3"/>
  <c r="O16" i="3"/>
  <c r="O20" i="3"/>
  <c r="O24" i="3"/>
  <c r="O5" i="3"/>
  <c r="O9" i="3"/>
  <c r="O13" i="3"/>
  <c r="O17" i="3"/>
  <c r="O21" i="3"/>
  <c r="O25" i="3"/>
  <c r="O3" i="3"/>
  <c r="O7" i="3"/>
  <c r="O15" i="3"/>
  <c r="O23" i="3"/>
  <c r="O30" i="3"/>
  <c r="O34" i="3"/>
  <c r="O38" i="3"/>
  <c r="O42" i="3"/>
  <c r="O46" i="3"/>
  <c r="O50" i="3"/>
  <c r="O54" i="3"/>
  <c r="O58" i="3"/>
  <c r="O62" i="3"/>
  <c r="O66" i="3"/>
  <c r="O2" i="3"/>
  <c r="O10" i="3"/>
  <c r="O18" i="3"/>
  <c r="O26" i="3"/>
  <c r="O27" i="3"/>
  <c r="O31" i="3"/>
  <c r="O35" i="3"/>
  <c r="O39" i="3"/>
  <c r="O43" i="3"/>
  <c r="O47" i="3"/>
  <c r="O51" i="3"/>
  <c r="O55" i="3"/>
  <c r="O59" i="3"/>
  <c r="O11" i="3"/>
  <c r="O19" i="3"/>
  <c r="O6" i="3"/>
  <c r="O28" i="3"/>
  <c r="O32" i="3"/>
  <c r="O36" i="3"/>
  <c r="O40" i="3"/>
  <c r="O44" i="3"/>
  <c r="O48" i="3"/>
  <c r="O52" i="3"/>
  <c r="O56" i="3"/>
  <c r="O60" i="3"/>
  <c r="O64" i="3"/>
  <c r="O14" i="3"/>
  <c r="O22" i="3"/>
  <c r="G4" i="3"/>
  <c r="G8" i="3"/>
  <c r="G12" i="3"/>
  <c r="G16" i="3"/>
  <c r="G20" i="3"/>
  <c r="G24" i="3"/>
  <c r="G5" i="3"/>
  <c r="G9" i="3"/>
  <c r="G13" i="3"/>
  <c r="G17" i="3"/>
  <c r="G21" i="3"/>
  <c r="G25" i="3"/>
  <c r="G3" i="3"/>
  <c r="G7" i="3"/>
  <c r="G11" i="3"/>
  <c r="G19" i="3"/>
  <c r="G30" i="3"/>
  <c r="G34" i="3"/>
  <c r="G38" i="3"/>
  <c r="G42" i="3"/>
  <c r="G46" i="3"/>
  <c r="G50" i="3"/>
  <c r="G54" i="3"/>
  <c r="G58" i="3"/>
  <c r="G62" i="3"/>
  <c r="G66" i="3"/>
  <c r="G6" i="3"/>
  <c r="G14" i="3"/>
  <c r="G22" i="3"/>
  <c r="G27" i="3"/>
  <c r="G31" i="3"/>
  <c r="G35" i="3"/>
  <c r="G39" i="3"/>
  <c r="G43" i="3"/>
  <c r="G47" i="3"/>
  <c r="G51" i="3"/>
  <c r="G55" i="3"/>
  <c r="G59" i="3"/>
  <c r="G63" i="3"/>
  <c r="G15" i="3"/>
  <c r="G23" i="3"/>
  <c r="G28" i="3"/>
  <c r="G32" i="3"/>
  <c r="G36" i="3"/>
  <c r="G40" i="3"/>
  <c r="G44" i="3"/>
  <c r="G48" i="3"/>
  <c r="G52" i="3"/>
  <c r="G56" i="3"/>
  <c r="G60" i="3"/>
  <c r="G64" i="3"/>
  <c r="G10" i="3"/>
  <c r="G18" i="3"/>
  <c r="G26" i="3"/>
  <c r="E109" i="3"/>
  <c r="E101" i="3"/>
  <c r="E93" i="3"/>
  <c r="E85" i="3"/>
  <c r="E77" i="3"/>
  <c r="E69" i="3"/>
  <c r="E61" i="3"/>
  <c r="E53" i="3"/>
  <c r="E45" i="3"/>
  <c r="E37" i="3"/>
  <c r="E29" i="3"/>
  <c r="E21" i="3"/>
  <c r="E13" i="3"/>
  <c r="E5" i="3"/>
  <c r="R109" i="3"/>
  <c r="J109" i="3"/>
  <c r="L108" i="3"/>
  <c r="N107" i="3"/>
  <c r="F107" i="3"/>
  <c r="P106" i="3"/>
  <c r="H106" i="3"/>
  <c r="R105" i="3"/>
  <c r="J105" i="3"/>
  <c r="L104" i="3"/>
  <c r="N103" i="3"/>
  <c r="F103" i="3"/>
  <c r="P102" i="3"/>
  <c r="H102" i="3"/>
  <c r="R101" i="3"/>
  <c r="J101" i="3"/>
  <c r="L100" i="3"/>
  <c r="N99" i="3"/>
  <c r="F99" i="3"/>
  <c r="P98" i="3"/>
  <c r="H98" i="3"/>
  <c r="R97" i="3"/>
  <c r="J97" i="3"/>
  <c r="L96" i="3"/>
  <c r="N95" i="3"/>
  <c r="F95" i="3"/>
  <c r="P94" i="3"/>
  <c r="H94" i="3"/>
  <c r="R93" i="3"/>
  <c r="J93" i="3"/>
  <c r="L92" i="3"/>
  <c r="N91" i="3"/>
  <c r="F91" i="3"/>
  <c r="P90" i="3"/>
  <c r="H90" i="3"/>
  <c r="R89" i="3"/>
  <c r="J89" i="3"/>
  <c r="L88" i="3"/>
  <c r="N87" i="3"/>
  <c r="F87" i="3"/>
  <c r="P86" i="3"/>
  <c r="H86" i="3"/>
  <c r="R85" i="3"/>
  <c r="J85" i="3"/>
  <c r="L84" i="3"/>
  <c r="N83" i="3"/>
  <c r="F83" i="3"/>
  <c r="P82" i="3"/>
  <c r="H82" i="3"/>
  <c r="R81" i="3"/>
  <c r="J81" i="3"/>
  <c r="L80" i="3"/>
  <c r="N79" i="3"/>
  <c r="F79" i="3"/>
  <c r="P78" i="3"/>
  <c r="H78" i="3"/>
  <c r="R77" i="3"/>
  <c r="J77" i="3"/>
  <c r="L76" i="3"/>
  <c r="N75" i="3"/>
  <c r="F75" i="3"/>
  <c r="P74" i="3"/>
  <c r="H74" i="3"/>
  <c r="R73" i="3"/>
  <c r="J73" i="3"/>
  <c r="L72" i="3"/>
  <c r="N71" i="3"/>
  <c r="F71" i="3"/>
  <c r="P70" i="3"/>
  <c r="H70" i="3"/>
  <c r="R69" i="3"/>
  <c r="J69" i="3"/>
  <c r="L68" i="3"/>
  <c r="N67" i="3"/>
  <c r="F67" i="3"/>
  <c r="P66" i="3"/>
  <c r="T65" i="3"/>
  <c r="L65" i="3"/>
  <c r="I64" i="3"/>
  <c r="P63" i="3"/>
  <c r="T61" i="3"/>
  <c r="G61" i="3"/>
  <c r="I60" i="3"/>
  <c r="K59" i="3"/>
  <c r="M58" i="3"/>
  <c r="O57" i="3"/>
  <c r="Q56" i="3"/>
  <c r="K55" i="3"/>
  <c r="S51" i="3"/>
  <c r="I48" i="3"/>
  <c r="Q44" i="3"/>
  <c r="G41" i="3"/>
  <c r="O37" i="3"/>
  <c r="T33" i="3"/>
  <c r="M30" i="3"/>
  <c r="L4" i="3"/>
  <c r="D84" i="3" l="1"/>
  <c r="C84" i="15" s="1"/>
  <c r="D88" i="3"/>
  <c r="C88" i="15" s="1"/>
  <c r="D92" i="3"/>
  <c r="C92" i="15" s="1"/>
  <c r="D96" i="3"/>
  <c r="C96" i="15" s="1"/>
  <c r="D95" i="3"/>
  <c r="C95" i="15" s="1"/>
  <c r="D67" i="3"/>
  <c r="C67" i="15" s="1"/>
  <c r="D23" i="3"/>
  <c r="C23" i="15" s="1"/>
  <c r="D41" i="3"/>
  <c r="C41" i="15" s="1"/>
  <c r="D52" i="3"/>
  <c r="C52" i="15" s="1"/>
  <c r="D103" i="3"/>
  <c r="C103" i="15" s="1"/>
  <c r="D34" i="3"/>
  <c r="C34" i="15" s="1"/>
  <c r="D76" i="3"/>
  <c r="D80" i="3"/>
  <c r="C80" i="15" s="1"/>
  <c r="D108" i="3"/>
  <c r="C108" i="15" s="1"/>
  <c r="D30" i="3"/>
  <c r="C30" i="15" s="1"/>
  <c r="D19" i="3"/>
  <c r="C19" i="15" s="1"/>
  <c r="D62" i="3"/>
  <c r="C62" i="15" s="1"/>
  <c r="D15" i="3"/>
  <c r="C15" i="15" s="1"/>
  <c r="D37" i="3"/>
  <c r="C37" i="15" s="1"/>
  <c r="D48" i="3"/>
  <c r="C48" i="15" s="1"/>
  <c r="D11" i="3"/>
  <c r="C11" i="15" s="1"/>
  <c r="D35" i="3"/>
  <c r="C35" i="15" s="1"/>
  <c r="D26" i="3"/>
  <c r="C26" i="15" s="1"/>
  <c r="D21" i="3"/>
  <c r="C21" i="15" s="1"/>
  <c r="D83" i="3"/>
  <c r="C83" i="15" s="1"/>
  <c r="D38" i="3"/>
  <c r="C38" i="15" s="1"/>
  <c r="D50" i="3"/>
  <c r="C50" i="15" s="1"/>
  <c r="D65" i="3"/>
  <c r="C65" i="15" s="1"/>
  <c r="D33" i="3"/>
  <c r="C33" i="15" s="1"/>
  <c r="D44" i="3"/>
  <c r="C44" i="15" s="1"/>
  <c r="D63" i="3"/>
  <c r="C63" i="15" s="1"/>
  <c r="D31" i="3"/>
  <c r="C31" i="15" s="1"/>
  <c r="D22" i="3"/>
  <c r="C22" i="15" s="1"/>
  <c r="D17" i="3"/>
  <c r="C17" i="15" s="1"/>
  <c r="D105" i="3"/>
  <c r="C105" i="15" s="1"/>
  <c r="D4" i="3"/>
  <c r="C4" i="15" s="1"/>
  <c r="D42" i="3"/>
  <c r="C42" i="15" s="1"/>
  <c r="D61" i="3"/>
  <c r="C61" i="15" s="1"/>
  <c r="D29" i="3"/>
  <c r="C29" i="15" s="1"/>
  <c r="D40" i="3"/>
  <c r="C40" i="15" s="1"/>
  <c r="D59" i="3"/>
  <c r="C59" i="15" s="1"/>
  <c r="D27" i="3"/>
  <c r="C27" i="15" s="1"/>
  <c r="D18" i="3"/>
  <c r="C18" i="15" s="1"/>
  <c r="D13" i="3"/>
  <c r="C13" i="15" s="1"/>
  <c r="D87" i="3"/>
  <c r="C87" i="15" s="1"/>
  <c r="D68" i="3"/>
  <c r="C68" i="15" s="1"/>
  <c r="D72" i="3"/>
  <c r="C72" i="15" s="1"/>
  <c r="D100" i="3"/>
  <c r="C100" i="15" s="1"/>
  <c r="D104" i="3"/>
  <c r="C104" i="15" s="1"/>
  <c r="D54" i="3"/>
  <c r="C54" i="15" s="1"/>
  <c r="D57" i="3"/>
  <c r="C57" i="15" s="1"/>
  <c r="D20" i="3"/>
  <c r="C20" i="15" s="1"/>
  <c r="D36" i="3"/>
  <c r="C36" i="15" s="1"/>
  <c r="D55" i="3"/>
  <c r="C55" i="15" s="1"/>
  <c r="D24" i="3"/>
  <c r="C24" i="15" s="1"/>
  <c r="D14" i="3"/>
  <c r="C14" i="15" s="1"/>
  <c r="D9" i="3"/>
  <c r="C9" i="15" s="1"/>
  <c r="D99" i="3"/>
  <c r="C99" i="15" s="1"/>
  <c r="D107" i="3"/>
  <c r="C107" i="15" s="1"/>
  <c r="D25" i="3"/>
  <c r="C25" i="15" s="1"/>
  <c r="D64" i="3"/>
  <c r="C64" i="15" s="1"/>
  <c r="D53" i="3"/>
  <c r="C53" i="15" s="1"/>
  <c r="D12" i="3"/>
  <c r="C12" i="15" s="1"/>
  <c r="D32" i="3"/>
  <c r="C32" i="15" s="1"/>
  <c r="D51" i="3"/>
  <c r="C51" i="15" s="1"/>
  <c r="D16" i="3"/>
  <c r="C16" i="15" s="1"/>
  <c r="D10" i="3"/>
  <c r="C10" i="15" s="1"/>
  <c r="D5" i="3"/>
  <c r="C5" i="15" s="1"/>
  <c r="D71" i="3"/>
  <c r="C71" i="15" s="1"/>
  <c r="D91" i="3"/>
  <c r="C91" i="15" s="1"/>
  <c r="D46" i="3"/>
  <c r="C46" i="15" s="1"/>
  <c r="D39" i="3"/>
  <c r="C39" i="15" s="1"/>
  <c r="D70" i="3"/>
  <c r="C70" i="15" s="1"/>
  <c r="D74" i="3"/>
  <c r="C74" i="15" s="1"/>
  <c r="D78" i="3"/>
  <c r="C78" i="15" s="1"/>
  <c r="D82" i="3"/>
  <c r="C82" i="15" s="1"/>
  <c r="D86" i="3"/>
  <c r="C86" i="15" s="1"/>
  <c r="D90" i="3"/>
  <c r="C90" i="15" s="1"/>
  <c r="D94" i="3"/>
  <c r="C94" i="15" s="1"/>
  <c r="D98" i="3"/>
  <c r="C98" i="15" s="1"/>
  <c r="D102" i="3"/>
  <c r="C102" i="15" s="1"/>
  <c r="D106" i="3"/>
  <c r="C106" i="15" s="1"/>
  <c r="D66" i="3"/>
  <c r="C66" i="15" s="1"/>
  <c r="D49" i="3"/>
  <c r="C49" i="15" s="1"/>
  <c r="D60" i="3"/>
  <c r="C60" i="15" s="1"/>
  <c r="D28" i="3"/>
  <c r="C28" i="15" s="1"/>
  <c r="D47" i="3"/>
  <c r="C47" i="15" s="1"/>
  <c r="D3" i="3"/>
  <c r="C3" i="15" s="1"/>
  <c r="D6" i="3"/>
  <c r="C6" i="15" s="1"/>
  <c r="D75" i="3"/>
  <c r="C75" i="15" s="1"/>
  <c r="D109" i="3"/>
  <c r="C109" i="15" s="1"/>
  <c r="D58" i="3"/>
  <c r="C58" i="15" s="1"/>
  <c r="D69" i="3"/>
  <c r="C69" i="15" s="1"/>
  <c r="D73" i="3"/>
  <c r="C73" i="15" s="1"/>
  <c r="D77" i="3"/>
  <c r="C77" i="15" s="1"/>
  <c r="D81" i="3"/>
  <c r="C81" i="15" s="1"/>
  <c r="D85" i="3"/>
  <c r="C85" i="15" s="1"/>
  <c r="D89" i="3"/>
  <c r="C89" i="15" s="1"/>
  <c r="D93" i="3"/>
  <c r="C93" i="15" s="1"/>
  <c r="D97" i="3"/>
  <c r="C97" i="15" s="1"/>
  <c r="D101" i="3"/>
  <c r="C101" i="15" s="1"/>
  <c r="D45" i="3"/>
  <c r="C45" i="15" s="1"/>
  <c r="D56" i="3"/>
  <c r="C56" i="15" s="1"/>
  <c r="D7" i="3"/>
  <c r="C7" i="15" s="1"/>
  <c r="D43" i="3"/>
  <c r="C43" i="15" s="1"/>
  <c r="D8" i="3"/>
  <c r="C8" i="15" s="1"/>
  <c r="D79" i="3"/>
  <c r="C79" i="15" s="1"/>
  <c r="D2" i="3"/>
  <c r="C2" i="15" s="1"/>
  <c r="C67" i="3"/>
  <c r="B67" i="15" s="1"/>
  <c r="C95" i="3"/>
  <c r="B95" i="15" s="1"/>
  <c r="C65" i="3"/>
  <c r="B65" i="15" s="1"/>
  <c r="C63" i="3"/>
  <c r="B63" i="15" s="1"/>
  <c r="C27" i="3"/>
  <c r="B27" i="15" s="1"/>
  <c r="C68" i="3"/>
  <c r="B68" i="15" s="1"/>
  <c r="C72" i="3"/>
  <c r="B72" i="15" s="1"/>
  <c r="C76" i="15"/>
  <c r="C76" i="3"/>
  <c r="B76" i="15" s="1"/>
  <c r="C80" i="3"/>
  <c r="B80" i="15" s="1"/>
  <c r="C84" i="3"/>
  <c r="B84" i="15" s="1"/>
  <c r="C88" i="3"/>
  <c r="B88" i="15" s="1"/>
  <c r="C92" i="3"/>
  <c r="B92" i="15" s="1"/>
  <c r="C96" i="3"/>
  <c r="B96" i="15" s="1"/>
  <c r="C100" i="3"/>
  <c r="B100" i="15" s="1"/>
  <c r="C104" i="3"/>
  <c r="B104" i="15" s="1"/>
  <c r="C108" i="3"/>
  <c r="B108" i="15" s="1"/>
  <c r="C57" i="3"/>
  <c r="B57" i="15" s="1"/>
  <c r="C20" i="3"/>
  <c r="B20" i="15" s="1"/>
  <c r="C36" i="3"/>
  <c r="B36" i="15" s="1"/>
  <c r="C24" i="3"/>
  <c r="B24" i="15" s="1"/>
  <c r="C14" i="3"/>
  <c r="B14" i="15" s="1"/>
  <c r="C9" i="3"/>
  <c r="B9" i="15" s="1"/>
  <c r="C99" i="3"/>
  <c r="B99" i="15" s="1"/>
  <c r="C107" i="3"/>
  <c r="B107" i="15" s="1"/>
  <c r="C38" i="3"/>
  <c r="B38" i="15" s="1"/>
  <c r="C44" i="3"/>
  <c r="B44" i="15" s="1"/>
  <c r="C105" i="3"/>
  <c r="B105" i="15" s="1"/>
  <c r="C42" i="3"/>
  <c r="B42" i="15" s="1"/>
  <c r="C29" i="3"/>
  <c r="B29" i="15" s="1"/>
  <c r="C87" i="3"/>
  <c r="B87" i="15" s="1"/>
  <c r="C64" i="3"/>
  <c r="B64" i="15" s="1"/>
  <c r="C12" i="3"/>
  <c r="B12" i="15" s="1"/>
  <c r="C32" i="3"/>
  <c r="B32" i="15" s="1"/>
  <c r="C16" i="3"/>
  <c r="B16" i="15" s="1"/>
  <c r="C10" i="3"/>
  <c r="B10" i="15" s="1"/>
  <c r="C5" i="3"/>
  <c r="B5" i="15" s="1"/>
  <c r="C71" i="3"/>
  <c r="B71" i="15" s="1"/>
  <c r="C91" i="3"/>
  <c r="B91" i="15" s="1"/>
  <c r="C31" i="3"/>
  <c r="B31" i="15" s="1"/>
  <c r="C59" i="3"/>
  <c r="B59" i="15" s="1"/>
  <c r="C70" i="3"/>
  <c r="B70" i="15" s="1"/>
  <c r="C74" i="3"/>
  <c r="B74" i="15" s="1"/>
  <c r="C78" i="3"/>
  <c r="B78" i="15" s="1"/>
  <c r="C82" i="3"/>
  <c r="B82" i="15" s="1"/>
  <c r="C86" i="3"/>
  <c r="B86" i="15" s="1"/>
  <c r="C90" i="3"/>
  <c r="B90" i="15" s="1"/>
  <c r="C94" i="3"/>
  <c r="B94" i="15" s="1"/>
  <c r="C98" i="3"/>
  <c r="B98" i="15" s="1"/>
  <c r="C102" i="3"/>
  <c r="B102" i="15" s="1"/>
  <c r="C106" i="3"/>
  <c r="B106" i="15" s="1"/>
  <c r="C66" i="3"/>
  <c r="B66" i="15" s="1"/>
  <c r="C49" i="3"/>
  <c r="B49" i="15" s="1"/>
  <c r="C60" i="3"/>
  <c r="B60" i="15" s="1"/>
  <c r="C28" i="3"/>
  <c r="B28" i="15" s="1"/>
  <c r="C47" i="3"/>
  <c r="B47" i="15" s="1"/>
  <c r="C3" i="3"/>
  <c r="B3" i="15" s="1"/>
  <c r="C6" i="3"/>
  <c r="B6" i="15" s="1"/>
  <c r="C75" i="3"/>
  <c r="B75" i="15" s="1"/>
  <c r="C109" i="3"/>
  <c r="B109" i="15" s="1"/>
  <c r="C34" i="3"/>
  <c r="B34" i="15" s="1"/>
  <c r="C40" i="3"/>
  <c r="B40" i="15" s="1"/>
  <c r="C30" i="3"/>
  <c r="B30" i="15" s="1"/>
  <c r="C69" i="3"/>
  <c r="B69" i="15" s="1"/>
  <c r="C73" i="3"/>
  <c r="B73" i="15" s="1"/>
  <c r="C77" i="3"/>
  <c r="B77" i="15" s="1"/>
  <c r="C81" i="3"/>
  <c r="B81" i="15" s="1"/>
  <c r="C85" i="3"/>
  <c r="B85" i="15" s="1"/>
  <c r="C89" i="3"/>
  <c r="B89" i="15" s="1"/>
  <c r="C93" i="3"/>
  <c r="B93" i="15" s="1"/>
  <c r="C97" i="3"/>
  <c r="B97" i="15" s="1"/>
  <c r="C101" i="3"/>
  <c r="B101" i="15" s="1"/>
  <c r="C45" i="3"/>
  <c r="B45" i="15" s="1"/>
  <c r="C56" i="3"/>
  <c r="B56" i="15" s="1"/>
  <c r="C7" i="3"/>
  <c r="B7" i="15" s="1"/>
  <c r="C43" i="3"/>
  <c r="B43" i="15" s="1"/>
  <c r="C8" i="3"/>
  <c r="B8" i="15" s="1"/>
  <c r="C79" i="3"/>
  <c r="B79" i="15" s="1"/>
  <c r="C17" i="3"/>
  <c r="B17" i="15" s="1"/>
  <c r="C61" i="3"/>
  <c r="B61" i="15" s="1"/>
  <c r="C13" i="3"/>
  <c r="B13" i="15" s="1"/>
  <c r="C58" i="3"/>
  <c r="B58" i="15" s="1"/>
  <c r="C46" i="3"/>
  <c r="B46" i="15" s="1"/>
  <c r="C23" i="3"/>
  <c r="B23" i="15" s="1"/>
  <c r="C41" i="3"/>
  <c r="B41" i="15" s="1"/>
  <c r="C19" i="3"/>
  <c r="B19" i="15" s="1"/>
  <c r="C39" i="3"/>
  <c r="B39" i="15" s="1"/>
  <c r="C4" i="3"/>
  <c r="B4" i="15" s="1"/>
  <c r="C25" i="3"/>
  <c r="B25" i="15" s="1"/>
  <c r="C103" i="3"/>
  <c r="B103" i="15" s="1"/>
  <c r="C33" i="3"/>
  <c r="B33" i="15" s="1"/>
  <c r="C22" i="3"/>
  <c r="B22" i="15" s="1"/>
  <c r="C18" i="3"/>
  <c r="B18" i="15" s="1"/>
  <c r="C62" i="3"/>
  <c r="B62" i="15" s="1"/>
  <c r="C15" i="3"/>
  <c r="B15" i="15" s="1"/>
  <c r="C37" i="3"/>
  <c r="B37" i="15" s="1"/>
  <c r="C48" i="3"/>
  <c r="B48" i="15" s="1"/>
  <c r="C11" i="3"/>
  <c r="B11" i="15" s="1"/>
  <c r="C35" i="3"/>
  <c r="B35" i="15" s="1"/>
  <c r="C26" i="3"/>
  <c r="B26" i="15" s="1"/>
  <c r="C21" i="3"/>
  <c r="B21" i="15" s="1"/>
  <c r="C83" i="3"/>
  <c r="B83" i="15" s="1"/>
  <c r="C2" i="3"/>
  <c r="B2" i="15" s="1"/>
  <c r="E53" i="2"/>
  <c r="B47" i="2"/>
  <c r="D46" i="9"/>
  <c r="C47" i="2"/>
  <c r="H46" i="7" s="1"/>
  <c r="E56" i="2"/>
  <c r="B50" i="2"/>
  <c r="C50" i="2"/>
  <c r="H49" i="7" s="1"/>
  <c r="D49" i="9"/>
  <c r="E54" i="2"/>
  <c r="B48" i="2"/>
  <c r="D47" i="9"/>
  <c r="C48" i="2"/>
  <c r="H47" i="7" s="1"/>
  <c r="E52" i="2"/>
  <c r="B46" i="2"/>
  <c r="D45" i="9"/>
  <c r="C46" i="2"/>
  <c r="H45" i="7" s="1"/>
  <c r="E51" i="2"/>
  <c r="B45" i="2"/>
  <c r="D44" i="9"/>
  <c r="C45" i="2"/>
  <c r="H44" i="7" s="1"/>
  <c r="E55" i="2"/>
  <c r="B49" i="2"/>
  <c r="C49" i="2"/>
  <c r="H48" i="7" s="1"/>
  <c r="D48" i="9"/>
  <c r="B103" i="3"/>
  <c r="B8" i="3"/>
  <c r="B92" i="3"/>
  <c r="B79" i="3"/>
  <c r="B20" i="3"/>
  <c r="B96" i="3"/>
  <c r="B44" i="3"/>
  <c r="B12" i="3"/>
  <c r="B100" i="3"/>
  <c r="B87" i="3"/>
  <c r="B72" i="3"/>
  <c r="B104" i="3"/>
  <c r="B4" i="3"/>
  <c r="B56" i="3"/>
  <c r="B60" i="3"/>
  <c r="B48" i="3"/>
  <c r="B36" i="3"/>
  <c r="B76" i="3"/>
  <c r="B108" i="3"/>
  <c r="B64" i="3"/>
  <c r="B68" i="3"/>
  <c r="B95" i="3"/>
  <c r="B24" i="3"/>
  <c r="B32" i="3"/>
  <c r="B80" i="3"/>
  <c r="B40" i="3"/>
  <c r="B16" i="3"/>
  <c r="B28" i="3"/>
  <c r="B84" i="3"/>
  <c r="B88" i="3"/>
  <c r="B86" i="3"/>
  <c r="B35" i="3"/>
  <c r="B69" i="3"/>
  <c r="B43" i="3"/>
  <c r="B107" i="3"/>
  <c r="B47" i="3"/>
  <c r="B57" i="3"/>
  <c r="B30" i="3"/>
  <c r="B46" i="3"/>
  <c r="B7" i="3"/>
  <c r="B71" i="3"/>
  <c r="B17" i="3"/>
  <c r="B81" i="3"/>
  <c r="B66" i="3"/>
  <c r="B59" i="3"/>
  <c r="B106" i="3"/>
  <c r="B99" i="3"/>
  <c r="B2" i="3"/>
  <c r="B94" i="3"/>
  <c r="B77" i="3"/>
  <c r="B38" i="3"/>
  <c r="B63" i="3"/>
  <c r="B9" i="3"/>
  <c r="B85" i="3"/>
  <c r="B29" i="3"/>
  <c r="B93" i="3"/>
  <c r="B15" i="3"/>
  <c r="B25" i="3"/>
  <c r="B89" i="3"/>
  <c r="B10" i="3"/>
  <c r="B74" i="3"/>
  <c r="B3" i="3"/>
  <c r="B67" i="3"/>
  <c r="U3" i="4"/>
  <c r="U11" i="4"/>
  <c r="U19" i="4"/>
  <c r="U27" i="4"/>
  <c r="U35" i="4"/>
  <c r="U43" i="4"/>
  <c r="U51" i="4"/>
  <c r="U59" i="4"/>
  <c r="U67" i="4"/>
  <c r="U75" i="4"/>
  <c r="U83" i="4"/>
  <c r="U91" i="4"/>
  <c r="U99" i="4"/>
  <c r="U107" i="4"/>
  <c r="U5" i="4"/>
  <c r="U13" i="4"/>
  <c r="U21" i="4"/>
  <c r="U29" i="4"/>
  <c r="U37" i="4"/>
  <c r="U45" i="4"/>
  <c r="U53" i="4"/>
  <c r="U61" i="4"/>
  <c r="U69" i="4"/>
  <c r="U77" i="4"/>
  <c r="U85" i="4"/>
  <c r="U93" i="4"/>
  <c r="U101" i="4"/>
  <c r="U109" i="4"/>
  <c r="U7" i="4"/>
  <c r="U15" i="4"/>
  <c r="U23" i="4"/>
  <c r="U31" i="4"/>
  <c r="U39" i="4"/>
  <c r="U47" i="4"/>
  <c r="U55" i="4"/>
  <c r="U63" i="4"/>
  <c r="U71" i="4"/>
  <c r="U79" i="4"/>
  <c r="U87" i="4"/>
  <c r="U95" i="4"/>
  <c r="U103" i="4"/>
  <c r="U2" i="4"/>
  <c r="U8" i="4"/>
  <c r="U16" i="4"/>
  <c r="U24" i="4"/>
  <c r="U32" i="4"/>
  <c r="U40" i="4"/>
  <c r="U48" i="4"/>
  <c r="U56" i="4"/>
  <c r="U64" i="4"/>
  <c r="U72" i="4"/>
  <c r="U80" i="4"/>
  <c r="U88" i="4"/>
  <c r="U96" i="4"/>
  <c r="U104" i="4"/>
  <c r="U10" i="4"/>
  <c r="U18" i="4"/>
  <c r="U26" i="4"/>
  <c r="U34" i="4"/>
  <c r="U42" i="4"/>
  <c r="U50" i="4"/>
  <c r="U58" i="4"/>
  <c r="U66" i="4"/>
  <c r="U74" i="4"/>
  <c r="U82" i="4"/>
  <c r="U90" i="4"/>
  <c r="U98" i="4"/>
  <c r="U106" i="4"/>
  <c r="U14" i="4"/>
  <c r="U36" i="4"/>
  <c r="U57" i="4"/>
  <c r="U78" i="4"/>
  <c r="U100" i="4"/>
  <c r="U60" i="4"/>
  <c r="U41" i="4"/>
  <c r="U84" i="4"/>
  <c r="U49" i="4"/>
  <c r="U17" i="4"/>
  <c r="U38" i="4"/>
  <c r="U81" i="4"/>
  <c r="U102" i="4"/>
  <c r="U20" i="4"/>
  <c r="U62" i="4"/>
  <c r="U105" i="4"/>
  <c r="U28" i="4"/>
  <c r="U22" i="4"/>
  <c r="U44" i="4"/>
  <c r="U65" i="4"/>
  <c r="U86" i="4"/>
  <c r="U108" i="4"/>
  <c r="U4" i="4"/>
  <c r="U25" i="4"/>
  <c r="U68" i="4"/>
  <c r="U89" i="4"/>
  <c r="U70" i="4"/>
  <c r="U46" i="4"/>
  <c r="U6" i="4"/>
  <c r="U92" i="4"/>
  <c r="U9" i="4"/>
  <c r="U30" i="4"/>
  <c r="U52" i="4"/>
  <c r="U73" i="4"/>
  <c r="U94" i="4"/>
  <c r="U12" i="4"/>
  <c r="U33" i="4"/>
  <c r="U54" i="4"/>
  <c r="U76" i="4"/>
  <c r="U97" i="4"/>
  <c r="B61" i="3"/>
  <c r="B42" i="3"/>
  <c r="B65" i="3"/>
  <c r="B13" i="3"/>
  <c r="B102" i="3"/>
  <c r="B73" i="3"/>
  <c r="B58" i="3"/>
  <c r="B21" i="3"/>
  <c r="B37" i="3"/>
  <c r="B101" i="3"/>
  <c r="B62" i="3"/>
  <c r="B23" i="3"/>
  <c r="B33" i="3"/>
  <c r="B97" i="3"/>
  <c r="B18" i="3"/>
  <c r="B82" i="3"/>
  <c r="B11" i="3"/>
  <c r="B75" i="3"/>
  <c r="B22" i="3"/>
  <c r="B109" i="3"/>
  <c r="B6" i="3"/>
  <c r="B70" i="3"/>
  <c r="B31" i="3"/>
  <c r="B41" i="3"/>
  <c r="B105" i="3"/>
  <c r="B26" i="3"/>
  <c r="B90" i="3"/>
  <c r="B19" i="3"/>
  <c r="B83" i="3"/>
  <c r="B5" i="3"/>
  <c r="B45" i="3"/>
  <c r="B14" i="3"/>
  <c r="B78" i="3"/>
  <c r="B39" i="3"/>
  <c r="B49" i="3"/>
  <c r="B34" i="3"/>
  <c r="B98" i="3"/>
  <c r="B27" i="3"/>
  <c r="B91" i="3"/>
  <c r="T19" i="4"/>
  <c r="T15" i="4"/>
  <c r="T47" i="4"/>
  <c r="T70" i="4"/>
  <c r="T102" i="4"/>
  <c r="T46" i="4"/>
  <c r="T59" i="4"/>
  <c r="T91" i="4"/>
  <c r="T37" i="4"/>
  <c r="T72" i="4"/>
  <c r="T104" i="4"/>
  <c r="T16" i="4"/>
  <c r="T73" i="4"/>
  <c r="T105" i="4"/>
  <c r="T38" i="4"/>
  <c r="S4" i="5"/>
  <c r="S8" i="5"/>
  <c r="S12" i="5"/>
  <c r="S16" i="5"/>
  <c r="S20" i="5"/>
  <c r="S24" i="5"/>
  <c r="S28" i="5"/>
  <c r="S32" i="5"/>
  <c r="S36" i="5"/>
  <c r="S40" i="5"/>
  <c r="S44" i="5"/>
  <c r="S5" i="5"/>
  <c r="S9" i="5"/>
  <c r="S13" i="5"/>
  <c r="S17" i="5"/>
  <c r="S21" i="5"/>
  <c r="S25" i="5"/>
  <c r="S2" i="5"/>
  <c r="S6" i="5"/>
  <c r="S10" i="5"/>
  <c r="S14" i="5"/>
  <c r="S18" i="5"/>
  <c r="S22" i="5"/>
  <c r="S26" i="5"/>
  <c r="S7" i="5"/>
  <c r="S23" i="5"/>
  <c r="S35" i="5"/>
  <c r="S43" i="5"/>
  <c r="S47" i="5"/>
  <c r="S51" i="5"/>
  <c r="S55" i="5"/>
  <c r="S59" i="5"/>
  <c r="S63" i="5"/>
  <c r="S67" i="5"/>
  <c r="S71" i="5"/>
  <c r="S75" i="5"/>
  <c r="S79" i="5"/>
  <c r="S83" i="5"/>
  <c r="S87" i="5"/>
  <c r="S91" i="5"/>
  <c r="S95" i="5"/>
  <c r="S99" i="5"/>
  <c r="S103" i="5"/>
  <c r="S107" i="5"/>
  <c r="S29" i="5"/>
  <c r="S37" i="5"/>
  <c r="S11" i="5"/>
  <c r="S27" i="5"/>
  <c r="S30" i="5"/>
  <c r="S38" i="5"/>
  <c r="S48" i="5"/>
  <c r="S52" i="5"/>
  <c r="S56" i="5"/>
  <c r="S60" i="5"/>
  <c r="S64" i="5"/>
  <c r="S68" i="5"/>
  <c r="S72" i="5"/>
  <c r="S76" i="5"/>
  <c r="S80" i="5"/>
  <c r="S84" i="5"/>
  <c r="S88" i="5"/>
  <c r="S92" i="5"/>
  <c r="S96" i="5"/>
  <c r="S100" i="5"/>
  <c r="S53" i="5"/>
  <c r="S54" i="5"/>
  <c r="S85" i="5"/>
  <c r="S86" i="5"/>
  <c r="S41" i="5"/>
  <c r="S65" i="5"/>
  <c r="S66" i="5"/>
  <c r="S97" i="5"/>
  <c r="S98" i="5"/>
  <c r="S34" i="5"/>
  <c r="S39" i="5"/>
  <c r="S45" i="5"/>
  <c r="S46" i="5"/>
  <c r="S77" i="5"/>
  <c r="S78" i="5"/>
  <c r="S104" i="5"/>
  <c r="S3" i="5"/>
  <c r="S57" i="5"/>
  <c r="S58" i="5"/>
  <c r="S89" i="5"/>
  <c r="S90" i="5"/>
  <c r="S105" i="5"/>
  <c r="S69" i="5"/>
  <c r="S70" i="5"/>
  <c r="S101" i="5"/>
  <c r="S102" i="5"/>
  <c r="S42" i="5"/>
  <c r="S49" i="5"/>
  <c r="S50" i="5"/>
  <c r="S81" i="5"/>
  <c r="S82" i="5"/>
  <c r="S106" i="5"/>
  <c r="S15" i="5"/>
  <c r="S19" i="5"/>
  <c r="S33" i="5"/>
  <c r="S61" i="5"/>
  <c r="S62" i="5"/>
  <c r="S93" i="5"/>
  <c r="S94" i="5"/>
  <c r="S108" i="5"/>
  <c r="S73" i="5"/>
  <c r="S109" i="5"/>
  <c r="S74" i="5"/>
  <c r="S31" i="5"/>
  <c r="O2" i="5"/>
  <c r="O6" i="5"/>
  <c r="O10" i="5"/>
  <c r="O14" i="5"/>
  <c r="O18" i="5"/>
  <c r="O22" i="5"/>
  <c r="O26" i="5"/>
  <c r="O30" i="5"/>
  <c r="O34" i="5"/>
  <c r="O38" i="5"/>
  <c r="O42" i="5"/>
  <c r="O3" i="5"/>
  <c r="O7" i="5"/>
  <c r="O11" i="5"/>
  <c r="O15" i="5"/>
  <c r="O19" i="5"/>
  <c r="O23" i="5"/>
  <c r="O27" i="5"/>
  <c r="O4" i="5"/>
  <c r="O8" i="5"/>
  <c r="O12" i="5"/>
  <c r="O16" i="5"/>
  <c r="O20" i="5"/>
  <c r="O24" i="5"/>
  <c r="O28" i="5"/>
  <c r="O9" i="5"/>
  <c r="O25" i="5"/>
  <c r="O29" i="5"/>
  <c r="O37" i="5"/>
  <c r="O45" i="5"/>
  <c r="O49" i="5"/>
  <c r="O53" i="5"/>
  <c r="O57" i="5"/>
  <c r="O61" i="5"/>
  <c r="O65" i="5"/>
  <c r="O69" i="5"/>
  <c r="O73" i="5"/>
  <c r="O77" i="5"/>
  <c r="O81" i="5"/>
  <c r="O85" i="5"/>
  <c r="O89" i="5"/>
  <c r="O93" i="5"/>
  <c r="O97" i="5"/>
  <c r="O101" i="5"/>
  <c r="O105" i="5"/>
  <c r="O109" i="5"/>
  <c r="O31" i="5"/>
  <c r="O39" i="5"/>
  <c r="O44" i="5"/>
  <c r="O13" i="5"/>
  <c r="O32" i="5"/>
  <c r="O40" i="5"/>
  <c r="O46" i="5"/>
  <c r="O50" i="5"/>
  <c r="O54" i="5"/>
  <c r="O58" i="5"/>
  <c r="O62" i="5"/>
  <c r="O66" i="5"/>
  <c r="O70" i="5"/>
  <c r="O74" i="5"/>
  <c r="O78" i="5"/>
  <c r="O82" i="5"/>
  <c r="O86" i="5"/>
  <c r="O90" i="5"/>
  <c r="O94" i="5"/>
  <c r="O98" i="5"/>
  <c r="O102" i="5"/>
  <c r="O36" i="5"/>
  <c r="O41" i="5"/>
  <c r="O71" i="5"/>
  <c r="O72" i="5"/>
  <c r="O103" i="5"/>
  <c r="O17" i="5"/>
  <c r="O21" i="5"/>
  <c r="O51" i="5"/>
  <c r="O52" i="5"/>
  <c r="O83" i="5"/>
  <c r="O84" i="5"/>
  <c r="O104" i="5"/>
  <c r="O63" i="5"/>
  <c r="O64" i="5"/>
  <c r="O95" i="5"/>
  <c r="O96" i="5"/>
  <c r="O106" i="5"/>
  <c r="O75" i="5"/>
  <c r="O76" i="5"/>
  <c r="O107" i="5"/>
  <c r="O35" i="5"/>
  <c r="O55" i="5"/>
  <c r="O56" i="5"/>
  <c r="O87" i="5"/>
  <c r="O88" i="5"/>
  <c r="O33" i="5"/>
  <c r="O67" i="5"/>
  <c r="O68" i="5"/>
  <c r="O99" i="5"/>
  <c r="O100" i="5"/>
  <c r="O108" i="5"/>
  <c r="O5" i="5"/>
  <c r="O47" i="5"/>
  <c r="O48" i="5"/>
  <c r="O79" i="5"/>
  <c r="O80" i="5"/>
  <c r="O60" i="5"/>
  <c r="O43" i="5"/>
  <c r="O91" i="5"/>
  <c r="O92" i="5"/>
  <c r="O59" i="5"/>
  <c r="F2" i="5"/>
  <c r="F6" i="5"/>
  <c r="F10" i="5"/>
  <c r="F14" i="5"/>
  <c r="F18" i="5"/>
  <c r="F22" i="5"/>
  <c r="F26" i="5"/>
  <c r="F30" i="5"/>
  <c r="F34" i="5"/>
  <c r="F38" i="5"/>
  <c r="F42" i="5"/>
  <c r="F3" i="5"/>
  <c r="F7" i="5"/>
  <c r="F11" i="5"/>
  <c r="F15" i="5"/>
  <c r="F19" i="5"/>
  <c r="F23" i="5"/>
  <c r="F27" i="5"/>
  <c r="F31" i="5"/>
  <c r="F35" i="5"/>
  <c r="F39" i="5"/>
  <c r="F43" i="5"/>
  <c r="F4" i="5"/>
  <c r="F8" i="5"/>
  <c r="F12" i="5"/>
  <c r="F16" i="5"/>
  <c r="F20" i="5"/>
  <c r="F24" i="5"/>
  <c r="F28" i="5"/>
  <c r="F32" i="5"/>
  <c r="F36" i="5"/>
  <c r="F40" i="5"/>
  <c r="F44" i="5"/>
  <c r="F13" i="5"/>
  <c r="F33" i="5"/>
  <c r="F41" i="5"/>
  <c r="F49" i="5"/>
  <c r="F53" i="5"/>
  <c r="F57" i="5"/>
  <c r="F61" i="5"/>
  <c r="F65" i="5"/>
  <c r="F69" i="5"/>
  <c r="F73" i="5"/>
  <c r="F77" i="5"/>
  <c r="F81" i="5"/>
  <c r="F85" i="5"/>
  <c r="F89" i="5"/>
  <c r="F93" i="5"/>
  <c r="F97" i="5"/>
  <c r="F101" i="5"/>
  <c r="F105" i="5"/>
  <c r="F109" i="5"/>
  <c r="F45" i="5"/>
  <c r="F17" i="5"/>
  <c r="F46" i="5"/>
  <c r="F50" i="5"/>
  <c r="F58" i="5"/>
  <c r="F62" i="5"/>
  <c r="F66" i="5"/>
  <c r="F70" i="5"/>
  <c r="F74" i="5"/>
  <c r="F78" i="5"/>
  <c r="F82" i="5"/>
  <c r="F86" i="5"/>
  <c r="F90" i="5"/>
  <c r="F94" i="5"/>
  <c r="F98" i="5"/>
  <c r="F102" i="5"/>
  <c r="F106" i="5"/>
  <c r="F5" i="5"/>
  <c r="F21" i="5"/>
  <c r="F29" i="5"/>
  <c r="F37" i="5"/>
  <c r="F47" i="5"/>
  <c r="F51" i="5"/>
  <c r="F55" i="5"/>
  <c r="F59" i="5"/>
  <c r="F63" i="5"/>
  <c r="F67" i="5"/>
  <c r="F71" i="5"/>
  <c r="F75" i="5"/>
  <c r="F79" i="5"/>
  <c r="F83" i="5"/>
  <c r="F87" i="5"/>
  <c r="F91" i="5"/>
  <c r="F95" i="5"/>
  <c r="F99" i="5"/>
  <c r="F103" i="5"/>
  <c r="F107" i="5"/>
  <c r="F56" i="5"/>
  <c r="F88" i="5"/>
  <c r="F108" i="5"/>
  <c r="F68" i="5"/>
  <c r="F100" i="5"/>
  <c r="F48" i="5"/>
  <c r="F80" i="5"/>
  <c r="F9" i="5"/>
  <c r="F60" i="5"/>
  <c r="F92" i="5"/>
  <c r="F72" i="5"/>
  <c r="F104" i="5"/>
  <c r="F52" i="5"/>
  <c r="F84" i="5"/>
  <c r="F25" i="5"/>
  <c r="F64" i="5"/>
  <c r="F96" i="5"/>
  <c r="F76" i="5"/>
  <c r="K4" i="5"/>
  <c r="K8" i="5"/>
  <c r="K12" i="5"/>
  <c r="K16" i="5"/>
  <c r="K20" i="5"/>
  <c r="K24" i="5"/>
  <c r="K28" i="5"/>
  <c r="K32" i="5"/>
  <c r="K36" i="5"/>
  <c r="K40" i="5"/>
  <c r="K44" i="5"/>
  <c r="K5" i="5"/>
  <c r="K9" i="5"/>
  <c r="K13" i="5"/>
  <c r="K17" i="5"/>
  <c r="K21" i="5"/>
  <c r="K25" i="5"/>
  <c r="K2" i="5"/>
  <c r="K6" i="5"/>
  <c r="K10" i="5"/>
  <c r="K14" i="5"/>
  <c r="K18" i="5"/>
  <c r="K22" i="5"/>
  <c r="K26" i="5"/>
  <c r="K11" i="5"/>
  <c r="K27" i="5"/>
  <c r="K31" i="5"/>
  <c r="K39" i="5"/>
  <c r="K47" i="5"/>
  <c r="K51" i="5"/>
  <c r="K55" i="5"/>
  <c r="K59" i="5"/>
  <c r="K63" i="5"/>
  <c r="K67" i="5"/>
  <c r="K71" i="5"/>
  <c r="K75" i="5"/>
  <c r="K79" i="5"/>
  <c r="K83" i="5"/>
  <c r="K87" i="5"/>
  <c r="K91" i="5"/>
  <c r="K95" i="5"/>
  <c r="K99" i="5"/>
  <c r="K103" i="5"/>
  <c r="K107" i="5"/>
  <c r="K33" i="5"/>
  <c r="K41" i="5"/>
  <c r="K15" i="5"/>
  <c r="K34" i="5"/>
  <c r="K42" i="5"/>
  <c r="K48" i="5"/>
  <c r="K52" i="5"/>
  <c r="K56" i="5"/>
  <c r="K60" i="5"/>
  <c r="K64" i="5"/>
  <c r="K68" i="5"/>
  <c r="K72" i="5"/>
  <c r="K76" i="5"/>
  <c r="K80" i="5"/>
  <c r="K84" i="5"/>
  <c r="K88" i="5"/>
  <c r="K92" i="5"/>
  <c r="K96" i="5"/>
  <c r="K100" i="5"/>
  <c r="K57" i="5"/>
  <c r="K58" i="5"/>
  <c r="K89" i="5"/>
  <c r="K90" i="5"/>
  <c r="K3" i="5"/>
  <c r="K7" i="5"/>
  <c r="K69" i="5"/>
  <c r="K70" i="5"/>
  <c r="K101" i="5"/>
  <c r="K102" i="5"/>
  <c r="K106" i="5"/>
  <c r="K37" i="5"/>
  <c r="K49" i="5"/>
  <c r="K50" i="5"/>
  <c r="K81" i="5"/>
  <c r="K82" i="5"/>
  <c r="K108" i="5"/>
  <c r="K30" i="5"/>
  <c r="K35" i="5"/>
  <c r="K61" i="5"/>
  <c r="K62" i="5"/>
  <c r="K93" i="5"/>
  <c r="K94" i="5"/>
  <c r="K109" i="5"/>
  <c r="K19" i="5"/>
  <c r="K23" i="5"/>
  <c r="K73" i="5"/>
  <c r="K74" i="5"/>
  <c r="K53" i="5"/>
  <c r="K54" i="5"/>
  <c r="K85" i="5"/>
  <c r="K86" i="5"/>
  <c r="K38" i="5"/>
  <c r="K43" i="5"/>
  <c r="K65" i="5"/>
  <c r="K66" i="5"/>
  <c r="K97" i="5"/>
  <c r="K98" i="5"/>
  <c r="K104" i="5"/>
  <c r="K45" i="5"/>
  <c r="K29" i="5"/>
  <c r="K46" i="5"/>
  <c r="K77" i="5"/>
  <c r="K105" i="5"/>
  <c r="K78" i="5"/>
  <c r="G2" i="5"/>
  <c r="G6" i="5"/>
  <c r="G10" i="5"/>
  <c r="G14" i="5"/>
  <c r="G18" i="5"/>
  <c r="G22" i="5"/>
  <c r="G26" i="5"/>
  <c r="G30" i="5"/>
  <c r="G34" i="5"/>
  <c r="G38" i="5"/>
  <c r="G42" i="5"/>
  <c r="G3" i="5"/>
  <c r="G7" i="5"/>
  <c r="G11" i="5"/>
  <c r="G15" i="5"/>
  <c r="G19" i="5"/>
  <c r="G23" i="5"/>
  <c r="G27" i="5"/>
  <c r="G4" i="5"/>
  <c r="G8" i="5"/>
  <c r="G12" i="5"/>
  <c r="G16" i="5"/>
  <c r="G20" i="5"/>
  <c r="G24" i="5"/>
  <c r="G28" i="5"/>
  <c r="G13" i="5"/>
  <c r="G33" i="5"/>
  <c r="G41" i="5"/>
  <c r="G49" i="5"/>
  <c r="G53" i="5"/>
  <c r="G57" i="5"/>
  <c r="G61" i="5"/>
  <c r="G65" i="5"/>
  <c r="G69" i="5"/>
  <c r="G73" i="5"/>
  <c r="G77" i="5"/>
  <c r="G81" i="5"/>
  <c r="G85" i="5"/>
  <c r="G89" i="5"/>
  <c r="G93" i="5"/>
  <c r="G97" i="5"/>
  <c r="G101" i="5"/>
  <c r="G105" i="5"/>
  <c r="G109" i="5"/>
  <c r="G35" i="5"/>
  <c r="G43" i="5"/>
  <c r="G45" i="5"/>
  <c r="G17" i="5"/>
  <c r="G36" i="5"/>
  <c r="G46" i="5"/>
  <c r="G50" i="5"/>
  <c r="G54" i="5"/>
  <c r="G58" i="5"/>
  <c r="G62" i="5"/>
  <c r="G66" i="5"/>
  <c r="G70" i="5"/>
  <c r="G74" i="5"/>
  <c r="G78" i="5"/>
  <c r="G82" i="5"/>
  <c r="G86" i="5"/>
  <c r="G90" i="5"/>
  <c r="G94" i="5"/>
  <c r="G98" i="5"/>
  <c r="G102" i="5"/>
  <c r="G44" i="5"/>
  <c r="G39" i="5"/>
  <c r="G75" i="5"/>
  <c r="G76" i="5"/>
  <c r="G32" i="5"/>
  <c r="G37" i="5"/>
  <c r="G55" i="5"/>
  <c r="G56" i="5"/>
  <c r="G87" i="5"/>
  <c r="G88" i="5"/>
  <c r="G108" i="5"/>
  <c r="G67" i="5"/>
  <c r="G68" i="5"/>
  <c r="G99" i="5"/>
  <c r="G100" i="5"/>
  <c r="G47" i="5"/>
  <c r="G48" i="5"/>
  <c r="G79" i="5"/>
  <c r="G80" i="5"/>
  <c r="G5" i="5"/>
  <c r="G9" i="5"/>
  <c r="G40" i="5"/>
  <c r="G59" i="5"/>
  <c r="G60" i="5"/>
  <c r="G91" i="5"/>
  <c r="G92" i="5"/>
  <c r="G31" i="5"/>
  <c r="G71" i="5"/>
  <c r="G72" i="5"/>
  <c r="G103" i="5"/>
  <c r="G104" i="5"/>
  <c r="G29" i="5"/>
  <c r="G51" i="5"/>
  <c r="G52" i="5"/>
  <c r="G83" i="5"/>
  <c r="G84" i="5"/>
  <c r="G106" i="5"/>
  <c r="G107" i="5"/>
  <c r="G21" i="5"/>
  <c r="G63" i="5"/>
  <c r="G25" i="5"/>
  <c r="G64" i="5"/>
  <c r="G95" i="5"/>
  <c r="G96" i="5"/>
  <c r="L3" i="5"/>
  <c r="L7" i="5"/>
  <c r="L11" i="5"/>
  <c r="L15" i="5"/>
  <c r="L19" i="5"/>
  <c r="L23" i="5"/>
  <c r="L27" i="5"/>
  <c r="L31" i="5"/>
  <c r="L35" i="5"/>
  <c r="L39" i="5"/>
  <c r="L43" i="5"/>
  <c r="L4" i="5"/>
  <c r="L8" i="5"/>
  <c r="L12" i="5"/>
  <c r="L16" i="5"/>
  <c r="L20" i="5"/>
  <c r="L24" i="5"/>
  <c r="L28" i="5"/>
  <c r="L32" i="5"/>
  <c r="L36" i="5"/>
  <c r="L40" i="5"/>
  <c r="L5" i="5"/>
  <c r="L9" i="5"/>
  <c r="L13" i="5"/>
  <c r="L17" i="5"/>
  <c r="L21" i="5"/>
  <c r="L25" i="5"/>
  <c r="L29" i="5"/>
  <c r="L33" i="5"/>
  <c r="L37" i="5"/>
  <c r="L41" i="5"/>
  <c r="L2" i="5"/>
  <c r="L18" i="5"/>
  <c r="L30" i="5"/>
  <c r="L38" i="5"/>
  <c r="L44" i="5"/>
  <c r="L46" i="5"/>
  <c r="L50" i="5"/>
  <c r="L54" i="5"/>
  <c r="L58" i="5"/>
  <c r="L62" i="5"/>
  <c r="L66" i="5"/>
  <c r="L70" i="5"/>
  <c r="L74" i="5"/>
  <c r="L78" i="5"/>
  <c r="L82" i="5"/>
  <c r="L86" i="5"/>
  <c r="L90" i="5"/>
  <c r="L94" i="5"/>
  <c r="L98" i="5"/>
  <c r="L102" i="5"/>
  <c r="L106" i="5"/>
  <c r="L6" i="5"/>
  <c r="L22" i="5"/>
  <c r="L47" i="5"/>
  <c r="L51" i="5"/>
  <c r="L55" i="5"/>
  <c r="L59" i="5"/>
  <c r="L63" i="5"/>
  <c r="L67" i="5"/>
  <c r="L71" i="5"/>
  <c r="L75" i="5"/>
  <c r="L79" i="5"/>
  <c r="L83" i="5"/>
  <c r="L87" i="5"/>
  <c r="L91" i="5"/>
  <c r="L95" i="5"/>
  <c r="L99" i="5"/>
  <c r="L103" i="5"/>
  <c r="L107" i="5"/>
  <c r="L10" i="5"/>
  <c r="L26" i="5"/>
  <c r="L34" i="5"/>
  <c r="L42" i="5"/>
  <c r="L48" i="5"/>
  <c r="L52" i="5"/>
  <c r="L56" i="5"/>
  <c r="L60" i="5"/>
  <c r="L64" i="5"/>
  <c r="L68" i="5"/>
  <c r="L72" i="5"/>
  <c r="L76" i="5"/>
  <c r="L80" i="5"/>
  <c r="L84" i="5"/>
  <c r="L88" i="5"/>
  <c r="L92" i="5"/>
  <c r="L96" i="5"/>
  <c r="L100" i="5"/>
  <c r="L104" i="5"/>
  <c r="L108" i="5"/>
  <c r="L45" i="5"/>
  <c r="L77" i="5"/>
  <c r="L105" i="5"/>
  <c r="L57" i="5"/>
  <c r="L89" i="5"/>
  <c r="L69" i="5"/>
  <c r="L101" i="5"/>
  <c r="L49" i="5"/>
  <c r="L81" i="5"/>
  <c r="L14" i="5"/>
  <c r="L61" i="5"/>
  <c r="L93" i="5"/>
  <c r="L109" i="5"/>
  <c r="L73" i="5"/>
  <c r="L53" i="5"/>
  <c r="L85" i="5"/>
  <c r="L65" i="5"/>
  <c r="L97" i="5"/>
  <c r="N2" i="5"/>
  <c r="N6" i="5"/>
  <c r="N10" i="5"/>
  <c r="N14" i="5"/>
  <c r="N18" i="5"/>
  <c r="N22" i="5"/>
  <c r="N26" i="5"/>
  <c r="N30" i="5"/>
  <c r="N34" i="5"/>
  <c r="N38" i="5"/>
  <c r="N42" i="5"/>
  <c r="N3" i="5"/>
  <c r="N7" i="5"/>
  <c r="N11" i="5"/>
  <c r="N15" i="5"/>
  <c r="N19" i="5"/>
  <c r="N23" i="5"/>
  <c r="N27" i="5"/>
  <c r="N31" i="5"/>
  <c r="N35" i="5"/>
  <c r="N39" i="5"/>
  <c r="N43" i="5"/>
  <c r="N4" i="5"/>
  <c r="N8" i="5"/>
  <c r="N12" i="5"/>
  <c r="N16" i="5"/>
  <c r="N20" i="5"/>
  <c r="N24" i="5"/>
  <c r="N28" i="5"/>
  <c r="N32" i="5"/>
  <c r="N36" i="5"/>
  <c r="N40" i="5"/>
  <c r="N44" i="5"/>
  <c r="N9" i="5"/>
  <c r="N25" i="5"/>
  <c r="N29" i="5"/>
  <c r="N37" i="5"/>
  <c r="N45" i="5"/>
  <c r="N49" i="5"/>
  <c r="N53" i="5"/>
  <c r="N57" i="5"/>
  <c r="N61" i="5"/>
  <c r="N65" i="5"/>
  <c r="N69" i="5"/>
  <c r="N73" i="5"/>
  <c r="N77" i="5"/>
  <c r="N81" i="5"/>
  <c r="N85" i="5"/>
  <c r="N89" i="5"/>
  <c r="N93" i="5"/>
  <c r="N97" i="5"/>
  <c r="N101" i="5"/>
  <c r="N105" i="5"/>
  <c r="N109" i="5"/>
  <c r="N13" i="5"/>
  <c r="N46" i="5"/>
  <c r="N50" i="5"/>
  <c r="N54" i="5"/>
  <c r="N58" i="5"/>
  <c r="N62" i="5"/>
  <c r="N66" i="5"/>
  <c r="N70" i="5"/>
  <c r="N74" i="5"/>
  <c r="N78" i="5"/>
  <c r="N82" i="5"/>
  <c r="N86" i="5"/>
  <c r="N90" i="5"/>
  <c r="N94" i="5"/>
  <c r="N98" i="5"/>
  <c r="N102" i="5"/>
  <c r="N106" i="5"/>
  <c r="N17" i="5"/>
  <c r="N33" i="5"/>
  <c r="N41" i="5"/>
  <c r="N47" i="5"/>
  <c r="N51" i="5"/>
  <c r="N55" i="5"/>
  <c r="N59" i="5"/>
  <c r="N63" i="5"/>
  <c r="N67" i="5"/>
  <c r="N71" i="5"/>
  <c r="N75" i="5"/>
  <c r="N79" i="5"/>
  <c r="N83" i="5"/>
  <c r="N87" i="5"/>
  <c r="N91" i="5"/>
  <c r="N95" i="5"/>
  <c r="N99" i="5"/>
  <c r="N103" i="5"/>
  <c r="N107" i="5"/>
  <c r="N21" i="5"/>
  <c r="N52" i="5"/>
  <c r="N84" i="5"/>
  <c r="N104" i="5"/>
  <c r="N64" i="5"/>
  <c r="N96" i="5"/>
  <c r="N76" i="5"/>
  <c r="N56" i="5"/>
  <c r="N88" i="5"/>
  <c r="N68" i="5"/>
  <c r="N100" i="5"/>
  <c r="N108" i="5"/>
  <c r="N5" i="5"/>
  <c r="N48" i="5"/>
  <c r="N80" i="5"/>
  <c r="N60" i="5"/>
  <c r="N92" i="5"/>
  <c r="N72" i="5"/>
  <c r="M3" i="5"/>
  <c r="M7" i="5"/>
  <c r="M11" i="5"/>
  <c r="M15" i="5"/>
  <c r="M19" i="5"/>
  <c r="M23" i="5"/>
  <c r="M27" i="5"/>
  <c r="M31" i="5"/>
  <c r="M35" i="5"/>
  <c r="M39" i="5"/>
  <c r="M43" i="5"/>
  <c r="M4" i="5"/>
  <c r="M8" i="5"/>
  <c r="M12" i="5"/>
  <c r="M16" i="5"/>
  <c r="M20" i="5"/>
  <c r="M24" i="5"/>
  <c r="M5" i="5"/>
  <c r="M9" i="5"/>
  <c r="M13" i="5"/>
  <c r="M17" i="5"/>
  <c r="M21" i="5"/>
  <c r="M25" i="5"/>
  <c r="M2" i="5"/>
  <c r="M18" i="5"/>
  <c r="M30" i="5"/>
  <c r="M38" i="5"/>
  <c r="M44" i="5"/>
  <c r="M46" i="5"/>
  <c r="M50" i="5"/>
  <c r="M54" i="5"/>
  <c r="M58" i="5"/>
  <c r="M62" i="5"/>
  <c r="M66" i="5"/>
  <c r="M70" i="5"/>
  <c r="M74" i="5"/>
  <c r="M78" i="5"/>
  <c r="M82" i="5"/>
  <c r="M86" i="5"/>
  <c r="M90" i="5"/>
  <c r="M94" i="5"/>
  <c r="M98" i="5"/>
  <c r="M102" i="5"/>
  <c r="M106" i="5"/>
  <c r="M32" i="5"/>
  <c r="M40" i="5"/>
  <c r="M6" i="5"/>
  <c r="M22" i="5"/>
  <c r="M33" i="5"/>
  <c r="M41" i="5"/>
  <c r="M47" i="5"/>
  <c r="M51" i="5"/>
  <c r="M55" i="5"/>
  <c r="M59" i="5"/>
  <c r="M63" i="5"/>
  <c r="M67" i="5"/>
  <c r="M71" i="5"/>
  <c r="M75" i="5"/>
  <c r="M79" i="5"/>
  <c r="M83" i="5"/>
  <c r="M87" i="5"/>
  <c r="M91" i="5"/>
  <c r="M95" i="5"/>
  <c r="M99" i="5"/>
  <c r="M103" i="5"/>
  <c r="M26" i="5"/>
  <c r="M29" i="5"/>
  <c r="M34" i="5"/>
  <c r="M64" i="5"/>
  <c r="M65" i="5"/>
  <c r="M96" i="5"/>
  <c r="M97" i="5"/>
  <c r="M45" i="5"/>
  <c r="M76" i="5"/>
  <c r="M77" i="5"/>
  <c r="M105" i="5"/>
  <c r="M56" i="5"/>
  <c r="M57" i="5"/>
  <c r="M88" i="5"/>
  <c r="M89" i="5"/>
  <c r="M107" i="5"/>
  <c r="M37" i="5"/>
  <c r="M42" i="5"/>
  <c r="M68" i="5"/>
  <c r="M69" i="5"/>
  <c r="M100" i="5"/>
  <c r="M101" i="5"/>
  <c r="M108" i="5"/>
  <c r="M48" i="5"/>
  <c r="M49" i="5"/>
  <c r="M80" i="5"/>
  <c r="M81" i="5"/>
  <c r="M10" i="5"/>
  <c r="M14" i="5"/>
  <c r="M28" i="5"/>
  <c r="M60" i="5"/>
  <c r="M61" i="5"/>
  <c r="M92" i="5"/>
  <c r="M93" i="5"/>
  <c r="M109" i="5"/>
  <c r="M72" i="5"/>
  <c r="M73" i="5"/>
  <c r="M52" i="5"/>
  <c r="M53" i="5"/>
  <c r="M84" i="5"/>
  <c r="M85" i="5"/>
  <c r="M104" i="5"/>
  <c r="M36" i="5"/>
  <c r="Q5" i="5"/>
  <c r="Q9" i="5"/>
  <c r="Q13" i="5"/>
  <c r="Q17" i="5"/>
  <c r="Q21" i="5"/>
  <c r="Q25" i="5"/>
  <c r="Q29" i="5"/>
  <c r="Q33" i="5"/>
  <c r="Q37" i="5"/>
  <c r="Q41" i="5"/>
  <c r="Q2" i="5"/>
  <c r="Q6" i="5"/>
  <c r="Q10" i="5"/>
  <c r="Q14" i="5"/>
  <c r="Q18" i="5"/>
  <c r="Q22" i="5"/>
  <c r="Q26" i="5"/>
  <c r="Q3" i="5"/>
  <c r="Q7" i="5"/>
  <c r="Q11" i="5"/>
  <c r="Q15" i="5"/>
  <c r="Q19" i="5"/>
  <c r="Q23" i="5"/>
  <c r="Q27" i="5"/>
  <c r="Q16" i="5"/>
  <c r="Q28" i="5"/>
  <c r="Q36" i="5"/>
  <c r="Q48" i="5"/>
  <c r="Q52" i="5"/>
  <c r="Q56" i="5"/>
  <c r="Q60" i="5"/>
  <c r="Q64" i="5"/>
  <c r="Q68" i="5"/>
  <c r="Q72" i="5"/>
  <c r="Q76" i="5"/>
  <c r="Q80" i="5"/>
  <c r="Q84" i="5"/>
  <c r="Q88" i="5"/>
  <c r="Q92" i="5"/>
  <c r="Q96" i="5"/>
  <c r="Q100" i="5"/>
  <c r="Q104" i="5"/>
  <c r="Q108" i="5"/>
  <c r="Q30" i="5"/>
  <c r="Q38" i="5"/>
  <c r="Q4" i="5"/>
  <c r="Q20" i="5"/>
  <c r="Q31" i="5"/>
  <c r="Q39" i="5"/>
  <c r="Q45" i="5"/>
  <c r="Q49" i="5"/>
  <c r="Q53" i="5"/>
  <c r="Q57" i="5"/>
  <c r="Q61" i="5"/>
  <c r="Q65" i="5"/>
  <c r="Q69" i="5"/>
  <c r="Q73" i="5"/>
  <c r="Q77" i="5"/>
  <c r="Q81" i="5"/>
  <c r="Q85" i="5"/>
  <c r="Q89" i="5"/>
  <c r="Q93" i="5"/>
  <c r="Q97" i="5"/>
  <c r="Q101" i="5"/>
  <c r="Q44" i="5"/>
  <c r="Q43" i="5"/>
  <c r="Q46" i="5"/>
  <c r="Q47" i="5"/>
  <c r="Q78" i="5"/>
  <c r="Q79" i="5"/>
  <c r="Q34" i="5"/>
  <c r="Q58" i="5"/>
  <c r="Q59" i="5"/>
  <c r="Q90" i="5"/>
  <c r="Q91" i="5"/>
  <c r="Q8" i="5"/>
  <c r="Q12" i="5"/>
  <c r="Q32" i="5"/>
  <c r="Q70" i="5"/>
  <c r="Q71" i="5"/>
  <c r="Q102" i="5"/>
  <c r="Q103" i="5"/>
  <c r="Q105" i="5"/>
  <c r="Q50" i="5"/>
  <c r="Q51" i="5"/>
  <c r="Q82" i="5"/>
  <c r="Q83" i="5"/>
  <c r="Q106" i="5"/>
  <c r="Q42" i="5"/>
  <c r="Q62" i="5"/>
  <c r="Q63" i="5"/>
  <c r="Q94" i="5"/>
  <c r="Q95" i="5"/>
  <c r="Q24" i="5"/>
  <c r="Q35" i="5"/>
  <c r="Q40" i="5"/>
  <c r="Q74" i="5"/>
  <c r="Q75" i="5"/>
  <c r="Q107" i="5"/>
  <c r="Q54" i="5"/>
  <c r="Q55" i="5"/>
  <c r="Q86" i="5"/>
  <c r="Q87" i="5"/>
  <c r="Q109" i="5"/>
  <c r="Q98" i="5"/>
  <c r="Q99" i="5"/>
  <c r="Q66" i="5"/>
  <c r="Q67" i="5"/>
  <c r="P5" i="5"/>
  <c r="P9" i="5"/>
  <c r="P13" i="5"/>
  <c r="P17" i="5"/>
  <c r="P21" i="5"/>
  <c r="P25" i="5"/>
  <c r="P29" i="5"/>
  <c r="P33" i="5"/>
  <c r="P37" i="5"/>
  <c r="P41" i="5"/>
  <c r="P2" i="5"/>
  <c r="P6" i="5"/>
  <c r="P10" i="5"/>
  <c r="P14" i="5"/>
  <c r="P18" i="5"/>
  <c r="P22" i="5"/>
  <c r="P26" i="5"/>
  <c r="P30" i="5"/>
  <c r="P34" i="5"/>
  <c r="P38" i="5"/>
  <c r="P42" i="5"/>
  <c r="P3" i="5"/>
  <c r="P7" i="5"/>
  <c r="P11" i="5"/>
  <c r="P15" i="5"/>
  <c r="P19" i="5"/>
  <c r="P23" i="5"/>
  <c r="P27" i="5"/>
  <c r="P31" i="5"/>
  <c r="P35" i="5"/>
  <c r="P39" i="5"/>
  <c r="P43" i="5"/>
  <c r="P16" i="5"/>
  <c r="P28" i="5"/>
  <c r="P36" i="5"/>
  <c r="P48" i="5"/>
  <c r="P52" i="5"/>
  <c r="P56" i="5"/>
  <c r="P60" i="5"/>
  <c r="P64" i="5"/>
  <c r="P68" i="5"/>
  <c r="P72" i="5"/>
  <c r="P76" i="5"/>
  <c r="P80" i="5"/>
  <c r="P84" i="5"/>
  <c r="P88" i="5"/>
  <c r="P92" i="5"/>
  <c r="P96" i="5"/>
  <c r="P100" i="5"/>
  <c r="P104" i="5"/>
  <c r="P108" i="5"/>
  <c r="P4" i="5"/>
  <c r="P20" i="5"/>
  <c r="P45" i="5"/>
  <c r="P49" i="5"/>
  <c r="P53" i="5"/>
  <c r="P57" i="5"/>
  <c r="P61" i="5"/>
  <c r="P65" i="5"/>
  <c r="P69" i="5"/>
  <c r="P73" i="5"/>
  <c r="P77" i="5"/>
  <c r="P81" i="5"/>
  <c r="P85" i="5"/>
  <c r="P89" i="5"/>
  <c r="P93" i="5"/>
  <c r="P97" i="5"/>
  <c r="P101" i="5"/>
  <c r="P105" i="5"/>
  <c r="P109" i="5"/>
  <c r="P44" i="5"/>
  <c r="P8" i="5"/>
  <c r="P24" i="5"/>
  <c r="P32" i="5"/>
  <c r="P40" i="5"/>
  <c r="P46" i="5"/>
  <c r="P50" i="5"/>
  <c r="P54" i="5"/>
  <c r="P58" i="5"/>
  <c r="P62" i="5"/>
  <c r="P66" i="5"/>
  <c r="P70" i="5"/>
  <c r="P74" i="5"/>
  <c r="P78" i="5"/>
  <c r="P82" i="5"/>
  <c r="P86" i="5"/>
  <c r="P90" i="5"/>
  <c r="P94" i="5"/>
  <c r="P98" i="5"/>
  <c r="P102" i="5"/>
  <c r="P106" i="5"/>
  <c r="P59" i="5"/>
  <c r="P91" i="5"/>
  <c r="P12" i="5"/>
  <c r="P71" i="5"/>
  <c r="P103" i="5"/>
  <c r="P51" i="5"/>
  <c r="P83" i="5"/>
  <c r="P63" i="5"/>
  <c r="P95" i="5"/>
  <c r="P75" i="5"/>
  <c r="P107" i="5"/>
  <c r="P55" i="5"/>
  <c r="P87" i="5"/>
  <c r="P67" i="5"/>
  <c r="P99" i="5"/>
  <c r="P79" i="5"/>
  <c r="P47" i="5"/>
  <c r="R4" i="5"/>
  <c r="R8" i="5"/>
  <c r="R12" i="5"/>
  <c r="R16" i="5"/>
  <c r="R20" i="5"/>
  <c r="R24" i="5"/>
  <c r="R28" i="5"/>
  <c r="R32" i="5"/>
  <c r="R36" i="5"/>
  <c r="R40" i="5"/>
  <c r="R5" i="5"/>
  <c r="R9" i="5"/>
  <c r="R13" i="5"/>
  <c r="R17" i="5"/>
  <c r="R21" i="5"/>
  <c r="R25" i="5"/>
  <c r="R29" i="5"/>
  <c r="R33" i="5"/>
  <c r="R37" i="5"/>
  <c r="R41" i="5"/>
  <c r="R2" i="5"/>
  <c r="R6" i="5"/>
  <c r="R10" i="5"/>
  <c r="R14" i="5"/>
  <c r="R18" i="5"/>
  <c r="R22" i="5"/>
  <c r="R26" i="5"/>
  <c r="R30" i="5"/>
  <c r="R34" i="5"/>
  <c r="R38" i="5"/>
  <c r="R42" i="5"/>
  <c r="R7" i="5"/>
  <c r="R23" i="5"/>
  <c r="R35" i="5"/>
  <c r="R43" i="5"/>
  <c r="R47" i="5"/>
  <c r="R51" i="5"/>
  <c r="R55" i="5"/>
  <c r="R59" i="5"/>
  <c r="R63" i="5"/>
  <c r="R67" i="5"/>
  <c r="R71" i="5"/>
  <c r="R75" i="5"/>
  <c r="R79" i="5"/>
  <c r="R83" i="5"/>
  <c r="R87" i="5"/>
  <c r="R91" i="5"/>
  <c r="R95" i="5"/>
  <c r="R99" i="5"/>
  <c r="R103" i="5"/>
  <c r="R107" i="5"/>
  <c r="R11" i="5"/>
  <c r="R27" i="5"/>
  <c r="R48" i="5"/>
  <c r="R52" i="5"/>
  <c r="R56" i="5"/>
  <c r="R60" i="5"/>
  <c r="R64" i="5"/>
  <c r="R68" i="5"/>
  <c r="R72" i="5"/>
  <c r="R76" i="5"/>
  <c r="R80" i="5"/>
  <c r="R84" i="5"/>
  <c r="R88" i="5"/>
  <c r="R92" i="5"/>
  <c r="R96" i="5"/>
  <c r="R100" i="5"/>
  <c r="R104" i="5"/>
  <c r="R108" i="5"/>
  <c r="R15" i="5"/>
  <c r="R31" i="5"/>
  <c r="R39" i="5"/>
  <c r="R45" i="5"/>
  <c r="R49" i="5"/>
  <c r="R53" i="5"/>
  <c r="R57" i="5"/>
  <c r="R61" i="5"/>
  <c r="R65" i="5"/>
  <c r="R69" i="5"/>
  <c r="R73" i="5"/>
  <c r="R77" i="5"/>
  <c r="R81" i="5"/>
  <c r="R85" i="5"/>
  <c r="R89" i="5"/>
  <c r="R93" i="5"/>
  <c r="R97" i="5"/>
  <c r="R101" i="5"/>
  <c r="R105" i="5"/>
  <c r="R109" i="5"/>
  <c r="R66" i="5"/>
  <c r="R98" i="5"/>
  <c r="R46" i="5"/>
  <c r="R78" i="5"/>
  <c r="R3" i="5"/>
  <c r="R58" i="5"/>
  <c r="R90" i="5"/>
  <c r="R70" i="5"/>
  <c r="R102" i="5"/>
  <c r="R44" i="5"/>
  <c r="R50" i="5"/>
  <c r="R82" i="5"/>
  <c r="R106" i="5"/>
  <c r="R19" i="5"/>
  <c r="R62" i="5"/>
  <c r="R94" i="5"/>
  <c r="R74" i="5"/>
  <c r="R54" i="5"/>
  <c r="R86" i="5"/>
  <c r="I5" i="5"/>
  <c r="I9" i="5"/>
  <c r="I13" i="5"/>
  <c r="I17" i="5"/>
  <c r="I21" i="5"/>
  <c r="I25" i="5"/>
  <c r="I29" i="5"/>
  <c r="I33" i="5"/>
  <c r="I37" i="5"/>
  <c r="I41" i="5"/>
  <c r="I45" i="5"/>
  <c r="I2" i="5"/>
  <c r="I6" i="5"/>
  <c r="I10" i="5"/>
  <c r="I14" i="5"/>
  <c r="I18" i="5"/>
  <c r="I22" i="5"/>
  <c r="I26" i="5"/>
  <c r="I3" i="5"/>
  <c r="I7" i="5"/>
  <c r="I11" i="5"/>
  <c r="I15" i="5"/>
  <c r="I19" i="5"/>
  <c r="I23" i="5"/>
  <c r="I27" i="5"/>
  <c r="I4" i="5"/>
  <c r="I20" i="5"/>
  <c r="I32" i="5"/>
  <c r="I40" i="5"/>
  <c r="I48" i="5"/>
  <c r="I52" i="5"/>
  <c r="I56" i="5"/>
  <c r="I60" i="5"/>
  <c r="I64" i="5"/>
  <c r="I68" i="5"/>
  <c r="I72" i="5"/>
  <c r="I76" i="5"/>
  <c r="I80" i="5"/>
  <c r="I84" i="5"/>
  <c r="I88" i="5"/>
  <c r="I92" i="5"/>
  <c r="I96" i="5"/>
  <c r="I100" i="5"/>
  <c r="I104" i="5"/>
  <c r="I108" i="5"/>
  <c r="I34" i="5"/>
  <c r="I42" i="5"/>
  <c r="I8" i="5"/>
  <c r="I24" i="5"/>
  <c r="I35" i="5"/>
  <c r="I43" i="5"/>
  <c r="I49" i="5"/>
  <c r="I53" i="5"/>
  <c r="I57" i="5"/>
  <c r="I61" i="5"/>
  <c r="I65" i="5"/>
  <c r="I69" i="5"/>
  <c r="I73" i="5"/>
  <c r="I77" i="5"/>
  <c r="I81" i="5"/>
  <c r="I85" i="5"/>
  <c r="I89" i="5"/>
  <c r="I93" i="5"/>
  <c r="I97" i="5"/>
  <c r="I101" i="5"/>
  <c r="I12" i="5"/>
  <c r="I16" i="5"/>
  <c r="I50" i="5"/>
  <c r="I51" i="5"/>
  <c r="I82" i="5"/>
  <c r="I83" i="5"/>
  <c r="I39" i="5"/>
  <c r="I62" i="5"/>
  <c r="I63" i="5"/>
  <c r="I94" i="5"/>
  <c r="I95" i="5"/>
  <c r="I107" i="5"/>
  <c r="I30" i="5"/>
  <c r="I44" i="5"/>
  <c r="I74" i="5"/>
  <c r="I75" i="5"/>
  <c r="I109" i="5"/>
  <c r="I54" i="5"/>
  <c r="I55" i="5"/>
  <c r="I86" i="5"/>
  <c r="I87" i="5"/>
  <c r="I28" i="5"/>
  <c r="I66" i="5"/>
  <c r="I67" i="5"/>
  <c r="I98" i="5"/>
  <c r="I99" i="5"/>
  <c r="I38" i="5"/>
  <c r="I46" i="5"/>
  <c r="I47" i="5"/>
  <c r="I78" i="5"/>
  <c r="I79" i="5"/>
  <c r="I31" i="5"/>
  <c r="I36" i="5"/>
  <c r="I58" i="5"/>
  <c r="I59" i="5"/>
  <c r="I90" i="5"/>
  <c r="I91" i="5"/>
  <c r="I105" i="5"/>
  <c r="I70" i="5"/>
  <c r="I71" i="5"/>
  <c r="I102" i="5"/>
  <c r="I103" i="5"/>
  <c r="I106" i="5"/>
  <c r="N3" i="4"/>
  <c r="N7" i="4"/>
  <c r="N11" i="4"/>
  <c r="N15" i="4"/>
  <c r="N19" i="4"/>
  <c r="N23" i="4"/>
  <c r="N27" i="4"/>
  <c r="N31" i="4"/>
  <c r="N35" i="4"/>
  <c r="N39" i="4"/>
  <c r="N43" i="4"/>
  <c r="N47" i="4"/>
  <c r="N51" i="4"/>
  <c r="N55" i="4"/>
  <c r="N4" i="4"/>
  <c r="N8" i="4"/>
  <c r="N12" i="4"/>
  <c r="N16" i="4"/>
  <c r="N20" i="4"/>
  <c r="N24" i="4"/>
  <c r="N28" i="4"/>
  <c r="N32" i="4"/>
  <c r="N36" i="4"/>
  <c r="N40" i="4"/>
  <c r="N44" i="4"/>
  <c r="N48" i="4"/>
  <c r="N52" i="4"/>
  <c r="N56" i="4"/>
  <c r="N5" i="4"/>
  <c r="N9" i="4"/>
  <c r="N13" i="4"/>
  <c r="N17" i="4"/>
  <c r="N21" i="4"/>
  <c r="N25" i="4"/>
  <c r="N6" i="4"/>
  <c r="N14" i="4"/>
  <c r="N22" i="4"/>
  <c r="N33" i="4"/>
  <c r="N50" i="4"/>
  <c r="N57" i="4"/>
  <c r="N58" i="4"/>
  <c r="N38" i="4"/>
  <c r="N53" i="4"/>
  <c r="N59" i="4"/>
  <c r="N63" i="4"/>
  <c r="N67" i="4"/>
  <c r="N71" i="4"/>
  <c r="N75" i="4"/>
  <c r="N79" i="4"/>
  <c r="N83" i="4"/>
  <c r="N87" i="4"/>
  <c r="N91" i="4"/>
  <c r="N95" i="4"/>
  <c r="N99" i="4"/>
  <c r="N103" i="4"/>
  <c r="N107" i="4"/>
  <c r="N41" i="4"/>
  <c r="N29" i="4"/>
  <c r="N46" i="4"/>
  <c r="N60" i="4"/>
  <c r="N64" i="4"/>
  <c r="N68" i="4"/>
  <c r="N72" i="4"/>
  <c r="N76" i="4"/>
  <c r="N80" i="4"/>
  <c r="N84" i="4"/>
  <c r="N88" i="4"/>
  <c r="N92" i="4"/>
  <c r="N96" i="4"/>
  <c r="N100" i="4"/>
  <c r="N104" i="4"/>
  <c r="N108" i="4"/>
  <c r="N2" i="4"/>
  <c r="N10" i="4"/>
  <c r="N18" i="4"/>
  <c r="N26" i="4"/>
  <c r="N34" i="4"/>
  <c r="N49" i="4"/>
  <c r="N37" i="4"/>
  <c r="N42" i="4"/>
  <c r="N69" i="4"/>
  <c r="N85" i="4"/>
  <c r="N101" i="4"/>
  <c r="N45" i="4"/>
  <c r="N62" i="4"/>
  <c r="N78" i="4"/>
  <c r="N94" i="4"/>
  <c r="N54" i="4"/>
  <c r="N73" i="4"/>
  <c r="N89" i="4"/>
  <c r="N105" i="4"/>
  <c r="N30" i="4"/>
  <c r="N66" i="4"/>
  <c r="N82" i="4"/>
  <c r="N98" i="4"/>
  <c r="N61" i="4"/>
  <c r="N77" i="4"/>
  <c r="N93" i="4"/>
  <c r="N109" i="4"/>
  <c r="N70" i="4"/>
  <c r="N86" i="4"/>
  <c r="N102" i="4"/>
  <c r="N65" i="4"/>
  <c r="N81" i="4"/>
  <c r="N97" i="4"/>
  <c r="N106" i="4"/>
  <c r="N90" i="4"/>
  <c r="N74" i="4"/>
  <c r="H5" i="5"/>
  <c r="H9" i="5"/>
  <c r="H13" i="5"/>
  <c r="H17" i="5"/>
  <c r="H21" i="5"/>
  <c r="H25" i="5"/>
  <c r="H29" i="5"/>
  <c r="H33" i="5"/>
  <c r="H37" i="5"/>
  <c r="H41" i="5"/>
  <c r="H2" i="5"/>
  <c r="H6" i="5"/>
  <c r="H10" i="5"/>
  <c r="H14" i="5"/>
  <c r="H18" i="5"/>
  <c r="H22" i="5"/>
  <c r="H26" i="5"/>
  <c r="H30" i="5"/>
  <c r="H34" i="5"/>
  <c r="H38" i="5"/>
  <c r="H42" i="5"/>
  <c r="H3" i="5"/>
  <c r="H7" i="5"/>
  <c r="H11" i="5"/>
  <c r="H15" i="5"/>
  <c r="H19" i="5"/>
  <c r="H23" i="5"/>
  <c r="H27" i="5"/>
  <c r="H31" i="5"/>
  <c r="H35" i="5"/>
  <c r="H39" i="5"/>
  <c r="H43" i="5"/>
  <c r="H4" i="5"/>
  <c r="H20" i="5"/>
  <c r="H32" i="5"/>
  <c r="H40" i="5"/>
  <c r="H48" i="5"/>
  <c r="H52" i="5"/>
  <c r="H56" i="5"/>
  <c r="H60" i="5"/>
  <c r="H64" i="5"/>
  <c r="H68" i="5"/>
  <c r="H72" i="5"/>
  <c r="H76" i="5"/>
  <c r="H80" i="5"/>
  <c r="H84" i="5"/>
  <c r="H88" i="5"/>
  <c r="H92" i="5"/>
  <c r="H96" i="5"/>
  <c r="H100" i="5"/>
  <c r="H104" i="5"/>
  <c r="H108" i="5"/>
  <c r="H8" i="5"/>
  <c r="H24" i="5"/>
  <c r="H49" i="5"/>
  <c r="H53" i="5"/>
  <c r="H57" i="5"/>
  <c r="H61" i="5"/>
  <c r="H65" i="5"/>
  <c r="H69" i="5"/>
  <c r="H73" i="5"/>
  <c r="H77" i="5"/>
  <c r="H81" i="5"/>
  <c r="H85" i="5"/>
  <c r="H89" i="5"/>
  <c r="H93" i="5"/>
  <c r="H97" i="5"/>
  <c r="H101" i="5"/>
  <c r="H105" i="5"/>
  <c r="H109" i="5"/>
  <c r="H45" i="5"/>
  <c r="H12" i="5"/>
  <c r="H36" i="5"/>
  <c r="H46" i="5"/>
  <c r="H50" i="5"/>
  <c r="H54" i="5"/>
  <c r="H58" i="5"/>
  <c r="H62" i="5"/>
  <c r="H66" i="5"/>
  <c r="H70" i="5"/>
  <c r="H74" i="5"/>
  <c r="H78" i="5"/>
  <c r="H82" i="5"/>
  <c r="H86" i="5"/>
  <c r="H90" i="5"/>
  <c r="H94" i="5"/>
  <c r="H98" i="5"/>
  <c r="H102" i="5"/>
  <c r="H106" i="5"/>
  <c r="H63" i="5"/>
  <c r="H95" i="5"/>
  <c r="H107" i="5"/>
  <c r="H44" i="5"/>
  <c r="H75" i="5"/>
  <c r="H55" i="5"/>
  <c r="H87" i="5"/>
  <c r="H28" i="5"/>
  <c r="H67" i="5"/>
  <c r="H99" i="5"/>
  <c r="H47" i="5"/>
  <c r="H79" i="5"/>
  <c r="H59" i="5"/>
  <c r="H91" i="5"/>
  <c r="H71" i="5"/>
  <c r="H103" i="5"/>
  <c r="H51" i="5"/>
  <c r="H16" i="5"/>
  <c r="H83" i="5"/>
  <c r="J4" i="5"/>
  <c r="J8" i="5"/>
  <c r="J12" i="5"/>
  <c r="J16" i="5"/>
  <c r="J20" i="5"/>
  <c r="J24" i="5"/>
  <c r="J28" i="5"/>
  <c r="J32" i="5"/>
  <c r="J36" i="5"/>
  <c r="J40" i="5"/>
  <c r="J5" i="5"/>
  <c r="J9" i="5"/>
  <c r="J13" i="5"/>
  <c r="J17" i="5"/>
  <c r="J21" i="5"/>
  <c r="J25" i="5"/>
  <c r="J29" i="5"/>
  <c r="J33" i="5"/>
  <c r="J37" i="5"/>
  <c r="J41" i="5"/>
  <c r="J2" i="5"/>
  <c r="J6" i="5"/>
  <c r="J10" i="5"/>
  <c r="J14" i="5"/>
  <c r="J18" i="5"/>
  <c r="J22" i="5"/>
  <c r="J26" i="5"/>
  <c r="J30" i="5"/>
  <c r="J34" i="5"/>
  <c r="J38" i="5"/>
  <c r="J42" i="5"/>
  <c r="J11" i="5"/>
  <c r="J27" i="5"/>
  <c r="J31" i="5"/>
  <c r="J39" i="5"/>
  <c r="J47" i="5"/>
  <c r="J51" i="5"/>
  <c r="J55" i="5"/>
  <c r="J59" i="5"/>
  <c r="J63" i="5"/>
  <c r="J67" i="5"/>
  <c r="J71" i="5"/>
  <c r="J75" i="5"/>
  <c r="J79" i="5"/>
  <c r="J83" i="5"/>
  <c r="J87" i="5"/>
  <c r="J91" i="5"/>
  <c r="J95" i="5"/>
  <c r="J99" i="5"/>
  <c r="J103" i="5"/>
  <c r="J107" i="5"/>
  <c r="J15" i="5"/>
  <c r="J48" i="5"/>
  <c r="J52" i="5"/>
  <c r="J56" i="5"/>
  <c r="J60" i="5"/>
  <c r="J64" i="5"/>
  <c r="J68" i="5"/>
  <c r="J72" i="5"/>
  <c r="J76" i="5"/>
  <c r="J80" i="5"/>
  <c r="J84" i="5"/>
  <c r="J88" i="5"/>
  <c r="J92" i="5"/>
  <c r="J96" i="5"/>
  <c r="J100" i="5"/>
  <c r="J104" i="5"/>
  <c r="J108" i="5"/>
  <c r="J3" i="5"/>
  <c r="J19" i="5"/>
  <c r="J35" i="5"/>
  <c r="J43" i="5"/>
  <c r="J45" i="5"/>
  <c r="J49" i="5"/>
  <c r="J53" i="5"/>
  <c r="J57" i="5"/>
  <c r="J61" i="5"/>
  <c r="J65" i="5"/>
  <c r="J69" i="5"/>
  <c r="J73" i="5"/>
  <c r="J77" i="5"/>
  <c r="J81" i="5"/>
  <c r="J85" i="5"/>
  <c r="J89" i="5"/>
  <c r="J93" i="5"/>
  <c r="J97" i="5"/>
  <c r="J101" i="5"/>
  <c r="J105" i="5"/>
  <c r="J109" i="5"/>
  <c r="J7" i="5"/>
  <c r="J70" i="5"/>
  <c r="J102" i="5"/>
  <c r="J106" i="5"/>
  <c r="J50" i="5"/>
  <c r="J82" i="5"/>
  <c r="J62" i="5"/>
  <c r="J94" i="5"/>
  <c r="J23" i="5"/>
  <c r="J44" i="5"/>
  <c r="J74" i="5"/>
  <c r="J54" i="5"/>
  <c r="J86" i="5"/>
  <c r="J66" i="5"/>
  <c r="J98" i="5"/>
  <c r="J46" i="5"/>
  <c r="J78" i="5"/>
  <c r="J90" i="5"/>
  <c r="J58" i="5"/>
  <c r="T2" i="5"/>
  <c r="T6" i="5"/>
  <c r="T10" i="5"/>
  <c r="T14" i="5"/>
  <c r="T18" i="5"/>
  <c r="T22" i="5"/>
  <c r="T26" i="5"/>
  <c r="T30" i="5"/>
  <c r="T34" i="5"/>
  <c r="T38" i="5"/>
  <c r="T42" i="5"/>
  <c r="T3" i="5"/>
  <c r="T7" i="5"/>
  <c r="T11" i="5"/>
  <c r="T15" i="5"/>
  <c r="T19" i="5"/>
  <c r="T23" i="5"/>
  <c r="T4" i="5"/>
  <c r="T8" i="5"/>
  <c r="T12" i="5"/>
  <c r="T16" i="5"/>
  <c r="T20" i="5"/>
  <c r="T24" i="5"/>
  <c r="T44" i="5"/>
  <c r="T5" i="5"/>
  <c r="T21" i="5"/>
  <c r="T33" i="5"/>
  <c r="T41" i="5"/>
  <c r="T45" i="5"/>
  <c r="T49" i="5"/>
  <c r="T53" i="5"/>
  <c r="T57" i="5"/>
  <c r="T61" i="5"/>
  <c r="T65" i="5"/>
  <c r="T69" i="5"/>
  <c r="T73" i="5"/>
  <c r="T77" i="5"/>
  <c r="T81" i="5"/>
  <c r="T85" i="5"/>
  <c r="T89" i="5"/>
  <c r="T93" i="5"/>
  <c r="T97" i="5"/>
  <c r="T101" i="5"/>
  <c r="T105" i="5"/>
  <c r="T109" i="5"/>
  <c r="T35" i="5"/>
  <c r="T9" i="5"/>
  <c r="T25" i="5"/>
  <c r="T28" i="5"/>
  <c r="T36" i="5"/>
  <c r="T43" i="5"/>
  <c r="T46" i="5"/>
  <c r="T50" i="5"/>
  <c r="T54" i="5"/>
  <c r="T58" i="5"/>
  <c r="T62" i="5"/>
  <c r="T66" i="5"/>
  <c r="T70" i="5"/>
  <c r="T74" i="5"/>
  <c r="T78" i="5"/>
  <c r="T82" i="5"/>
  <c r="T86" i="5"/>
  <c r="T90" i="5"/>
  <c r="T94" i="5"/>
  <c r="T98" i="5"/>
  <c r="T102" i="5"/>
  <c r="T27" i="5"/>
  <c r="T31" i="5"/>
  <c r="T67" i="5"/>
  <c r="T68" i="5"/>
  <c r="T99" i="5"/>
  <c r="T100" i="5"/>
  <c r="T29" i="5"/>
  <c r="T47" i="5"/>
  <c r="T48" i="5"/>
  <c r="T79" i="5"/>
  <c r="T80" i="5"/>
  <c r="T108" i="5"/>
  <c r="T59" i="5"/>
  <c r="T60" i="5"/>
  <c r="T91" i="5"/>
  <c r="T92" i="5"/>
  <c r="T13" i="5"/>
  <c r="T17" i="5"/>
  <c r="T39" i="5"/>
  <c r="T71" i="5"/>
  <c r="T72" i="5"/>
  <c r="T103" i="5"/>
  <c r="T32" i="5"/>
  <c r="T37" i="5"/>
  <c r="T51" i="5"/>
  <c r="T52" i="5"/>
  <c r="T83" i="5"/>
  <c r="T84" i="5"/>
  <c r="T63" i="5"/>
  <c r="T64" i="5"/>
  <c r="T95" i="5"/>
  <c r="T96" i="5"/>
  <c r="T104" i="5"/>
  <c r="T75" i="5"/>
  <c r="T76" i="5"/>
  <c r="T106" i="5"/>
  <c r="T88" i="5"/>
  <c r="T40" i="5"/>
  <c r="T107" i="5"/>
  <c r="T55" i="5"/>
  <c r="T56" i="5"/>
  <c r="T87" i="5"/>
  <c r="E4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5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6" i="4"/>
  <c r="E14" i="4"/>
  <c r="E22" i="4"/>
  <c r="E30" i="4"/>
  <c r="E38" i="4"/>
  <c r="E46" i="4"/>
  <c r="E54" i="4"/>
  <c r="E62" i="4"/>
  <c r="E70" i="4"/>
  <c r="E78" i="4"/>
  <c r="E86" i="4"/>
  <c r="E94" i="4"/>
  <c r="E102" i="4"/>
  <c r="E2" i="4"/>
  <c r="E7" i="4"/>
  <c r="E15" i="4"/>
  <c r="E23" i="4"/>
  <c r="E31" i="4"/>
  <c r="E39" i="4"/>
  <c r="E47" i="4"/>
  <c r="E55" i="4"/>
  <c r="E63" i="4"/>
  <c r="E71" i="4"/>
  <c r="E79" i="4"/>
  <c r="E87" i="4"/>
  <c r="E95" i="4"/>
  <c r="E103" i="4"/>
  <c r="E8" i="4"/>
  <c r="E16" i="4"/>
  <c r="E24" i="4"/>
  <c r="E32" i="4"/>
  <c r="E40" i="4"/>
  <c r="E48" i="4"/>
  <c r="E56" i="4"/>
  <c r="E64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9" i="4"/>
  <c r="E41" i="4"/>
  <c r="E72" i="4"/>
  <c r="E91" i="4"/>
  <c r="E11" i="4"/>
  <c r="E43" i="4"/>
  <c r="E73" i="4"/>
  <c r="E96" i="4"/>
  <c r="E17" i="4"/>
  <c r="E49" i="4"/>
  <c r="E75" i="4"/>
  <c r="E97" i="4"/>
  <c r="E19" i="4"/>
  <c r="E51" i="4"/>
  <c r="E80" i="4"/>
  <c r="E99" i="4"/>
  <c r="E25" i="4"/>
  <c r="E57" i="4"/>
  <c r="E81" i="4"/>
  <c r="E104" i="4"/>
  <c r="E27" i="4"/>
  <c r="E59" i="4"/>
  <c r="E83" i="4"/>
  <c r="E105" i="4"/>
  <c r="E33" i="4"/>
  <c r="E65" i="4"/>
  <c r="E88" i="4"/>
  <c r="E107" i="4"/>
  <c r="E3" i="4"/>
  <c r="E35" i="4"/>
  <c r="E67" i="4"/>
  <c r="E89" i="4"/>
  <c r="F3" i="4"/>
  <c r="F7" i="4"/>
  <c r="F11" i="4"/>
  <c r="F15" i="4"/>
  <c r="F19" i="4"/>
  <c r="F23" i="4"/>
  <c r="F27" i="4"/>
  <c r="F31" i="4"/>
  <c r="F35" i="4"/>
  <c r="F39" i="4"/>
  <c r="F43" i="4"/>
  <c r="F47" i="4"/>
  <c r="F51" i="4"/>
  <c r="F4" i="4"/>
  <c r="F8" i="4"/>
  <c r="F12" i="4"/>
  <c r="F16" i="4"/>
  <c r="F20" i="4"/>
  <c r="F24" i="4"/>
  <c r="F28" i="4"/>
  <c r="F32" i="4"/>
  <c r="F36" i="4"/>
  <c r="F40" i="4"/>
  <c r="F44" i="4"/>
  <c r="F48" i="4"/>
  <c r="F52" i="4"/>
  <c r="F56" i="4"/>
  <c r="F5" i="4"/>
  <c r="F9" i="4"/>
  <c r="F13" i="4"/>
  <c r="F17" i="4"/>
  <c r="F21" i="4"/>
  <c r="F25" i="4"/>
  <c r="F2" i="4"/>
  <c r="F10" i="4"/>
  <c r="F18" i="4"/>
  <c r="F26" i="4"/>
  <c r="F37" i="4"/>
  <c r="F42" i="4"/>
  <c r="F58" i="4"/>
  <c r="F59" i="4"/>
  <c r="F63" i="4"/>
  <c r="F67" i="4"/>
  <c r="F71" i="4"/>
  <c r="F75" i="4"/>
  <c r="F79" i="4"/>
  <c r="F83" i="4"/>
  <c r="F87" i="4"/>
  <c r="F91" i="4"/>
  <c r="F95" i="4"/>
  <c r="F99" i="4"/>
  <c r="F103" i="4"/>
  <c r="F107" i="4"/>
  <c r="F30" i="4"/>
  <c r="F45" i="4"/>
  <c r="F57" i="4"/>
  <c r="F33" i="4"/>
  <c r="F50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6" i="4"/>
  <c r="F14" i="4"/>
  <c r="F22" i="4"/>
  <c r="F38" i="4"/>
  <c r="F53" i="4"/>
  <c r="F41" i="4"/>
  <c r="F29" i="4"/>
  <c r="F46" i="4"/>
  <c r="F34" i="4"/>
  <c r="F73" i="4"/>
  <c r="F89" i="4"/>
  <c r="F105" i="4"/>
  <c r="F66" i="4"/>
  <c r="F82" i="4"/>
  <c r="F98" i="4"/>
  <c r="F61" i="4"/>
  <c r="F77" i="4"/>
  <c r="F93" i="4"/>
  <c r="F109" i="4"/>
  <c r="F49" i="4"/>
  <c r="F70" i="4"/>
  <c r="F86" i="4"/>
  <c r="F102" i="4"/>
  <c r="F65" i="4"/>
  <c r="F81" i="4"/>
  <c r="F97" i="4"/>
  <c r="F74" i="4"/>
  <c r="F90" i="4"/>
  <c r="F106" i="4"/>
  <c r="F69" i="4"/>
  <c r="F85" i="4"/>
  <c r="F101" i="4"/>
  <c r="F78" i="4"/>
  <c r="F94" i="4"/>
  <c r="F62" i="4"/>
  <c r="O3" i="4"/>
  <c r="O7" i="4"/>
  <c r="O11" i="4"/>
  <c r="O15" i="4"/>
  <c r="O19" i="4"/>
  <c r="O23" i="4"/>
  <c r="O27" i="4"/>
  <c r="O31" i="4"/>
  <c r="O35" i="4"/>
  <c r="O39" i="4"/>
  <c r="O43" i="4"/>
  <c r="O47" i="4"/>
  <c r="O51" i="4"/>
  <c r="O55" i="4"/>
  <c r="O28" i="4"/>
  <c r="O30" i="4"/>
  <c r="O45" i="4"/>
  <c r="O62" i="4"/>
  <c r="O66" i="4"/>
  <c r="O70" i="4"/>
  <c r="O74" i="4"/>
  <c r="O78" i="4"/>
  <c r="O82" i="4"/>
  <c r="O86" i="4"/>
  <c r="O90" i="4"/>
  <c r="O94" i="4"/>
  <c r="O98" i="4"/>
  <c r="O102" i="4"/>
  <c r="O106" i="4"/>
  <c r="O6" i="4"/>
  <c r="O14" i="4"/>
  <c r="O22" i="4"/>
  <c r="O33" i="4"/>
  <c r="O48" i="4"/>
  <c r="O50" i="4"/>
  <c r="O57" i="4"/>
  <c r="O58" i="4"/>
  <c r="O8" i="4"/>
  <c r="O16" i="4"/>
  <c r="O24" i="4"/>
  <c r="O36" i="4"/>
  <c r="O38" i="4"/>
  <c r="O53" i="4"/>
  <c r="O59" i="4"/>
  <c r="O63" i="4"/>
  <c r="O67" i="4"/>
  <c r="O71" i="4"/>
  <c r="O75" i="4"/>
  <c r="O79" i="4"/>
  <c r="O83" i="4"/>
  <c r="O87" i="4"/>
  <c r="O91" i="4"/>
  <c r="O95" i="4"/>
  <c r="O99" i="4"/>
  <c r="O103" i="4"/>
  <c r="O107" i="4"/>
  <c r="O9" i="4"/>
  <c r="O17" i="4"/>
  <c r="O25" i="4"/>
  <c r="O41" i="4"/>
  <c r="O56" i="4"/>
  <c r="O29" i="4"/>
  <c r="O44" i="4"/>
  <c r="O46" i="4"/>
  <c r="O60" i="4"/>
  <c r="O64" i="4"/>
  <c r="O68" i="4"/>
  <c r="O72" i="4"/>
  <c r="O76" i="4"/>
  <c r="O80" i="4"/>
  <c r="O84" i="4"/>
  <c r="O88" i="4"/>
  <c r="O92" i="4"/>
  <c r="O96" i="4"/>
  <c r="O100" i="4"/>
  <c r="O104" i="4"/>
  <c r="O108" i="4"/>
  <c r="O2" i="4"/>
  <c r="O10" i="4"/>
  <c r="O18" i="4"/>
  <c r="O26" i="4"/>
  <c r="O32" i="4"/>
  <c r="O34" i="4"/>
  <c r="O4" i="4"/>
  <c r="O12" i="4"/>
  <c r="O20" i="4"/>
  <c r="O37" i="4"/>
  <c r="O52" i="4"/>
  <c r="O54" i="4"/>
  <c r="O61" i="4"/>
  <c r="O65" i="4"/>
  <c r="O69" i="4"/>
  <c r="O73" i="4"/>
  <c r="O77" i="4"/>
  <c r="O81" i="4"/>
  <c r="O85" i="4"/>
  <c r="O89" i="4"/>
  <c r="O93" i="4"/>
  <c r="O97" i="4"/>
  <c r="O101" i="4"/>
  <c r="O105" i="4"/>
  <c r="O109" i="4"/>
  <c r="O21" i="4"/>
  <c r="O40" i="4"/>
  <c r="O42" i="4"/>
  <c r="O49" i="4"/>
  <c r="O5" i="4"/>
  <c r="O13" i="4"/>
  <c r="D107" i="5" l="1"/>
  <c r="G107" i="15" s="1"/>
  <c r="D45" i="5"/>
  <c r="D103" i="5"/>
  <c r="G103" i="15" s="1"/>
  <c r="D71" i="5"/>
  <c r="G71" i="15" s="1"/>
  <c r="D33" i="5"/>
  <c r="G33" i="15" s="1"/>
  <c r="D94" i="5"/>
  <c r="G94" i="15" s="1"/>
  <c r="D62" i="5"/>
  <c r="G62" i="15" s="1"/>
  <c r="D18" i="5"/>
  <c r="G18" i="15" s="1"/>
  <c r="D24" i="5"/>
  <c r="G24" i="15" s="1"/>
  <c r="D35" i="5"/>
  <c r="D53" i="5"/>
  <c r="G53" i="15" s="1"/>
  <c r="D60" i="5"/>
  <c r="G60" i="15" s="1"/>
  <c r="D108" i="5"/>
  <c r="G108" i="15" s="1"/>
  <c r="D89" i="5"/>
  <c r="G89" i="15" s="1"/>
  <c r="D97" i="5"/>
  <c r="G97" i="15" s="1"/>
  <c r="D99" i="5"/>
  <c r="G99" i="15" s="1"/>
  <c r="D67" i="5"/>
  <c r="G67" i="15" s="1"/>
  <c r="D22" i="5"/>
  <c r="G22" i="15" s="1"/>
  <c r="D90" i="5"/>
  <c r="G90" i="15" s="1"/>
  <c r="D58" i="5"/>
  <c r="G58" i="15" s="1"/>
  <c r="D20" i="5"/>
  <c r="G20" i="15" s="1"/>
  <c r="D31" i="5"/>
  <c r="G31" i="15" s="1"/>
  <c r="D52" i="5"/>
  <c r="G52" i="15" s="1"/>
  <c r="D28" i="5"/>
  <c r="G28" i="15" s="1"/>
  <c r="D101" i="5"/>
  <c r="G101" i="15" s="1"/>
  <c r="D88" i="5"/>
  <c r="G88" i="15" s="1"/>
  <c r="D96" i="5"/>
  <c r="G96" i="15" s="1"/>
  <c r="D95" i="5"/>
  <c r="G95" i="15" s="1"/>
  <c r="D63" i="5"/>
  <c r="G63" i="15" s="1"/>
  <c r="D6" i="5"/>
  <c r="G6" i="15" s="1"/>
  <c r="D86" i="5"/>
  <c r="G86" i="15" s="1"/>
  <c r="D54" i="5"/>
  <c r="G54" i="15" s="1"/>
  <c r="D25" i="5"/>
  <c r="G25" i="15" s="1"/>
  <c r="D16" i="5"/>
  <c r="G16" i="15" s="1"/>
  <c r="D27" i="5"/>
  <c r="G27" i="15" s="1"/>
  <c r="D3" i="5"/>
  <c r="G3" i="15" s="1"/>
  <c r="D73" i="5"/>
  <c r="G73" i="15" s="1"/>
  <c r="D14" i="5"/>
  <c r="G14" i="15" s="1"/>
  <c r="D100" i="5"/>
  <c r="G100" i="15" s="1"/>
  <c r="D57" i="5"/>
  <c r="G57" i="15" s="1"/>
  <c r="D65" i="5"/>
  <c r="G65" i="15" s="1"/>
  <c r="D91" i="5"/>
  <c r="G91" i="15" s="1"/>
  <c r="D59" i="5"/>
  <c r="G59" i="15" s="1"/>
  <c r="D40" i="5"/>
  <c r="G40" i="15" s="1"/>
  <c r="D82" i="5"/>
  <c r="G82" i="15" s="1"/>
  <c r="D50" i="5"/>
  <c r="G50" i="15" s="1"/>
  <c r="D21" i="5"/>
  <c r="G21" i="15" s="1"/>
  <c r="D12" i="5"/>
  <c r="G12" i="15" s="1"/>
  <c r="D23" i="5"/>
  <c r="G23" i="15" s="1"/>
  <c r="D84" i="5"/>
  <c r="G84" i="15" s="1"/>
  <c r="D72" i="5"/>
  <c r="D10" i="5"/>
  <c r="G10" i="15" s="1"/>
  <c r="D69" i="5"/>
  <c r="G69" i="15" s="1"/>
  <c r="D56" i="5"/>
  <c r="G56" i="15" s="1"/>
  <c r="D64" i="5"/>
  <c r="G64" i="15" s="1"/>
  <c r="D87" i="5"/>
  <c r="G87" i="15" s="1"/>
  <c r="D55" i="5"/>
  <c r="G55" i="15" s="1"/>
  <c r="D32" i="5"/>
  <c r="G32" i="15" s="1"/>
  <c r="D78" i="5"/>
  <c r="G78" i="15" s="1"/>
  <c r="D46" i="5"/>
  <c r="G46" i="15" s="1"/>
  <c r="D17" i="5"/>
  <c r="G17" i="15" s="1"/>
  <c r="D8" i="5"/>
  <c r="G8" i="15" s="1"/>
  <c r="D19" i="5"/>
  <c r="G19" i="15" s="1"/>
  <c r="D48" i="5"/>
  <c r="G48" i="15" s="1"/>
  <c r="D36" i="5"/>
  <c r="G36" i="15" s="1"/>
  <c r="D109" i="5"/>
  <c r="G109" i="15" s="1"/>
  <c r="D81" i="5"/>
  <c r="G81" i="15" s="1"/>
  <c r="D68" i="5"/>
  <c r="G68" i="15" s="1"/>
  <c r="D105" i="5"/>
  <c r="G105" i="15" s="1"/>
  <c r="D34" i="5"/>
  <c r="G34" i="15" s="1"/>
  <c r="D83" i="5"/>
  <c r="G83" i="15" s="1"/>
  <c r="D51" i="5"/>
  <c r="G51" i="15" s="1"/>
  <c r="D106" i="5"/>
  <c r="G106" i="15" s="1"/>
  <c r="D74" i="5"/>
  <c r="G74" i="15" s="1"/>
  <c r="D44" i="5"/>
  <c r="G44" i="15" s="1"/>
  <c r="D13" i="5"/>
  <c r="G13" i="15" s="1"/>
  <c r="D4" i="5"/>
  <c r="G4" i="15" s="1"/>
  <c r="D15" i="5"/>
  <c r="G15" i="15" s="1"/>
  <c r="D104" i="5"/>
  <c r="G104" i="15" s="1"/>
  <c r="D93" i="5"/>
  <c r="G93" i="15" s="1"/>
  <c r="D80" i="5"/>
  <c r="G80" i="15" s="1"/>
  <c r="D42" i="5"/>
  <c r="G42" i="15" s="1"/>
  <c r="D77" i="5"/>
  <c r="G77" i="15" s="1"/>
  <c r="D29" i="5"/>
  <c r="G29" i="15" s="1"/>
  <c r="D79" i="5"/>
  <c r="G79" i="15" s="1"/>
  <c r="D47" i="5"/>
  <c r="G47" i="15" s="1"/>
  <c r="D102" i="5"/>
  <c r="G102" i="15" s="1"/>
  <c r="D70" i="5"/>
  <c r="G70" i="15" s="1"/>
  <c r="D38" i="5"/>
  <c r="G38" i="15" s="1"/>
  <c r="D9" i="5"/>
  <c r="G9" i="15" s="1"/>
  <c r="D43" i="5"/>
  <c r="G43" i="15" s="1"/>
  <c r="D11" i="5"/>
  <c r="G11" i="15" s="1"/>
  <c r="D61" i="5"/>
  <c r="G61" i="15" s="1"/>
  <c r="D85" i="5"/>
  <c r="G85" i="15" s="1"/>
  <c r="D92" i="5"/>
  <c r="G92" i="15" s="1"/>
  <c r="D49" i="5"/>
  <c r="G49" i="15" s="1"/>
  <c r="D37" i="5"/>
  <c r="G37" i="15" s="1"/>
  <c r="D76" i="5"/>
  <c r="G76" i="15" s="1"/>
  <c r="D26" i="5"/>
  <c r="G26" i="15" s="1"/>
  <c r="D75" i="5"/>
  <c r="G75" i="15" s="1"/>
  <c r="D41" i="5"/>
  <c r="G41" i="15" s="1"/>
  <c r="D98" i="5"/>
  <c r="G98" i="15" s="1"/>
  <c r="D66" i="5"/>
  <c r="G66" i="15" s="1"/>
  <c r="D30" i="5"/>
  <c r="G30" i="15" s="1"/>
  <c r="D5" i="5"/>
  <c r="G5" i="15" s="1"/>
  <c r="D39" i="5"/>
  <c r="G39" i="15" s="1"/>
  <c r="D7" i="5"/>
  <c r="G7" i="15" s="1"/>
  <c r="D2" i="5"/>
  <c r="G2" i="15" s="1"/>
  <c r="C105" i="5"/>
  <c r="F105" i="15" s="1"/>
  <c r="C13" i="5"/>
  <c r="F13" i="15" s="1"/>
  <c r="C93" i="5"/>
  <c r="F93" i="15" s="1"/>
  <c r="C79" i="5"/>
  <c r="F79" i="15" s="1"/>
  <c r="C43" i="5"/>
  <c r="F43" i="15" s="1"/>
  <c r="C85" i="5"/>
  <c r="F85" i="15" s="1"/>
  <c r="C92" i="5"/>
  <c r="F92" i="15" s="1"/>
  <c r="C49" i="5"/>
  <c r="F49" i="15" s="1"/>
  <c r="C37" i="5"/>
  <c r="F37" i="15" s="1"/>
  <c r="C76" i="5"/>
  <c r="F76" i="15" s="1"/>
  <c r="C26" i="5"/>
  <c r="F26" i="15" s="1"/>
  <c r="C75" i="5"/>
  <c r="F75" i="15" s="1"/>
  <c r="C41" i="5"/>
  <c r="F41" i="15" s="1"/>
  <c r="C98" i="5"/>
  <c r="F98" i="15" s="1"/>
  <c r="C66" i="5"/>
  <c r="F66" i="15" s="1"/>
  <c r="C30" i="5"/>
  <c r="F30" i="15" s="1"/>
  <c r="C5" i="5"/>
  <c r="F5" i="15" s="1"/>
  <c r="C39" i="5"/>
  <c r="F39" i="15" s="1"/>
  <c r="C7" i="5"/>
  <c r="F7" i="15" s="1"/>
  <c r="C109" i="5"/>
  <c r="F109" i="15" s="1"/>
  <c r="C51" i="5"/>
  <c r="F51" i="15" s="1"/>
  <c r="C15" i="5"/>
  <c r="F15" i="15" s="1"/>
  <c r="C42" i="5"/>
  <c r="F42" i="15" s="1"/>
  <c r="C70" i="5"/>
  <c r="F70" i="15" s="1"/>
  <c r="C84" i="5"/>
  <c r="F84" i="15" s="1"/>
  <c r="C61" i="5"/>
  <c r="F61" i="15" s="1"/>
  <c r="C48" i="5"/>
  <c r="F48" i="15" s="1"/>
  <c r="C107" i="5"/>
  <c r="F107" i="15" s="1"/>
  <c r="C45" i="5"/>
  <c r="F45" i="15" s="1"/>
  <c r="G45" i="15"/>
  <c r="C103" i="5"/>
  <c r="F103" i="15" s="1"/>
  <c r="C71" i="5"/>
  <c r="F71" i="15" s="1"/>
  <c r="C33" i="5"/>
  <c r="F33" i="15" s="1"/>
  <c r="C94" i="5"/>
  <c r="F94" i="15" s="1"/>
  <c r="C62" i="5"/>
  <c r="F62" i="15" s="1"/>
  <c r="C18" i="5"/>
  <c r="F18" i="15" s="1"/>
  <c r="C24" i="5"/>
  <c r="F24" i="15" s="1"/>
  <c r="G35" i="15"/>
  <c r="C35" i="5"/>
  <c r="F35" i="15" s="1"/>
  <c r="C3" i="5"/>
  <c r="F3" i="15" s="1"/>
  <c r="C81" i="5"/>
  <c r="F81" i="15" s="1"/>
  <c r="C106" i="5"/>
  <c r="F106" i="15" s="1"/>
  <c r="C77" i="5"/>
  <c r="F77" i="15" s="1"/>
  <c r="C38" i="5"/>
  <c r="F38" i="15" s="1"/>
  <c r="C53" i="5"/>
  <c r="F53" i="15" s="1"/>
  <c r="C60" i="5"/>
  <c r="F60" i="15" s="1"/>
  <c r="C108" i="5"/>
  <c r="F108" i="15" s="1"/>
  <c r="C89" i="5"/>
  <c r="F89" i="15" s="1"/>
  <c r="C97" i="5"/>
  <c r="F97" i="15" s="1"/>
  <c r="C99" i="5"/>
  <c r="F99" i="15" s="1"/>
  <c r="C67" i="5"/>
  <c r="F67" i="15" s="1"/>
  <c r="C22" i="5"/>
  <c r="F22" i="15" s="1"/>
  <c r="C90" i="5"/>
  <c r="F90" i="15" s="1"/>
  <c r="C58" i="5"/>
  <c r="F58" i="15" s="1"/>
  <c r="C20" i="5"/>
  <c r="F20" i="15" s="1"/>
  <c r="C31" i="5"/>
  <c r="F31" i="15" s="1"/>
  <c r="C83" i="5"/>
  <c r="F83" i="15" s="1"/>
  <c r="C4" i="5"/>
  <c r="F4" i="15" s="1"/>
  <c r="C104" i="5"/>
  <c r="F104" i="15" s="1"/>
  <c r="C102" i="5"/>
  <c r="F102" i="15" s="1"/>
  <c r="C52" i="5"/>
  <c r="F52" i="15" s="1"/>
  <c r="C28" i="5"/>
  <c r="F28" i="15" s="1"/>
  <c r="C101" i="5"/>
  <c r="F101" i="15" s="1"/>
  <c r="C88" i="5"/>
  <c r="F88" i="15" s="1"/>
  <c r="C96" i="5"/>
  <c r="F96" i="15" s="1"/>
  <c r="C95" i="5"/>
  <c r="F95" i="15" s="1"/>
  <c r="C63" i="5"/>
  <c r="F63" i="15" s="1"/>
  <c r="C6" i="5"/>
  <c r="F6" i="15" s="1"/>
  <c r="C86" i="5"/>
  <c r="F86" i="15" s="1"/>
  <c r="C25" i="5"/>
  <c r="F25" i="15" s="1"/>
  <c r="C16" i="5"/>
  <c r="F16" i="15" s="1"/>
  <c r="C27" i="5"/>
  <c r="F27" i="15" s="1"/>
  <c r="C36" i="5"/>
  <c r="F36" i="15" s="1"/>
  <c r="C34" i="5"/>
  <c r="F34" i="15" s="1"/>
  <c r="C44" i="5"/>
  <c r="F44" i="15" s="1"/>
  <c r="C29" i="5"/>
  <c r="F29" i="15" s="1"/>
  <c r="C9" i="5"/>
  <c r="F9" i="15" s="1"/>
  <c r="C73" i="5"/>
  <c r="F73" i="15" s="1"/>
  <c r="C14" i="5"/>
  <c r="F14" i="15" s="1"/>
  <c r="C100" i="5"/>
  <c r="F100" i="15" s="1"/>
  <c r="C57" i="5"/>
  <c r="F57" i="15" s="1"/>
  <c r="C65" i="5"/>
  <c r="F65" i="15" s="1"/>
  <c r="C91" i="5"/>
  <c r="F91" i="15" s="1"/>
  <c r="C59" i="5"/>
  <c r="F59" i="15" s="1"/>
  <c r="C40" i="5"/>
  <c r="F40" i="15" s="1"/>
  <c r="C82" i="5"/>
  <c r="F82" i="15" s="1"/>
  <c r="C50" i="5"/>
  <c r="F50" i="15" s="1"/>
  <c r="C21" i="5"/>
  <c r="F21" i="15" s="1"/>
  <c r="C12" i="5"/>
  <c r="F12" i="15" s="1"/>
  <c r="C23" i="5"/>
  <c r="F23" i="15" s="1"/>
  <c r="C68" i="5"/>
  <c r="F68" i="15" s="1"/>
  <c r="C74" i="5"/>
  <c r="F74" i="15" s="1"/>
  <c r="C80" i="5"/>
  <c r="F80" i="15" s="1"/>
  <c r="C47" i="5"/>
  <c r="F47" i="15" s="1"/>
  <c r="C11" i="5"/>
  <c r="F11" i="15" s="1"/>
  <c r="C72" i="5"/>
  <c r="F72" i="15" s="1"/>
  <c r="G72" i="15"/>
  <c r="C10" i="5"/>
  <c r="F10" i="15" s="1"/>
  <c r="C69" i="5"/>
  <c r="F69" i="15" s="1"/>
  <c r="C56" i="5"/>
  <c r="F56" i="15" s="1"/>
  <c r="C64" i="5"/>
  <c r="F64" i="15" s="1"/>
  <c r="C87" i="5"/>
  <c r="F87" i="15" s="1"/>
  <c r="C55" i="5"/>
  <c r="F55" i="15" s="1"/>
  <c r="C32" i="5"/>
  <c r="F32" i="15" s="1"/>
  <c r="C78" i="5"/>
  <c r="F78" i="15" s="1"/>
  <c r="C46" i="5"/>
  <c r="F46" i="15" s="1"/>
  <c r="C17" i="5"/>
  <c r="F17" i="15" s="1"/>
  <c r="C8" i="5"/>
  <c r="F8" i="15" s="1"/>
  <c r="C19" i="5"/>
  <c r="F19" i="15" s="1"/>
  <c r="C2" i="5"/>
  <c r="F2" i="15" s="1"/>
  <c r="B27" i="7"/>
  <c r="B69" i="7"/>
  <c r="B91" i="7"/>
  <c r="B45" i="7"/>
  <c r="B31" i="7"/>
  <c r="B18" i="7"/>
  <c r="B58" i="7"/>
  <c r="B25" i="7"/>
  <c r="B77" i="7"/>
  <c r="B17" i="7"/>
  <c r="B43" i="7"/>
  <c r="B40" i="7"/>
  <c r="B76" i="7"/>
  <c r="B87" i="7"/>
  <c r="B8" i="7"/>
  <c r="B80" i="7"/>
  <c r="B98" i="7"/>
  <c r="B83" i="7"/>
  <c r="B6" i="7"/>
  <c r="B33" i="7"/>
  <c r="B102" i="7"/>
  <c r="B93" i="7"/>
  <c r="B2" i="7"/>
  <c r="B7" i="7"/>
  <c r="B35" i="7"/>
  <c r="B32" i="7"/>
  <c r="B48" i="7"/>
  <c r="B12" i="7"/>
  <c r="B5" i="7"/>
  <c r="B94" i="7"/>
  <c r="B34" i="7"/>
  <c r="B19" i="7"/>
  <c r="B109" i="7"/>
  <c r="B23" i="7"/>
  <c r="B13" i="7"/>
  <c r="B67" i="7"/>
  <c r="B29" i="7"/>
  <c r="B99" i="7"/>
  <c r="B46" i="7"/>
  <c r="B86" i="7"/>
  <c r="B24" i="7"/>
  <c r="B60" i="7"/>
  <c r="B44" i="7"/>
  <c r="B100" i="7"/>
  <c r="B49" i="7"/>
  <c r="B90" i="7"/>
  <c r="B22" i="7"/>
  <c r="B62" i="7"/>
  <c r="B65" i="7"/>
  <c r="B3" i="7"/>
  <c r="B85" i="7"/>
  <c r="B106" i="7"/>
  <c r="B30" i="7"/>
  <c r="B88" i="7"/>
  <c r="B95" i="7"/>
  <c r="B56" i="7"/>
  <c r="B96" i="7"/>
  <c r="B73" i="7"/>
  <c r="B71" i="7"/>
  <c r="B39" i="7"/>
  <c r="B26" i="7"/>
  <c r="B75" i="7"/>
  <c r="B101" i="7"/>
  <c r="B42" i="7"/>
  <c r="B74" i="7"/>
  <c r="B9" i="7"/>
  <c r="B59" i="7"/>
  <c r="B57" i="7"/>
  <c r="B84" i="7"/>
  <c r="B68" i="7"/>
  <c r="B4" i="7"/>
  <c r="B20" i="7"/>
  <c r="B70" i="7"/>
  <c r="B36" i="7"/>
  <c r="B78" i="7"/>
  <c r="B105" i="7"/>
  <c r="B11" i="7"/>
  <c r="B37" i="7"/>
  <c r="B61" i="7"/>
  <c r="B10" i="7"/>
  <c r="B63" i="7"/>
  <c r="B66" i="7"/>
  <c r="B47" i="7"/>
  <c r="B28" i="7"/>
  <c r="B64" i="7"/>
  <c r="B104" i="7"/>
  <c r="B79" i="7"/>
  <c r="B97" i="7"/>
  <c r="B15" i="7"/>
  <c r="B103" i="7"/>
  <c r="B14" i="7"/>
  <c r="B41" i="7"/>
  <c r="B82" i="7"/>
  <c r="B21" i="7"/>
  <c r="B89" i="7"/>
  <c r="B38" i="7"/>
  <c r="B81" i="7"/>
  <c r="B107" i="7"/>
  <c r="B16" i="7"/>
  <c r="B108" i="7"/>
  <c r="B72" i="7"/>
  <c r="B92" i="7"/>
  <c r="F55" i="4"/>
  <c r="B52" i="2"/>
  <c r="C52" i="2"/>
  <c r="H51" i="7" s="1"/>
  <c r="D51" i="9"/>
  <c r="B51" i="9" s="1"/>
  <c r="F51" i="3"/>
  <c r="B55" i="2"/>
  <c r="D54" i="9"/>
  <c r="B54" i="9" s="1"/>
  <c r="C55" i="2"/>
  <c r="H54" i="7" s="1"/>
  <c r="F54" i="3"/>
  <c r="B56" i="2"/>
  <c r="D55" i="9"/>
  <c r="B55" i="9" s="1"/>
  <c r="C56" i="2"/>
  <c r="H55" i="7" s="1"/>
  <c r="F55" i="3"/>
  <c r="F54" i="5"/>
  <c r="B54" i="5" s="1"/>
  <c r="F54" i="4"/>
  <c r="B51" i="2"/>
  <c r="C51" i="2"/>
  <c r="H50" i="7" s="1"/>
  <c r="D50" i="9"/>
  <c r="B50" i="9" s="1"/>
  <c r="F50" i="3"/>
  <c r="B54" i="2"/>
  <c r="D53" i="9"/>
  <c r="B53" i="9" s="1"/>
  <c r="C54" i="2"/>
  <c r="H53" i="7" s="1"/>
  <c r="F53" i="3"/>
  <c r="B53" i="2"/>
  <c r="D52" i="9"/>
  <c r="B52" i="9" s="1"/>
  <c r="C53" i="2"/>
  <c r="H52" i="7" s="1"/>
  <c r="F52" i="3"/>
  <c r="B81" i="5"/>
  <c r="B21" i="5"/>
  <c r="B50" i="5"/>
  <c r="B64" i="5"/>
  <c r="B107" i="5"/>
  <c r="B90" i="5"/>
  <c r="B58" i="5"/>
  <c r="B101" i="5"/>
  <c r="B13" i="5"/>
  <c r="B16" i="5"/>
  <c r="B27" i="5"/>
  <c r="B38" i="5"/>
  <c r="B6" i="5"/>
  <c r="B30" i="5"/>
  <c r="B106" i="5"/>
  <c r="B37" i="5"/>
  <c r="B31" i="5"/>
  <c r="B75" i="5"/>
  <c r="B69" i="5"/>
  <c r="B92" i="5"/>
  <c r="B60" i="5"/>
  <c r="B22" i="5"/>
  <c r="B94" i="5"/>
  <c r="B77" i="5"/>
  <c r="B82" i="5"/>
  <c r="B87" i="5"/>
  <c r="B74" i="5"/>
  <c r="B9" i="5"/>
  <c r="B25" i="5"/>
  <c r="B80" i="5"/>
  <c r="B103" i="5"/>
  <c r="B71" i="5"/>
  <c r="B29" i="5"/>
  <c r="B86" i="5"/>
  <c r="B97" i="5"/>
  <c r="B65" i="5"/>
  <c r="B44" i="5"/>
  <c r="B12" i="5"/>
  <c r="B23" i="5"/>
  <c r="B34" i="5"/>
  <c r="B2" i="5"/>
  <c r="B67" i="5"/>
  <c r="B49" i="5"/>
  <c r="B39" i="5"/>
  <c r="B93" i="5"/>
  <c r="B84" i="5"/>
  <c r="B19" i="5"/>
  <c r="B108" i="5"/>
  <c r="B52" i="5"/>
  <c r="B100" i="5"/>
  <c r="B95" i="5"/>
  <c r="B63" i="5"/>
  <c r="B5" i="5"/>
  <c r="B78" i="5"/>
  <c r="B46" i="5"/>
  <c r="B89" i="5"/>
  <c r="B57" i="5"/>
  <c r="B36" i="5"/>
  <c r="B4" i="5"/>
  <c r="B15" i="5"/>
  <c r="B26" i="5"/>
  <c r="B17" i="5"/>
  <c r="B40" i="5"/>
  <c r="B99" i="5"/>
  <c r="B104" i="5"/>
  <c r="B68" i="5"/>
  <c r="B91" i="5"/>
  <c r="B59" i="5"/>
  <c r="B85" i="5"/>
  <c r="B53" i="5"/>
  <c r="B32" i="5"/>
  <c r="B43" i="5"/>
  <c r="B11" i="5"/>
  <c r="B72" i="5"/>
  <c r="B55" i="5"/>
  <c r="B102" i="5"/>
  <c r="B70" i="5"/>
  <c r="B45" i="5"/>
  <c r="B28" i="5"/>
  <c r="B7" i="5"/>
  <c r="B18" i="5"/>
  <c r="B48" i="5"/>
  <c r="B61" i="5"/>
  <c r="B76" i="5"/>
  <c r="B88" i="5"/>
  <c r="B83" i="5"/>
  <c r="B51" i="5"/>
  <c r="B98" i="5"/>
  <c r="B66" i="5"/>
  <c r="B109" i="5"/>
  <c r="B41" i="5"/>
  <c r="B24" i="5"/>
  <c r="B35" i="5"/>
  <c r="B3" i="5"/>
  <c r="B14" i="5"/>
  <c r="B8" i="5"/>
  <c r="B96" i="5"/>
  <c r="B56" i="5"/>
  <c r="B79" i="5"/>
  <c r="B47" i="5"/>
  <c r="B62" i="5"/>
  <c r="B105" i="5"/>
  <c r="B73" i="5"/>
  <c r="B33" i="5"/>
  <c r="B20" i="5"/>
  <c r="B42" i="5"/>
  <c r="B10" i="5"/>
  <c r="T25" i="4"/>
  <c r="T101" i="4"/>
  <c r="T69" i="4"/>
  <c r="T8" i="4"/>
  <c r="T100" i="4"/>
  <c r="T68" i="4"/>
  <c r="T21" i="4"/>
  <c r="T87" i="4"/>
  <c r="T49" i="4"/>
  <c r="T44" i="4"/>
  <c r="T98" i="4"/>
  <c r="T66" i="4"/>
  <c r="T43" i="4"/>
  <c r="T11" i="4"/>
  <c r="T36" i="4"/>
  <c r="T97" i="4"/>
  <c r="T65" i="4"/>
  <c r="T30" i="4"/>
  <c r="T96" i="4"/>
  <c r="T64" i="4"/>
  <c r="T13" i="4"/>
  <c r="T83" i="4"/>
  <c r="T34" i="4"/>
  <c r="T29" i="4"/>
  <c r="T94" i="4"/>
  <c r="T62" i="4"/>
  <c r="T39" i="4"/>
  <c r="T7" i="4"/>
  <c r="T17" i="4"/>
  <c r="T93" i="4"/>
  <c r="T61" i="4"/>
  <c r="T28" i="4"/>
  <c r="T92" i="4"/>
  <c r="T60" i="4"/>
  <c r="T5" i="4"/>
  <c r="T79" i="4"/>
  <c r="T32" i="4"/>
  <c r="T26" i="4"/>
  <c r="T90" i="4"/>
  <c r="T58" i="4"/>
  <c r="T35" i="4"/>
  <c r="T3" i="4"/>
  <c r="T9" i="4"/>
  <c r="T89" i="4"/>
  <c r="T50" i="4"/>
  <c r="T22" i="4"/>
  <c r="T88" i="4"/>
  <c r="T42" i="4"/>
  <c r="T107" i="4"/>
  <c r="T75" i="4"/>
  <c r="T20" i="4"/>
  <c r="T18" i="4"/>
  <c r="T86" i="4"/>
  <c r="T57" i="4"/>
  <c r="T31" i="4"/>
  <c r="T45" i="4"/>
  <c r="T85" i="4"/>
  <c r="T48" i="4"/>
  <c r="T14" i="4"/>
  <c r="T84" i="4"/>
  <c r="T40" i="4"/>
  <c r="T103" i="4"/>
  <c r="T71" i="4"/>
  <c r="T12" i="4"/>
  <c r="T10" i="4"/>
  <c r="T82" i="4"/>
  <c r="T41" i="4"/>
  <c r="T27" i="4"/>
  <c r="T53" i="4"/>
  <c r="T81" i="4"/>
  <c r="T33" i="4"/>
  <c r="T6" i="4"/>
  <c r="T80" i="4"/>
  <c r="T54" i="4"/>
  <c r="T99" i="4"/>
  <c r="T67" i="4"/>
  <c r="T4" i="4"/>
  <c r="T2" i="4"/>
  <c r="T78" i="4"/>
  <c r="T55" i="4"/>
  <c r="T23" i="4"/>
  <c r="T109" i="4"/>
  <c r="T77" i="4"/>
  <c r="T24" i="4"/>
  <c r="T108" i="4"/>
  <c r="T76" i="4"/>
  <c r="T52" i="4"/>
  <c r="T95" i="4"/>
  <c r="T63" i="4"/>
  <c r="T56" i="4"/>
  <c r="T106" i="4"/>
  <c r="T74" i="4"/>
  <c r="T51" i="4"/>
  <c r="B13" i="9"/>
  <c r="B95" i="9"/>
  <c r="B49" i="9"/>
  <c r="B59" i="9"/>
  <c r="B67" i="9"/>
  <c r="B73" i="9"/>
  <c r="B42" i="9"/>
  <c r="B8" i="9"/>
  <c r="B102" i="9"/>
  <c r="B43" i="9"/>
  <c r="B36" i="9"/>
  <c r="B100" i="9"/>
  <c r="B94" i="9"/>
  <c r="B16" i="9"/>
  <c r="B33" i="9"/>
  <c r="B40" i="9"/>
  <c r="B82" i="9"/>
  <c r="B37" i="9"/>
  <c r="B76" i="9"/>
  <c r="B107" i="9"/>
  <c r="M4" i="4"/>
  <c r="M8" i="4"/>
  <c r="M12" i="4"/>
  <c r="M16" i="4"/>
  <c r="M20" i="4"/>
  <c r="M24" i="4"/>
  <c r="M28" i="4"/>
  <c r="M32" i="4"/>
  <c r="M36" i="4"/>
  <c r="M40" i="4"/>
  <c r="M44" i="4"/>
  <c r="M48" i="4"/>
  <c r="M52" i="4"/>
  <c r="M56" i="4"/>
  <c r="M38" i="4"/>
  <c r="M53" i="4"/>
  <c r="M55" i="4"/>
  <c r="M59" i="4"/>
  <c r="M63" i="4"/>
  <c r="M67" i="4"/>
  <c r="M71" i="4"/>
  <c r="M75" i="4"/>
  <c r="M79" i="4"/>
  <c r="M83" i="4"/>
  <c r="M87" i="4"/>
  <c r="M91" i="4"/>
  <c r="M95" i="4"/>
  <c r="M99" i="4"/>
  <c r="M103" i="4"/>
  <c r="M107" i="4"/>
  <c r="M7" i="4"/>
  <c r="M15" i="4"/>
  <c r="M23" i="4"/>
  <c r="M41" i="4"/>
  <c r="M43" i="4"/>
  <c r="M9" i="4"/>
  <c r="M17" i="4"/>
  <c r="M25" i="4"/>
  <c r="M29" i="4"/>
  <c r="M31" i="4"/>
  <c r="M4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2" i="4"/>
  <c r="M10" i="4"/>
  <c r="M18" i="4"/>
  <c r="M26" i="4"/>
  <c r="M34" i="4"/>
  <c r="M49" i="4"/>
  <c r="M51" i="4"/>
  <c r="M37" i="4"/>
  <c r="M39" i="4"/>
  <c r="M54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3" i="4"/>
  <c r="M11" i="4"/>
  <c r="M19" i="4"/>
  <c r="M27" i="4"/>
  <c r="M42" i="4"/>
  <c r="M5" i="4"/>
  <c r="M13" i="4"/>
  <c r="M21" i="4"/>
  <c r="M30" i="4"/>
  <c r="M45" i="4"/>
  <c r="M47" i="4"/>
  <c r="M62" i="4"/>
  <c r="M66" i="4"/>
  <c r="M70" i="4"/>
  <c r="M74" i="4"/>
  <c r="M78" i="4"/>
  <c r="M82" i="4"/>
  <c r="M86" i="4"/>
  <c r="M90" i="4"/>
  <c r="M94" i="4"/>
  <c r="M98" i="4"/>
  <c r="M102" i="4"/>
  <c r="M106" i="4"/>
  <c r="M14" i="4"/>
  <c r="M22" i="4"/>
  <c r="M35" i="4"/>
  <c r="M57" i="4"/>
  <c r="M6" i="4"/>
  <c r="M50" i="4"/>
  <c r="M58" i="4"/>
  <c r="M33" i="4"/>
  <c r="B74" i="9"/>
  <c r="B44" i="9"/>
  <c r="B98" i="9"/>
  <c r="B56" i="9"/>
  <c r="B80" i="9"/>
  <c r="B85" i="9"/>
  <c r="B3" i="9"/>
  <c r="B22" i="9"/>
  <c r="B57" i="9"/>
  <c r="B97" i="9"/>
  <c r="B45" i="9"/>
  <c r="B41" i="9"/>
  <c r="B72" i="9"/>
  <c r="B77" i="9"/>
  <c r="B62" i="9"/>
  <c r="B14" i="9"/>
  <c r="B99" i="9"/>
  <c r="B108" i="9"/>
  <c r="B39" i="9"/>
  <c r="B79" i="9"/>
  <c r="B21" i="9"/>
  <c r="B26" i="9"/>
  <c r="B65" i="9"/>
  <c r="B66" i="9"/>
  <c r="B18" i="9"/>
  <c r="B6" i="9"/>
  <c r="B81" i="9"/>
  <c r="G3" i="4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G32" i="4"/>
  <c r="G34" i="4"/>
  <c r="G49" i="4"/>
  <c r="G62" i="4"/>
  <c r="G66" i="4"/>
  <c r="G70" i="4"/>
  <c r="G74" i="4"/>
  <c r="G78" i="4"/>
  <c r="G82" i="4"/>
  <c r="G86" i="4"/>
  <c r="G90" i="4"/>
  <c r="G94" i="4"/>
  <c r="G98" i="4"/>
  <c r="G102" i="4"/>
  <c r="G106" i="4"/>
  <c r="G2" i="4"/>
  <c r="G10" i="4"/>
  <c r="G18" i="4"/>
  <c r="G26" i="4"/>
  <c r="G37" i="4"/>
  <c r="G52" i="4"/>
  <c r="G54" i="4"/>
  <c r="G4" i="4"/>
  <c r="G12" i="4"/>
  <c r="G20" i="4"/>
  <c r="G40" i="4"/>
  <c r="G42" i="4"/>
  <c r="G58" i="4"/>
  <c r="G59" i="4"/>
  <c r="G63" i="4"/>
  <c r="G67" i="4"/>
  <c r="G71" i="4"/>
  <c r="G75" i="4"/>
  <c r="G79" i="4"/>
  <c r="G83" i="4"/>
  <c r="G87" i="4"/>
  <c r="G91" i="4"/>
  <c r="G95" i="4"/>
  <c r="G99" i="4"/>
  <c r="G103" i="4"/>
  <c r="G107" i="4"/>
  <c r="G5" i="4"/>
  <c r="G13" i="4"/>
  <c r="G21" i="4"/>
  <c r="G28" i="4"/>
  <c r="G30" i="4"/>
  <c r="G45" i="4"/>
  <c r="G57" i="4"/>
  <c r="G33" i="4"/>
  <c r="G48" i="4"/>
  <c r="G50" i="4"/>
  <c r="G60" i="4"/>
  <c r="G64" i="4"/>
  <c r="G68" i="4"/>
  <c r="G72" i="4"/>
  <c r="G76" i="4"/>
  <c r="G80" i="4"/>
  <c r="G84" i="4"/>
  <c r="G88" i="4"/>
  <c r="G92" i="4"/>
  <c r="G96" i="4"/>
  <c r="G100" i="4"/>
  <c r="G104" i="4"/>
  <c r="G108" i="4"/>
  <c r="G6" i="4"/>
  <c r="G14" i="4"/>
  <c r="G22" i="4"/>
  <c r="G36" i="4"/>
  <c r="G38" i="4"/>
  <c r="G8" i="4"/>
  <c r="G16" i="4"/>
  <c r="G24" i="4"/>
  <c r="G41" i="4"/>
  <c r="G56" i="4"/>
  <c r="G61" i="4"/>
  <c r="G65" i="4"/>
  <c r="G69" i="4"/>
  <c r="G73" i="4"/>
  <c r="G77" i="4"/>
  <c r="G81" i="4"/>
  <c r="G85" i="4"/>
  <c r="G89" i="4"/>
  <c r="G93" i="4"/>
  <c r="G97" i="4"/>
  <c r="G101" i="4"/>
  <c r="G105" i="4"/>
  <c r="G109" i="4"/>
  <c r="G29" i="4"/>
  <c r="G9" i="4"/>
  <c r="G17" i="4"/>
  <c r="G46" i="4"/>
  <c r="G25" i="4"/>
  <c r="G44" i="4"/>
  <c r="G53" i="4"/>
  <c r="Q2" i="4"/>
  <c r="Q6" i="4"/>
  <c r="Q10" i="4"/>
  <c r="Q14" i="4"/>
  <c r="Q18" i="4"/>
  <c r="Q22" i="4"/>
  <c r="Q26" i="4"/>
  <c r="Q30" i="4"/>
  <c r="Q34" i="4"/>
  <c r="Q38" i="4"/>
  <c r="Q42" i="4"/>
  <c r="Q46" i="4"/>
  <c r="Q50" i="4"/>
  <c r="Q54" i="4"/>
  <c r="Q58" i="4"/>
  <c r="Q35" i="4"/>
  <c r="Q37" i="4"/>
  <c r="Q52" i="4"/>
  <c r="Q61" i="4"/>
  <c r="Q65" i="4"/>
  <c r="Q69" i="4"/>
  <c r="Q73" i="4"/>
  <c r="Q77" i="4"/>
  <c r="Q81" i="4"/>
  <c r="Q85" i="4"/>
  <c r="Q89" i="4"/>
  <c r="Q93" i="4"/>
  <c r="Q97" i="4"/>
  <c r="Q101" i="4"/>
  <c r="Q105" i="4"/>
  <c r="Q109" i="4"/>
  <c r="Q5" i="4"/>
  <c r="Q13" i="4"/>
  <c r="Q21" i="4"/>
  <c r="Q40" i="4"/>
  <c r="Q55" i="4"/>
  <c r="Q7" i="4"/>
  <c r="Q15" i="4"/>
  <c r="Q23" i="4"/>
  <c r="Q28" i="4"/>
  <c r="Q43" i="4"/>
  <c r="Q45" i="4"/>
  <c r="Q62" i="4"/>
  <c r="Q66" i="4"/>
  <c r="Q70" i="4"/>
  <c r="Q74" i="4"/>
  <c r="Q78" i="4"/>
  <c r="Q82" i="4"/>
  <c r="Q86" i="4"/>
  <c r="Q90" i="4"/>
  <c r="Q94" i="4"/>
  <c r="Q98" i="4"/>
  <c r="Q102" i="4"/>
  <c r="Q106" i="4"/>
  <c r="Q8" i="4"/>
  <c r="Q16" i="4"/>
  <c r="Q24" i="4"/>
  <c r="Q31" i="4"/>
  <c r="Q33" i="4"/>
  <c r="Q48" i="4"/>
  <c r="Q57" i="4"/>
  <c r="Q36" i="4"/>
  <c r="Q51" i="4"/>
  <c r="Q53" i="4"/>
  <c r="Q59" i="4"/>
  <c r="Q63" i="4"/>
  <c r="Q67" i="4"/>
  <c r="Q71" i="4"/>
  <c r="Q75" i="4"/>
  <c r="Q79" i="4"/>
  <c r="Q83" i="4"/>
  <c r="Q87" i="4"/>
  <c r="Q91" i="4"/>
  <c r="Q95" i="4"/>
  <c r="Q99" i="4"/>
  <c r="Q103" i="4"/>
  <c r="Q107" i="4"/>
  <c r="Q9" i="4"/>
  <c r="Q17" i="4"/>
  <c r="Q25" i="4"/>
  <c r="Q39" i="4"/>
  <c r="Q41" i="4"/>
  <c r="Q3" i="4"/>
  <c r="Q11" i="4"/>
  <c r="Q19" i="4"/>
  <c r="Q27" i="4"/>
  <c r="Q29" i="4"/>
  <c r="Q44" i="4"/>
  <c r="Q60" i="4"/>
  <c r="Q64" i="4"/>
  <c r="Q68" i="4"/>
  <c r="Q72" i="4"/>
  <c r="Q76" i="4"/>
  <c r="Q80" i="4"/>
  <c r="Q84" i="4"/>
  <c r="Q88" i="4"/>
  <c r="Q92" i="4"/>
  <c r="Q96" i="4"/>
  <c r="Q100" i="4"/>
  <c r="Q104" i="4"/>
  <c r="Q108" i="4"/>
  <c r="Q56" i="4"/>
  <c r="Q4" i="4"/>
  <c r="Q49" i="4"/>
  <c r="Q12" i="4"/>
  <c r="Q32" i="4"/>
  <c r="Q47" i="4"/>
  <c r="Q20" i="4"/>
  <c r="B89" i="9"/>
  <c r="B64" i="9"/>
  <c r="B87" i="9"/>
  <c r="B19" i="9"/>
  <c r="B17" i="9"/>
  <c r="B61" i="9"/>
  <c r="B46" i="9"/>
  <c r="B35" i="9"/>
  <c r="B10" i="9"/>
  <c r="B20" i="9"/>
  <c r="S5" i="4"/>
  <c r="S9" i="4"/>
  <c r="S13" i="4"/>
  <c r="S17" i="4"/>
  <c r="S21" i="4"/>
  <c r="S25" i="4"/>
  <c r="S29" i="4"/>
  <c r="S33" i="4"/>
  <c r="S37" i="4"/>
  <c r="S41" i="4"/>
  <c r="S45" i="4"/>
  <c r="S49" i="4"/>
  <c r="S53" i="4"/>
  <c r="S57" i="4"/>
  <c r="S27" i="4"/>
  <c r="S42" i="4"/>
  <c r="S44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4" i="4"/>
  <c r="S12" i="4"/>
  <c r="S20" i="4"/>
  <c r="S30" i="4"/>
  <c r="S32" i="4"/>
  <c r="S47" i="4"/>
  <c r="S6" i="4"/>
  <c r="S14" i="4"/>
  <c r="S22" i="4"/>
  <c r="S35" i="4"/>
  <c r="S50" i="4"/>
  <c r="S52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7" i="4"/>
  <c r="S15" i="4"/>
  <c r="S23" i="4"/>
  <c r="S38" i="4"/>
  <c r="S40" i="4"/>
  <c r="S55" i="4"/>
  <c r="S28" i="4"/>
  <c r="S43" i="4"/>
  <c r="S58" i="4"/>
  <c r="S62" i="4"/>
  <c r="S66" i="4"/>
  <c r="S70" i="4"/>
  <c r="S74" i="4"/>
  <c r="S78" i="4"/>
  <c r="S82" i="4"/>
  <c r="S86" i="4"/>
  <c r="S90" i="4"/>
  <c r="S94" i="4"/>
  <c r="S98" i="4"/>
  <c r="S102" i="4"/>
  <c r="S106" i="4"/>
  <c r="S8" i="4"/>
  <c r="S16" i="4"/>
  <c r="S24" i="4"/>
  <c r="S31" i="4"/>
  <c r="S2" i="4"/>
  <c r="S10" i="4"/>
  <c r="S18" i="4"/>
  <c r="S26" i="4"/>
  <c r="S34" i="4"/>
  <c r="S36" i="4"/>
  <c r="S51" i="4"/>
  <c r="S59" i="4"/>
  <c r="S63" i="4"/>
  <c r="S67" i="4"/>
  <c r="S71" i="4"/>
  <c r="S75" i="4"/>
  <c r="S79" i="4"/>
  <c r="S83" i="4"/>
  <c r="S87" i="4"/>
  <c r="S91" i="4"/>
  <c r="S95" i="4"/>
  <c r="S99" i="4"/>
  <c r="S103" i="4"/>
  <c r="S107" i="4"/>
  <c r="S39" i="4"/>
  <c r="S56" i="4"/>
  <c r="S48" i="4"/>
  <c r="S54" i="4"/>
  <c r="S3" i="4"/>
  <c r="S46" i="4"/>
  <c r="S11" i="4"/>
  <c r="S19" i="4"/>
  <c r="H2" i="4"/>
  <c r="H6" i="4"/>
  <c r="H10" i="4"/>
  <c r="H14" i="4"/>
  <c r="H18" i="4"/>
  <c r="H22" i="4"/>
  <c r="H26" i="4"/>
  <c r="H30" i="4"/>
  <c r="H34" i="4"/>
  <c r="H38" i="4"/>
  <c r="H42" i="4"/>
  <c r="H46" i="4"/>
  <c r="H50" i="4"/>
  <c r="H54" i="4"/>
  <c r="H3" i="4"/>
  <c r="H7" i="4"/>
  <c r="H11" i="4"/>
  <c r="H15" i="4"/>
  <c r="H19" i="4"/>
  <c r="H23" i="4"/>
  <c r="H27" i="4"/>
  <c r="H31" i="4"/>
  <c r="H35" i="4"/>
  <c r="H39" i="4"/>
  <c r="H43" i="4"/>
  <c r="H47" i="4"/>
  <c r="H51" i="4"/>
  <c r="H55" i="4"/>
  <c r="H4" i="4"/>
  <c r="H8" i="4"/>
  <c r="H12" i="4"/>
  <c r="H16" i="4"/>
  <c r="H20" i="4"/>
  <c r="H24" i="4"/>
  <c r="H9" i="4"/>
  <c r="H17" i="4"/>
  <c r="H25" i="4"/>
  <c r="H29" i="4"/>
  <c r="H44" i="4"/>
  <c r="H32" i="4"/>
  <c r="H49" i="4"/>
  <c r="H62" i="4"/>
  <c r="H66" i="4"/>
  <c r="H70" i="4"/>
  <c r="H74" i="4"/>
  <c r="H78" i="4"/>
  <c r="H82" i="4"/>
  <c r="H86" i="4"/>
  <c r="H90" i="4"/>
  <c r="H94" i="4"/>
  <c r="H98" i="4"/>
  <c r="H102" i="4"/>
  <c r="H106" i="4"/>
  <c r="H37" i="4"/>
  <c r="H52" i="4"/>
  <c r="H40" i="4"/>
  <c r="H58" i="4"/>
  <c r="H59" i="4"/>
  <c r="H63" i="4"/>
  <c r="H67" i="4"/>
  <c r="H71" i="4"/>
  <c r="H75" i="4"/>
  <c r="H79" i="4"/>
  <c r="H83" i="4"/>
  <c r="H87" i="4"/>
  <c r="H91" i="4"/>
  <c r="H95" i="4"/>
  <c r="H99" i="4"/>
  <c r="H103" i="4"/>
  <c r="H107" i="4"/>
  <c r="H5" i="4"/>
  <c r="H13" i="4"/>
  <c r="H21" i="4"/>
  <c r="H28" i="4"/>
  <c r="H45" i="4"/>
  <c r="H57" i="4"/>
  <c r="H33" i="4"/>
  <c r="H36" i="4"/>
  <c r="H53" i="4"/>
  <c r="H48" i="4"/>
  <c r="H64" i="4"/>
  <c r="H80" i="4"/>
  <c r="H96" i="4"/>
  <c r="H73" i="4"/>
  <c r="H89" i="4"/>
  <c r="H105" i="4"/>
  <c r="H41" i="4"/>
  <c r="H68" i="4"/>
  <c r="H84" i="4"/>
  <c r="H100" i="4"/>
  <c r="H61" i="4"/>
  <c r="H77" i="4"/>
  <c r="H93" i="4"/>
  <c r="H109" i="4"/>
  <c r="H72" i="4"/>
  <c r="H88" i="4"/>
  <c r="H104" i="4"/>
  <c r="H65" i="4"/>
  <c r="H81" i="4"/>
  <c r="H97" i="4"/>
  <c r="H60" i="4"/>
  <c r="H76" i="4"/>
  <c r="H92" i="4"/>
  <c r="H108" i="4"/>
  <c r="H69" i="4"/>
  <c r="H56" i="4"/>
  <c r="H85" i="4"/>
  <c r="H101" i="4"/>
  <c r="J5" i="4"/>
  <c r="J9" i="4"/>
  <c r="J13" i="4"/>
  <c r="J17" i="4"/>
  <c r="J21" i="4"/>
  <c r="J25" i="4"/>
  <c r="J29" i="4"/>
  <c r="J33" i="4"/>
  <c r="J37" i="4"/>
  <c r="J41" i="4"/>
  <c r="J45" i="4"/>
  <c r="J49" i="4"/>
  <c r="J53" i="4"/>
  <c r="J2" i="4"/>
  <c r="J6" i="4"/>
  <c r="J10" i="4"/>
  <c r="J14" i="4"/>
  <c r="J18" i="4"/>
  <c r="J22" i="4"/>
  <c r="J26" i="4"/>
  <c r="J30" i="4"/>
  <c r="J34" i="4"/>
  <c r="J38" i="4"/>
  <c r="J42" i="4"/>
  <c r="J46" i="4"/>
  <c r="J50" i="4"/>
  <c r="J54" i="4"/>
  <c r="J3" i="4"/>
  <c r="J7" i="4"/>
  <c r="J11" i="4"/>
  <c r="J15" i="4"/>
  <c r="J19" i="4"/>
  <c r="J23" i="4"/>
  <c r="J27" i="4"/>
  <c r="J8" i="4"/>
  <c r="J16" i="4"/>
  <c r="J24" i="4"/>
  <c r="J36" i="4"/>
  <c r="J51" i="4"/>
  <c r="J39" i="4"/>
  <c r="J56" i="4"/>
  <c r="J61" i="4"/>
  <c r="J65" i="4"/>
  <c r="J69" i="4"/>
  <c r="J73" i="4"/>
  <c r="J77" i="4"/>
  <c r="J81" i="4"/>
  <c r="J85" i="4"/>
  <c r="J89" i="4"/>
  <c r="J93" i="4"/>
  <c r="J97" i="4"/>
  <c r="J101" i="4"/>
  <c r="J105" i="4"/>
  <c r="J109" i="4"/>
  <c r="J44" i="4"/>
  <c r="J32" i="4"/>
  <c r="J47" i="4"/>
  <c r="J62" i="4"/>
  <c r="J66" i="4"/>
  <c r="J70" i="4"/>
  <c r="J74" i="4"/>
  <c r="J78" i="4"/>
  <c r="J82" i="4"/>
  <c r="J86" i="4"/>
  <c r="J90" i="4"/>
  <c r="J94" i="4"/>
  <c r="J98" i="4"/>
  <c r="J102" i="4"/>
  <c r="J106" i="4"/>
  <c r="J4" i="4"/>
  <c r="J12" i="4"/>
  <c r="J20" i="4"/>
  <c r="J35" i="4"/>
  <c r="J52" i="4"/>
  <c r="J58" i="4"/>
  <c r="J40" i="4"/>
  <c r="J28" i="4"/>
  <c r="J43" i="4"/>
  <c r="J57" i="4"/>
  <c r="J71" i="4"/>
  <c r="J87" i="4"/>
  <c r="J103" i="4"/>
  <c r="J48" i="4"/>
  <c r="J64" i="4"/>
  <c r="J80" i="4"/>
  <c r="J96" i="4"/>
  <c r="J59" i="4"/>
  <c r="J75" i="4"/>
  <c r="J91" i="4"/>
  <c r="J107" i="4"/>
  <c r="J68" i="4"/>
  <c r="J84" i="4"/>
  <c r="J100" i="4"/>
  <c r="J31" i="4"/>
  <c r="J55" i="4"/>
  <c r="J63" i="4"/>
  <c r="J79" i="4"/>
  <c r="J95" i="4"/>
  <c r="J72" i="4"/>
  <c r="J88" i="4"/>
  <c r="J104" i="4"/>
  <c r="J67" i="4"/>
  <c r="J83" i="4"/>
  <c r="J99" i="4"/>
  <c r="J92" i="4"/>
  <c r="J108" i="4"/>
  <c r="J60" i="4"/>
  <c r="J76" i="4"/>
  <c r="I2" i="4"/>
  <c r="I6" i="4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I39" i="4"/>
  <c r="I41" i="4"/>
  <c r="I56" i="4"/>
  <c r="I61" i="4"/>
  <c r="I65" i="4"/>
  <c r="I69" i="4"/>
  <c r="I73" i="4"/>
  <c r="I77" i="4"/>
  <c r="I81" i="4"/>
  <c r="I85" i="4"/>
  <c r="I89" i="4"/>
  <c r="I93" i="4"/>
  <c r="I97" i="4"/>
  <c r="I101" i="4"/>
  <c r="I105" i="4"/>
  <c r="I109" i="4"/>
  <c r="I9" i="4"/>
  <c r="I17" i="4"/>
  <c r="I25" i="4"/>
  <c r="I29" i="4"/>
  <c r="I44" i="4"/>
  <c r="I3" i="4"/>
  <c r="I11" i="4"/>
  <c r="I19" i="4"/>
  <c r="I27" i="4"/>
  <c r="I32" i="4"/>
  <c r="I47" i="4"/>
  <c r="I49" i="4"/>
  <c r="I62" i="4"/>
  <c r="I66" i="4"/>
  <c r="I70" i="4"/>
  <c r="I74" i="4"/>
  <c r="I78" i="4"/>
  <c r="I82" i="4"/>
  <c r="I86" i="4"/>
  <c r="I90" i="4"/>
  <c r="I94" i="4"/>
  <c r="I98" i="4"/>
  <c r="I102" i="4"/>
  <c r="I106" i="4"/>
  <c r="I4" i="4"/>
  <c r="I12" i="4"/>
  <c r="I20" i="4"/>
  <c r="I35" i="4"/>
  <c r="I37" i="4"/>
  <c r="I52" i="4"/>
  <c r="I40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07" i="4"/>
  <c r="I5" i="4"/>
  <c r="I13" i="4"/>
  <c r="I21" i="4"/>
  <c r="I28" i="4"/>
  <c r="I43" i="4"/>
  <c r="I7" i="4"/>
  <c r="I15" i="4"/>
  <c r="I23" i="4"/>
  <c r="I31" i="4"/>
  <c r="I33" i="4"/>
  <c r="I48" i="4"/>
  <c r="I60" i="4"/>
  <c r="I64" i="4"/>
  <c r="I68" i="4"/>
  <c r="I72" i="4"/>
  <c r="I76" i="4"/>
  <c r="I80" i="4"/>
  <c r="I84" i="4"/>
  <c r="I88" i="4"/>
  <c r="I92" i="4"/>
  <c r="I96" i="4"/>
  <c r="I100" i="4"/>
  <c r="I104" i="4"/>
  <c r="I108" i="4"/>
  <c r="I45" i="4"/>
  <c r="I8" i="4"/>
  <c r="I51" i="4"/>
  <c r="I16" i="4"/>
  <c r="I57" i="4"/>
  <c r="I24" i="4"/>
  <c r="I36" i="4"/>
  <c r="I53" i="4"/>
  <c r="B58" i="9"/>
  <c r="B92" i="9"/>
  <c r="B86" i="9"/>
  <c r="B91" i="9"/>
  <c r="B15" i="9"/>
  <c r="B47" i="9"/>
  <c r="B48" i="9"/>
  <c r="B38" i="9"/>
  <c r="B27" i="9"/>
  <c r="B11" i="9"/>
  <c r="B2" i="9"/>
  <c r="B12" i="9"/>
  <c r="L4" i="4"/>
  <c r="L8" i="4"/>
  <c r="L12" i="4"/>
  <c r="L16" i="4"/>
  <c r="L20" i="4"/>
  <c r="L24" i="4"/>
  <c r="L28" i="4"/>
  <c r="L32" i="4"/>
  <c r="L36" i="4"/>
  <c r="L40" i="4"/>
  <c r="L44" i="4"/>
  <c r="L48" i="4"/>
  <c r="L52" i="4"/>
  <c r="L56" i="4"/>
  <c r="L5" i="4"/>
  <c r="L9" i="4"/>
  <c r="L13" i="4"/>
  <c r="L17" i="4"/>
  <c r="L21" i="4"/>
  <c r="L25" i="4"/>
  <c r="L29" i="4"/>
  <c r="L33" i="4"/>
  <c r="L37" i="4"/>
  <c r="L41" i="4"/>
  <c r="L45" i="4"/>
  <c r="L49" i="4"/>
  <c r="L53" i="4"/>
  <c r="L57" i="4"/>
  <c r="L2" i="4"/>
  <c r="L6" i="4"/>
  <c r="L10" i="4"/>
  <c r="L14" i="4"/>
  <c r="L18" i="4"/>
  <c r="L22" i="4"/>
  <c r="L26" i="4"/>
  <c r="L7" i="4"/>
  <c r="L15" i="4"/>
  <c r="L23" i="4"/>
  <c r="L43" i="4"/>
  <c r="L31" i="4"/>
  <c r="L46" i="4"/>
  <c r="L60" i="4"/>
  <c r="L64" i="4"/>
  <c r="L68" i="4"/>
  <c r="L72" i="4"/>
  <c r="L76" i="4"/>
  <c r="L80" i="4"/>
  <c r="L84" i="4"/>
  <c r="L88" i="4"/>
  <c r="L92" i="4"/>
  <c r="L96" i="4"/>
  <c r="L100" i="4"/>
  <c r="L104" i="4"/>
  <c r="L108" i="4"/>
  <c r="L34" i="4"/>
  <c r="L51" i="4"/>
  <c r="L39" i="4"/>
  <c r="L54" i="4"/>
  <c r="L61" i="4"/>
  <c r="L65" i="4"/>
  <c r="L69" i="4"/>
  <c r="L73" i="4"/>
  <c r="L77" i="4"/>
  <c r="L81" i="4"/>
  <c r="L85" i="4"/>
  <c r="L89" i="4"/>
  <c r="L93" i="4"/>
  <c r="L97" i="4"/>
  <c r="L101" i="4"/>
  <c r="L105" i="4"/>
  <c r="L109" i="4"/>
  <c r="L3" i="4"/>
  <c r="L11" i="4"/>
  <c r="L19" i="4"/>
  <c r="L27" i="4"/>
  <c r="L42" i="4"/>
  <c r="L30" i="4"/>
  <c r="L35" i="4"/>
  <c r="L50" i="4"/>
  <c r="L58" i="4"/>
  <c r="L62" i="4"/>
  <c r="L78" i="4"/>
  <c r="L94" i="4"/>
  <c r="L71" i="4"/>
  <c r="L87" i="4"/>
  <c r="L103" i="4"/>
  <c r="L66" i="4"/>
  <c r="L82" i="4"/>
  <c r="L98" i="4"/>
  <c r="L59" i="4"/>
  <c r="L75" i="4"/>
  <c r="L91" i="4"/>
  <c r="L107" i="4"/>
  <c r="L70" i="4"/>
  <c r="L86" i="4"/>
  <c r="L102" i="4"/>
  <c r="L55" i="4"/>
  <c r="L63" i="4"/>
  <c r="L79" i="4"/>
  <c r="L95" i="4"/>
  <c r="L38" i="4"/>
  <c r="L47" i="4"/>
  <c r="L74" i="4"/>
  <c r="L90" i="4"/>
  <c r="L106" i="4"/>
  <c r="L67" i="4"/>
  <c r="L83" i="4"/>
  <c r="L99" i="4"/>
  <c r="B71" i="9"/>
  <c r="B90" i="9"/>
  <c r="B84" i="9"/>
  <c r="B78" i="9"/>
  <c r="B83" i="9"/>
  <c r="B104" i="9"/>
  <c r="B31" i="9"/>
  <c r="B34" i="9"/>
  <c r="B25" i="9"/>
  <c r="B30" i="9"/>
  <c r="B9" i="9"/>
  <c r="B4" i="9"/>
  <c r="R5" i="4"/>
  <c r="R9" i="4"/>
  <c r="R13" i="4"/>
  <c r="R17" i="4"/>
  <c r="R21" i="4"/>
  <c r="R25" i="4"/>
  <c r="R29" i="4"/>
  <c r="R33" i="4"/>
  <c r="R37" i="4"/>
  <c r="R41" i="4"/>
  <c r="R45" i="4"/>
  <c r="R49" i="4"/>
  <c r="R53" i="4"/>
  <c r="R2" i="4"/>
  <c r="R6" i="4"/>
  <c r="R10" i="4"/>
  <c r="R14" i="4"/>
  <c r="R18" i="4"/>
  <c r="R22" i="4"/>
  <c r="R26" i="4"/>
  <c r="R30" i="4"/>
  <c r="R34" i="4"/>
  <c r="R38" i="4"/>
  <c r="R42" i="4"/>
  <c r="R46" i="4"/>
  <c r="R50" i="4"/>
  <c r="R54" i="4"/>
  <c r="R3" i="4"/>
  <c r="R7" i="4"/>
  <c r="R11" i="4"/>
  <c r="R15" i="4"/>
  <c r="R19" i="4"/>
  <c r="R23" i="4"/>
  <c r="R4" i="4"/>
  <c r="R12" i="4"/>
  <c r="R20" i="4"/>
  <c r="R32" i="4"/>
  <c r="R47" i="4"/>
  <c r="R35" i="4"/>
  <c r="R52" i="4"/>
  <c r="R61" i="4"/>
  <c r="R65" i="4"/>
  <c r="R69" i="4"/>
  <c r="R73" i="4"/>
  <c r="R77" i="4"/>
  <c r="R81" i="4"/>
  <c r="R85" i="4"/>
  <c r="R89" i="4"/>
  <c r="R93" i="4"/>
  <c r="R97" i="4"/>
  <c r="R101" i="4"/>
  <c r="R105" i="4"/>
  <c r="R109" i="4"/>
  <c r="R40" i="4"/>
  <c r="R55" i="4"/>
  <c r="R28" i="4"/>
  <c r="R43" i="4"/>
  <c r="R58" i="4"/>
  <c r="R62" i="4"/>
  <c r="R66" i="4"/>
  <c r="R70" i="4"/>
  <c r="R74" i="4"/>
  <c r="R78" i="4"/>
  <c r="R82" i="4"/>
  <c r="R86" i="4"/>
  <c r="R90" i="4"/>
  <c r="R94" i="4"/>
  <c r="R98" i="4"/>
  <c r="R102" i="4"/>
  <c r="R106" i="4"/>
  <c r="R8" i="4"/>
  <c r="R16" i="4"/>
  <c r="R24" i="4"/>
  <c r="R31" i="4"/>
  <c r="R48" i="4"/>
  <c r="R57" i="4"/>
  <c r="R36" i="4"/>
  <c r="R39" i="4"/>
  <c r="R56" i="4"/>
  <c r="R67" i="4"/>
  <c r="R83" i="4"/>
  <c r="R99" i="4"/>
  <c r="R60" i="4"/>
  <c r="R76" i="4"/>
  <c r="R92" i="4"/>
  <c r="R108" i="4"/>
  <c r="R51" i="4"/>
  <c r="R71" i="4"/>
  <c r="R87" i="4"/>
  <c r="R103" i="4"/>
  <c r="R64" i="4"/>
  <c r="R80" i="4"/>
  <c r="R96" i="4"/>
  <c r="R59" i="4"/>
  <c r="R75" i="4"/>
  <c r="R91" i="4"/>
  <c r="R107" i="4"/>
  <c r="R68" i="4"/>
  <c r="R84" i="4"/>
  <c r="R100" i="4"/>
  <c r="R63" i="4"/>
  <c r="R79" i="4"/>
  <c r="R95" i="4"/>
  <c r="R44" i="4"/>
  <c r="R27" i="4"/>
  <c r="R72" i="4"/>
  <c r="R88" i="4"/>
  <c r="R104" i="4"/>
  <c r="P2" i="4"/>
  <c r="P6" i="4"/>
  <c r="P10" i="4"/>
  <c r="P14" i="4"/>
  <c r="P18" i="4"/>
  <c r="P22" i="4"/>
  <c r="P26" i="4"/>
  <c r="P30" i="4"/>
  <c r="P34" i="4"/>
  <c r="P38" i="4"/>
  <c r="P42" i="4"/>
  <c r="P46" i="4"/>
  <c r="P50" i="4"/>
  <c r="P54" i="4"/>
  <c r="P3" i="4"/>
  <c r="P7" i="4"/>
  <c r="P11" i="4"/>
  <c r="P15" i="4"/>
  <c r="P19" i="4"/>
  <c r="P23" i="4"/>
  <c r="P27" i="4"/>
  <c r="P31" i="4"/>
  <c r="P35" i="4"/>
  <c r="P39" i="4"/>
  <c r="P43" i="4"/>
  <c r="P47" i="4"/>
  <c r="P51" i="4"/>
  <c r="P55" i="4"/>
  <c r="P4" i="4"/>
  <c r="P8" i="4"/>
  <c r="P12" i="4"/>
  <c r="P16" i="4"/>
  <c r="P20" i="4"/>
  <c r="P24" i="4"/>
  <c r="P5" i="4"/>
  <c r="P13" i="4"/>
  <c r="P21" i="4"/>
  <c r="P40" i="4"/>
  <c r="P28" i="4"/>
  <c r="P45" i="4"/>
  <c r="P62" i="4"/>
  <c r="P66" i="4"/>
  <c r="P70" i="4"/>
  <c r="P74" i="4"/>
  <c r="P78" i="4"/>
  <c r="P82" i="4"/>
  <c r="P86" i="4"/>
  <c r="P90" i="4"/>
  <c r="P94" i="4"/>
  <c r="P98" i="4"/>
  <c r="P102" i="4"/>
  <c r="P106" i="4"/>
  <c r="P33" i="4"/>
  <c r="P48" i="4"/>
  <c r="P57" i="4"/>
  <c r="P58" i="4"/>
  <c r="P36" i="4"/>
  <c r="P53" i="4"/>
  <c r="P59" i="4"/>
  <c r="P63" i="4"/>
  <c r="P67" i="4"/>
  <c r="P71" i="4"/>
  <c r="P75" i="4"/>
  <c r="P79" i="4"/>
  <c r="P83" i="4"/>
  <c r="P87" i="4"/>
  <c r="P91" i="4"/>
  <c r="P95" i="4"/>
  <c r="P99" i="4"/>
  <c r="P103" i="4"/>
  <c r="P107" i="4"/>
  <c r="P9" i="4"/>
  <c r="P17" i="4"/>
  <c r="P25" i="4"/>
  <c r="P41" i="4"/>
  <c r="P56" i="4"/>
  <c r="P29" i="4"/>
  <c r="P44" i="4"/>
  <c r="P32" i="4"/>
  <c r="P49" i="4"/>
  <c r="P60" i="4"/>
  <c r="P76" i="4"/>
  <c r="P92" i="4"/>
  <c r="P108" i="4"/>
  <c r="P69" i="4"/>
  <c r="P85" i="4"/>
  <c r="P101" i="4"/>
  <c r="P64" i="4"/>
  <c r="P80" i="4"/>
  <c r="P96" i="4"/>
  <c r="P73" i="4"/>
  <c r="P89" i="4"/>
  <c r="P105" i="4"/>
  <c r="P68" i="4"/>
  <c r="P84" i="4"/>
  <c r="P100" i="4"/>
  <c r="P37" i="4"/>
  <c r="P52" i="4"/>
  <c r="P61" i="4"/>
  <c r="P77" i="4"/>
  <c r="P93" i="4"/>
  <c r="P109" i="4"/>
  <c r="P72" i="4"/>
  <c r="P88" i="4"/>
  <c r="P104" i="4"/>
  <c r="P65" i="4"/>
  <c r="P81" i="4"/>
  <c r="P97" i="4"/>
  <c r="K5" i="4"/>
  <c r="K9" i="4"/>
  <c r="K13" i="4"/>
  <c r="K17" i="4"/>
  <c r="K21" i="4"/>
  <c r="K25" i="4"/>
  <c r="K29" i="4"/>
  <c r="K33" i="4"/>
  <c r="K37" i="4"/>
  <c r="K41" i="4"/>
  <c r="K45" i="4"/>
  <c r="K49" i="4"/>
  <c r="K53" i="4"/>
  <c r="K57" i="4"/>
  <c r="K31" i="4"/>
  <c r="K46" i="4"/>
  <c r="K48" i="4"/>
  <c r="K60" i="4"/>
  <c r="K64" i="4"/>
  <c r="K68" i="4"/>
  <c r="K72" i="4"/>
  <c r="K76" i="4"/>
  <c r="K80" i="4"/>
  <c r="K84" i="4"/>
  <c r="K88" i="4"/>
  <c r="K92" i="4"/>
  <c r="K96" i="4"/>
  <c r="K100" i="4"/>
  <c r="K104" i="4"/>
  <c r="K108" i="4"/>
  <c r="K8" i="4"/>
  <c r="K16" i="4"/>
  <c r="K24" i="4"/>
  <c r="K34" i="4"/>
  <c r="K36" i="4"/>
  <c r="K51" i="4"/>
  <c r="K2" i="4"/>
  <c r="K10" i="4"/>
  <c r="K18" i="4"/>
  <c r="K26" i="4"/>
  <c r="K39" i="4"/>
  <c r="K54" i="4"/>
  <c r="K56" i="4"/>
  <c r="K61" i="4"/>
  <c r="K65" i="4"/>
  <c r="K69" i="4"/>
  <c r="K73" i="4"/>
  <c r="K77" i="4"/>
  <c r="K81" i="4"/>
  <c r="K85" i="4"/>
  <c r="K89" i="4"/>
  <c r="K93" i="4"/>
  <c r="K97" i="4"/>
  <c r="K101" i="4"/>
  <c r="K105" i="4"/>
  <c r="K109" i="4"/>
  <c r="K3" i="4"/>
  <c r="K11" i="4"/>
  <c r="K19" i="4"/>
  <c r="K27" i="4"/>
  <c r="K42" i="4"/>
  <c r="K44" i="4"/>
  <c r="K30" i="4"/>
  <c r="K32" i="4"/>
  <c r="K47" i="4"/>
  <c r="K62" i="4"/>
  <c r="K66" i="4"/>
  <c r="K70" i="4"/>
  <c r="K74" i="4"/>
  <c r="K78" i="4"/>
  <c r="K82" i="4"/>
  <c r="K86" i="4"/>
  <c r="K90" i="4"/>
  <c r="K94" i="4"/>
  <c r="K98" i="4"/>
  <c r="K102" i="4"/>
  <c r="K106" i="4"/>
  <c r="K4" i="4"/>
  <c r="K12" i="4"/>
  <c r="K20" i="4"/>
  <c r="K35" i="4"/>
  <c r="K6" i="4"/>
  <c r="K14" i="4"/>
  <c r="K22" i="4"/>
  <c r="K38" i="4"/>
  <c r="K40" i="4"/>
  <c r="K55" i="4"/>
  <c r="K59" i="4"/>
  <c r="K63" i="4"/>
  <c r="K67" i="4"/>
  <c r="K71" i="4"/>
  <c r="K75" i="4"/>
  <c r="K79" i="4"/>
  <c r="K83" i="4"/>
  <c r="K87" i="4"/>
  <c r="K91" i="4"/>
  <c r="K95" i="4"/>
  <c r="K99" i="4"/>
  <c r="K103" i="4"/>
  <c r="K107" i="4"/>
  <c r="K7" i="4"/>
  <c r="K28" i="4"/>
  <c r="K15" i="4"/>
  <c r="K23" i="4"/>
  <c r="K52" i="4"/>
  <c r="K43" i="4"/>
  <c r="K50" i="4"/>
  <c r="K58" i="4"/>
  <c r="B106" i="9"/>
  <c r="B68" i="9"/>
  <c r="B70" i="9"/>
  <c r="B75" i="9"/>
  <c r="B96" i="9"/>
  <c r="B101" i="9"/>
  <c r="B29" i="9"/>
  <c r="B32" i="9"/>
  <c r="B7" i="9"/>
  <c r="B28" i="9"/>
  <c r="B109" i="9"/>
  <c r="B103" i="9"/>
  <c r="B105" i="9"/>
  <c r="B63" i="9"/>
  <c r="B69" i="9"/>
  <c r="B60" i="9"/>
  <c r="B88" i="9"/>
  <c r="B93" i="9"/>
  <c r="B23" i="9"/>
  <c r="B24" i="9"/>
  <c r="B5" i="9"/>
  <c r="D14" i="4" l="1"/>
  <c r="E14" i="15" s="1"/>
  <c r="D78" i="4"/>
  <c r="D51" i="4"/>
  <c r="E51" i="15" s="1"/>
  <c r="D104" i="4"/>
  <c r="E104" i="15" s="1"/>
  <c r="D72" i="4"/>
  <c r="E72" i="15" s="1"/>
  <c r="D103" i="4"/>
  <c r="E103" i="15" s="1"/>
  <c r="D21" i="4"/>
  <c r="E21" i="15" s="1"/>
  <c r="D71" i="4"/>
  <c r="E71" i="15" s="1"/>
  <c r="D20" i="4"/>
  <c r="E20" i="15" s="1"/>
  <c r="D33" i="4"/>
  <c r="D106" i="4"/>
  <c r="E106" i="15" s="1"/>
  <c r="D74" i="4"/>
  <c r="E74" i="15" s="1"/>
  <c r="D13" i="4"/>
  <c r="E13" i="15" s="1"/>
  <c r="D105" i="4"/>
  <c r="E105" i="15" s="1"/>
  <c r="D73" i="4"/>
  <c r="E73" i="15" s="1"/>
  <c r="D49" i="4"/>
  <c r="E49" i="15" s="1"/>
  <c r="D100" i="4"/>
  <c r="E100" i="15" s="1"/>
  <c r="D68" i="4"/>
  <c r="D9" i="4"/>
  <c r="E9" i="15" s="1"/>
  <c r="D99" i="4"/>
  <c r="E99" i="15" s="1"/>
  <c r="D67" i="4"/>
  <c r="E67" i="15" s="1"/>
  <c r="D48" i="4"/>
  <c r="E48" i="15" s="1"/>
  <c r="D16" i="4"/>
  <c r="E16" i="15" s="1"/>
  <c r="D109" i="4"/>
  <c r="E109" i="15" s="1"/>
  <c r="D17" i="4"/>
  <c r="E17" i="15" s="1"/>
  <c r="D58" i="4"/>
  <c r="E58" i="15" s="1"/>
  <c r="D102" i="4"/>
  <c r="E102" i="15" s="1"/>
  <c r="D70" i="4"/>
  <c r="E70" i="15" s="1"/>
  <c r="D5" i="4"/>
  <c r="E5" i="15" s="1"/>
  <c r="D101" i="4"/>
  <c r="E101" i="15" s="1"/>
  <c r="D69" i="4"/>
  <c r="E69" i="15" s="1"/>
  <c r="D34" i="4"/>
  <c r="E34" i="15" s="1"/>
  <c r="D96" i="4"/>
  <c r="E96" i="15" s="1"/>
  <c r="D64" i="4"/>
  <c r="D43" i="4"/>
  <c r="D95" i="4"/>
  <c r="E95" i="15" s="1"/>
  <c r="D63" i="4"/>
  <c r="E63" i="15" s="1"/>
  <c r="D44" i="4"/>
  <c r="E44" i="15" s="1"/>
  <c r="D12" i="4"/>
  <c r="E12" i="15" s="1"/>
  <c r="D50" i="4"/>
  <c r="E50" i="15" s="1"/>
  <c r="D98" i="4"/>
  <c r="E98" i="15" s="1"/>
  <c r="D66" i="4"/>
  <c r="E66" i="15" s="1"/>
  <c r="D42" i="4"/>
  <c r="D97" i="4"/>
  <c r="E97" i="15" s="1"/>
  <c r="D65" i="4"/>
  <c r="E65" i="15" s="1"/>
  <c r="D26" i="4"/>
  <c r="E26" i="15" s="1"/>
  <c r="D92" i="4"/>
  <c r="E92" i="15" s="1"/>
  <c r="D60" i="4"/>
  <c r="E60" i="15" s="1"/>
  <c r="D41" i="4"/>
  <c r="E41" i="15" s="1"/>
  <c r="D91" i="4"/>
  <c r="D59" i="4"/>
  <c r="E59" i="15" s="1"/>
  <c r="D40" i="4"/>
  <c r="E40" i="15" s="1"/>
  <c r="D8" i="4"/>
  <c r="E8" i="15" s="1"/>
  <c r="D6" i="4"/>
  <c r="E6" i="15" s="1"/>
  <c r="D94" i="4"/>
  <c r="E94" i="15" s="1"/>
  <c r="D62" i="4"/>
  <c r="E62" i="15" s="1"/>
  <c r="D27" i="4"/>
  <c r="E27" i="15" s="1"/>
  <c r="D93" i="4"/>
  <c r="D61" i="4"/>
  <c r="D18" i="4"/>
  <c r="E18" i="15" s="1"/>
  <c r="D88" i="4"/>
  <c r="E88" i="15" s="1"/>
  <c r="D46" i="4"/>
  <c r="E46" i="15" s="1"/>
  <c r="D23" i="4"/>
  <c r="E23" i="15" s="1"/>
  <c r="D87" i="4"/>
  <c r="E87" i="15" s="1"/>
  <c r="D55" i="4"/>
  <c r="E55" i="15" s="1"/>
  <c r="D36" i="4"/>
  <c r="D4" i="4"/>
  <c r="D57" i="4"/>
  <c r="E57" i="15" s="1"/>
  <c r="D90" i="4"/>
  <c r="E90" i="15" s="1"/>
  <c r="D47" i="4"/>
  <c r="E47" i="15" s="1"/>
  <c r="D19" i="4"/>
  <c r="E19" i="15" s="1"/>
  <c r="D89" i="4"/>
  <c r="E89" i="15" s="1"/>
  <c r="D54" i="4"/>
  <c r="E54" i="15" s="1"/>
  <c r="D10" i="4"/>
  <c r="E10" i="15" s="1"/>
  <c r="D84" i="4"/>
  <c r="D31" i="4"/>
  <c r="E31" i="15" s="1"/>
  <c r="D15" i="4"/>
  <c r="E15" i="15" s="1"/>
  <c r="D83" i="4"/>
  <c r="E83" i="15" s="1"/>
  <c r="D53" i="4"/>
  <c r="E53" i="15" s="1"/>
  <c r="D32" i="4"/>
  <c r="E32" i="15" s="1"/>
  <c r="D77" i="4"/>
  <c r="E77" i="15" s="1"/>
  <c r="D52" i="4"/>
  <c r="E52" i="15" s="1"/>
  <c r="D35" i="4"/>
  <c r="D86" i="4"/>
  <c r="E86" i="15" s="1"/>
  <c r="D45" i="4"/>
  <c r="E45" i="15" s="1"/>
  <c r="D11" i="4"/>
  <c r="E11" i="15" s="1"/>
  <c r="D85" i="4"/>
  <c r="E85" i="15" s="1"/>
  <c r="D39" i="4"/>
  <c r="E39" i="15" s="1"/>
  <c r="D80" i="4"/>
  <c r="E80" i="15" s="1"/>
  <c r="D29" i="4"/>
  <c r="E29" i="15" s="1"/>
  <c r="D7" i="4"/>
  <c r="E7" i="15" s="1"/>
  <c r="D79" i="4"/>
  <c r="E79" i="15" s="1"/>
  <c r="D38" i="4"/>
  <c r="E38" i="15" s="1"/>
  <c r="D28" i="4"/>
  <c r="E28" i="15" s="1"/>
  <c r="D22" i="4"/>
  <c r="E22" i="15" s="1"/>
  <c r="D82" i="4"/>
  <c r="E82" i="15" s="1"/>
  <c r="D30" i="4"/>
  <c r="E30" i="15" s="1"/>
  <c r="D3" i="4"/>
  <c r="E3" i="15" s="1"/>
  <c r="D81" i="4"/>
  <c r="E81" i="15" s="1"/>
  <c r="D37" i="4"/>
  <c r="E37" i="15" s="1"/>
  <c r="D108" i="4"/>
  <c r="E108" i="15" s="1"/>
  <c r="D76" i="4"/>
  <c r="E76" i="15" s="1"/>
  <c r="D25" i="4"/>
  <c r="E25" i="15" s="1"/>
  <c r="D107" i="4"/>
  <c r="E107" i="15" s="1"/>
  <c r="D75" i="4"/>
  <c r="E75" i="15" s="1"/>
  <c r="D56" i="4"/>
  <c r="E56" i="15" s="1"/>
  <c r="D24" i="4"/>
  <c r="E24" i="15" s="1"/>
  <c r="D2" i="4"/>
  <c r="E2" i="15" s="1"/>
  <c r="C89" i="4"/>
  <c r="D89" i="15" s="1"/>
  <c r="C10" i="4"/>
  <c r="D10" i="15" s="1"/>
  <c r="C32" i="4"/>
  <c r="D32" i="15" s="1"/>
  <c r="C45" i="4"/>
  <c r="D45" i="15" s="1"/>
  <c r="C39" i="4"/>
  <c r="D39" i="15" s="1"/>
  <c r="C7" i="4"/>
  <c r="D7" i="15" s="1"/>
  <c r="C28" i="4"/>
  <c r="D28" i="15" s="1"/>
  <c r="C22" i="4"/>
  <c r="D22" i="15" s="1"/>
  <c r="C82" i="4"/>
  <c r="D82" i="15" s="1"/>
  <c r="C30" i="4"/>
  <c r="D30" i="15" s="1"/>
  <c r="C3" i="4"/>
  <c r="D3" i="15" s="1"/>
  <c r="C81" i="4"/>
  <c r="D81" i="15" s="1"/>
  <c r="C37" i="4"/>
  <c r="D37" i="15" s="1"/>
  <c r="C108" i="4"/>
  <c r="D108" i="15" s="1"/>
  <c r="C76" i="4"/>
  <c r="D76" i="15" s="1"/>
  <c r="C25" i="4"/>
  <c r="D25" i="15" s="1"/>
  <c r="C107" i="4"/>
  <c r="D107" i="15" s="1"/>
  <c r="C75" i="4"/>
  <c r="D75" i="15" s="1"/>
  <c r="C56" i="4"/>
  <c r="D56" i="15" s="1"/>
  <c r="C24" i="4"/>
  <c r="D24" i="15" s="1"/>
  <c r="B55" i="3"/>
  <c r="B55" i="7" s="1"/>
  <c r="C55" i="3"/>
  <c r="B55" i="15" s="1"/>
  <c r="B51" i="3"/>
  <c r="B51" i="7" s="1"/>
  <c r="C51" i="3"/>
  <c r="B51" i="15" s="1"/>
  <c r="C90" i="4"/>
  <c r="D90" i="15" s="1"/>
  <c r="C15" i="4"/>
  <c r="D15" i="15" s="1"/>
  <c r="C29" i="4"/>
  <c r="D29" i="15" s="1"/>
  <c r="C54" i="5"/>
  <c r="F54" i="15" s="1"/>
  <c r="C14" i="4"/>
  <c r="D14" i="15" s="1"/>
  <c r="E78" i="15"/>
  <c r="C78" i="4"/>
  <c r="D78" i="15" s="1"/>
  <c r="C21" i="4"/>
  <c r="D21" i="15" s="1"/>
  <c r="C109" i="4"/>
  <c r="D109" i="15" s="1"/>
  <c r="C77" i="4"/>
  <c r="D77" i="15" s="1"/>
  <c r="C51" i="4"/>
  <c r="D51" i="15" s="1"/>
  <c r="C104" i="4"/>
  <c r="D104" i="15" s="1"/>
  <c r="C72" i="4"/>
  <c r="D72" i="15" s="1"/>
  <c r="C17" i="4"/>
  <c r="D17" i="15" s="1"/>
  <c r="C103" i="4"/>
  <c r="D103" i="15" s="1"/>
  <c r="C71" i="4"/>
  <c r="D71" i="15" s="1"/>
  <c r="C52" i="4"/>
  <c r="D52" i="15" s="1"/>
  <c r="C20" i="4"/>
  <c r="D20" i="15" s="1"/>
  <c r="C47" i="4"/>
  <c r="D47" i="15" s="1"/>
  <c r="C83" i="4"/>
  <c r="D83" i="15" s="1"/>
  <c r="C11" i="4"/>
  <c r="D11" i="15" s="1"/>
  <c r="C33" i="4"/>
  <c r="D33" i="15" s="1"/>
  <c r="E33" i="15"/>
  <c r="C106" i="4"/>
  <c r="D106" i="15" s="1"/>
  <c r="C74" i="4"/>
  <c r="D74" i="15" s="1"/>
  <c r="C13" i="4"/>
  <c r="D13" i="15" s="1"/>
  <c r="C105" i="4"/>
  <c r="D105" i="15" s="1"/>
  <c r="C73" i="4"/>
  <c r="D73" i="15" s="1"/>
  <c r="C49" i="4"/>
  <c r="D49" i="15" s="1"/>
  <c r="C100" i="4"/>
  <c r="D100" i="15" s="1"/>
  <c r="C68" i="4"/>
  <c r="D68" i="15" s="1"/>
  <c r="E68" i="15"/>
  <c r="C9" i="4"/>
  <c r="D9" i="15" s="1"/>
  <c r="C99" i="4"/>
  <c r="D99" i="15" s="1"/>
  <c r="C67" i="4"/>
  <c r="D67" i="15" s="1"/>
  <c r="C48" i="4"/>
  <c r="D48" i="15" s="1"/>
  <c r="C16" i="4"/>
  <c r="D16" i="15" s="1"/>
  <c r="B52" i="3"/>
  <c r="B52" i="7" s="1"/>
  <c r="C52" i="3"/>
  <c r="B52" i="15" s="1"/>
  <c r="B50" i="3"/>
  <c r="B50" i="7" s="1"/>
  <c r="C50" i="3"/>
  <c r="B50" i="15" s="1"/>
  <c r="C31" i="4"/>
  <c r="D31" i="15" s="1"/>
  <c r="C58" i="4"/>
  <c r="D58" i="15" s="1"/>
  <c r="C102" i="4"/>
  <c r="D102" i="15" s="1"/>
  <c r="C70" i="4"/>
  <c r="D70" i="15" s="1"/>
  <c r="C5" i="4"/>
  <c r="D5" i="15" s="1"/>
  <c r="C101" i="4"/>
  <c r="D101" i="15" s="1"/>
  <c r="C69" i="4"/>
  <c r="D69" i="15" s="1"/>
  <c r="C34" i="4"/>
  <c r="D34" i="15" s="1"/>
  <c r="C96" i="4"/>
  <c r="D96" i="15" s="1"/>
  <c r="C64" i="4"/>
  <c r="D64" i="15" s="1"/>
  <c r="E64" i="15"/>
  <c r="C43" i="4"/>
  <c r="D43" i="15" s="1"/>
  <c r="E43" i="15"/>
  <c r="C95" i="4"/>
  <c r="D95" i="15" s="1"/>
  <c r="C63" i="4"/>
  <c r="D63" i="15" s="1"/>
  <c r="C44" i="4"/>
  <c r="D44" i="15" s="1"/>
  <c r="C12" i="4"/>
  <c r="D12" i="15" s="1"/>
  <c r="C57" i="4"/>
  <c r="D57" i="15" s="1"/>
  <c r="C19" i="4"/>
  <c r="D19" i="15" s="1"/>
  <c r="C84" i="4"/>
  <c r="D84" i="15" s="1"/>
  <c r="E84" i="15"/>
  <c r="C53" i="4"/>
  <c r="D53" i="15" s="1"/>
  <c r="B53" i="3"/>
  <c r="B53" i="7" s="1"/>
  <c r="C53" i="3"/>
  <c r="B53" i="15" s="1"/>
  <c r="C86" i="4"/>
  <c r="D86" i="15" s="1"/>
  <c r="C79" i="4"/>
  <c r="D79" i="15" s="1"/>
  <c r="C50" i="4"/>
  <c r="D50" i="15" s="1"/>
  <c r="C98" i="4"/>
  <c r="D98" i="15" s="1"/>
  <c r="C66" i="4"/>
  <c r="D66" i="15" s="1"/>
  <c r="E42" i="15"/>
  <c r="C42" i="4"/>
  <c r="D42" i="15" s="1"/>
  <c r="C97" i="4"/>
  <c r="D97" i="15" s="1"/>
  <c r="C65" i="4"/>
  <c r="D65" i="15" s="1"/>
  <c r="C26" i="4"/>
  <c r="D26" i="15" s="1"/>
  <c r="C92" i="4"/>
  <c r="D92" i="15" s="1"/>
  <c r="C60" i="4"/>
  <c r="D60" i="15" s="1"/>
  <c r="C41" i="4"/>
  <c r="D41" i="15" s="1"/>
  <c r="C91" i="4"/>
  <c r="D91" i="15" s="1"/>
  <c r="E91" i="15"/>
  <c r="C59" i="4"/>
  <c r="D59" i="15" s="1"/>
  <c r="C40" i="4"/>
  <c r="D40" i="15" s="1"/>
  <c r="C8" i="4"/>
  <c r="D8" i="15" s="1"/>
  <c r="B54" i="3"/>
  <c r="B54" i="7" s="1"/>
  <c r="C54" i="3"/>
  <c r="B54" i="15" s="1"/>
  <c r="C54" i="4"/>
  <c r="D54" i="15" s="1"/>
  <c r="C35" i="4"/>
  <c r="D35" i="15" s="1"/>
  <c r="E35" i="15"/>
  <c r="C85" i="4"/>
  <c r="D85" i="15" s="1"/>
  <c r="C80" i="4"/>
  <c r="D80" i="15" s="1"/>
  <c r="C38" i="4"/>
  <c r="D38" i="15" s="1"/>
  <c r="C6" i="4"/>
  <c r="D6" i="15" s="1"/>
  <c r="C94" i="4"/>
  <c r="D94" i="15" s="1"/>
  <c r="C62" i="4"/>
  <c r="D62" i="15" s="1"/>
  <c r="C27" i="4"/>
  <c r="D27" i="15" s="1"/>
  <c r="C93" i="4"/>
  <c r="D93" i="15" s="1"/>
  <c r="E93" i="15"/>
  <c r="C61" i="4"/>
  <c r="D61" i="15" s="1"/>
  <c r="E61" i="15"/>
  <c r="C18" i="4"/>
  <c r="D18" i="15" s="1"/>
  <c r="C88" i="4"/>
  <c r="D88" i="15" s="1"/>
  <c r="C46" i="4"/>
  <c r="D46" i="15" s="1"/>
  <c r="C23" i="4"/>
  <c r="D23" i="15" s="1"/>
  <c r="C87" i="4"/>
  <c r="D87" i="15" s="1"/>
  <c r="C55" i="4"/>
  <c r="D55" i="15" s="1"/>
  <c r="C36" i="4"/>
  <c r="D36" i="15" s="1"/>
  <c r="E36" i="15"/>
  <c r="C4" i="4"/>
  <c r="D4" i="15" s="1"/>
  <c r="E4" i="15"/>
  <c r="C2" i="4"/>
  <c r="D2" i="15" s="1"/>
  <c r="E84" i="7"/>
  <c r="E86" i="7"/>
  <c r="D33" i="7"/>
  <c r="D43" i="7"/>
  <c r="D77" i="7"/>
  <c r="E5" i="7"/>
  <c r="E105" i="7"/>
  <c r="E96" i="7"/>
  <c r="E83" i="7"/>
  <c r="E15" i="7"/>
  <c r="E46" i="7"/>
  <c r="E6" i="7"/>
  <c r="E108" i="7"/>
  <c r="E97" i="7"/>
  <c r="E44" i="7"/>
  <c r="E37" i="7"/>
  <c r="E43" i="7"/>
  <c r="E95" i="7"/>
  <c r="D42" i="7"/>
  <c r="D56" i="7"/>
  <c r="D109" i="7"/>
  <c r="D48" i="7"/>
  <c r="D72" i="7"/>
  <c r="D68" i="7"/>
  <c r="D36" i="7"/>
  <c r="D100" i="7"/>
  <c r="D67" i="7"/>
  <c r="D86" i="7"/>
  <c r="D87" i="7"/>
  <c r="D75" i="7"/>
  <c r="D16" i="7"/>
  <c r="D21" i="7"/>
  <c r="E53" i="7"/>
  <c r="E75" i="7"/>
  <c r="E91" i="7"/>
  <c r="E99" i="7"/>
  <c r="D96" i="7"/>
  <c r="D52" i="7"/>
  <c r="D81" i="7"/>
  <c r="D34" i="7"/>
  <c r="E55" i="7"/>
  <c r="E57" i="7"/>
  <c r="E102" i="7"/>
  <c r="D18" i="7"/>
  <c r="D57" i="7"/>
  <c r="D31" i="7"/>
  <c r="E2" i="7"/>
  <c r="E66" i="7"/>
  <c r="D8" i="7"/>
  <c r="D99" i="7"/>
  <c r="D89" i="7"/>
  <c r="D108" i="7"/>
  <c r="D101" i="7"/>
  <c r="E68" i="7"/>
  <c r="E30" i="7"/>
  <c r="E90" i="7"/>
  <c r="E11" i="7"/>
  <c r="E92" i="7"/>
  <c r="E19" i="7"/>
  <c r="E65" i="7"/>
  <c r="E62" i="7"/>
  <c r="E3" i="7"/>
  <c r="E33" i="7"/>
  <c r="E42" i="7"/>
  <c r="D73" i="7"/>
  <c r="D14" i="7"/>
  <c r="D51" i="7"/>
  <c r="D28" i="7"/>
  <c r="D32" i="7"/>
  <c r="D40" i="7"/>
  <c r="D46" i="7"/>
  <c r="D19" i="7"/>
  <c r="D23" i="7"/>
  <c r="D103" i="7"/>
  <c r="D94" i="7"/>
  <c r="D106" i="7"/>
  <c r="D58" i="7"/>
  <c r="E50" i="7"/>
  <c r="E103" i="7"/>
  <c r="E4" i="7"/>
  <c r="D20" i="7"/>
  <c r="D11" i="7"/>
  <c r="D29" i="7"/>
  <c r="E51" i="7"/>
  <c r="E23" i="7"/>
  <c r="E14" i="7"/>
  <c r="E8" i="7"/>
  <c r="D98" i="7"/>
  <c r="D71" i="7"/>
  <c r="E28" i="7"/>
  <c r="E88" i="7"/>
  <c r="E7" i="7"/>
  <c r="E106" i="7"/>
  <c r="E25" i="7"/>
  <c r="E71" i="7"/>
  <c r="E27" i="7"/>
  <c r="E58" i="7"/>
  <c r="E87" i="7"/>
  <c r="E26" i="7"/>
  <c r="E77" i="7"/>
  <c r="E85" i="7"/>
  <c r="E16" i="7"/>
  <c r="E73" i="7"/>
  <c r="D105" i="7"/>
  <c r="D3" i="7"/>
  <c r="D83" i="7"/>
  <c r="D45" i="7"/>
  <c r="D53" i="7"/>
  <c r="D17" i="7"/>
  <c r="D78" i="7"/>
  <c r="D84" i="7"/>
  <c r="D12" i="7"/>
  <c r="D80" i="7"/>
  <c r="D22" i="7"/>
  <c r="D30" i="7"/>
  <c r="D90" i="7"/>
  <c r="E52" i="7"/>
  <c r="E24" i="7"/>
  <c r="E12" i="7"/>
  <c r="E93" i="7"/>
  <c r="E60" i="7"/>
  <c r="E32" i="7"/>
  <c r="E34" i="7"/>
  <c r="E38" i="7"/>
  <c r="E20" i="7"/>
  <c r="E64" i="7"/>
  <c r="E21" i="7"/>
  <c r="E72" i="7"/>
  <c r="E80" i="7"/>
  <c r="E94" i="7"/>
  <c r="E67" i="7"/>
  <c r="D62" i="7"/>
  <c r="D35" i="7"/>
  <c r="D88" i="7"/>
  <c r="D70" i="7"/>
  <c r="D85" i="7"/>
  <c r="D26" i="7"/>
  <c r="D5" i="7"/>
  <c r="D93" i="7"/>
  <c r="D44" i="7"/>
  <c r="D25" i="7"/>
  <c r="D60" i="7"/>
  <c r="D6" i="7"/>
  <c r="D107" i="7"/>
  <c r="E61" i="7"/>
  <c r="E74" i="7"/>
  <c r="E82" i="7"/>
  <c r="D66" i="7"/>
  <c r="D82" i="7"/>
  <c r="E70" i="7"/>
  <c r="E9" i="7"/>
  <c r="E40" i="7"/>
  <c r="E29" i="7"/>
  <c r="E31" i="7"/>
  <c r="E48" i="7"/>
  <c r="E10" i="7"/>
  <c r="E89" i="7"/>
  <c r="E79" i="7"/>
  <c r="E41" i="7"/>
  <c r="E56" i="7"/>
  <c r="E107" i="7"/>
  <c r="E100" i="7"/>
  <c r="E59" i="7"/>
  <c r="D47" i="7"/>
  <c r="D24" i="7"/>
  <c r="D76" i="7"/>
  <c r="D102" i="7"/>
  <c r="D59" i="7"/>
  <c r="D15" i="7"/>
  <c r="D63" i="7"/>
  <c r="D39" i="7"/>
  <c r="D65" i="7"/>
  <c r="D9" i="7"/>
  <c r="D92" i="7"/>
  <c r="D38" i="7"/>
  <c r="D64" i="7"/>
  <c r="E54" i="7"/>
  <c r="E78" i="7"/>
  <c r="E18" i="7"/>
  <c r="E13" i="7"/>
  <c r="D104" i="7"/>
  <c r="D2" i="7"/>
  <c r="D13" i="7"/>
  <c r="E109" i="7"/>
  <c r="E17" i="7"/>
  <c r="E22" i="7"/>
  <c r="D7" i="7"/>
  <c r="D37" i="7"/>
  <c r="E69" i="7"/>
  <c r="E63" i="7"/>
  <c r="E101" i="7"/>
  <c r="E104" i="7"/>
  <c r="E47" i="7"/>
  <c r="E35" i="7"/>
  <c r="E81" i="7"/>
  <c r="E39" i="7"/>
  <c r="E45" i="7"/>
  <c r="E98" i="7"/>
  <c r="E76" i="7"/>
  <c r="E36" i="7"/>
  <c r="E49" i="7"/>
  <c r="D10" i="7"/>
  <c r="D79" i="7"/>
  <c r="D41" i="7"/>
  <c r="D61" i="7"/>
  <c r="D55" i="7"/>
  <c r="D91" i="7"/>
  <c r="D4" i="7"/>
  <c r="D95" i="7"/>
  <c r="D49" i="7"/>
  <c r="D97" i="7"/>
  <c r="D74" i="7"/>
  <c r="D69" i="7"/>
  <c r="D27" i="7"/>
  <c r="D50" i="7"/>
  <c r="D54" i="7"/>
  <c r="B50" i="4"/>
  <c r="B53" i="4"/>
  <c r="B9" i="4"/>
  <c r="B105" i="4"/>
  <c r="B73" i="4"/>
  <c r="B69" i="4"/>
  <c r="B8" i="4"/>
  <c r="B54" i="4"/>
  <c r="B15" i="4"/>
  <c r="B47" i="4"/>
  <c r="B56" i="4"/>
  <c r="B44" i="4"/>
  <c r="B33" i="4"/>
  <c r="B71" i="4"/>
  <c r="B29" i="4"/>
  <c r="B81" i="4"/>
  <c r="B108" i="4"/>
  <c r="B76" i="4"/>
  <c r="B57" i="4"/>
  <c r="B12" i="4"/>
  <c r="B2" i="4"/>
  <c r="B55" i="4"/>
  <c r="B70" i="4"/>
  <c r="B103" i="4"/>
  <c r="B82" i="4"/>
  <c r="B17" i="4"/>
  <c r="B23" i="4"/>
  <c r="B92" i="4"/>
  <c r="B109" i="4"/>
  <c r="B77" i="4"/>
  <c r="B16" i="4"/>
  <c r="B104" i="4"/>
  <c r="B72" i="4"/>
  <c r="B45" i="4"/>
  <c r="B99" i="4"/>
  <c r="B67" i="4"/>
  <c r="B4" i="4"/>
  <c r="B74" i="4"/>
  <c r="B51" i="4"/>
  <c r="B19" i="4"/>
  <c r="B96" i="4"/>
  <c r="B98" i="4"/>
  <c r="B68" i="4"/>
  <c r="B24" i="4"/>
  <c r="B101" i="4"/>
  <c r="B28" i="4"/>
  <c r="B95" i="4"/>
  <c r="B59" i="4"/>
  <c r="B30" i="4"/>
  <c r="B64" i="4"/>
  <c r="B20" i="4"/>
  <c r="B11" i="4"/>
  <c r="B106" i="4"/>
  <c r="B25" i="4"/>
  <c r="B97" i="4"/>
  <c r="B65" i="4"/>
  <c r="B36" i="4"/>
  <c r="B60" i="4"/>
  <c r="B21" i="4"/>
  <c r="B87" i="4"/>
  <c r="B58" i="4"/>
  <c r="B37" i="4"/>
  <c r="B94" i="4"/>
  <c r="B62" i="4"/>
  <c r="B39" i="4"/>
  <c r="B7" i="4"/>
  <c r="B100" i="4"/>
  <c r="B102" i="4"/>
  <c r="B52" i="4"/>
  <c r="B43" i="4"/>
  <c r="B63" i="4"/>
  <c r="B40" i="4"/>
  <c r="B86" i="4"/>
  <c r="B32" i="4"/>
  <c r="B46" i="4"/>
  <c r="B93" i="4"/>
  <c r="B61" i="4"/>
  <c r="B22" i="4"/>
  <c r="B88" i="4"/>
  <c r="B13" i="4"/>
  <c r="B83" i="4"/>
  <c r="B42" i="4"/>
  <c r="B26" i="4"/>
  <c r="B90" i="4"/>
  <c r="B49" i="4"/>
  <c r="B35" i="4"/>
  <c r="B3" i="4"/>
  <c r="B38" i="4"/>
  <c r="B91" i="4"/>
  <c r="B66" i="4"/>
  <c r="B89" i="4"/>
  <c r="B14" i="4"/>
  <c r="B84" i="4"/>
  <c r="B48" i="4"/>
  <c r="B5" i="4"/>
  <c r="B79" i="4"/>
  <c r="B18" i="4"/>
  <c r="B34" i="4"/>
  <c r="B31" i="4"/>
  <c r="B78" i="4"/>
  <c r="B85" i="4"/>
  <c r="B41" i="4"/>
  <c r="B6" i="4"/>
  <c r="B80" i="4"/>
  <c r="B107" i="4"/>
  <c r="B75" i="4"/>
  <c r="B10" i="4"/>
  <c r="B27" i="4"/>
  <c r="C33" i="7"/>
  <c r="H75" i="15" l="1"/>
  <c r="J75" i="15" s="1"/>
  <c r="H108" i="15"/>
  <c r="J108" i="15" s="1"/>
  <c r="H42" i="15"/>
  <c r="J42" i="15" s="1"/>
  <c r="H106" i="15"/>
  <c r="I106" i="15" s="1"/>
  <c r="H78" i="15"/>
  <c r="J78" i="15" s="1"/>
  <c r="H52" i="15"/>
  <c r="I52" i="15" s="1"/>
  <c r="H36" i="15"/>
  <c r="I36" i="15" s="1"/>
  <c r="H46" i="15"/>
  <c r="I46" i="15" s="1"/>
  <c r="H93" i="15"/>
  <c r="I93" i="15" s="1"/>
  <c r="H6" i="15"/>
  <c r="J6" i="15" s="1"/>
  <c r="H35" i="15"/>
  <c r="J35" i="15" s="1"/>
  <c r="H40" i="15"/>
  <c r="I40" i="15" s="1"/>
  <c r="H60" i="15"/>
  <c r="I60" i="15" s="1"/>
  <c r="H97" i="15"/>
  <c r="I97" i="15" s="1"/>
  <c r="H50" i="15"/>
  <c r="I50" i="15" s="1"/>
  <c r="H53" i="15"/>
  <c r="I53" i="15" s="1"/>
  <c r="H12" i="15"/>
  <c r="I12" i="15" s="1"/>
  <c r="H43" i="15"/>
  <c r="J43" i="15" s="1"/>
  <c r="H69" i="15"/>
  <c r="J69" i="15" s="1"/>
  <c r="H99" i="15"/>
  <c r="I99" i="15" s="1"/>
  <c r="H49" i="15"/>
  <c r="I49" i="15" s="1"/>
  <c r="H83" i="15"/>
  <c r="I83" i="15" s="1"/>
  <c r="H71" i="15"/>
  <c r="I71" i="15" s="1"/>
  <c r="H104" i="15"/>
  <c r="J104" i="15" s="1"/>
  <c r="H21" i="15"/>
  <c r="J21" i="15" s="1"/>
  <c r="H56" i="15"/>
  <c r="I56" i="15" s="1"/>
  <c r="H76" i="15"/>
  <c r="I76" i="15" s="1"/>
  <c r="H3" i="15"/>
  <c r="J3" i="15" s="1"/>
  <c r="H28" i="15"/>
  <c r="J28" i="15" s="1"/>
  <c r="H32" i="15"/>
  <c r="J32" i="15" s="1"/>
  <c r="H80" i="15"/>
  <c r="J80" i="15" s="1"/>
  <c r="H91" i="15"/>
  <c r="I91" i="15" s="1"/>
  <c r="H26" i="15"/>
  <c r="I26" i="15" s="1"/>
  <c r="H19" i="15"/>
  <c r="I19" i="15" s="1"/>
  <c r="H63" i="15"/>
  <c r="I63" i="15" s="1"/>
  <c r="H4" i="15"/>
  <c r="J4" i="15" s="1"/>
  <c r="H23" i="15"/>
  <c r="I23" i="15" s="1"/>
  <c r="H61" i="15"/>
  <c r="I61" i="15" s="1"/>
  <c r="H85" i="15"/>
  <c r="I85" i="15" s="1"/>
  <c r="H8" i="15"/>
  <c r="I8" i="15" s="1"/>
  <c r="H41" i="15"/>
  <c r="J41" i="15" s="1"/>
  <c r="H65" i="15"/>
  <c r="J65" i="15" s="1"/>
  <c r="H57" i="15"/>
  <c r="I57" i="15" s="1"/>
  <c r="H95" i="15"/>
  <c r="I95" i="15" s="1"/>
  <c r="H34" i="15"/>
  <c r="I34" i="15" s="1"/>
  <c r="H67" i="15"/>
  <c r="I67" i="15" s="1"/>
  <c r="H100" i="15"/>
  <c r="I100" i="15" s="1"/>
  <c r="H13" i="15"/>
  <c r="J13" i="15" s="1"/>
  <c r="H11" i="15"/>
  <c r="J11" i="15" s="1"/>
  <c r="H39" i="15"/>
  <c r="J39" i="15" s="1"/>
  <c r="H89" i="15"/>
  <c r="J89" i="15" s="1"/>
  <c r="H15" i="15"/>
  <c r="J15" i="15" s="1"/>
  <c r="H24" i="15"/>
  <c r="J24" i="15" s="1"/>
  <c r="H25" i="15"/>
  <c r="J25" i="15" s="1"/>
  <c r="H81" i="15"/>
  <c r="J81" i="15" s="1"/>
  <c r="H22" i="15"/>
  <c r="J22" i="15" s="1"/>
  <c r="H45" i="15"/>
  <c r="J45" i="15" s="1"/>
  <c r="H55" i="15"/>
  <c r="J55" i="15" s="1"/>
  <c r="H88" i="15"/>
  <c r="J88" i="15" s="1"/>
  <c r="H27" i="15"/>
  <c r="J27" i="15" s="1"/>
  <c r="H38" i="15"/>
  <c r="I38" i="15" s="1"/>
  <c r="H54" i="15"/>
  <c r="I54" i="15" s="1"/>
  <c r="H59" i="15"/>
  <c r="J59" i="15" s="1"/>
  <c r="H92" i="15"/>
  <c r="J92" i="15" s="1"/>
  <c r="H79" i="15"/>
  <c r="J79" i="15" s="1"/>
  <c r="H84" i="15"/>
  <c r="J84" i="15" s="1"/>
  <c r="H44" i="15"/>
  <c r="I44" i="15" s="1"/>
  <c r="H64" i="15"/>
  <c r="I64" i="15" s="1"/>
  <c r="H101" i="15"/>
  <c r="I101" i="15" s="1"/>
  <c r="H58" i="15"/>
  <c r="I58" i="15" s="1"/>
  <c r="H16" i="15"/>
  <c r="J16" i="15" s="1"/>
  <c r="H9" i="15"/>
  <c r="I9" i="15" s="1"/>
  <c r="H73" i="15"/>
  <c r="I73" i="15" s="1"/>
  <c r="H47" i="15"/>
  <c r="I47" i="15" s="1"/>
  <c r="H103" i="15"/>
  <c r="I103" i="15" s="1"/>
  <c r="H51" i="15"/>
  <c r="J51" i="15" s="1"/>
  <c r="H90" i="15"/>
  <c r="J90" i="15" s="1"/>
  <c r="H62" i="15"/>
  <c r="I62" i="15" s="1"/>
  <c r="H86" i="15"/>
  <c r="J86" i="15" s="1"/>
  <c r="H2" i="15"/>
  <c r="I2" i="15" s="1"/>
  <c r="H87" i="15"/>
  <c r="I87" i="15" s="1"/>
  <c r="H18" i="15"/>
  <c r="I18" i="15" s="1"/>
  <c r="H66" i="15"/>
  <c r="I66" i="15" s="1"/>
  <c r="H96" i="15"/>
  <c r="J96" i="15" s="1"/>
  <c r="H5" i="15"/>
  <c r="J5" i="15" s="1"/>
  <c r="H31" i="15"/>
  <c r="I31" i="15" s="1"/>
  <c r="H48" i="15"/>
  <c r="I48" i="15" s="1"/>
  <c r="H68" i="15"/>
  <c r="I68" i="15" s="1"/>
  <c r="H105" i="15"/>
  <c r="I105" i="15" s="1"/>
  <c r="H33" i="15"/>
  <c r="I33" i="15" s="1"/>
  <c r="H20" i="15"/>
  <c r="J20" i="15" s="1"/>
  <c r="H17" i="15"/>
  <c r="J17" i="15" s="1"/>
  <c r="H77" i="15"/>
  <c r="J77" i="15" s="1"/>
  <c r="H14" i="15"/>
  <c r="I14" i="15" s="1"/>
  <c r="H30" i="15"/>
  <c r="J30" i="15" s="1"/>
  <c r="H94" i="15"/>
  <c r="J94" i="15" s="1"/>
  <c r="H98" i="15"/>
  <c r="I98" i="15" s="1"/>
  <c r="H70" i="15"/>
  <c r="J70" i="15" s="1"/>
  <c r="H7" i="15"/>
  <c r="I7" i="15" s="1"/>
  <c r="H10" i="15"/>
  <c r="I10" i="15" s="1"/>
  <c r="H72" i="15"/>
  <c r="I72" i="15" s="1"/>
  <c r="H109" i="15"/>
  <c r="I109" i="15" s="1"/>
  <c r="H82" i="15"/>
  <c r="J82" i="15" s="1"/>
  <c r="H102" i="15"/>
  <c r="J102" i="15" s="1"/>
  <c r="H74" i="15"/>
  <c r="J74" i="15" s="1"/>
  <c r="H29" i="15"/>
  <c r="I29" i="15" s="1"/>
  <c r="H107" i="15"/>
  <c r="I107" i="15" s="1"/>
  <c r="H37" i="15"/>
  <c r="I37" i="15" s="1"/>
  <c r="C48" i="7"/>
  <c r="C43" i="7"/>
  <c r="C25" i="7"/>
  <c r="C74" i="7"/>
  <c r="C55" i="7"/>
  <c r="C85" i="7"/>
  <c r="C61" i="7"/>
  <c r="C101" i="7"/>
  <c r="C79" i="7"/>
  <c r="C13" i="7"/>
  <c r="C65" i="7"/>
  <c r="C19" i="7"/>
  <c r="C54" i="7"/>
  <c r="C35" i="7"/>
  <c r="C37" i="7"/>
  <c r="C77" i="7"/>
  <c r="C71" i="7"/>
  <c r="C84" i="7"/>
  <c r="C49" i="7"/>
  <c r="C52" i="7"/>
  <c r="C58" i="7"/>
  <c r="C106" i="7"/>
  <c r="C4" i="7"/>
  <c r="C109" i="7"/>
  <c r="C2" i="7"/>
  <c r="C73" i="7"/>
  <c r="C27" i="7"/>
  <c r="C78" i="7"/>
  <c r="C14" i="7"/>
  <c r="C90" i="7"/>
  <c r="C93" i="7"/>
  <c r="C102" i="7"/>
  <c r="C87" i="7"/>
  <c r="C11" i="7"/>
  <c r="C24" i="7"/>
  <c r="C67" i="7"/>
  <c r="C92" i="7"/>
  <c r="C12" i="7"/>
  <c r="C44" i="7"/>
  <c r="C105" i="7"/>
  <c r="C80" i="7"/>
  <c r="C62" i="7"/>
  <c r="C103" i="7"/>
  <c r="C6" i="7"/>
  <c r="C3" i="7"/>
  <c r="C88" i="7"/>
  <c r="C94" i="7"/>
  <c r="C97" i="7"/>
  <c r="C95" i="7"/>
  <c r="C16" i="7"/>
  <c r="C70" i="7"/>
  <c r="C29" i="7"/>
  <c r="C8" i="7"/>
  <c r="C56" i="7"/>
  <c r="C104" i="7"/>
  <c r="C5" i="7"/>
  <c r="C51" i="7"/>
  <c r="C41" i="7"/>
  <c r="C22" i="7"/>
  <c r="C28" i="7"/>
  <c r="C69" i="7"/>
  <c r="C10" i="7"/>
  <c r="C31" i="7"/>
  <c r="C89" i="7"/>
  <c r="C26" i="7"/>
  <c r="C46" i="7"/>
  <c r="C100" i="7"/>
  <c r="C21" i="7"/>
  <c r="C20" i="7"/>
  <c r="C68" i="7"/>
  <c r="C99" i="7"/>
  <c r="C23" i="7"/>
  <c r="C57" i="7"/>
  <c r="C9" i="7"/>
  <c r="C75" i="7"/>
  <c r="C34" i="7"/>
  <c r="C66" i="7"/>
  <c r="C42" i="7"/>
  <c r="C32" i="7"/>
  <c r="C7" i="7"/>
  <c r="C60" i="7"/>
  <c r="C64" i="7"/>
  <c r="C98" i="7"/>
  <c r="C45" i="7"/>
  <c r="C17" i="7"/>
  <c r="C76" i="7"/>
  <c r="C47" i="7"/>
  <c r="C53" i="7"/>
  <c r="C38" i="7"/>
  <c r="C40" i="7"/>
  <c r="C59" i="7"/>
  <c r="C81" i="7"/>
  <c r="C63" i="7"/>
  <c r="C107" i="7"/>
  <c r="C18" i="7"/>
  <c r="C91" i="7"/>
  <c r="C83" i="7"/>
  <c r="C86" i="7"/>
  <c r="C39" i="7"/>
  <c r="C36" i="7"/>
  <c r="C30" i="7"/>
  <c r="C96" i="7"/>
  <c r="C72" i="7"/>
  <c r="C82" i="7"/>
  <c r="C108" i="7"/>
  <c r="C15" i="7"/>
  <c r="C50" i="7"/>
  <c r="J53" i="15" l="1"/>
  <c r="I89" i="15"/>
  <c r="J46" i="15"/>
  <c r="J36" i="15"/>
  <c r="I78" i="15"/>
  <c r="I20" i="15"/>
  <c r="I65" i="15"/>
  <c r="I17" i="15"/>
  <c r="J63" i="15"/>
  <c r="I39" i="15"/>
  <c r="J103" i="15"/>
  <c r="I96" i="15"/>
  <c r="J76" i="15"/>
  <c r="J83" i="15"/>
  <c r="I82" i="15"/>
  <c r="I75" i="15"/>
  <c r="I55" i="15"/>
  <c r="J37" i="15"/>
  <c r="J62" i="15"/>
  <c r="I42" i="15"/>
  <c r="J50" i="15"/>
  <c r="I13" i="15"/>
  <c r="J100" i="15"/>
  <c r="I28" i="15"/>
  <c r="I104" i="15"/>
  <c r="J18" i="15"/>
  <c r="J97" i="15"/>
  <c r="J67" i="15"/>
  <c r="I3" i="15"/>
  <c r="I43" i="15"/>
  <c r="J40" i="15"/>
  <c r="J101" i="15"/>
  <c r="I6" i="15"/>
  <c r="J71" i="15"/>
  <c r="J12" i="15"/>
  <c r="J93" i="15"/>
  <c r="I11" i="15"/>
  <c r="J98" i="15"/>
  <c r="I4" i="15"/>
  <c r="I108" i="15"/>
  <c r="I15" i="15"/>
  <c r="I77" i="15"/>
  <c r="I5" i="15"/>
  <c r="I80" i="15"/>
  <c r="I32" i="15"/>
  <c r="J106" i="15"/>
  <c r="I84" i="15"/>
  <c r="I88" i="15"/>
  <c r="J44" i="15"/>
  <c r="I21" i="15"/>
  <c r="I69" i="15"/>
  <c r="I35" i="15"/>
  <c r="I74" i="15"/>
  <c r="I41" i="15"/>
  <c r="J9" i="15"/>
  <c r="J8" i="15"/>
  <c r="J10" i="15"/>
  <c r="J33" i="15"/>
  <c r="J19" i="15"/>
  <c r="J87" i="15"/>
  <c r="J56" i="15"/>
  <c r="I45" i="15"/>
  <c r="J49" i="15"/>
  <c r="J107" i="15"/>
  <c r="I70" i="15"/>
  <c r="J85" i="15"/>
  <c r="J7" i="15"/>
  <c r="J105" i="15"/>
  <c r="I86" i="15"/>
  <c r="I25" i="15"/>
  <c r="I90" i="15"/>
  <c r="I16" i="15"/>
  <c r="I92" i="15"/>
  <c r="I22" i="15"/>
  <c r="I79" i="15"/>
  <c r="J99" i="15"/>
  <c r="J60" i="15"/>
  <c r="J58" i="15"/>
  <c r="J29" i="15"/>
  <c r="J109" i="15"/>
  <c r="J34" i="15"/>
  <c r="I94" i="15"/>
  <c r="I30" i="15"/>
  <c r="I24" i="15"/>
  <c r="J68" i="15"/>
  <c r="J66" i="15"/>
  <c r="I59" i="15"/>
  <c r="I81" i="15"/>
  <c r="I102" i="15"/>
  <c r="J72" i="15"/>
  <c r="J95" i="15"/>
  <c r="J61" i="15"/>
  <c r="J64" i="15"/>
  <c r="J48" i="15"/>
  <c r="J26" i="15"/>
  <c r="J54" i="15"/>
  <c r="I51" i="15"/>
  <c r="J73" i="15"/>
  <c r="J38" i="15"/>
  <c r="J52" i="15"/>
  <c r="J57" i="15"/>
  <c r="J23" i="15"/>
  <c r="J14" i="15"/>
  <c r="J31" i="15"/>
  <c r="J91" i="15"/>
  <c r="J47" i="15"/>
  <c r="I27" i="15"/>
  <c r="J2" i="15"/>
</calcChain>
</file>

<file path=xl/sharedStrings.xml><?xml version="1.0" encoding="utf-8"?>
<sst xmlns="http://schemas.openxmlformats.org/spreadsheetml/2006/main" count="123" uniqueCount="45">
  <si>
    <t>Year-Month</t>
  </si>
  <si>
    <t>Low LG&amp;E</t>
  </si>
  <si>
    <t>Low KU</t>
  </si>
  <si>
    <t>Mid LG&amp;E</t>
  </si>
  <si>
    <t>Mid KU</t>
  </si>
  <si>
    <t>High LG&amp;E</t>
  </si>
  <si>
    <t>High KU</t>
  </si>
  <si>
    <t>Mid Total</t>
  </si>
  <si>
    <t>LG&amp;E CPCN</t>
  </si>
  <si>
    <t>KU CPCN</t>
  </si>
  <si>
    <t>KU IRP</t>
  </si>
  <si>
    <t>LG&amp;E IRP</t>
  </si>
  <si>
    <t>Total</t>
  </si>
  <si>
    <t>TSR Aggregate</t>
  </si>
  <si>
    <t>Total Aggregate</t>
  </si>
  <si>
    <t>Low</t>
  </si>
  <si>
    <t>Mid</t>
  </si>
  <si>
    <t>High</t>
  </si>
  <si>
    <t>TSRs</t>
  </si>
  <si>
    <t>IRP High Case / CPCN Econ Dev Fcst</t>
  </si>
  <si>
    <t>Aggregate</t>
  </si>
  <si>
    <t>LG&amp;E</t>
  </si>
  <si>
    <t>KU</t>
  </si>
  <si>
    <t>Data Center 1</t>
  </si>
  <si>
    <t>Data Center 2</t>
  </si>
  <si>
    <t>Data Center 3</t>
  </si>
  <si>
    <t>BOSK Phase 2</t>
  </si>
  <si>
    <t>Project ID</t>
  </si>
  <si>
    <t>Prospect</t>
  </si>
  <si>
    <t>Full Capacity Load Size (MW)</t>
  </si>
  <si>
    <t>Data Center (Yes/No)</t>
  </si>
  <si>
    <t>TSR (Yes/No)</t>
  </si>
  <si>
    <t>Service Territory</t>
  </si>
  <si>
    <t>EconDev Label</t>
  </si>
  <si>
    <t>Low Probability</t>
  </si>
  <si>
    <t>Mid Probability</t>
  </si>
  <si>
    <t>High Probability</t>
  </si>
  <si>
    <t>No</t>
  </si>
  <si>
    <t>Yes</t>
  </si>
  <si>
    <t>Contract in Place</t>
  </si>
  <si>
    <t>Imminent</t>
  </si>
  <si>
    <t>ODP</t>
  </si>
  <si>
    <t>Suspect</t>
  </si>
  <si>
    <t>Inquiry</t>
  </si>
  <si>
    <t>LG&amp;E and 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</si>
</sst>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3" fontId="1" fillId="0" borderId="0" xfId="0" applyNumberFormat="1" applyFont="1"/>
    <xf numFmtId="3" fontId="0" fillId="0" borderId="0" xfId="0" applyNumberFormat="1"/>
    <xf numFmtId="9" fontId="0" fillId="0" borderId="0" xfId="1" applyFon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9" fontId="1" fillId="0" borderId="0" xfId="1" applyFont="1"/>
    <xf numFmtId="14" fontId="1" fillId="0" borderId="0" xfId="0" applyNumberFormat="1" applyFont="1"/>
    <xf numFmtId="0" fontId="0" fillId="0" borderId="0" xfId="0" applyFill="1"/>
    <xf numFmtId="3" fontId="0" fillId="0" borderId="0" xfId="0" applyNumberFormat="1" applyFill="1"/>
    <xf numFmtId="3" fontId="4" fillId="0" borderId="0" xfId="0" applyNumberFormat="1" applyFont="1" applyFill="1"/>
    <xf numFmtId="14" fontId="0" fillId="0" borderId="0" xfId="0" applyNumberFormat="1" applyFill="1"/>
    <xf numFmtId="3" fontId="1" fillId="0" borderId="0" xfId="0" applyNumberFormat="1" applyFont="1" applyFill="1"/>
    <xf numFmtId="0" fontId="1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Service</a:t>
            </a:r>
            <a:r>
              <a:rPr lang="en-US" baseline="0"/>
              <a:t> Territory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'Service Territory Charts'!$I$1</c:f>
              <c:strCache>
                <c:ptCount val="1"/>
                <c:pt idx="0">
                  <c:v>LG&amp;E CPCN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Charts'!$I$2:$I$109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0.87804878048780488</c:v>
                </c:pt>
                <c:pt idx="33">
                  <c:v>0.88372093023255816</c:v>
                </c:pt>
                <c:pt idx="34">
                  <c:v>0.89035087719298245</c:v>
                </c:pt>
                <c:pt idx="35">
                  <c:v>0.82332155477031799</c:v>
                </c:pt>
                <c:pt idx="36">
                  <c:v>0.86376021798365121</c:v>
                </c:pt>
                <c:pt idx="37">
                  <c:v>0.87179487179487181</c:v>
                </c:pt>
                <c:pt idx="38">
                  <c:v>0.82517482517482521</c:v>
                </c:pt>
                <c:pt idx="39">
                  <c:v>0.83443708609271527</c:v>
                </c:pt>
                <c:pt idx="40">
                  <c:v>0.84243697478991597</c:v>
                </c:pt>
                <c:pt idx="41">
                  <c:v>0.80411361410381976</c:v>
                </c:pt>
                <c:pt idx="42">
                  <c:v>0.7967479674796748</c:v>
                </c:pt>
                <c:pt idx="43">
                  <c:v>0.80158730158730163</c:v>
                </c:pt>
                <c:pt idx="44">
                  <c:v>0.77477477477477474</c:v>
                </c:pt>
                <c:pt idx="45">
                  <c:v>0.77981029810298108</c:v>
                </c:pt>
                <c:pt idx="46">
                  <c:v>0.78390957446808507</c:v>
                </c:pt>
                <c:pt idx="47">
                  <c:v>0.76068921506062537</c:v>
                </c:pt>
                <c:pt idx="48">
                  <c:v>0.78765571913929788</c:v>
                </c:pt>
                <c:pt idx="49">
                  <c:v>0.7892074198988196</c:v>
                </c:pt>
                <c:pt idx="50">
                  <c:v>0.76927252985884909</c:v>
                </c:pt>
                <c:pt idx="51">
                  <c:v>0.77513227513227512</c:v>
                </c:pt>
                <c:pt idx="52">
                  <c:v>0.77666841828691535</c:v>
                </c:pt>
                <c:pt idx="53">
                  <c:v>0.75839267548321465</c:v>
                </c:pt>
                <c:pt idx="54">
                  <c:v>0.75137871801826239</c:v>
                </c:pt>
                <c:pt idx="55">
                  <c:v>0.75283120618371391</c:v>
                </c:pt>
                <c:pt idx="56">
                  <c:v>0.75294223340221011</c:v>
                </c:pt>
                <c:pt idx="57">
                  <c:v>0.75942612194908587</c:v>
                </c:pt>
                <c:pt idx="58">
                  <c:v>0.76078636047320813</c:v>
                </c:pt>
                <c:pt idx="59">
                  <c:v>0.76335943550468988</c:v>
                </c:pt>
                <c:pt idx="60">
                  <c:v>0.77208195840687599</c:v>
                </c:pt>
                <c:pt idx="61">
                  <c:v>0.77321319486866225</c:v>
                </c:pt>
                <c:pt idx="62">
                  <c:v>0.77424749163879603</c:v>
                </c:pt>
                <c:pt idx="63">
                  <c:v>0.77662454873646203</c:v>
                </c:pt>
                <c:pt idx="64">
                  <c:v>0.77762803234501343</c:v>
                </c:pt>
                <c:pt idx="65">
                  <c:v>0.77870501452946872</c:v>
                </c:pt>
                <c:pt idx="66">
                  <c:v>0.6952530358491662</c:v>
                </c:pt>
                <c:pt idx="67">
                  <c:v>0.69631173643680155</c:v>
                </c:pt>
                <c:pt idx="68">
                  <c:v>0.68147039254823683</c:v>
                </c:pt>
                <c:pt idx="69">
                  <c:v>0.68261422020882823</c:v>
                </c:pt>
                <c:pt idx="70">
                  <c:v>0.6838368829453525</c:v>
                </c:pt>
                <c:pt idx="71">
                  <c:v>0.68496380785259925</c:v>
                </c:pt>
                <c:pt idx="72">
                  <c:v>0.68616846935431008</c:v>
                </c:pt>
                <c:pt idx="73">
                  <c:v>0.68736395298215058</c:v>
                </c:pt>
                <c:pt idx="74">
                  <c:v>0.68846591833414672</c:v>
                </c:pt>
                <c:pt idx="75">
                  <c:v>0.6896439954621576</c:v>
                </c:pt>
                <c:pt idx="76">
                  <c:v>0.69072997416020665</c:v>
                </c:pt>
                <c:pt idx="77">
                  <c:v>0.69189102220315346</c:v>
                </c:pt>
                <c:pt idx="78">
                  <c:v>0.68495830330484919</c:v>
                </c:pt>
                <c:pt idx="79">
                  <c:v>0.68495830330484919</c:v>
                </c:pt>
                <c:pt idx="80">
                  <c:v>0.68495830330484919</c:v>
                </c:pt>
                <c:pt idx="81">
                  <c:v>0.68495830330484919</c:v>
                </c:pt>
                <c:pt idx="82">
                  <c:v>0.68600892719716788</c:v>
                </c:pt>
                <c:pt idx="83">
                  <c:v>0.68600892719716788</c:v>
                </c:pt>
                <c:pt idx="84">
                  <c:v>0.68600892719716788</c:v>
                </c:pt>
                <c:pt idx="85">
                  <c:v>0.68600892719716788</c:v>
                </c:pt>
                <c:pt idx="86">
                  <c:v>0.6869725333742519</c:v>
                </c:pt>
                <c:pt idx="87">
                  <c:v>0.6869725333742519</c:v>
                </c:pt>
                <c:pt idx="88">
                  <c:v>0.6869725333742519</c:v>
                </c:pt>
                <c:pt idx="89">
                  <c:v>0.6869725333742519</c:v>
                </c:pt>
                <c:pt idx="90">
                  <c:v>0.6869725333742519</c:v>
                </c:pt>
                <c:pt idx="91">
                  <c:v>0.6869725333742519</c:v>
                </c:pt>
                <c:pt idx="92">
                  <c:v>0.6869725333742519</c:v>
                </c:pt>
                <c:pt idx="93">
                  <c:v>0.6869725333742519</c:v>
                </c:pt>
                <c:pt idx="94">
                  <c:v>0.6869725333742519</c:v>
                </c:pt>
                <c:pt idx="95">
                  <c:v>0.6869725333742519</c:v>
                </c:pt>
                <c:pt idx="96">
                  <c:v>0.6869725333742519</c:v>
                </c:pt>
                <c:pt idx="97">
                  <c:v>0.6869725333742519</c:v>
                </c:pt>
                <c:pt idx="98">
                  <c:v>0.6869725333742519</c:v>
                </c:pt>
                <c:pt idx="99">
                  <c:v>0.6869725333742519</c:v>
                </c:pt>
                <c:pt idx="100">
                  <c:v>0.6869725333742519</c:v>
                </c:pt>
                <c:pt idx="101">
                  <c:v>0.6869725333742519</c:v>
                </c:pt>
                <c:pt idx="102">
                  <c:v>0.6869725333742519</c:v>
                </c:pt>
                <c:pt idx="103">
                  <c:v>0.6869725333742519</c:v>
                </c:pt>
                <c:pt idx="104">
                  <c:v>0.6869725333742519</c:v>
                </c:pt>
                <c:pt idx="105">
                  <c:v>0.6869725333742519</c:v>
                </c:pt>
                <c:pt idx="106">
                  <c:v>0.6869725333742519</c:v>
                </c:pt>
                <c:pt idx="107">
                  <c:v>0.6869725333742519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E1C-9A93-2A8955604EB2}"/>
            </c:ext>
          </c:extLst>
        </c:ser>
        <c:ser>
          <c:idx val="1"/>
          <c:order val="1"/>
          <c:tx>
            <c:strRef>
              <c:f>'Service Territory Charts'!$J$1</c:f>
              <c:strCache>
                <c:ptCount val="1"/>
                <c:pt idx="0">
                  <c:v>KU CPCN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Charts'!$J$2:$J$109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0.12195121951219512</c:v>
                </c:pt>
                <c:pt idx="33">
                  <c:v>0.11627906976744186</c:v>
                </c:pt>
                <c:pt idx="34">
                  <c:v>0.10964912280701754</c:v>
                </c:pt>
                <c:pt idx="35">
                  <c:v>0.17667844522968199</c:v>
                </c:pt>
                <c:pt idx="36">
                  <c:v>0.13623978201634879</c:v>
                </c:pt>
                <c:pt idx="37">
                  <c:v>0.12820512820512819</c:v>
                </c:pt>
                <c:pt idx="38">
                  <c:v>0.17482517482517482</c:v>
                </c:pt>
                <c:pt idx="39">
                  <c:v>0.16556291390728478</c:v>
                </c:pt>
                <c:pt idx="40">
                  <c:v>0.15756302521008403</c:v>
                </c:pt>
                <c:pt idx="41">
                  <c:v>0.19588638589618021</c:v>
                </c:pt>
                <c:pt idx="42">
                  <c:v>0.2032520325203252</c:v>
                </c:pt>
                <c:pt idx="43">
                  <c:v>0.1984126984126984</c:v>
                </c:pt>
                <c:pt idx="44">
                  <c:v>0.22522522522522523</c:v>
                </c:pt>
                <c:pt idx="45">
                  <c:v>0.22018970189701897</c:v>
                </c:pt>
                <c:pt idx="46">
                  <c:v>0.2160904255319149</c:v>
                </c:pt>
                <c:pt idx="47">
                  <c:v>0.2393107849393746</c:v>
                </c:pt>
                <c:pt idx="48">
                  <c:v>0.21234428086070214</c:v>
                </c:pt>
                <c:pt idx="49">
                  <c:v>0.21079258010118043</c:v>
                </c:pt>
                <c:pt idx="50">
                  <c:v>0.23072747014115091</c:v>
                </c:pt>
                <c:pt idx="51">
                  <c:v>0.22486772486772486</c:v>
                </c:pt>
                <c:pt idx="52">
                  <c:v>0.22333158171308459</c:v>
                </c:pt>
                <c:pt idx="53">
                  <c:v>0.24160732451678535</c:v>
                </c:pt>
                <c:pt idx="54">
                  <c:v>0.24862128198173766</c:v>
                </c:pt>
                <c:pt idx="55">
                  <c:v>0.2471687938162862</c:v>
                </c:pt>
                <c:pt idx="56">
                  <c:v>0.24705776659778997</c:v>
                </c:pt>
                <c:pt idx="57">
                  <c:v>0.24057387805091421</c:v>
                </c:pt>
                <c:pt idx="58">
                  <c:v>0.23921363952679195</c:v>
                </c:pt>
                <c:pt idx="59">
                  <c:v>0.23664056449531023</c:v>
                </c:pt>
                <c:pt idx="60">
                  <c:v>0.22791804159312409</c:v>
                </c:pt>
                <c:pt idx="61">
                  <c:v>0.22678680513133784</c:v>
                </c:pt>
                <c:pt idx="62">
                  <c:v>0.22575250836120403</c:v>
                </c:pt>
                <c:pt idx="63">
                  <c:v>0.22337545126353792</c:v>
                </c:pt>
                <c:pt idx="64">
                  <c:v>0.22237196765498654</c:v>
                </c:pt>
                <c:pt idx="65">
                  <c:v>0.22129498547053128</c:v>
                </c:pt>
                <c:pt idx="66">
                  <c:v>0.3047469641508338</c:v>
                </c:pt>
                <c:pt idx="67">
                  <c:v>0.30368826356319845</c:v>
                </c:pt>
                <c:pt idx="68">
                  <c:v>0.31852960745176317</c:v>
                </c:pt>
                <c:pt idx="69">
                  <c:v>0.31738577979117177</c:v>
                </c:pt>
                <c:pt idx="70">
                  <c:v>0.31616311705464756</c:v>
                </c:pt>
                <c:pt idx="71">
                  <c:v>0.31503619214740075</c:v>
                </c:pt>
                <c:pt idx="72">
                  <c:v>0.31383153064568997</c:v>
                </c:pt>
                <c:pt idx="73">
                  <c:v>0.31263604701784936</c:v>
                </c:pt>
                <c:pt idx="74">
                  <c:v>0.31153408166585328</c:v>
                </c:pt>
                <c:pt idx="75">
                  <c:v>0.3103560045378424</c:v>
                </c:pt>
                <c:pt idx="76">
                  <c:v>0.30927002583979329</c:v>
                </c:pt>
                <c:pt idx="77">
                  <c:v>0.30810897779684654</c:v>
                </c:pt>
                <c:pt idx="78">
                  <c:v>0.31504169669515086</c:v>
                </c:pt>
                <c:pt idx="79">
                  <c:v>0.31504169669515086</c:v>
                </c:pt>
                <c:pt idx="80">
                  <c:v>0.31504169669515086</c:v>
                </c:pt>
                <c:pt idx="81">
                  <c:v>0.31504169669515086</c:v>
                </c:pt>
                <c:pt idx="82">
                  <c:v>0.31399107280283212</c:v>
                </c:pt>
                <c:pt idx="83">
                  <c:v>0.31399107280283212</c:v>
                </c:pt>
                <c:pt idx="84">
                  <c:v>0.31399107280283212</c:v>
                </c:pt>
                <c:pt idx="85">
                  <c:v>0.31399107280283212</c:v>
                </c:pt>
                <c:pt idx="86">
                  <c:v>0.31302746662574804</c:v>
                </c:pt>
                <c:pt idx="87">
                  <c:v>0.31302746662574804</c:v>
                </c:pt>
                <c:pt idx="88">
                  <c:v>0.31302746662574804</c:v>
                </c:pt>
                <c:pt idx="89">
                  <c:v>0.31302746662574804</c:v>
                </c:pt>
                <c:pt idx="90">
                  <c:v>0.31302746662574804</c:v>
                </c:pt>
                <c:pt idx="91">
                  <c:v>0.31302746662574804</c:v>
                </c:pt>
                <c:pt idx="92">
                  <c:v>0.31302746662574804</c:v>
                </c:pt>
                <c:pt idx="93">
                  <c:v>0.31302746662574804</c:v>
                </c:pt>
                <c:pt idx="94">
                  <c:v>0.31302746662574804</c:v>
                </c:pt>
                <c:pt idx="95">
                  <c:v>0.31302746662574804</c:v>
                </c:pt>
                <c:pt idx="96">
                  <c:v>0.31302746662574804</c:v>
                </c:pt>
                <c:pt idx="97">
                  <c:v>0.31302746662574804</c:v>
                </c:pt>
                <c:pt idx="98">
                  <c:v>0.31302746662574804</c:v>
                </c:pt>
                <c:pt idx="99">
                  <c:v>0.31302746662574804</c:v>
                </c:pt>
                <c:pt idx="100">
                  <c:v>0.31302746662574804</c:v>
                </c:pt>
                <c:pt idx="101">
                  <c:v>0.31302746662574804</c:v>
                </c:pt>
                <c:pt idx="102">
                  <c:v>0.31302746662574804</c:v>
                </c:pt>
                <c:pt idx="103">
                  <c:v>0.31302746662574804</c:v>
                </c:pt>
                <c:pt idx="104">
                  <c:v>0.31302746662574804</c:v>
                </c:pt>
                <c:pt idx="105">
                  <c:v>0.31302746662574804</c:v>
                </c:pt>
                <c:pt idx="106">
                  <c:v>0.31302746662574804</c:v>
                </c:pt>
                <c:pt idx="107">
                  <c:v>0.31302746662574804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1-4E1C-9A93-2A8955604EB2}"/>
            </c:ext>
          </c:extLst>
        </c:ser>
        <c:ser>
          <c:idx val="2"/>
          <c:order val="2"/>
          <c:tx>
            <c:strRef>
              <c:f>'Service Territory Charts'!$K$1</c:f>
              <c:strCache>
                <c:ptCount val="1"/>
                <c:pt idx="0">
                  <c:v>KU IRP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Charts'!$K$2:$K$109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0.14285714285714285</c:v>
                </c:pt>
                <c:pt idx="55">
                  <c:v>0.14285714285714285</c:v>
                </c:pt>
                <c:pt idx="56">
                  <c:v>0.14285714285714285</c:v>
                </c:pt>
                <c:pt idx="57">
                  <c:v>0.14285714285714285</c:v>
                </c:pt>
                <c:pt idx="58">
                  <c:v>0.14285714285714285</c:v>
                </c:pt>
                <c:pt idx="59">
                  <c:v>0.14285714285714285</c:v>
                </c:pt>
                <c:pt idx="60">
                  <c:v>0.17647058823529413</c:v>
                </c:pt>
                <c:pt idx="61">
                  <c:v>0.17647058823529413</c:v>
                </c:pt>
                <c:pt idx="62">
                  <c:v>0.17647058823529413</c:v>
                </c:pt>
                <c:pt idx="63">
                  <c:v>0.17647058823529413</c:v>
                </c:pt>
                <c:pt idx="64">
                  <c:v>0.17647058823529413</c:v>
                </c:pt>
                <c:pt idx="65">
                  <c:v>0.17647058823529413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0.21739130434782608</c:v>
                </c:pt>
                <c:pt idx="73">
                  <c:v>0.21739130434782608</c:v>
                </c:pt>
                <c:pt idx="74">
                  <c:v>0.21739130434782608</c:v>
                </c:pt>
                <c:pt idx="75">
                  <c:v>0.21739130434782608</c:v>
                </c:pt>
                <c:pt idx="76">
                  <c:v>0.21739130434782608</c:v>
                </c:pt>
                <c:pt idx="77">
                  <c:v>0.21739130434782608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B1-4E1C-9A93-2A8955604EB2}"/>
            </c:ext>
          </c:extLst>
        </c:ser>
        <c:ser>
          <c:idx val="3"/>
          <c:order val="3"/>
          <c:tx>
            <c:strRef>
              <c:f>'Service Territory Charts'!$L$1</c:f>
              <c:strCache>
                <c:ptCount val="1"/>
                <c:pt idx="0">
                  <c:v>LG&amp;E IRP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Charts'!$L$2:$L$109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0.9</c:v>
                </c:pt>
                <c:pt idx="49">
                  <c:v>0.9</c:v>
                </c:pt>
                <c:pt idx="50">
                  <c:v>0.9</c:v>
                </c:pt>
                <c:pt idx="51">
                  <c:v>0.9</c:v>
                </c:pt>
                <c:pt idx="52">
                  <c:v>0.9</c:v>
                </c:pt>
                <c:pt idx="53">
                  <c:v>0.9</c:v>
                </c:pt>
                <c:pt idx="54">
                  <c:v>0.8571428571428571</c:v>
                </c:pt>
                <c:pt idx="55">
                  <c:v>0.8571428571428571</c:v>
                </c:pt>
                <c:pt idx="56">
                  <c:v>0.8571428571428571</c:v>
                </c:pt>
                <c:pt idx="57">
                  <c:v>0.8571428571428571</c:v>
                </c:pt>
                <c:pt idx="58">
                  <c:v>0.8571428571428571</c:v>
                </c:pt>
                <c:pt idx="59">
                  <c:v>0.8571428571428571</c:v>
                </c:pt>
                <c:pt idx="60">
                  <c:v>0.82352941176470584</c:v>
                </c:pt>
                <c:pt idx="61">
                  <c:v>0.82352941176470584</c:v>
                </c:pt>
                <c:pt idx="62">
                  <c:v>0.82352941176470584</c:v>
                </c:pt>
                <c:pt idx="63">
                  <c:v>0.82352941176470584</c:v>
                </c:pt>
                <c:pt idx="64">
                  <c:v>0.82352941176470584</c:v>
                </c:pt>
                <c:pt idx="65">
                  <c:v>0.82352941176470584</c:v>
                </c:pt>
                <c:pt idx="66">
                  <c:v>0.8</c:v>
                </c:pt>
                <c:pt idx="67">
                  <c:v>0.8</c:v>
                </c:pt>
                <c:pt idx="68">
                  <c:v>0.8</c:v>
                </c:pt>
                <c:pt idx="69">
                  <c:v>0.8</c:v>
                </c:pt>
                <c:pt idx="70">
                  <c:v>0.8</c:v>
                </c:pt>
                <c:pt idx="71">
                  <c:v>0.8</c:v>
                </c:pt>
                <c:pt idx="72">
                  <c:v>0.78260869565217395</c:v>
                </c:pt>
                <c:pt idx="73">
                  <c:v>0.78260869565217395</c:v>
                </c:pt>
                <c:pt idx="74">
                  <c:v>0.78260869565217395</c:v>
                </c:pt>
                <c:pt idx="75">
                  <c:v>0.78260869565217395</c:v>
                </c:pt>
                <c:pt idx="76">
                  <c:v>0.78260869565217395</c:v>
                </c:pt>
                <c:pt idx="77">
                  <c:v>0.78260869565217395</c:v>
                </c:pt>
                <c:pt idx="78">
                  <c:v>0.8</c:v>
                </c:pt>
                <c:pt idx="79">
                  <c:v>0.8</c:v>
                </c:pt>
                <c:pt idx="80">
                  <c:v>0.8</c:v>
                </c:pt>
                <c:pt idx="81">
                  <c:v>0.8</c:v>
                </c:pt>
                <c:pt idx="82">
                  <c:v>0.8</c:v>
                </c:pt>
                <c:pt idx="83">
                  <c:v>0.8</c:v>
                </c:pt>
                <c:pt idx="84">
                  <c:v>0.8</c:v>
                </c:pt>
                <c:pt idx="85">
                  <c:v>0.8</c:v>
                </c:pt>
                <c:pt idx="86">
                  <c:v>0.8</c:v>
                </c:pt>
                <c:pt idx="87">
                  <c:v>0.8</c:v>
                </c:pt>
                <c:pt idx="88">
                  <c:v>0.8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  <c:pt idx="97">
                  <c:v>0.8</c:v>
                </c:pt>
                <c:pt idx="98">
                  <c:v>0.8</c:v>
                </c:pt>
                <c:pt idx="99">
                  <c:v>0.8</c:v>
                </c:pt>
                <c:pt idx="100">
                  <c:v>0.8</c:v>
                </c:pt>
                <c:pt idx="101">
                  <c:v>0.8</c:v>
                </c:pt>
                <c:pt idx="102">
                  <c:v>0.8</c:v>
                </c:pt>
                <c:pt idx="103">
                  <c:v>0.8</c:v>
                </c:pt>
                <c:pt idx="104">
                  <c:v>0.8</c:v>
                </c:pt>
                <c:pt idx="105">
                  <c:v>0.8</c:v>
                </c:pt>
                <c:pt idx="106">
                  <c:v>0.8</c:v>
                </c:pt>
                <c:pt idx="10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B1-4E1C-9A93-2A8955604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5336255"/>
        <c:axId val="1635340575"/>
      </c:lineChart>
      <c:dateAx>
        <c:axId val="163533625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340575"/>
        <c:crosses val="autoZero"/>
        <c:auto val="1"/>
        <c:lblOffset val="100"/>
        <c:baseTimeUnit val="months"/>
        <c:majorUnit val="12"/>
      </c:dateAx>
      <c:valAx>
        <c:axId val="16353405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33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Development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Charts!$B$2:$B$109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90</c:v>
                </c:pt>
                <c:pt idx="31">
                  <c:v>90</c:v>
                </c:pt>
                <c:pt idx="32">
                  <c:v>124.9</c:v>
                </c:pt>
                <c:pt idx="33">
                  <c:v>130.9</c:v>
                </c:pt>
                <c:pt idx="34">
                  <c:v>138.69999999999999</c:v>
                </c:pt>
                <c:pt idx="35">
                  <c:v>153.69999999999999</c:v>
                </c:pt>
                <c:pt idx="36">
                  <c:v>333.1</c:v>
                </c:pt>
                <c:pt idx="37">
                  <c:v>346.9</c:v>
                </c:pt>
                <c:pt idx="38">
                  <c:v>370.29999999999995</c:v>
                </c:pt>
                <c:pt idx="39">
                  <c:v>384.70000000000005</c:v>
                </c:pt>
                <c:pt idx="40">
                  <c:v>398.5</c:v>
                </c:pt>
                <c:pt idx="41">
                  <c:v>419.2</c:v>
                </c:pt>
                <c:pt idx="42">
                  <c:v>527.79999999999995</c:v>
                </c:pt>
                <c:pt idx="43">
                  <c:v>537.70000000000005</c:v>
                </c:pt>
                <c:pt idx="44">
                  <c:v>554.79999999999995</c:v>
                </c:pt>
                <c:pt idx="45">
                  <c:v>564.70000000000005</c:v>
                </c:pt>
                <c:pt idx="46">
                  <c:v>573.1</c:v>
                </c:pt>
                <c:pt idx="47">
                  <c:v>592</c:v>
                </c:pt>
                <c:pt idx="48">
                  <c:v>656.15</c:v>
                </c:pt>
                <c:pt idx="49">
                  <c:v>660.05</c:v>
                </c:pt>
                <c:pt idx="50">
                  <c:v>678.95</c:v>
                </c:pt>
                <c:pt idx="51">
                  <c:v>693.35</c:v>
                </c:pt>
                <c:pt idx="52">
                  <c:v>697.25</c:v>
                </c:pt>
                <c:pt idx="53">
                  <c:v>716.15</c:v>
                </c:pt>
                <c:pt idx="54">
                  <c:v>793.25</c:v>
                </c:pt>
                <c:pt idx="55">
                  <c:v>797.15</c:v>
                </c:pt>
                <c:pt idx="56">
                  <c:v>797.45</c:v>
                </c:pt>
                <c:pt idx="57">
                  <c:v>815.45</c:v>
                </c:pt>
                <c:pt idx="58">
                  <c:v>819.34999999999991</c:v>
                </c:pt>
                <c:pt idx="59">
                  <c:v>826.84999999999991</c:v>
                </c:pt>
                <c:pt idx="60">
                  <c:v>892.45</c:v>
                </c:pt>
                <c:pt idx="61">
                  <c:v>896.35</c:v>
                </c:pt>
                <c:pt idx="62">
                  <c:v>899.95</c:v>
                </c:pt>
                <c:pt idx="63">
                  <c:v>908.35</c:v>
                </c:pt>
                <c:pt idx="64">
                  <c:v>911.95</c:v>
                </c:pt>
                <c:pt idx="65">
                  <c:v>915.85</c:v>
                </c:pt>
                <c:pt idx="66">
                  <c:v>1021.85</c:v>
                </c:pt>
                <c:pt idx="67">
                  <c:v>1025.45</c:v>
                </c:pt>
                <c:pt idx="68">
                  <c:v>1071.3499999999999</c:v>
                </c:pt>
                <c:pt idx="69">
                  <c:v>1075.25</c:v>
                </c:pt>
                <c:pt idx="70">
                  <c:v>1079.45</c:v>
                </c:pt>
                <c:pt idx="71">
                  <c:v>1083.3499999999999</c:v>
                </c:pt>
                <c:pt idx="72">
                  <c:v>1087.55</c:v>
                </c:pt>
                <c:pt idx="73">
                  <c:v>1091.75</c:v>
                </c:pt>
                <c:pt idx="74">
                  <c:v>1095.6500000000001</c:v>
                </c:pt>
                <c:pt idx="75">
                  <c:v>1099.8499999999999</c:v>
                </c:pt>
                <c:pt idx="76">
                  <c:v>1103.75</c:v>
                </c:pt>
                <c:pt idx="77">
                  <c:v>1107.95</c:v>
                </c:pt>
                <c:pt idx="78">
                  <c:v>1152.95</c:v>
                </c:pt>
                <c:pt idx="79">
                  <c:v>1152.95</c:v>
                </c:pt>
                <c:pt idx="80">
                  <c:v>1152.95</c:v>
                </c:pt>
                <c:pt idx="81">
                  <c:v>1152.95</c:v>
                </c:pt>
                <c:pt idx="82">
                  <c:v>1156.8499999999999</c:v>
                </c:pt>
                <c:pt idx="83">
                  <c:v>1156.8499999999999</c:v>
                </c:pt>
                <c:pt idx="84">
                  <c:v>1156.8499999999999</c:v>
                </c:pt>
                <c:pt idx="85">
                  <c:v>1156.8499999999999</c:v>
                </c:pt>
                <c:pt idx="86">
                  <c:v>1160.45</c:v>
                </c:pt>
                <c:pt idx="87">
                  <c:v>1160.45</c:v>
                </c:pt>
                <c:pt idx="88">
                  <c:v>1160.45</c:v>
                </c:pt>
                <c:pt idx="89">
                  <c:v>1160.45</c:v>
                </c:pt>
                <c:pt idx="90">
                  <c:v>1160.45</c:v>
                </c:pt>
                <c:pt idx="91">
                  <c:v>1160.45</c:v>
                </c:pt>
                <c:pt idx="92">
                  <c:v>1160.45</c:v>
                </c:pt>
                <c:pt idx="93">
                  <c:v>1160.45</c:v>
                </c:pt>
                <c:pt idx="94">
                  <c:v>1160.45</c:v>
                </c:pt>
                <c:pt idx="95">
                  <c:v>1160.45</c:v>
                </c:pt>
                <c:pt idx="96">
                  <c:v>1160.45</c:v>
                </c:pt>
                <c:pt idx="97">
                  <c:v>1160.45</c:v>
                </c:pt>
                <c:pt idx="98">
                  <c:v>1160.45</c:v>
                </c:pt>
                <c:pt idx="99">
                  <c:v>1160.45</c:v>
                </c:pt>
                <c:pt idx="100">
                  <c:v>1160.45</c:v>
                </c:pt>
                <c:pt idx="101">
                  <c:v>1160.45</c:v>
                </c:pt>
                <c:pt idx="102">
                  <c:v>1160.45</c:v>
                </c:pt>
                <c:pt idx="103">
                  <c:v>1160.45</c:v>
                </c:pt>
                <c:pt idx="104">
                  <c:v>1160.45</c:v>
                </c:pt>
                <c:pt idx="105">
                  <c:v>1160.45</c:v>
                </c:pt>
                <c:pt idx="106">
                  <c:v>1160.45</c:v>
                </c:pt>
                <c:pt idx="107">
                  <c:v>1160.45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8-4979-9414-8DFCB78BA3E9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Mid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Charts!$C$2:$C$109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120</c:v>
                </c:pt>
                <c:pt idx="31">
                  <c:v>120</c:v>
                </c:pt>
                <c:pt idx="32">
                  <c:v>205</c:v>
                </c:pt>
                <c:pt idx="33">
                  <c:v>215</c:v>
                </c:pt>
                <c:pt idx="34">
                  <c:v>228</c:v>
                </c:pt>
                <c:pt idx="35">
                  <c:v>253</c:v>
                </c:pt>
                <c:pt idx="36">
                  <c:v>457</c:v>
                </c:pt>
                <c:pt idx="37">
                  <c:v>480</c:v>
                </c:pt>
                <c:pt idx="38">
                  <c:v>519</c:v>
                </c:pt>
                <c:pt idx="39">
                  <c:v>543</c:v>
                </c:pt>
                <c:pt idx="40">
                  <c:v>566</c:v>
                </c:pt>
                <c:pt idx="41">
                  <c:v>600.5</c:v>
                </c:pt>
                <c:pt idx="42">
                  <c:v>766.5</c:v>
                </c:pt>
                <c:pt idx="43">
                  <c:v>783</c:v>
                </c:pt>
                <c:pt idx="44">
                  <c:v>811.5</c:v>
                </c:pt>
                <c:pt idx="45">
                  <c:v>828</c:v>
                </c:pt>
                <c:pt idx="46">
                  <c:v>842</c:v>
                </c:pt>
                <c:pt idx="47">
                  <c:v>873.5</c:v>
                </c:pt>
                <c:pt idx="48">
                  <c:v>973</c:v>
                </c:pt>
                <c:pt idx="49">
                  <c:v>979.5</c:v>
                </c:pt>
                <c:pt idx="50">
                  <c:v>1011</c:v>
                </c:pt>
                <c:pt idx="51">
                  <c:v>1035</c:v>
                </c:pt>
                <c:pt idx="52">
                  <c:v>1041.5</c:v>
                </c:pt>
                <c:pt idx="53">
                  <c:v>1073</c:v>
                </c:pt>
                <c:pt idx="54">
                  <c:v>1196.0999999999999</c:v>
                </c:pt>
                <c:pt idx="55">
                  <c:v>1202.5999999999999</c:v>
                </c:pt>
                <c:pt idx="56">
                  <c:v>1203.0999999999999</c:v>
                </c:pt>
                <c:pt idx="57">
                  <c:v>1233.0999999999999</c:v>
                </c:pt>
                <c:pt idx="58">
                  <c:v>1239.5999999999999</c:v>
                </c:pt>
                <c:pt idx="59">
                  <c:v>1252.0999999999999</c:v>
                </c:pt>
                <c:pt idx="60">
                  <c:v>1393.1</c:v>
                </c:pt>
                <c:pt idx="61">
                  <c:v>1399.6</c:v>
                </c:pt>
                <c:pt idx="62">
                  <c:v>1405.6</c:v>
                </c:pt>
                <c:pt idx="63">
                  <c:v>1419.6</c:v>
                </c:pt>
                <c:pt idx="64">
                  <c:v>1425.6</c:v>
                </c:pt>
                <c:pt idx="65">
                  <c:v>1432.1</c:v>
                </c:pt>
                <c:pt idx="66">
                  <c:v>1791.1</c:v>
                </c:pt>
                <c:pt idx="67">
                  <c:v>1797.1</c:v>
                </c:pt>
                <c:pt idx="68">
                  <c:v>1873.6</c:v>
                </c:pt>
                <c:pt idx="69">
                  <c:v>1880.1</c:v>
                </c:pt>
                <c:pt idx="70">
                  <c:v>1887.1</c:v>
                </c:pt>
                <c:pt idx="71">
                  <c:v>1893.6</c:v>
                </c:pt>
                <c:pt idx="72">
                  <c:v>1900.6</c:v>
                </c:pt>
                <c:pt idx="73">
                  <c:v>1907.6</c:v>
                </c:pt>
                <c:pt idx="74">
                  <c:v>1914.1</c:v>
                </c:pt>
                <c:pt idx="75">
                  <c:v>1921.1</c:v>
                </c:pt>
                <c:pt idx="76">
                  <c:v>1927.6</c:v>
                </c:pt>
                <c:pt idx="77">
                  <c:v>1934.6</c:v>
                </c:pt>
                <c:pt idx="78">
                  <c:v>2012.6</c:v>
                </c:pt>
                <c:pt idx="79">
                  <c:v>2012.6</c:v>
                </c:pt>
                <c:pt idx="80">
                  <c:v>2012.6</c:v>
                </c:pt>
                <c:pt idx="81">
                  <c:v>2012.6</c:v>
                </c:pt>
                <c:pt idx="82">
                  <c:v>2019.1</c:v>
                </c:pt>
                <c:pt idx="83">
                  <c:v>2019.1</c:v>
                </c:pt>
                <c:pt idx="84">
                  <c:v>2019.1</c:v>
                </c:pt>
                <c:pt idx="85">
                  <c:v>2019.1</c:v>
                </c:pt>
                <c:pt idx="86">
                  <c:v>2025.1</c:v>
                </c:pt>
                <c:pt idx="87">
                  <c:v>2025.1</c:v>
                </c:pt>
                <c:pt idx="88">
                  <c:v>2025.1</c:v>
                </c:pt>
                <c:pt idx="89">
                  <c:v>2025.1</c:v>
                </c:pt>
                <c:pt idx="90">
                  <c:v>2025.1</c:v>
                </c:pt>
                <c:pt idx="91">
                  <c:v>2025.1</c:v>
                </c:pt>
                <c:pt idx="92">
                  <c:v>2025.1</c:v>
                </c:pt>
                <c:pt idx="93">
                  <c:v>2025.1</c:v>
                </c:pt>
                <c:pt idx="94">
                  <c:v>2025.1</c:v>
                </c:pt>
                <c:pt idx="95">
                  <c:v>2025.1</c:v>
                </c:pt>
                <c:pt idx="96">
                  <c:v>2025.1</c:v>
                </c:pt>
                <c:pt idx="97">
                  <c:v>2025.1</c:v>
                </c:pt>
                <c:pt idx="98">
                  <c:v>2025.1</c:v>
                </c:pt>
                <c:pt idx="99">
                  <c:v>2025.1</c:v>
                </c:pt>
                <c:pt idx="100">
                  <c:v>2025.1</c:v>
                </c:pt>
                <c:pt idx="101">
                  <c:v>2025.1</c:v>
                </c:pt>
                <c:pt idx="102">
                  <c:v>2025.1</c:v>
                </c:pt>
                <c:pt idx="103">
                  <c:v>2025.1</c:v>
                </c:pt>
                <c:pt idx="104">
                  <c:v>2025.1</c:v>
                </c:pt>
                <c:pt idx="105">
                  <c:v>2025.1</c:v>
                </c:pt>
                <c:pt idx="106">
                  <c:v>2025.1</c:v>
                </c:pt>
                <c:pt idx="107">
                  <c:v>2025.1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8-4979-9414-8DFCB78BA3E9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Charts!$D$2:$D$109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150</c:v>
                </c:pt>
                <c:pt idx="31">
                  <c:v>150</c:v>
                </c:pt>
                <c:pt idx="32">
                  <c:v>285.10000000000002</c:v>
                </c:pt>
                <c:pt idx="33">
                  <c:v>299.10000000000002</c:v>
                </c:pt>
                <c:pt idx="34">
                  <c:v>317.3</c:v>
                </c:pt>
                <c:pt idx="35">
                  <c:v>352.3</c:v>
                </c:pt>
                <c:pt idx="36">
                  <c:v>580.9</c:v>
                </c:pt>
                <c:pt idx="37">
                  <c:v>613.1</c:v>
                </c:pt>
                <c:pt idx="38">
                  <c:v>667.7</c:v>
                </c:pt>
                <c:pt idx="39">
                  <c:v>701.3</c:v>
                </c:pt>
                <c:pt idx="40">
                  <c:v>733.5</c:v>
                </c:pt>
                <c:pt idx="41">
                  <c:v>781.8</c:v>
                </c:pt>
                <c:pt idx="42">
                  <c:v>1005.2</c:v>
                </c:pt>
                <c:pt idx="43">
                  <c:v>1028.3</c:v>
                </c:pt>
                <c:pt idx="44">
                  <c:v>1068.2</c:v>
                </c:pt>
                <c:pt idx="45">
                  <c:v>1091.3</c:v>
                </c:pt>
                <c:pt idx="46">
                  <c:v>1110.9000000000001</c:v>
                </c:pt>
                <c:pt idx="47">
                  <c:v>1155</c:v>
                </c:pt>
                <c:pt idx="48">
                  <c:v>1289.8499999999999</c:v>
                </c:pt>
                <c:pt idx="49">
                  <c:v>1298.95</c:v>
                </c:pt>
                <c:pt idx="50">
                  <c:v>1343.05</c:v>
                </c:pt>
                <c:pt idx="51">
                  <c:v>1376.6499999999999</c:v>
                </c:pt>
                <c:pt idx="52">
                  <c:v>1385.75</c:v>
                </c:pt>
                <c:pt idx="53">
                  <c:v>1429.85</c:v>
                </c:pt>
                <c:pt idx="54">
                  <c:v>1598.95</c:v>
                </c:pt>
                <c:pt idx="55">
                  <c:v>1608.05</c:v>
                </c:pt>
                <c:pt idx="56">
                  <c:v>1608.75</c:v>
                </c:pt>
                <c:pt idx="57">
                  <c:v>1650.75</c:v>
                </c:pt>
                <c:pt idx="58">
                  <c:v>1659.85</c:v>
                </c:pt>
                <c:pt idx="59">
                  <c:v>1677.35</c:v>
                </c:pt>
                <c:pt idx="60">
                  <c:v>1893.75</c:v>
                </c:pt>
                <c:pt idx="61">
                  <c:v>1902.85</c:v>
                </c:pt>
                <c:pt idx="62">
                  <c:v>1911.25</c:v>
                </c:pt>
                <c:pt idx="63">
                  <c:v>1930.85</c:v>
                </c:pt>
                <c:pt idx="64">
                  <c:v>1939.25</c:v>
                </c:pt>
                <c:pt idx="65">
                  <c:v>1948.35</c:v>
                </c:pt>
                <c:pt idx="66">
                  <c:v>2560.35</c:v>
                </c:pt>
                <c:pt idx="67">
                  <c:v>2568.75</c:v>
                </c:pt>
                <c:pt idx="68">
                  <c:v>2675.85</c:v>
                </c:pt>
                <c:pt idx="69">
                  <c:v>2684.95</c:v>
                </c:pt>
                <c:pt idx="70">
                  <c:v>2694.75</c:v>
                </c:pt>
                <c:pt idx="71">
                  <c:v>2703.85</c:v>
                </c:pt>
                <c:pt idx="72">
                  <c:v>2713.65</c:v>
                </c:pt>
                <c:pt idx="73">
                  <c:v>2723.45</c:v>
                </c:pt>
                <c:pt idx="74">
                  <c:v>2732.55</c:v>
                </c:pt>
                <c:pt idx="75">
                  <c:v>2742.35</c:v>
                </c:pt>
                <c:pt idx="76">
                  <c:v>2751.45</c:v>
                </c:pt>
                <c:pt idx="77">
                  <c:v>2761.25</c:v>
                </c:pt>
                <c:pt idx="78">
                  <c:v>2872.25</c:v>
                </c:pt>
                <c:pt idx="79">
                  <c:v>2872.25</c:v>
                </c:pt>
                <c:pt idx="80">
                  <c:v>2872.25</c:v>
                </c:pt>
                <c:pt idx="81">
                  <c:v>2872.25</c:v>
                </c:pt>
                <c:pt idx="82">
                  <c:v>2881.35</c:v>
                </c:pt>
                <c:pt idx="83">
                  <c:v>2881.35</c:v>
                </c:pt>
                <c:pt idx="84">
                  <c:v>2881.35</c:v>
                </c:pt>
                <c:pt idx="85">
                  <c:v>2881.35</c:v>
                </c:pt>
                <c:pt idx="86">
                  <c:v>2889.75</c:v>
                </c:pt>
                <c:pt idx="87">
                  <c:v>2889.75</c:v>
                </c:pt>
                <c:pt idx="88">
                  <c:v>2889.75</c:v>
                </c:pt>
                <c:pt idx="89">
                  <c:v>2889.75</c:v>
                </c:pt>
                <c:pt idx="90">
                  <c:v>2889.75</c:v>
                </c:pt>
                <c:pt idx="91">
                  <c:v>2889.75</c:v>
                </c:pt>
                <c:pt idx="92">
                  <c:v>2889.75</c:v>
                </c:pt>
                <c:pt idx="93">
                  <c:v>2889.75</c:v>
                </c:pt>
                <c:pt idx="94">
                  <c:v>2889.75</c:v>
                </c:pt>
                <c:pt idx="95">
                  <c:v>2889.75</c:v>
                </c:pt>
                <c:pt idx="96">
                  <c:v>2889.75</c:v>
                </c:pt>
                <c:pt idx="97">
                  <c:v>2889.75</c:v>
                </c:pt>
                <c:pt idx="98">
                  <c:v>2889.75</c:v>
                </c:pt>
                <c:pt idx="99">
                  <c:v>2889.75</c:v>
                </c:pt>
                <c:pt idx="100">
                  <c:v>2889.75</c:v>
                </c:pt>
                <c:pt idx="101">
                  <c:v>2889.75</c:v>
                </c:pt>
                <c:pt idx="102">
                  <c:v>2889.75</c:v>
                </c:pt>
                <c:pt idx="103">
                  <c:v>2889.75</c:v>
                </c:pt>
                <c:pt idx="104">
                  <c:v>2889.75</c:v>
                </c:pt>
                <c:pt idx="105">
                  <c:v>2889.75</c:v>
                </c:pt>
                <c:pt idx="106">
                  <c:v>2889.75</c:v>
                </c:pt>
                <c:pt idx="107">
                  <c:v>2889.75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8-4979-9414-8DFCB78BA3E9}"/>
            </c:ext>
          </c:extLst>
        </c:ser>
        <c:ser>
          <c:idx val="3"/>
          <c:order val="3"/>
          <c:tx>
            <c:strRef>
              <c:f>Charts!$H$1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Charts!$H$2:$H$109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150</c:v>
                </c:pt>
                <c:pt idx="31">
                  <c:v>150</c:v>
                </c:pt>
                <c:pt idx="32">
                  <c:v>458</c:v>
                </c:pt>
                <c:pt idx="33">
                  <c:v>478</c:v>
                </c:pt>
                <c:pt idx="34">
                  <c:v>504</c:v>
                </c:pt>
                <c:pt idx="35">
                  <c:v>554</c:v>
                </c:pt>
                <c:pt idx="36">
                  <c:v>797</c:v>
                </c:pt>
                <c:pt idx="37">
                  <c:v>843</c:v>
                </c:pt>
                <c:pt idx="38">
                  <c:v>921</c:v>
                </c:pt>
                <c:pt idx="39">
                  <c:v>969</c:v>
                </c:pt>
                <c:pt idx="40">
                  <c:v>1015</c:v>
                </c:pt>
                <c:pt idx="41">
                  <c:v>1084</c:v>
                </c:pt>
                <c:pt idx="42">
                  <c:v>1221</c:v>
                </c:pt>
                <c:pt idx="43">
                  <c:v>1254</c:v>
                </c:pt>
                <c:pt idx="44">
                  <c:v>1311</c:v>
                </c:pt>
                <c:pt idx="45">
                  <c:v>1344</c:v>
                </c:pt>
                <c:pt idx="46">
                  <c:v>1372</c:v>
                </c:pt>
                <c:pt idx="47">
                  <c:v>1435</c:v>
                </c:pt>
                <c:pt idx="48">
                  <c:v>1628</c:v>
                </c:pt>
                <c:pt idx="49">
                  <c:v>1641</c:v>
                </c:pt>
                <c:pt idx="50">
                  <c:v>1704</c:v>
                </c:pt>
                <c:pt idx="51">
                  <c:v>1752</c:v>
                </c:pt>
                <c:pt idx="52">
                  <c:v>1765</c:v>
                </c:pt>
                <c:pt idx="53">
                  <c:v>1828</c:v>
                </c:pt>
                <c:pt idx="54">
                  <c:v>1908</c:v>
                </c:pt>
                <c:pt idx="55">
                  <c:v>1921</c:v>
                </c:pt>
                <c:pt idx="56">
                  <c:v>1922</c:v>
                </c:pt>
                <c:pt idx="57">
                  <c:v>1982</c:v>
                </c:pt>
                <c:pt idx="58">
                  <c:v>1995</c:v>
                </c:pt>
                <c:pt idx="59">
                  <c:v>2020</c:v>
                </c:pt>
                <c:pt idx="60">
                  <c:v>2482</c:v>
                </c:pt>
                <c:pt idx="61">
                  <c:v>2495</c:v>
                </c:pt>
                <c:pt idx="62">
                  <c:v>2507</c:v>
                </c:pt>
                <c:pt idx="63">
                  <c:v>2535</c:v>
                </c:pt>
                <c:pt idx="64">
                  <c:v>2547</c:v>
                </c:pt>
                <c:pt idx="65">
                  <c:v>2560</c:v>
                </c:pt>
                <c:pt idx="66">
                  <c:v>4180</c:v>
                </c:pt>
                <c:pt idx="67">
                  <c:v>4192</c:v>
                </c:pt>
                <c:pt idx="68">
                  <c:v>4345</c:v>
                </c:pt>
                <c:pt idx="69">
                  <c:v>4358</c:v>
                </c:pt>
                <c:pt idx="70">
                  <c:v>4372</c:v>
                </c:pt>
                <c:pt idx="71">
                  <c:v>4385</c:v>
                </c:pt>
                <c:pt idx="72">
                  <c:v>4399</c:v>
                </c:pt>
                <c:pt idx="73">
                  <c:v>4413</c:v>
                </c:pt>
                <c:pt idx="74">
                  <c:v>4426</c:v>
                </c:pt>
                <c:pt idx="75">
                  <c:v>4440</c:v>
                </c:pt>
                <c:pt idx="76">
                  <c:v>4453</c:v>
                </c:pt>
                <c:pt idx="77">
                  <c:v>4467</c:v>
                </c:pt>
                <c:pt idx="78">
                  <c:v>4497</c:v>
                </c:pt>
                <c:pt idx="79">
                  <c:v>4497</c:v>
                </c:pt>
                <c:pt idx="80">
                  <c:v>4497</c:v>
                </c:pt>
                <c:pt idx="81">
                  <c:v>4497</c:v>
                </c:pt>
                <c:pt idx="82">
                  <c:v>4510</c:v>
                </c:pt>
                <c:pt idx="83">
                  <c:v>4510</c:v>
                </c:pt>
                <c:pt idx="84">
                  <c:v>4510</c:v>
                </c:pt>
                <c:pt idx="85">
                  <c:v>4510</c:v>
                </c:pt>
                <c:pt idx="86">
                  <c:v>4522</c:v>
                </c:pt>
                <c:pt idx="87">
                  <c:v>4522</c:v>
                </c:pt>
                <c:pt idx="88">
                  <c:v>4522</c:v>
                </c:pt>
                <c:pt idx="89">
                  <c:v>4522</c:v>
                </c:pt>
                <c:pt idx="90">
                  <c:v>4522</c:v>
                </c:pt>
                <c:pt idx="91">
                  <c:v>4522</c:v>
                </c:pt>
                <c:pt idx="92">
                  <c:v>4522</c:v>
                </c:pt>
                <c:pt idx="93">
                  <c:v>4522</c:v>
                </c:pt>
                <c:pt idx="94">
                  <c:v>4522</c:v>
                </c:pt>
                <c:pt idx="95">
                  <c:v>4522</c:v>
                </c:pt>
                <c:pt idx="96">
                  <c:v>4522</c:v>
                </c:pt>
                <c:pt idx="97">
                  <c:v>4522</c:v>
                </c:pt>
                <c:pt idx="98">
                  <c:v>4522</c:v>
                </c:pt>
                <c:pt idx="99">
                  <c:v>4522</c:v>
                </c:pt>
                <c:pt idx="100">
                  <c:v>4522</c:v>
                </c:pt>
                <c:pt idx="101">
                  <c:v>4522</c:v>
                </c:pt>
                <c:pt idx="102">
                  <c:v>4522</c:v>
                </c:pt>
                <c:pt idx="103">
                  <c:v>4522</c:v>
                </c:pt>
                <c:pt idx="104">
                  <c:v>4522</c:v>
                </c:pt>
                <c:pt idx="105">
                  <c:v>4522</c:v>
                </c:pt>
                <c:pt idx="106">
                  <c:v>4522</c:v>
                </c:pt>
                <c:pt idx="107">
                  <c:v>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8-4979-9414-8DFCB78BA3E9}"/>
            </c:ext>
          </c:extLst>
        </c:ser>
        <c:ser>
          <c:idx val="4"/>
          <c:order val="4"/>
          <c:tx>
            <c:strRef>
              <c:f>Charts!$E$1</c:f>
              <c:strCache>
                <c:ptCount val="1"/>
                <c:pt idx="0">
                  <c:v>TSRs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Charts!$E$2:$E$109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150</c:v>
                </c:pt>
                <c:pt idx="31">
                  <c:v>150</c:v>
                </c:pt>
                <c:pt idx="32">
                  <c:v>178</c:v>
                </c:pt>
                <c:pt idx="33">
                  <c:v>178</c:v>
                </c:pt>
                <c:pt idx="34">
                  <c:v>204</c:v>
                </c:pt>
                <c:pt idx="35">
                  <c:v>204</c:v>
                </c:pt>
                <c:pt idx="36">
                  <c:v>427</c:v>
                </c:pt>
                <c:pt idx="37">
                  <c:v>453</c:v>
                </c:pt>
                <c:pt idx="38">
                  <c:v>481</c:v>
                </c:pt>
                <c:pt idx="39">
                  <c:v>509</c:v>
                </c:pt>
                <c:pt idx="40">
                  <c:v>535</c:v>
                </c:pt>
                <c:pt idx="41">
                  <c:v>554</c:v>
                </c:pt>
                <c:pt idx="42">
                  <c:v>656</c:v>
                </c:pt>
                <c:pt idx="43">
                  <c:v>669</c:v>
                </c:pt>
                <c:pt idx="44">
                  <c:v>676</c:v>
                </c:pt>
                <c:pt idx="45">
                  <c:v>689</c:v>
                </c:pt>
                <c:pt idx="46">
                  <c:v>702</c:v>
                </c:pt>
                <c:pt idx="47">
                  <c:v>715</c:v>
                </c:pt>
                <c:pt idx="48">
                  <c:v>803</c:v>
                </c:pt>
                <c:pt idx="49">
                  <c:v>816</c:v>
                </c:pt>
                <c:pt idx="50">
                  <c:v>829</c:v>
                </c:pt>
                <c:pt idx="51">
                  <c:v>842</c:v>
                </c:pt>
                <c:pt idx="52">
                  <c:v>855</c:v>
                </c:pt>
                <c:pt idx="53">
                  <c:v>868</c:v>
                </c:pt>
                <c:pt idx="54">
                  <c:v>908</c:v>
                </c:pt>
                <c:pt idx="55">
                  <c:v>921</c:v>
                </c:pt>
                <c:pt idx="56">
                  <c:v>922</c:v>
                </c:pt>
                <c:pt idx="57">
                  <c:v>947</c:v>
                </c:pt>
                <c:pt idx="58">
                  <c:v>960</c:v>
                </c:pt>
                <c:pt idx="59">
                  <c:v>985</c:v>
                </c:pt>
                <c:pt idx="60">
                  <c:v>997</c:v>
                </c:pt>
                <c:pt idx="61">
                  <c:v>1010</c:v>
                </c:pt>
                <c:pt idx="62">
                  <c:v>1022</c:v>
                </c:pt>
                <c:pt idx="63">
                  <c:v>1035</c:v>
                </c:pt>
                <c:pt idx="64">
                  <c:v>1047</c:v>
                </c:pt>
                <c:pt idx="65">
                  <c:v>1060</c:v>
                </c:pt>
                <c:pt idx="66">
                  <c:v>1060</c:v>
                </c:pt>
                <c:pt idx="67">
                  <c:v>1072</c:v>
                </c:pt>
                <c:pt idx="68">
                  <c:v>1225</c:v>
                </c:pt>
                <c:pt idx="69">
                  <c:v>1238</c:v>
                </c:pt>
                <c:pt idx="70">
                  <c:v>1252</c:v>
                </c:pt>
                <c:pt idx="71">
                  <c:v>1265</c:v>
                </c:pt>
                <c:pt idx="72">
                  <c:v>1279</c:v>
                </c:pt>
                <c:pt idx="73">
                  <c:v>1293</c:v>
                </c:pt>
                <c:pt idx="74">
                  <c:v>1306</c:v>
                </c:pt>
                <c:pt idx="75">
                  <c:v>1320</c:v>
                </c:pt>
                <c:pt idx="76">
                  <c:v>1333</c:v>
                </c:pt>
                <c:pt idx="77">
                  <c:v>1347</c:v>
                </c:pt>
                <c:pt idx="78">
                  <c:v>1347</c:v>
                </c:pt>
                <c:pt idx="79">
                  <c:v>1347</c:v>
                </c:pt>
                <c:pt idx="80">
                  <c:v>1347</c:v>
                </c:pt>
                <c:pt idx="81">
                  <c:v>1347</c:v>
                </c:pt>
                <c:pt idx="82">
                  <c:v>1360</c:v>
                </c:pt>
                <c:pt idx="83">
                  <c:v>1360</c:v>
                </c:pt>
                <c:pt idx="84">
                  <c:v>1360</c:v>
                </c:pt>
                <c:pt idx="85">
                  <c:v>1360</c:v>
                </c:pt>
                <c:pt idx="86">
                  <c:v>1372</c:v>
                </c:pt>
                <c:pt idx="87">
                  <c:v>1372</c:v>
                </c:pt>
                <c:pt idx="88">
                  <c:v>1372</c:v>
                </c:pt>
                <c:pt idx="89">
                  <c:v>1372</c:v>
                </c:pt>
                <c:pt idx="90">
                  <c:v>1372</c:v>
                </c:pt>
                <c:pt idx="91">
                  <c:v>1372</c:v>
                </c:pt>
                <c:pt idx="92">
                  <c:v>1372</c:v>
                </c:pt>
                <c:pt idx="93">
                  <c:v>1372</c:v>
                </c:pt>
                <c:pt idx="94">
                  <c:v>1372</c:v>
                </c:pt>
                <c:pt idx="95">
                  <c:v>1372</c:v>
                </c:pt>
                <c:pt idx="96">
                  <c:v>1372</c:v>
                </c:pt>
                <c:pt idx="97">
                  <c:v>1372</c:v>
                </c:pt>
                <c:pt idx="98">
                  <c:v>1372</c:v>
                </c:pt>
                <c:pt idx="99">
                  <c:v>1372</c:v>
                </c:pt>
                <c:pt idx="100">
                  <c:v>1372</c:v>
                </c:pt>
                <c:pt idx="101">
                  <c:v>1372</c:v>
                </c:pt>
                <c:pt idx="102">
                  <c:v>1372</c:v>
                </c:pt>
                <c:pt idx="103">
                  <c:v>1372</c:v>
                </c:pt>
                <c:pt idx="104">
                  <c:v>1372</c:v>
                </c:pt>
                <c:pt idx="105">
                  <c:v>1372</c:v>
                </c:pt>
                <c:pt idx="106">
                  <c:v>1372</c:v>
                </c:pt>
                <c:pt idx="107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88-4979-9414-8DFCB78BA3E9}"/>
            </c:ext>
          </c:extLst>
        </c:ser>
        <c:ser>
          <c:idx val="6"/>
          <c:order val="6"/>
          <c:tx>
            <c:strRef>
              <c:f>Charts!$G$1</c:f>
              <c:strCache>
                <c:ptCount val="1"/>
                <c:pt idx="0">
                  <c:v>IRP High Case / CPCN Econ Dev Fcst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Charts!$G$2:$G$109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350</c:v>
                </c:pt>
                <c:pt idx="37">
                  <c:v>350</c:v>
                </c:pt>
                <c:pt idx="38">
                  <c:v>350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610</c:v>
                </c:pt>
                <c:pt idx="43">
                  <c:v>610</c:v>
                </c:pt>
                <c:pt idx="44">
                  <c:v>610</c:v>
                </c:pt>
                <c:pt idx="45">
                  <c:v>610</c:v>
                </c:pt>
                <c:pt idx="46">
                  <c:v>610</c:v>
                </c:pt>
                <c:pt idx="47">
                  <c:v>610</c:v>
                </c:pt>
                <c:pt idx="48">
                  <c:v>820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1100</c:v>
                </c:pt>
                <c:pt idx="55">
                  <c:v>1100</c:v>
                </c:pt>
                <c:pt idx="56">
                  <c:v>1100</c:v>
                </c:pt>
                <c:pt idx="57">
                  <c:v>1100</c:v>
                </c:pt>
                <c:pt idx="58">
                  <c:v>1100</c:v>
                </c:pt>
                <c:pt idx="59">
                  <c:v>1100</c:v>
                </c:pt>
                <c:pt idx="60">
                  <c:v>1310</c:v>
                </c:pt>
                <c:pt idx="61">
                  <c:v>1310</c:v>
                </c:pt>
                <c:pt idx="62">
                  <c:v>1310</c:v>
                </c:pt>
                <c:pt idx="63">
                  <c:v>1310</c:v>
                </c:pt>
                <c:pt idx="64">
                  <c:v>1310</c:v>
                </c:pt>
                <c:pt idx="65">
                  <c:v>1310</c:v>
                </c:pt>
                <c:pt idx="66">
                  <c:v>1520</c:v>
                </c:pt>
                <c:pt idx="67">
                  <c:v>1520</c:v>
                </c:pt>
                <c:pt idx="68">
                  <c:v>1520</c:v>
                </c:pt>
                <c:pt idx="69">
                  <c:v>1520</c:v>
                </c:pt>
                <c:pt idx="70">
                  <c:v>1520</c:v>
                </c:pt>
                <c:pt idx="71">
                  <c:v>1520</c:v>
                </c:pt>
                <c:pt idx="72">
                  <c:v>1730</c:v>
                </c:pt>
                <c:pt idx="73">
                  <c:v>1730</c:v>
                </c:pt>
                <c:pt idx="74">
                  <c:v>1730</c:v>
                </c:pt>
                <c:pt idx="75">
                  <c:v>1730</c:v>
                </c:pt>
                <c:pt idx="76">
                  <c:v>1730</c:v>
                </c:pt>
                <c:pt idx="77">
                  <c:v>1730</c:v>
                </c:pt>
                <c:pt idx="78">
                  <c:v>1870</c:v>
                </c:pt>
                <c:pt idx="79">
                  <c:v>1870</c:v>
                </c:pt>
                <c:pt idx="80">
                  <c:v>1870</c:v>
                </c:pt>
                <c:pt idx="81">
                  <c:v>1870</c:v>
                </c:pt>
                <c:pt idx="82">
                  <c:v>1870</c:v>
                </c:pt>
                <c:pt idx="83">
                  <c:v>1870</c:v>
                </c:pt>
                <c:pt idx="84">
                  <c:v>1870</c:v>
                </c:pt>
                <c:pt idx="85">
                  <c:v>1870</c:v>
                </c:pt>
                <c:pt idx="86">
                  <c:v>1870</c:v>
                </c:pt>
                <c:pt idx="87">
                  <c:v>1870</c:v>
                </c:pt>
                <c:pt idx="88">
                  <c:v>1870</c:v>
                </c:pt>
                <c:pt idx="89">
                  <c:v>1870</c:v>
                </c:pt>
                <c:pt idx="90">
                  <c:v>1870</c:v>
                </c:pt>
                <c:pt idx="91">
                  <c:v>1870</c:v>
                </c:pt>
                <c:pt idx="92">
                  <c:v>1870</c:v>
                </c:pt>
                <c:pt idx="93">
                  <c:v>1870</c:v>
                </c:pt>
                <c:pt idx="94">
                  <c:v>1870</c:v>
                </c:pt>
                <c:pt idx="95">
                  <c:v>1870</c:v>
                </c:pt>
                <c:pt idx="96">
                  <c:v>1870</c:v>
                </c:pt>
                <c:pt idx="97">
                  <c:v>1870</c:v>
                </c:pt>
                <c:pt idx="98">
                  <c:v>1870</c:v>
                </c:pt>
                <c:pt idx="99">
                  <c:v>1870</c:v>
                </c:pt>
                <c:pt idx="100">
                  <c:v>1870</c:v>
                </c:pt>
                <c:pt idx="101">
                  <c:v>1870</c:v>
                </c:pt>
                <c:pt idx="102">
                  <c:v>1870</c:v>
                </c:pt>
                <c:pt idx="103">
                  <c:v>1870</c:v>
                </c:pt>
                <c:pt idx="104">
                  <c:v>1870</c:v>
                </c:pt>
                <c:pt idx="105">
                  <c:v>1870</c:v>
                </c:pt>
                <c:pt idx="106">
                  <c:v>1870</c:v>
                </c:pt>
                <c:pt idx="107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4-4D60-A120-1DF4AB2C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123856"/>
        <c:axId val="641122896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Charts!$F$1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Charts!$F$2:$F$109</c15:sqref>
                        </c15:formulaRef>
                      </c:ext>
                    </c:extLst>
                    <c:numCache>
                      <c:formatCode>#,##0</c:formatCode>
                      <c:ptCount val="10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088-4979-9414-8DFCB78BA3E9}"/>
                  </c:ext>
                </c:extLst>
              </c15:ser>
            </c15:filteredLineSeries>
          </c:ext>
        </c:extLst>
      </c:lineChart>
      <c:dateAx>
        <c:axId val="641123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122896"/>
        <c:crosses val="autoZero"/>
        <c:auto val="1"/>
        <c:lblOffset val="100"/>
        <c:baseTimeUnit val="months"/>
      </c:dateAx>
      <c:valAx>
        <c:axId val="6411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12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479268</xdr:colOff>
      <xdr:row>5</xdr:row>
      <xdr:rowOff>15578</xdr:rowOff>
    </xdr:from>
    <xdr:to>
      <xdr:col>28</xdr:col>
      <xdr:colOff>344727</xdr:colOff>
      <xdr:row>32</xdr:row>
      <xdr:rowOff>95403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1352C3C-CD8E-0D61-278A-DD2043E3A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471487</xdr:colOff>
      <xdr:row>1</xdr:row>
      <xdr:rowOff>119063</xdr:rowOff>
    </xdr:from>
    <xdr:to>
      <xdr:col>27</xdr:col>
      <xdr:colOff>428624</xdr:colOff>
      <xdr:row>40</xdr:row>
      <xdr:rowOff>163513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2BF677-31BC-3C5B-3DE4-7F984A964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CDA7-280F-4FEC-8BC9-FD65D88D85FB}">
  <dimension ref="A1:T133"/>
  <sheetViews>
    <sheetView zoomScale="59" zoomScaleNormal="80" workbookViewId="0">
      <selection activeCell="P2" sqref="P2"/>
    </sheetView>
  </sheetViews>
  <sheetFormatPr defaultRowHeight="15" x14ac:dyDescent="0.25"/>
  <cols>
    <col min="1" max="1" width="11" bestFit="1" customWidth="1"/>
    <col min="6" max="6" width="14.5703125" bestFit="1" customWidth="1"/>
    <col min="7" max="7" width="31.140625" bestFit="1" customWidth="1"/>
    <col min="9" max="9" width="12.28515625" bestFit="1" customWidth="1"/>
    <col min="10" max="10" width="23.140625" style="3" bestFit="1" customWidth="1"/>
  </cols>
  <sheetData>
    <row r="1" spans="1:12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x14ac:dyDescent="0.25">
      <c r="A2" s="10">
        <v>45658</v>
      </c>
      <c r="B2" s="3">
        <f ca="1">LowProbability!C2</f>
        <v>0</v>
      </c>
      <c r="C2" s="3">
        <f ca="1">LowProbability!D2</f>
        <v>0</v>
      </c>
      <c r="D2" s="3">
        <f ca="1">MidProbability!C2</f>
        <v>0</v>
      </c>
      <c r="E2" s="3">
        <f ca="1">MidProbability!D2</f>
        <v>0</v>
      </c>
      <c r="F2" s="3">
        <f ca="1">HighProbability!C2</f>
        <v>0</v>
      </c>
      <c r="G2" s="3">
        <f ca="1">HighProbability!D2</f>
        <v>0</v>
      </c>
      <c r="H2" s="3">
        <f ca="1">SUM(D2:E2)</f>
        <v>0</v>
      </c>
      <c r="I2" s="4">
        <f ca="1">IFERROR(D2/H2,0)</f>
        <v>0</v>
      </c>
      <c r="J2" s="4">
        <f ca="1">IFERROR(E2/H2,0)</f>
        <v>0</v>
      </c>
      <c r="K2" s="9">
        <v>0</v>
      </c>
      <c r="L2" s="9">
        <v>0</v>
      </c>
    </row>
    <row r="3" spans="1:12" x14ac:dyDescent="0.25">
      <c r="A3" s="10">
        <v>45689</v>
      </c>
      <c r="B3" s="3">
        <f ca="1">LowProbability!C3</f>
        <v>0</v>
      </c>
      <c r="C3" s="3">
        <f ca="1">LowProbability!D3</f>
        <v>0</v>
      </c>
      <c r="D3" s="3">
        <f ca="1">MidProbability!C3</f>
        <v>0</v>
      </c>
      <c r="E3" s="3">
        <f ca="1">MidProbability!D3</f>
        <v>0</v>
      </c>
      <c r="F3" s="3">
        <f ca="1">HighProbability!C3</f>
        <v>0</v>
      </c>
      <c r="G3" s="3">
        <f ca="1">HighProbability!D3</f>
        <v>0</v>
      </c>
      <c r="H3" s="3">
        <f t="shared" ref="H3:H66" ca="1" si="0">SUM(D3:E3)</f>
        <v>0</v>
      </c>
      <c r="I3" s="4">
        <f t="shared" ref="I3:I66" ca="1" si="1">IFERROR(D3/H3,0)</f>
        <v>0</v>
      </c>
      <c r="J3" s="4">
        <f t="shared" ref="J3:J66" ca="1" si="2">IFERROR(E3/H3,0)</f>
        <v>0</v>
      </c>
      <c r="K3" s="9">
        <v>0</v>
      </c>
      <c r="L3" s="9">
        <v>0</v>
      </c>
    </row>
    <row r="4" spans="1:12" x14ac:dyDescent="0.25">
      <c r="A4" s="10">
        <v>45717</v>
      </c>
      <c r="B4" s="3">
        <f ca="1">LowProbability!C4</f>
        <v>0</v>
      </c>
      <c r="C4" s="3">
        <f ca="1">LowProbability!D4</f>
        <v>0</v>
      </c>
      <c r="D4" s="3">
        <f ca="1">MidProbability!C4</f>
        <v>0</v>
      </c>
      <c r="E4" s="3">
        <f ca="1">MidProbability!D4</f>
        <v>0</v>
      </c>
      <c r="F4" s="3">
        <f ca="1">HighProbability!C4</f>
        <v>0</v>
      </c>
      <c r="G4" s="3">
        <f ca="1">HighProbability!D4</f>
        <v>0</v>
      </c>
      <c r="H4" s="3">
        <f t="shared" ca="1" si="0"/>
        <v>0</v>
      </c>
      <c r="I4" s="4">
        <f t="shared" ca="1" si="1"/>
        <v>0</v>
      </c>
      <c r="J4" s="4">
        <f t="shared" ca="1" si="2"/>
        <v>0</v>
      </c>
      <c r="K4" s="9">
        <v>0</v>
      </c>
      <c r="L4" s="9">
        <v>0</v>
      </c>
    </row>
    <row r="5" spans="1:12" x14ac:dyDescent="0.25">
      <c r="A5" s="10">
        <v>45748</v>
      </c>
      <c r="B5" s="3">
        <f ca="1">LowProbability!C5</f>
        <v>0</v>
      </c>
      <c r="C5" s="3">
        <f ca="1">LowProbability!D5</f>
        <v>0</v>
      </c>
      <c r="D5" s="3">
        <f ca="1">MidProbability!C5</f>
        <v>0</v>
      </c>
      <c r="E5" s="3">
        <f ca="1">MidProbability!D5</f>
        <v>0</v>
      </c>
      <c r="F5" s="3">
        <f ca="1">HighProbability!C5</f>
        <v>0</v>
      </c>
      <c r="G5" s="3">
        <f ca="1">HighProbability!D5</f>
        <v>0</v>
      </c>
      <c r="H5" s="3">
        <f t="shared" ca="1" si="0"/>
        <v>0</v>
      </c>
      <c r="I5" s="4">
        <f t="shared" ca="1" si="1"/>
        <v>0</v>
      </c>
      <c r="J5" s="4">
        <f t="shared" ca="1" si="2"/>
        <v>0</v>
      </c>
      <c r="K5" s="9">
        <v>0</v>
      </c>
      <c r="L5" s="9">
        <v>0</v>
      </c>
    </row>
    <row r="6" spans="1:12" x14ac:dyDescent="0.25">
      <c r="A6" s="10">
        <v>45778</v>
      </c>
      <c r="B6" s="3">
        <f ca="1">LowProbability!C6</f>
        <v>0</v>
      </c>
      <c r="C6" s="3">
        <f ca="1">LowProbability!D6</f>
        <v>0</v>
      </c>
      <c r="D6" s="3">
        <f ca="1">MidProbability!C6</f>
        <v>0</v>
      </c>
      <c r="E6" s="3">
        <f ca="1">MidProbability!D6</f>
        <v>0</v>
      </c>
      <c r="F6" s="3">
        <f ca="1">HighProbability!C6</f>
        <v>0</v>
      </c>
      <c r="G6" s="3">
        <f ca="1">HighProbability!D6</f>
        <v>0</v>
      </c>
      <c r="H6" s="3">
        <f t="shared" ca="1" si="0"/>
        <v>0</v>
      </c>
      <c r="I6" s="4">
        <f t="shared" ca="1" si="1"/>
        <v>0</v>
      </c>
      <c r="J6" s="4">
        <f t="shared" ca="1" si="2"/>
        <v>0</v>
      </c>
      <c r="K6" s="9">
        <v>0</v>
      </c>
      <c r="L6" s="9">
        <v>0</v>
      </c>
    </row>
    <row r="7" spans="1:12" x14ac:dyDescent="0.25">
      <c r="A7" s="10">
        <v>45809</v>
      </c>
      <c r="B7" s="3">
        <f ca="1">LowProbability!C7</f>
        <v>0</v>
      </c>
      <c r="C7" s="3">
        <f ca="1">LowProbability!D7</f>
        <v>0</v>
      </c>
      <c r="D7" s="3">
        <f ca="1">MidProbability!C7</f>
        <v>0</v>
      </c>
      <c r="E7" s="3">
        <f ca="1">MidProbability!D7</f>
        <v>0</v>
      </c>
      <c r="F7" s="3">
        <f ca="1">HighProbability!C7</f>
        <v>0</v>
      </c>
      <c r="G7" s="3">
        <f ca="1">HighProbability!D7</f>
        <v>0</v>
      </c>
      <c r="H7" s="3">
        <f t="shared" ca="1" si="0"/>
        <v>0</v>
      </c>
      <c r="I7" s="4">
        <f t="shared" ca="1" si="1"/>
        <v>0</v>
      </c>
      <c r="J7" s="4">
        <f t="shared" ca="1" si="2"/>
        <v>0</v>
      </c>
      <c r="K7" s="9">
        <v>0</v>
      </c>
      <c r="L7" s="9">
        <v>0</v>
      </c>
    </row>
    <row r="8" spans="1:12" x14ac:dyDescent="0.25">
      <c r="A8" s="10">
        <v>45839</v>
      </c>
      <c r="B8" s="3">
        <f ca="1">LowProbability!C8</f>
        <v>0</v>
      </c>
      <c r="C8" s="3">
        <f ca="1">LowProbability!D8</f>
        <v>0</v>
      </c>
      <c r="D8" s="3">
        <f ca="1">MidProbability!C8</f>
        <v>0</v>
      </c>
      <c r="E8" s="3">
        <f ca="1">MidProbability!D8</f>
        <v>0</v>
      </c>
      <c r="F8" s="3">
        <f ca="1">HighProbability!C8</f>
        <v>0</v>
      </c>
      <c r="G8" s="3">
        <f ca="1">HighProbability!D8</f>
        <v>0</v>
      </c>
      <c r="H8" s="3">
        <f t="shared" ca="1" si="0"/>
        <v>0</v>
      </c>
      <c r="I8" s="4">
        <f t="shared" ca="1" si="1"/>
        <v>0</v>
      </c>
      <c r="J8" s="4">
        <f t="shared" ca="1" si="2"/>
        <v>0</v>
      </c>
      <c r="K8" s="9">
        <v>0</v>
      </c>
      <c r="L8" s="9">
        <v>0</v>
      </c>
    </row>
    <row r="9" spans="1:12" x14ac:dyDescent="0.25">
      <c r="A9" s="10">
        <v>45870</v>
      </c>
      <c r="B9" s="3">
        <f ca="1">LowProbability!C9</f>
        <v>0</v>
      </c>
      <c r="C9" s="3">
        <f ca="1">LowProbability!D9</f>
        <v>0</v>
      </c>
      <c r="D9" s="3">
        <f ca="1">MidProbability!C9</f>
        <v>0</v>
      </c>
      <c r="E9" s="3">
        <f ca="1">MidProbability!D9</f>
        <v>0</v>
      </c>
      <c r="F9" s="3">
        <f ca="1">HighProbability!C9</f>
        <v>0</v>
      </c>
      <c r="G9" s="3">
        <f ca="1">HighProbability!D9</f>
        <v>0</v>
      </c>
      <c r="H9" s="3">
        <f t="shared" ca="1" si="0"/>
        <v>0</v>
      </c>
      <c r="I9" s="4">
        <f t="shared" ca="1" si="1"/>
        <v>0</v>
      </c>
      <c r="J9" s="4">
        <f t="shared" ca="1" si="2"/>
        <v>0</v>
      </c>
      <c r="K9" s="9">
        <v>0</v>
      </c>
      <c r="L9" s="9">
        <v>0</v>
      </c>
    </row>
    <row r="10" spans="1:12" x14ac:dyDescent="0.25">
      <c r="A10" s="10">
        <v>45901</v>
      </c>
      <c r="B10" s="3">
        <f ca="1">LowProbability!C10</f>
        <v>0</v>
      </c>
      <c r="C10" s="3">
        <f ca="1">LowProbability!D10</f>
        <v>0</v>
      </c>
      <c r="D10" s="3">
        <f ca="1">MidProbability!C10</f>
        <v>0</v>
      </c>
      <c r="E10" s="3">
        <f ca="1">MidProbability!D10</f>
        <v>0</v>
      </c>
      <c r="F10" s="3">
        <f ca="1">HighProbability!C10</f>
        <v>0</v>
      </c>
      <c r="G10" s="3">
        <f ca="1">HighProbability!D10</f>
        <v>0</v>
      </c>
      <c r="H10" s="3">
        <f t="shared" ca="1" si="0"/>
        <v>0</v>
      </c>
      <c r="I10" s="4">
        <f t="shared" ca="1" si="1"/>
        <v>0</v>
      </c>
      <c r="J10" s="4">
        <f t="shared" ca="1" si="2"/>
        <v>0</v>
      </c>
      <c r="K10" s="9">
        <v>0</v>
      </c>
      <c r="L10" s="9">
        <v>0</v>
      </c>
    </row>
    <row r="11" spans="1:12" x14ac:dyDescent="0.25">
      <c r="A11" s="10">
        <v>45931</v>
      </c>
      <c r="B11" s="3">
        <f ca="1">LowProbability!C11</f>
        <v>0</v>
      </c>
      <c r="C11" s="3">
        <f ca="1">LowProbability!D11</f>
        <v>0</v>
      </c>
      <c r="D11" s="3">
        <f ca="1">MidProbability!C11</f>
        <v>0</v>
      </c>
      <c r="E11" s="3">
        <f ca="1">MidProbability!D11</f>
        <v>0</v>
      </c>
      <c r="F11" s="3">
        <f ca="1">HighProbability!C11</f>
        <v>0</v>
      </c>
      <c r="G11" s="3">
        <f ca="1">HighProbability!D11</f>
        <v>0</v>
      </c>
      <c r="H11" s="3">
        <f t="shared" ca="1" si="0"/>
        <v>0</v>
      </c>
      <c r="I11" s="4">
        <f t="shared" ca="1" si="1"/>
        <v>0</v>
      </c>
      <c r="J11" s="4">
        <f t="shared" ca="1" si="2"/>
        <v>0</v>
      </c>
      <c r="K11" s="9">
        <v>0</v>
      </c>
      <c r="L11" s="9">
        <v>0</v>
      </c>
    </row>
    <row r="12" spans="1:12" x14ac:dyDescent="0.25">
      <c r="A12" s="10">
        <v>45962</v>
      </c>
      <c r="B12" s="3">
        <f ca="1">LowProbability!C12</f>
        <v>0</v>
      </c>
      <c r="C12" s="3">
        <f ca="1">LowProbability!D12</f>
        <v>0</v>
      </c>
      <c r="D12" s="3">
        <f ca="1">MidProbability!C12</f>
        <v>0</v>
      </c>
      <c r="E12" s="3">
        <f ca="1">MidProbability!D12</f>
        <v>0</v>
      </c>
      <c r="F12" s="3">
        <f ca="1">HighProbability!C12</f>
        <v>0</v>
      </c>
      <c r="G12" s="3">
        <f ca="1">HighProbability!D12</f>
        <v>0</v>
      </c>
      <c r="H12" s="3">
        <f t="shared" ca="1" si="0"/>
        <v>0</v>
      </c>
      <c r="I12" s="4">
        <f t="shared" ca="1" si="1"/>
        <v>0</v>
      </c>
      <c r="J12" s="4">
        <f t="shared" ca="1" si="2"/>
        <v>0</v>
      </c>
      <c r="K12" s="9">
        <v>0</v>
      </c>
      <c r="L12" s="9">
        <v>0</v>
      </c>
    </row>
    <row r="13" spans="1:12" x14ac:dyDescent="0.25">
      <c r="A13" s="10">
        <v>45992</v>
      </c>
      <c r="B13" s="3">
        <f ca="1">LowProbability!C13</f>
        <v>0</v>
      </c>
      <c r="C13" s="3">
        <f ca="1">LowProbability!D13</f>
        <v>0</v>
      </c>
      <c r="D13" s="3">
        <f ca="1">MidProbability!C13</f>
        <v>0</v>
      </c>
      <c r="E13" s="3">
        <f ca="1">MidProbability!D13</f>
        <v>0</v>
      </c>
      <c r="F13" s="3">
        <f ca="1">HighProbability!C13</f>
        <v>0</v>
      </c>
      <c r="G13" s="3">
        <f ca="1">HighProbability!D13</f>
        <v>0</v>
      </c>
      <c r="H13" s="3">
        <f t="shared" ca="1" si="0"/>
        <v>0</v>
      </c>
      <c r="I13" s="4">
        <f t="shared" ca="1" si="1"/>
        <v>0</v>
      </c>
      <c r="J13" s="4">
        <f t="shared" ca="1" si="2"/>
        <v>0</v>
      </c>
      <c r="K13" s="9">
        <v>0</v>
      </c>
      <c r="L13" s="9">
        <v>0</v>
      </c>
    </row>
    <row r="14" spans="1:12" x14ac:dyDescent="0.25">
      <c r="A14" s="10">
        <v>46023</v>
      </c>
      <c r="B14" s="3">
        <f ca="1">LowProbability!C14</f>
        <v>0</v>
      </c>
      <c r="C14" s="3">
        <f ca="1">LowProbability!D14</f>
        <v>0</v>
      </c>
      <c r="D14" s="3">
        <f ca="1">MidProbability!C14</f>
        <v>0</v>
      </c>
      <c r="E14" s="3">
        <f ca="1">MidProbability!D14</f>
        <v>0</v>
      </c>
      <c r="F14" s="3">
        <f ca="1">HighProbability!C14</f>
        <v>0</v>
      </c>
      <c r="G14" s="3">
        <f ca="1">HighProbability!D14</f>
        <v>0</v>
      </c>
      <c r="H14" s="3">
        <f t="shared" ca="1" si="0"/>
        <v>0</v>
      </c>
      <c r="I14" s="4">
        <f t="shared" ca="1" si="1"/>
        <v>0</v>
      </c>
      <c r="J14" s="4">
        <f t="shared" ca="1" si="2"/>
        <v>0</v>
      </c>
      <c r="K14" s="9">
        <v>0</v>
      </c>
      <c r="L14" s="9">
        <v>0</v>
      </c>
    </row>
    <row r="15" spans="1:12" x14ac:dyDescent="0.25">
      <c r="A15" s="10">
        <v>46054</v>
      </c>
      <c r="B15" s="3">
        <f ca="1">LowProbability!C15</f>
        <v>0</v>
      </c>
      <c r="C15" s="3">
        <f ca="1">LowProbability!D15</f>
        <v>0</v>
      </c>
      <c r="D15" s="3">
        <f ca="1">MidProbability!C15</f>
        <v>0</v>
      </c>
      <c r="E15" s="3">
        <f ca="1">MidProbability!D15</f>
        <v>0</v>
      </c>
      <c r="F15" s="3">
        <f ca="1">HighProbability!C15</f>
        <v>0</v>
      </c>
      <c r="G15" s="3">
        <f ca="1">HighProbability!D15</f>
        <v>0</v>
      </c>
      <c r="H15" s="3">
        <f t="shared" ca="1" si="0"/>
        <v>0</v>
      </c>
      <c r="I15" s="4">
        <f t="shared" ca="1" si="1"/>
        <v>0</v>
      </c>
      <c r="J15" s="4">
        <f t="shared" ca="1" si="2"/>
        <v>0</v>
      </c>
      <c r="K15" s="9">
        <v>0</v>
      </c>
      <c r="L15" s="9">
        <v>0</v>
      </c>
    </row>
    <row r="16" spans="1:12" x14ac:dyDescent="0.25">
      <c r="A16" s="10">
        <v>46082</v>
      </c>
      <c r="B16" s="3">
        <f ca="1">LowProbability!C16</f>
        <v>0</v>
      </c>
      <c r="C16" s="3">
        <f ca="1">LowProbability!D16</f>
        <v>0</v>
      </c>
      <c r="D16" s="3">
        <f ca="1">MidProbability!C16</f>
        <v>0</v>
      </c>
      <c r="E16" s="3">
        <f ca="1">MidProbability!D16</f>
        <v>0</v>
      </c>
      <c r="F16" s="3">
        <f ca="1">HighProbability!C16</f>
        <v>0</v>
      </c>
      <c r="G16" s="3">
        <f ca="1">HighProbability!D16</f>
        <v>0</v>
      </c>
      <c r="H16" s="3">
        <f t="shared" ca="1" si="0"/>
        <v>0</v>
      </c>
      <c r="I16" s="4">
        <f t="shared" ca="1" si="1"/>
        <v>0</v>
      </c>
      <c r="J16" s="4">
        <f t="shared" ca="1" si="2"/>
        <v>0</v>
      </c>
      <c r="K16" s="9">
        <v>0</v>
      </c>
      <c r="L16" s="9">
        <v>0</v>
      </c>
    </row>
    <row r="17" spans="1:12" x14ac:dyDescent="0.25">
      <c r="A17" s="10">
        <v>46113</v>
      </c>
      <c r="B17" s="3">
        <f ca="1">LowProbability!C17</f>
        <v>0</v>
      </c>
      <c r="C17" s="3">
        <f ca="1">LowProbability!D17</f>
        <v>0</v>
      </c>
      <c r="D17" s="3">
        <f ca="1">MidProbability!C17</f>
        <v>0</v>
      </c>
      <c r="E17" s="3">
        <f ca="1">MidProbability!D17</f>
        <v>0</v>
      </c>
      <c r="F17" s="3">
        <f ca="1">HighProbability!C17</f>
        <v>0</v>
      </c>
      <c r="G17" s="3">
        <f ca="1">HighProbability!D17</f>
        <v>0</v>
      </c>
      <c r="H17" s="3">
        <f t="shared" ca="1" si="0"/>
        <v>0</v>
      </c>
      <c r="I17" s="4">
        <f t="shared" ca="1" si="1"/>
        <v>0</v>
      </c>
      <c r="J17" s="4">
        <f t="shared" ca="1" si="2"/>
        <v>0</v>
      </c>
      <c r="K17" s="9">
        <v>0</v>
      </c>
      <c r="L17" s="9">
        <v>0</v>
      </c>
    </row>
    <row r="18" spans="1:12" x14ac:dyDescent="0.25">
      <c r="A18" s="10">
        <v>46143</v>
      </c>
      <c r="B18" s="3">
        <f ca="1">LowProbability!C18</f>
        <v>0</v>
      </c>
      <c r="C18" s="3">
        <f ca="1">LowProbability!D18</f>
        <v>0</v>
      </c>
      <c r="D18" s="3">
        <f ca="1">MidProbability!C18</f>
        <v>0</v>
      </c>
      <c r="E18" s="3">
        <f ca="1">MidProbability!D18</f>
        <v>0</v>
      </c>
      <c r="F18" s="3">
        <f ca="1">HighProbability!C18</f>
        <v>0</v>
      </c>
      <c r="G18" s="3">
        <f ca="1">HighProbability!D18</f>
        <v>0</v>
      </c>
      <c r="H18" s="3">
        <f t="shared" ca="1" si="0"/>
        <v>0</v>
      </c>
      <c r="I18" s="4">
        <f t="shared" ca="1" si="1"/>
        <v>0</v>
      </c>
      <c r="J18" s="4">
        <f t="shared" ca="1" si="2"/>
        <v>0</v>
      </c>
      <c r="K18" s="9">
        <v>0</v>
      </c>
      <c r="L18" s="9">
        <v>0</v>
      </c>
    </row>
    <row r="19" spans="1:12" x14ac:dyDescent="0.25">
      <c r="A19" s="10">
        <v>46174</v>
      </c>
      <c r="B19" s="3">
        <f ca="1">LowProbability!C19</f>
        <v>0</v>
      </c>
      <c r="C19" s="3">
        <f ca="1">LowProbability!D19</f>
        <v>0</v>
      </c>
      <c r="D19" s="3">
        <f ca="1">MidProbability!C19</f>
        <v>0</v>
      </c>
      <c r="E19" s="3">
        <f ca="1">MidProbability!D19</f>
        <v>0</v>
      </c>
      <c r="F19" s="3">
        <f ca="1">HighProbability!C19</f>
        <v>0</v>
      </c>
      <c r="G19" s="3">
        <f ca="1">HighProbability!D19</f>
        <v>0</v>
      </c>
      <c r="H19" s="3">
        <f t="shared" ca="1" si="0"/>
        <v>0</v>
      </c>
      <c r="I19" s="4">
        <f t="shared" ca="1" si="1"/>
        <v>0</v>
      </c>
      <c r="J19" s="4">
        <f t="shared" ca="1" si="2"/>
        <v>0</v>
      </c>
      <c r="K19" s="9">
        <v>0</v>
      </c>
      <c r="L19" s="9">
        <v>0</v>
      </c>
    </row>
    <row r="20" spans="1:12" x14ac:dyDescent="0.25">
      <c r="A20" s="10">
        <v>46204</v>
      </c>
      <c r="B20" s="3">
        <f ca="1">LowProbability!C20</f>
        <v>0</v>
      </c>
      <c r="C20" s="3">
        <f ca="1">LowProbability!D20</f>
        <v>0</v>
      </c>
      <c r="D20" s="3">
        <f ca="1">MidProbability!C20</f>
        <v>0</v>
      </c>
      <c r="E20" s="3">
        <f ca="1">MidProbability!D20</f>
        <v>0</v>
      </c>
      <c r="F20" s="3">
        <f ca="1">HighProbability!C20</f>
        <v>0</v>
      </c>
      <c r="G20" s="3">
        <f ca="1">HighProbability!D20</f>
        <v>0</v>
      </c>
      <c r="H20" s="3">
        <f t="shared" ca="1" si="0"/>
        <v>0</v>
      </c>
      <c r="I20" s="4">
        <f t="shared" ca="1" si="1"/>
        <v>0</v>
      </c>
      <c r="J20" s="4">
        <f t="shared" ca="1" si="2"/>
        <v>0</v>
      </c>
      <c r="K20" s="9">
        <v>0</v>
      </c>
      <c r="L20" s="9">
        <v>0</v>
      </c>
    </row>
    <row r="21" spans="1:12" x14ac:dyDescent="0.25">
      <c r="A21" s="10">
        <v>46235</v>
      </c>
      <c r="B21" s="3">
        <f ca="1">LowProbability!C21</f>
        <v>0</v>
      </c>
      <c r="C21" s="3">
        <f ca="1">LowProbability!D21</f>
        <v>0</v>
      </c>
      <c r="D21" s="3">
        <f ca="1">MidProbability!C21</f>
        <v>0</v>
      </c>
      <c r="E21" s="3">
        <f ca="1">MidProbability!D21</f>
        <v>0</v>
      </c>
      <c r="F21" s="3">
        <f ca="1">HighProbability!C21</f>
        <v>0</v>
      </c>
      <c r="G21" s="3">
        <f ca="1">HighProbability!D21</f>
        <v>0</v>
      </c>
      <c r="H21" s="3">
        <f t="shared" ca="1" si="0"/>
        <v>0</v>
      </c>
      <c r="I21" s="4">
        <f t="shared" ca="1" si="1"/>
        <v>0</v>
      </c>
      <c r="J21" s="4">
        <f t="shared" ca="1" si="2"/>
        <v>0</v>
      </c>
      <c r="K21" s="9">
        <v>0</v>
      </c>
      <c r="L21" s="9">
        <v>0</v>
      </c>
    </row>
    <row r="22" spans="1:12" x14ac:dyDescent="0.25">
      <c r="A22" s="10">
        <v>46266</v>
      </c>
      <c r="B22" s="3">
        <f ca="1">LowProbability!C22</f>
        <v>0</v>
      </c>
      <c r="C22" s="3">
        <f ca="1">LowProbability!D22</f>
        <v>0</v>
      </c>
      <c r="D22" s="3">
        <f ca="1">MidProbability!C22</f>
        <v>0</v>
      </c>
      <c r="E22" s="3">
        <f ca="1">MidProbability!D22</f>
        <v>0</v>
      </c>
      <c r="F22" s="3">
        <f ca="1">HighProbability!C22</f>
        <v>0</v>
      </c>
      <c r="G22" s="3">
        <f ca="1">HighProbability!D22</f>
        <v>0</v>
      </c>
      <c r="H22" s="3">
        <f t="shared" ca="1" si="0"/>
        <v>0</v>
      </c>
      <c r="I22" s="4">
        <f t="shared" ca="1" si="1"/>
        <v>0</v>
      </c>
      <c r="J22" s="4">
        <f t="shared" ca="1" si="2"/>
        <v>0</v>
      </c>
      <c r="K22" s="9">
        <v>0</v>
      </c>
      <c r="L22" s="9">
        <v>0</v>
      </c>
    </row>
    <row r="23" spans="1:12" x14ac:dyDescent="0.25">
      <c r="A23" s="10">
        <v>46296</v>
      </c>
      <c r="B23" s="3">
        <f ca="1">LowProbability!C23</f>
        <v>0</v>
      </c>
      <c r="C23" s="3">
        <f ca="1">LowProbability!D23</f>
        <v>0</v>
      </c>
      <c r="D23" s="3">
        <f ca="1">MidProbability!C23</f>
        <v>0</v>
      </c>
      <c r="E23" s="3">
        <f ca="1">MidProbability!D23</f>
        <v>0</v>
      </c>
      <c r="F23" s="3">
        <f ca="1">HighProbability!C23</f>
        <v>0</v>
      </c>
      <c r="G23" s="3">
        <f ca="1">HighProbability!D23</f>
        <v>0</v>
      </c>
      <c r="H23" s="3">
        <f t="shared" ca="1" si="0"/>
        <v>0</v>
      </c>
      <c r="I23" s="4">
        <f t="shared" ca="1" si="1"/>
        <v>0</v>
      </c>
      <c r="J23" s="4">
        <f t="shared" ca="1" si="2"/>
        <v>0</v>
      </c>
      <c r="K23" s="9">
        <v>0</v>
      </c>
      <c r="L23" s="9">
        <v>0</v>
      </c>
    </row>
    <row r="24" spans="1:12" x14ac:dyDescent="0.25">
      <c r="A24" s="10">
        <v>46327</v>
      </c>
      <c r="B24" s="3">
        <f ca="1">LowProbability!C24</f>
        <v>0</v>
      </c>
      <c r="C24" s="3">
        <f ca="1">LowProbability!D24</f>
        <v>0</v>
      </c>
      <c r="D24" s="3">
        <f ca="1">MidProbability!C24</f>
        <v>0</v>
      </c>
      <c r="E24" s="3">
        <f ca="1">MidProbability!D24</f>
        <v>0</v>
      </c>
      <c r="F24" s="3">
        <f ca="1">HighProbability!C24</f>
        <v>0</v>
      </c>
      <c r="G24" s="3">
        <f ca="1">HighProbability!D24</f>
        <v>0</v>
      </c>
      <c r="H24" s="3">
        <f t="shared" ca="1" si="0"/>
        <v>0</v>
      </c>
      <c r="I24" s="4">
        <f t="shared" ca="1" si="1"/>
        <v>0</v>
      </c>
      <c r="J24" s="4">
        <f t="shared" ca="1" si="2"/>
        <v>0</v>
      </c>
      <c r="K24" s="9">
        <v>0</v>
      </c>
      <c r="L24" s="9">
        <v>0</v>
      </c>
    </row>
    <row r="25" spans="1:12" x14ac:dyDescent="0.25">
      <c r="A25" s="10">
        <v>46357</v>
      </c>
      <c r="B25" s="3">
        <f ca="1">LowProbability!C25</f>
        <v>0</v>
      </c>
      <c r="C25" s="3">
        <f ca="1">LowProbability!D25</f>
        <v>0</v>
      </c>
      <c r="D25" s="3">
        <f ca="1">MidProbability!C25</f>
        <v>0</v>
      </c>
      <c r="E25" s="3">
        <f ca="1">MidProbability!D25</f>
        <v>0</v>
      </c>
      <c r="F25" s="3">
        <f ca="1">HighProbability!C25</f>
        <v>0</v>
      </c>
      <c r="G25" s="3">
        <f ca="1">HighProbability!D25</f>
        <v>0</v>
      </c>
      <c r="H25" s="3">
        <f t="shared" ca="1" si="0"/>
        <v>0</v>
      </c>
      <c r="I25" s="4">
        <f t="shared" ca="1" si="1"/>
        <v>0</v>
      </c>
      <c r="J25" s="4">
        <f t="shared" ca="1" si="2"/>
        <v>0</v>
      </c>
      <c r="K25" s="9">
        <v>0</v>
      </c>
      <c r="L25" s="9">
        <v>0</v>
      </c>
    </row>
    <row r="26" spans="1:12" x14ac:dyDescent="0.25">
      <c r="A26" s="10">
        <v>46388</v>
      </c>
      <c r="B26" s="3">
        <f ca="1">LowProbability!C26</f>
        <v>45</v>
      </c>
      <c r="C26" s="3">
        <f ca="1">LowProbability!D26</f>
        <v>0</v>
      </c>
      <c r="D26" s="3">
        <f ca="1">MidProbability!C26</f>
        <v>60</v>
      </c>
      <c r="E26" s="3">
        <f ca="1">MidProbability!D26</f>
        <v>0</v>
      </c>
      <c r="F26" s="3">
        <f ca="1">HighProbability!C26</f>
        <v>75</v>
      </c>
      <c r="G26" s="3">
        <f ca="1">HighProbability!D26</f>
        <v>0</v>
      </c>
      <c r="H26" s="3">
        <f t="shared" ca="1" si="0"/>
        <v>60</v>
      </c>
      <c r="I26" s="4">
        <f t="shared" ca="1" si="1"/>
        <v>1</v>
      </c>
      <c r="J26" s="4">
        <f t="shared" ca="1" si="2"/>
        <v>0</v>
      </c>
      <c r="K26" s="9">
        <v>0</v>
      </c>
      <c r="L26" s="9">
        <v>1</v>
      </c>
    </row>
    <row r="27" spans="1:12" x14ac:dyDescent="0.25">
      <c r="A27" s="10">
        <v>46419</v>
      </c>
      <c r="B27" s="3">
        <f ca="1">LowProbability!C27</f>
        <v>45</v>
      </c>
      <c r="C27" s="3">
        <f ca="1">LowProbability!D27</f>
        <v>0</v>
      </c>
      <c r="D27" s="3">
        <f ca="1">MidProbability!C27</f>
        <v>60</v>
      </c>
      <c r="E27" s="3">
        <f ca="1">MidProbability!D27</f>
        <v>0</v>
      </c>
      <c r="F27" s="3">
        <f ca="1">HighProbability!C27</f>
        <v>75</v>
      </c>
      <c r="G27" s="3">
        <f ca="1">HighProbability!D27</f>
        <v>0</v>
      </c>
      <c r="H27" s="3">
        <f t="shared" ca="1" si="0"/>
        <v>60</v>
      </c>
      <c r="I27" s="4">
        <f t="shared" ca="1" si="1"/>
        <v>1</v>
      </c>
      <c r="J27" s="4">
        <f t="shared" ca="1" si="2"/>
        <v>0</v>
      </c>
      <c r="K27" s="9">
        <v>0</v>
      </c>
      <c r="L27" s="9">
        <v>1</v>
      </c>
    </row>
    <row r="28" spans="1:12" x14ac:dyDescent="0.25">
      <c r="A28" s="10">
        <v>46447</v>
      </c>
      <c r="B28" s="3">
        <f ca="1">LowProbability!C28</f>
        <v>45</v>
      </c>
      <c r="C28" s="3">
        <f ca="1">LowProbability!D28</f>
        <v>0</v>
      </c>
      <c r="D28" s="3">
        <f ca="1">MidProbability!C28</f>
        <v>60</v>
      </c>
      <c r="E28" s="3">
        <f ca="1">MidProbability!D28</f>
        <v>0</v>
      </c>
      <c r="F28" s="3">
        <f ca="1">HighProbability!C28</f>
        <v>75</v>
      </c>
      <c r="G28" s="3">
        <f ca="1">HighProbability!D28</f>
        <v>0</v>
      </c>
      <c r="H28" s="3">
        <f t="shared" ca="1" si="0"/>
        <v>60</v>
      </c>
      <c r="I28" s="4">
        <f t="shared" ca="1" si="1"/>
        <v>1</v>
      </c>
      <c r="J28" s="4">
        <f t="shared" ca="1" si="2"/>
        <v>0</v>
      </c>
      <c r="K28" s="9">
        <v>0</v>
      </c>
      <c r="L28" s="9">
        <v>1</v>
      </c>
    </row>
    <row r="29" spans="1:12" x14ac:dyDescent="0.25">
      <c r="A29" s="10">
        <v>46478</v>
      </c>
      <c r="B29" s="3">
        <f ca="1">LowProbability!C29</f>
        <v>45</v>
      </c>
      <c r="C29" s="3">
        <f ca="1">LowProbability!D29</f>
        <v>0</v>
      </c>
      <c r="D29" s="3">
        <f ca="1">MidProbability!C29</f>
        <v>60</v>
      </c>
      <c r="E29" s="3">
        <f ca="1">MidProbability!D29</f>
        <v>0</v>
      </c>
      <c r="F29" s="3">
        <f ca="1">HighProbability!C29</f>
        <v>75</v>
      </c>
      <c r="G29" s="3">
        <f ca="1">HighProbability!D29</f>
        <v>0</v>
      </c>
      <c r="H29" s="3">
        <f t="shared" ca="1" si="0"/>
        <v>60</v>
      </c>
      <c r="I29" s="4">
        <f t="shared" ca="1" si="1"/>
        <v>1</v>
      </c>
      <c r="J29" s="4">
        <f t="shared" ca="1" si="2"/>
        <v>0</v>
      </c>
      <c r="K29" s="9">
        <v>0</v>
      </c>
      <c r="L29" s="9">
        <v>1</v>
      </c>
    </row>
    <row r="30" spans="1:12" x14ac:dyDescent="0.25">
      <c r="A30" s="10">
        <v>46508</v>
      </c>
      <c r="B30" s="3">
        <f ca="1">LowProbability!C30</f>
        <v>45</v>
      </c>
      <c r="C30" s="3">
        <f ca="1">LowProbability!D30</f>
        <v>0</v>
      </c>
      <c r="D30" s="3">
        <f ca="1">MidProbability!C30</f>
        <v>60</v>
      </c>
      <c r="E30" s="3">
        <f ca="1">MidProbability!D30</f>
        <v>0</v>
      </c>
      <c r="F30" s="3">
        <f ca="1">HighProbability!C30</f>
        <v>75</v>
      </c>
      <c r="G30" s="3">
        <f ca="1">HighProbability!D30</f>
        <v>0</v>
      </c>
      <c r="H30" s="3">
        <f t="shared" ca="1" si="0"/>
        <v>60</v>
      </c>
      <c r="I30" s="4">
        <f t="shared" ca="1" si="1"/>
        <v>1</v>
      </c>
      <c r="J30" s="4">
        <f t="shared" ca="1" si="2"/>
        <v>0</v>
      </c>
      <c r="K30" s="9">
        <v>0</v>
      </c>
      <c r="L30" s="9">
        <v>1</v>
      </c>
    </row>
    <row r="31" spans="1:12" x14ac:dyDescent="0.25">
      <c r="A31" s="10">
        <v>46539</v>
      </c>
      <c r="B31" s="3">
        <f ca="1">LowProbability!C31</f>
        <v>45</v>
      </c>
      <c r="C31" s="3">
        <f ca="1">LowProbability!D31</f>
        <v>0</v>
      </c>
      <c r="D31" s="3">
        <f ca="1">MidProbability!C31</f>
        <v>60</v>
      </c>
      <c r="E31" s="3">
        <f ca="1">MidProbability!D31</f>
        <v>0</v>
      </c>
      <c r="F31" s="3">
        <f ca="1">HighProbability!C31</f>
        <v>75</v>
      </c>
      <c r="G31" s="3">
        <f ca="1">HighProbability!D31</f>
        <v>0</v>
      </c>
      <c r="H31" s="3">
        <f t="shared" ca="1" si="0"/>
        <v>60</v>
      </c>
      <c r="I31" s="4">
        <f t="shared" ca="1" si="1"/>
        <v>1</v>
      </c>
      <c r="J31" s="4">
        <f t="shared" ca="1" si="2"/>
        <v>0</v>
      </c>
      <c r="K31" s="9">
        <v>0</v>
      </c>
      <c r="L31" s="9">
        <v>1</v>
      </c>
    </row>
    <row r="32" spans="1:12" x14ac:dyDescent="0.25">
      <c r="A32" s="10">
        <v>46569</v>
      </c>
      <c r="B32" s="3">
        <f ca="1">LowProbability!C32</f>
        <v>90</v>
      </c>
      <c r="C32" s="3">
        <f ca="1">LowProbability!D32</f>
        <v>0</v>
      </c>
      <c r="D32" s="3">
        <f ca="1">MidProbability!C32</f>
        <v>120</v>
      </c>
      <c r="E32" s="3">
        <f ca="1">MidProbability!D32</f>
        <v>0</v>
      </c>
      <c r="F32" s="3">
        <f ca="1">HighProbability!C32</f>
        <v>150</v>
      </c>
      <c r="G32" s="3">
        <f ca="1">HighProbability!D32</f>
        <v>0</v>
      </c>
      <c r="H32" s="3">
        <f t="shared" ca="1" si="0"/>
        <v>120</v>
      </c>
      <c r="I32" s="4">
        <f t="shared" ca="1" si="1"/>
        <v>1</v>
      </c>
      <c r="J32" s="4">
        <f t="shared" ca="1" si="2"/>
        <v>0</v>
      </c>
      <c r="K32" s="9">
        <v>0</v>
      </c>
      <c r="L32" s="9">
        <v>1</v>
      </c>
    </row>
    <row r="33" spans="1:12" x14ac:dyDescent="0.25">
      <c r="A33" s="10">
        <v>46600</v>
      </c>
      <c r="B33" s="3">
        <f ca="1">LowProbability!C33</f>
        <v>90</v>
      </c>
      <c r="C33" s="3">
        <f ca="1">LowProbability!D33</f>
        <v>0</v>
      </c>
      <c r="D33" s="3">
        <f ca="1">MidProbability!C33</f>
        <v>120</v>
      </c>
      <c r="E33" s="3">
        <f ca="1">MidProbability!D33</f>
        <v>0</v>
      </c>
      <c r="F33" s="3">
        <f ca="1">HighProbability!C33</f>
        <v>150</v>
      </c>
      <c r="G33" s="3">
        <f ca="1">HighProbability!D33</f>
        <v>0</v>
      </c>
      <c r="H33" s="3">
        <f t="shared" ca="1" si="0"/>
        <v>120</v>
      </c>
      <c r="I33" s="4">
        <f t="shared" ca="1" si="1"/>
        <v>1</v>
      </c>
      <c r="J33" s="4">
        <f t="shared" ca="1" si="2"/>
        <v>0</v>
      </c>
      <c r="K33" s="9">
        <v>0</v>
      </c>
      <c r="L33" s="9">
        <v>1</v>
      </c>
    </row>
    <row r="34" spans="1:12" x14ac:dyDescent="0.25">
      <c r="A34" s="10">
        <v>46631</v>
      </c>
      <c r="B34" s="3">
        <f ca="1">LowProbability!C34</f>
        <v>109.9</v>
      </c>
      <c r="C34" s="3">
        <f ca="1">LowProbability!D34</f>
        <v>15</v>
      </c>
      <c r="D34" s="3">
        <f ca="1">MidProbability!C34</f>
        <v>180</v>
      </c>
      <c r="E34" s="3">
        <f ca="1">MidProbability!D34</f>
        <v>25</v>
      </c>
      <c r="F34" s="3">
        <f ca="1">HighProbability!C34</f>
        <v>250.10000000000002</v>
      </c>
      <c r="G34" s="3">
        <f ca="1">HighProbability!D34</f>
        <v>35</v>
      </c>
      <c r="H34" s="3">
        <f t="shared" ca="1" si="0"/>
        <v>205</v>
      </c>
      <c r="I34" s="4">
        <f t="shared" ca="1" si="1"/>
        <v>0.87804878048780488</v>
      </c>
      <c r="J34" s="4">
        <f t="shared" ca="1" si="2"/>
        <v>0.12195121951219512</v>
      </c>
      <c r="K34" s="9">
        <v>0</v>
      </c>
      <c r="L34" s="9">
        <v>1</v>
      </c>
    </row>
    <row r="35" spans="1:12" x14ac:dyDescent="0.25">
      <c r="A35" s="10">
        <v>46661</v>
      </c>
      <c r="B35" s="3">
        <f ca="1">LowProbability!C35</f>
        <v>115.9</v>
      </c>
      <c r="C35" s="3">
        <f ca="1">LowProbability!D35</f>
        <v>15</v>
      </c>
      <c r="D35" s="3">
        <f ca="1">MidProbability!C35</f>
        <v>190</v>
      </c>
      <c r="E35" s="3">
        <f ca="1">MidProbability!D35</f>
        <v>25</v>
      </c>
      <c r="F35" s="3">
        <f ca="1">HighProbability!C35</f>
        <v>264.10000000000002</v>
      </c>
      <c r="G35" s="3">
        <f ca="1">HighProbability!D35</f>
        <v>35</v>
      </c>
      <c r="H35" s="3">
        <f t="shared" ca="1" si="0"/>
        <v>215</v>
      </c>
      <c r="I35" s="4">
        <f t="shared" ca="1" si="1"/>
        <v>0.88372093023255816</v>
      </c>
      <c r="J35" s="4">
        <f t="shared" ca="1" si="2"/>
        <v>0.11627906976744186</v>
      </c>
      <c r="K35" s="9">
        <v>0</v>
      </c>
      <c r="L35" s="9">
        <v>1</v>
      </c>
    </row>
    <row r="36" spans="1:12" x14ac:dyDescent="0.25">
      <c r="A36" s="10">
        <v>46692</v>
      </c>
      <c r="B36" s="3">
        <f ca="1">LowProbability!C36</f>
        <v>123.69999999999999</v>
      </c>
      <c r="C36" s="3">
        <f ca="1">LowProbability!D36</f>
        <v>15</v>
      </c>
      <c r="D36" s="3">
        <f ca="1">MidProbability!C36</f>
        <v>203</v>
      </c>
      <c r="E36" s="3">
        <f ca="1">MidProbability!D36</f>
        <v>25</v>
      </c>
      <c r="F36" s="3">
        <f ca="1">HighProbability!C36</f>
        <v>282.3</v>
      </c>
      <c r="G36" s="3">
        <f ca="1">HighProbability!D36</f>
        <v>35</v>
      </c>
      <c r="H36" s="3">
        <f t="shared" ca="1" si="0"/>
        <v>228</v>
      </c>
      <c r="I36" s="4">
        <f t="shared" ca="1" si="1"/>
        <v>0.89035087719298245</v>
      </c>
      <c r="J36" s="4">
        <f t="shared" ca="1" si="2"/>
        <v>0.10964912280701754</v>
      </c>
      <c r="K36" s="9">
        <v>0</v>
      </c>
      <c r="L36" s="9">
        <v>1</v>
      </c>
    </row>
    <row r="37" spans="1:12" x14ac:dyDescent="0.25">
      <c r="A37" s="10">
        <v>46722</v>
      </c>
      <c r="B37" s="3">
        <f ca="1">LowProbability!C37</f>
        <v>123.69999999999999</v>
      </c>
      <c r="C37" s="3">
        <f ca="1">LowProbability!D37</f>
        <v>30</v>
      </c>
      <c r="D37" s="3">
        <f ca="1">MidProbability!C37</f>
        <v>233</v>
      </c>
      <c r="E37" s="3">
        <f ca="1">MidProbability!D37</f>
        <v>50</v>
      </c>
      <c r="F37" s="3">
        <f ca="1">HighProbability!C37</f>
        <v>342.3</v>
      </c>
      <c r="G37" s="3">
        <f ca="1">HighProbability!D37</f>
        <v>70</v>
      </c>
      <c r="H37" s="3">
        <f t="shared" ca="1" si="0"/>
        <v>283</v>
      </c>
      <c r="I37" s="4">
        <f t="shared" ca="1" si="1"/>
        <v>0.82332155477031799</v>
      </c>
      <c r="J37" s="4">
        <f t="shared" ca="1" si="2"/>
        <v>0.17667844522968199</v>
      </c>
      <c r="K37" s="9">
        <v>0</v>
      </c>
      <c r="L37" s="9">
        <v>1</v>
      </c>
    </row>
    <row r="38" spans="1:12" x14ac:dyDescent="0.25">
      <c r="A38" s="10">
        <v>46753</v>
      </c>
      <c r="B38" s="3">
        <f ca="1">LowProbability!C38</f>
        <v>183.10000000000002</v>
      </c>
      <c r="C38" s="3">
        <f ca="1">LowProbability!D38</f>
        <v>30</v>
      </c>
      <c r="D38" s="3">
        <f ca="1">MidProbability!C38</f>
        <v>317</v>
      </c>
      <c r="E38" s="3">
        <f ca="1">MidProbability!D38</f>
        <v>50</v>
      </c>
      <c r="F38" s="3">
        <f ca="1">HighProbability!C38</f>
        <v>450.9</v>
      </c>
      <c r="G38" s="3">
        <f ca="1">HighProbability!D38</f>
        <v>70</v>
      </c>
      <c r="H38" s="3">
        <f t="shared" ca="1" si="0"/>
        <v>367</v>
      </c>
      <c r="I38" s="4">
        <f t="shared" ca="1" si="1"/>
        <v>0.86376021798365121</v>
      </c>
      <c r="J38" s="4">
        <f t="shared" ca="1" si="2"/>
        <v>0.13623978201634879</v>
      </c>
      <c r="K38" s="9">
        <v>0</v>
      </c>
      <c r="L38" s="9">
        <v>1</v>
      </c>
    </row>
    <row r="39" spans="1:12" x14ac:dyDescent="0.25">
      <c r="A39" s="10">
        <v>46784</v>
      </c>
      <c r="B39" s="3">
        <f ca="1">LowProbability!C39</f>
        <v>196.89999999999998</v>
      </c>
      <c r="C39" s="3">
        <f ca="1">LowProbability!D39</f>
        <v>30</v>
      </c>
      <c r="D39" s="3">
        <f ca="1">MidProbability!C39</f>
        <v>340</v>
      </c>
      <c r="E39" s="3">
        <f ca="1">MidProbability!D39</f>
        <v>50</v>
      </c>
      <c r="F39" s="3">
        <f ca="1">HighProbability!C39</f>
        <v>483.1</v>
      </c>
      <c r="G39" s="3">
        <f ca="1">HighProbability!D39</f>
        <v>70</v>
      </c>
      <c r="H39" s="3">
        <f t="shared" ca="1" si="0"/>
        <v>390</v>
      </c>
      <c r="I39" s="4">
        <f t="shared" ca="1" si="1"/>
        <v>0.87179487179487181</v>
      </c>
      <c r="J39" s="4">
        <f t="shared" ca="1" si="2"/>
        <v>0.12820512820512819</v>
      </c>
      <c r="K39" s="9">
        <v>0</v>
      </c>
      <c r="L39" s="9">
        <v>1</v>
      </c>
    </row>
    <row r="40" spans="1:12" x14ac:dyDescent="0.25">
      <c r="A40" s="10">
        <v>46813</v>
      </c>
      <c r="B40" s="3">
        <f ca="1">LowProbability!C40</f>
        <v>205.3</v>
      </c>
      <c r="C40" s="3">
        <f ca="1">LowProbability!D40</f>
        <v>45</v>
      </c>
      <c r="D40" s="3">
        <f ca="1">MidProbability!C40</f>
        <v>354</v>
      </c>
      <c r="E40" s="3">
        <f ca="1">MidProbability!D40</f>
        <v>75</v>
      </c>
      <c r="F40" s="3">
        <f ca="1">HighProbability!C40</f>
        <v>502.70000000000005</v>
      </c>
      <c r="G40" s="3">
        <f ca="1">HighProbability!D40</f>
        <v>105</v>
      </c>
      <c r="H40" s="3">
        <f t="shared" ca="1" si="0"/>
        <v>429</v>
      </c>
      <c r="I40" s="4">
        <f t="shared" ca="1" si="1"/>
        <v>0.82517482517482521</v>
      </c>
      <c r="J40" s="4">
        <f t="shared" ca="1" si="2"/>
        <v>0.17482517482517482</v>
      </c>
      <c r="K40" s="9">
        <v>0</v>
      </c>
      <c r="L40" s="9">
        <v>1</v>
      </c>
    </row>
    <row r="41" spans="1:12" x14ac:dyDescent="0.25">
      <c r="A41" s="10">
        <v>46844</v>
      </c>
      <c r="B41" s="3">
        <f ca="1">LowProbability!C41</f>
        <v>219.7</v>
      </c>
      <c r="C41" s="3">
        <f ca="1">LowProbability!D41</f>
        <v>45</v>
      </c>
      <c r="D41" s="3">
        <f ca="1">MidProbability!C41</f>
        <v>378</v>
      </c>
      <c r="E41" s="3">
        <f ca="1">MidProbability!D41</f>
        <v>75</v>
      </c>
      <c r="F41" s="3">
        <f ca="1">HighProbability!C41</f>
        <v>536.29999999999995</v>
      </c>
      <c r="G41" s="3">
        <f ca="1">HighProbability!D41</f>
        <v>105</v>
      </c>
      <c r="H41" s="3">
        <f t="shared" ca="1" si="0"/>
        <v>453</v>
      </c>
      <c r="I41" s="4">
        <f t="shared" ca="1" si="1"/>
        <v>0.83443708609271527</v>
      </c>
      <c r="J41" s="4">
        <f t="shared" ca="1" si="2"/>
        <v>0.16556291390728478</v>
      </c>
      <c r="K41" s="9">
        <v>0</v>
      </c>
      <c r="L41" s="9">
        <v>1</v>
      </c>
    </row>
    <row r="42" spans="1:12" x14ac:dyDescent="0.25">
      <c r="A42" s="10">
        <v>46874</v>
      </c>
      <c r="B42" s="3">
        <f ca="1">LowProbability!C42</f>
        <v>233.5</v>
      </c>
      <c r="C42" s="3">
        <f ca="1">LowProbability!D42</f>
        <v>45</v>
      </c>
      <c r="D42" s="3">
        <f ca="1">MidProbability!C42</f>
        <v>401</v>
      </c>
      <c r="E42" s="3">
        <f ca="1">MidProbability!D42</f>
        <v>75</v>
      </c>
      <c r="F42" s="3">
        <f ca="1">HighProbability!C42</f>
        <v>568.5</v>
      </c>
      <c r="G42" s="3">
        <f ca="1">HighProbability!D42</f>
        <v>105</v>
      </c>
      <c r="H42" s="3">
        <f t="shared" ca="1" si="0"/>
        <v>476</v>
      </c>
      <c r="I42" s="4">
        <f t="shared" ca="1" si="1"/>
        <v>0.84243697478991597</v>
      </c>
      <c r="J42" s="4">
        <f t="shared" ca="1" si="2"/>
        <v>0.15756302521008403</v>
      </c>
      <c r="K42" s="9">
        <v>0</v>
      </c>
      <c r="L42" s="9">
        <v>1</v>
      </c>
    </row>
    <row r="43" spans="1:12" x14ac:dyDescent="0.25">
      <c r="A43" s="10">
        <v>46905</v>
      </c>
      <c r="B43" s="3">
        <f ca="1">LowProbability!C43</f>
        <v>239.2</v>
      </c>
      <c r="C43" s="3">
        <f ca="1">LowProbability!D43</f>
        <v>60</v>
      </c>
      <c r="D43" s="3">
        <f ca="1">MidProbability!C43</f>
        <v>410.5</v>
      </c>
      <c r="E43" s="3">
        <f ca="1">MidProbability!D43</f>
        <v>100</v>
      </c>
      <c r="F43" s="3">
        <f ca="1">HighProbability!C43</f>
        <v>581.79999999999995</v>
      </c>
      <c r="G43" s="3">
        <f ca="1">HighProbability!D43</f>
        <v>140</v>
      </c>
      <c r="H43" s="3">
        <f t="shared" ca="1" si="0"/>
        <v>510.5</v>
      </c>
      <c r="I43" s="4">
        <f t="shared" ca="1" si="1"/>
        <v>0.80411361410381976</v>
      </c>
      <c r="J43" s="4">
        <f t="shared" ca="1" si="2"/>
        <v>0.19588638589618021</v>
      </c>
      <c r="K43" s="9">
        <v>0</v>
      </c>
      <c r="L43" s="9">
        <v>1</v>
      </c>
    </row>
    <row r="44" spans="1:12" x14ac:dyDescent="0.25">
      <c r="A44" s="10">
        <v>46935</v>
      </c>
      <c r="B44" s="3">
        <f ca="1">LowProbability!C44</f>
        <v>325.3</v>
      </c>
      <c r="C44" s="3">
        <f ca="1">LowProbability!D44</f>
        <v>82.5</v>
      </c>
      <c r="D44" s="3">
        <f ca="1">MidProbability!C44</f>
        <v>539</v>
      </c>
      <c r="E44" s="3">
        <f ca="1">MidProbability!D44</f>
        <v>137.5</v>
      </c>
      <c r="F44" s="3">
        <f ca="1">HighProbability!C44</f>
        <v>752.7</v>
      </c>
      <c r="G44" s="3">
        <f ca="1">HighProbability!D44</f>
        <v>192.5</v>
      </c>
      <c r="H44" s="3">
        <f t="shared" ca="1" si="0"/>
        <v>676.5</v>
      </c>
      <c r="I44" s="4">
        <f t="shared" ca="1" si="1"/>
        <v>0.7967479674796748</v>
      </c>
      <c r="J44" s="4">
        <f t="shared" ca="1" si="2"/>
        <v>0.2032520325203252</v>
      </c>
      <c r="K44" s="9">
        <v>0</v>
      </c>
      <c r="L44" s="9">
        <v>1</v>
      </c>
    </row>
    <row r="45" spans="1:12" x14ac:dyDescent="0.25">
      <c r="A45" s="10">
        <v>46966</v>
      </c>
      <c r="B45" s="3">
        <f ca="1">LowProbability!C45</f>
        <v>335.2</v>
      </c>
      <c r="C45" s="3">
        <f ca="1">LowProbability!D45</f>
        <v>82.5</v>
      </c>
      <c r="D45" s="3">
        <f ca="1">MidProbability!C45</f>
        <v>555.5</v>
      </c>
      <c r="E45" s="3">
        <f ca="1">MidProbability!D45</f>
        <v>137.5</v>
      </c>
      <c r="F45" s="3">
        <f ca="1">HighProbability!C45</f>
        <v>775.8</v>
      </c>
      <c r="G45" s="3">
        <f ca="1">HighProbability!D45</f>
        <v>192.5</v>
      </c>
      <c r="H45" s="3">
        <f t="shared" ca="1" si="0"/>
        <v>693</v>
      </c>
      <c r="I45" s="4">
        <f t="shared" ca="1" si="1"/>
        <v>0.80158730158730163</v>
      </c>
      <c r="J45" s="4">
        <f t="shared" ca="1" si="2"/>
        <v>0.1984126984126984</v>
      </c>
      <c r="K45" s="9">
        <v>0</v>
      </c>
      <c r="L45" s="9">
        <v>1</v>
      </c>
    </row>
    <row r="46" spans="1:12" x14ac:dyDescent="0.25">
      <c r="A46" s="10">
        <v>46997</v>
      </c>
      <c r="B46" s="3">
        <f ca="1">LowProbability!C46</f>
        <v>337.3</v>
      </c>
      <c r="C46" s="3">
        <f ca="1">LowProbability!D46</f>
        <v>97.5</v>
      </c>
      <c r="D46" s="3">
        <f ca="1">MidProbability!C46</f>
        <v>559</v>
      </c>
      <c r="E46" s="3">
        <f ca="1">MidProbability!D46</f>
        <v>162.5</v>
      </c>
      <c r="F46" s="3">
        <f ca="1">HighProbability!C46</f>
        <v>780.7</v>
      </c>
      <c r="G46" s="3">
        <f ca="1">HighProbability!D46</f>
        <v>227.5</v>
      </c>
      <c r="H46" s="3">
        <f t="shared" ca="1" si="0"/>
        <v>721.5</v>
      </c>
      <c r="I46" s="4">
        <f t="shared" ca="1" si="1"/>
        <v>0.77477477477477474</v>
      </c>
      <c r="J46" s="4">
        <f t="shared" ca="1" si="2"/>
        <v>0.22522522522522523</v>
      </c>
      <c r="K46" s="9">
        <v>0</v>
      </c>
      <c r="L46" s="9">
        <v>1</v>
      </c>
    </row>
    <row r="47" spans="1:12" x14ac:dyDescent="0.25">
      <c r="A47" s="10">
        <v>47027</v>
      </c>
      <c r="B47" s="3">
        <f ca="1">LowProbability!C47</f>
        <v>347.2</v>
      </c>
      <c r="C47" s="3">
        <f ca="1">LowProbability!D47</f>
        <v>97.5</v>
      </c>
      <c r="D47" s="3">
        <f ca="1">MidProbability!C47</f>
        <v>575.5</v>
      </c>
      <c r="E47" s="3">
        <f ca="1">MidProbability!D47</f>
        <v>162.5</v>
      </c>
      <c r="F47" s="3">
        <f ca="1">HighProbability!C47</f>
        <v>803.8</v>
      </c>
      <c r="G47" s="3">
        <f ca="1">HighProbability!D47</f>
        <v>227.5</v>
      </c>
      <c r="H47" s="3">
        <f t="shared" ca="1" si="0"/>
        <v>738</v>
      </c>
      <c r="I47" s="4">
        <f t="shared" ca="1" si="1"/>
        <v>0.77981029810298108</v>
      </c>
      <c r="J47" s="4">
        <f t="shared" ca="1" si="2"/>
        <v>0.22018970189701897</v>
      </c>
      <c r="K47" s="9">
        <v>0</v>
      </c>
      <c r="L47" s="9">
        <v>1</v>
      </c>
    </row>
    <row r="48" spans="1:12" x14ac:dyDescent="0.25">
      <c r="A48" s="10">
        <v>47058</v>
      </c>
      <c r="B48" s="3">
        <f ca="1">LowProbability!C48</f>
        <v>355.6</v>
      </c>
      <c r="C48" s="3">
        <f ca="1">LowProbability!D48</f>
        <v>97.5</v>
      </c>
      <c r="D48" s="3">
        <f ca="1">MidProbability!C48</f>
        <v>589.5</v>
      </c>
      <c r="E48" s="3">
        <f ca="1">MidProbability!D48</f>
        <v>162.5</v>
      </c>
      <c r="F48" s="3">
        <f ca="1">HighProbability!C48</f>
        <v>823.4</v>
      </c>
      <c r="G48" s="3">
        <f ca="1">HighProbability!D48</f>
        <v>227.5</v>
      </c>
      <c r="H48" s="3">
        <f t="shared" ca="1" si="0"/>
        <v>752</v>
      </c>
      <c r="I48" s="4">
        <f t="shared" ca="1" si="1"/>
        <v>0.78390957446808507</v>
      </c>
      <c r="J48" s="4">
        <f t="shared" ca="1" si="2"/>
        <v>0.2160904255319149</v>
      </c>
      <c r="K48" s="9">
        <v>0</v>
      </c>
      <c r="L48" s="9">
        <v>1</v>
      </c>
    </row>
    <row r="49" spans="1:12" x14ac:dyDescent="0.25">
      <c r="A49" s="10">
        <v>47088</v>
      </c>
      <c r="B49" s="3">
        <f ca="1">LowProbability!C49</f>
        <v>359.5</v>
      </c>
      <c r="C49" s="3">
        <f ca="1">LowProbability!D49</f>
        <v>112.5</v>
      </c>
      <c r="D49" s="3">
        <f ca="1">MidProbability!C49</f>
        <v>596</v>
      </c>
      <c r="E49" s="3">
        <f ca="1">MidProbability!D49</f>
        <v>187.5</v>
      </c>
      <c r="F49" s="3">
        <f ca="1">HighProbability!C49</f>
        <v>832.5</v>
      </c>
      <c r="G49" s="3">
        <f ca="1">HighProbability!D49</f>
        <v>262.5</v>
      </c>
      <c r="H49" s="3">
        <f t="shared" ca="1" si="0"/>
        <v>783.5</v>
      </c>
      <c r="I49" s="4">
        <f t="shared" ca="1" si="1"/>
        <v>0.76068921506062537</v>
      </c>
      <c r="J49" s="4">
        <f t="shared" ca="1" si="2"/>
        <v>0.2393107849393746</v>
      </c>
      <c r="K49" s="9">
        <v>0</v>
      </c>
      <c r="L49" s="9">
        <v>1</v>
      </c>
    </row>
    <row r="50" spans="1:12" x14ac:dyDescent="0.25">
      <c r="A50" s="10">
        <v>47119</v>
      </c>
      <c r="B50" s="3">
        <f ca="1">LowProbability!C50</f>
        <v>423.65</v>
      </c>
      <c r="C50" s="3">
        <f ca="1">LowProbability!D50</f>
        <v>112.5</v>
      </c>
      <c r="D50" s="3">
        <f ca="1">MidProbability!C50</f>
        <v>695.5</v>
      </c>
      <c r="E50" s="3">
        <f ca="1">MidProbability!D50</f>
        <v>187.5</v>
      </c>
      <c r="F50" s="3">
        <f ca="1">HighProbability!C50</f>
        <v>967.35</v>
      </c>
      <c r="G50" s="3">
        <f ca="1">HighProbability!D50</f>
        <v>262.5</v>
      </c>
      <c r="H50" s="3">
        <f t="shared" ca="1" si="0"/>
        <v>883</v>
      </c>
      <c r="I50" s="4">
        <f t="shared" ca="1" si="1"/>
        <v>0.78765571913929788</v>
      </c>
      <c r="J50" s="4">
        <f t="shared" ca="1" si="2"/>
        <v>0.21234428086070214</v>
      </c>
      <c r="K50" s="9">
        <v>0.1</v>
      </c>
      <c r="L50" s="9">
        <v>0.9</v>
      </c>
    </row>
    <row r="51" spans="1:12" x14ac:dyDescent="0.25">
      <c r="A51" s="10">
        <v>47150</v>
      </c>
      <c r="B51" s="3">
        <f ca="1">LowProbability!C51</f>
        <v>427.55</v>
      </c>
      <c r="C51" s="3">
        <f ca="1">LowProbability!D51</f>
        <v>112.5</v>
      </c>
      <c r="D51" s="3">
        <f ca="1">MidProbability!C51</f>
        <v>702</v>
      </c>
      <c r="E51" s="3">
        <f ca="1">MidProbability!D51</f>
        <v>187.5</v>
      </c>
      <c r="F51" s="3">
        <f ca="1">HighProbability!C51</f>
        <v>976.45</v>
      </c>
      <c r="G51" s="3">
        <f ca="1">HighProbability!D51</f>
        <v>262.5</v>
      </c>
      <c r="H51" s="3">
        <f t="shared" ca="1" si="0"/>
        <v>889.5</v>
      </c>
      <c r="I51" s="4">
        <f t="shared" ca="1" si="1"/>
        <v>0.7892074198988196</v>
      </c>
      <c r="J51" s="4">
        <f t="shared" ca="1" si="2"/>
        <v>0.21079258010118043</v>
      </c>
      <c r="K51" s="9">
        <v>0.1</v>
      </c>
      <c r="L51" s="9">
        <v>0.9</v>
      </c>
    </row>
    <row r="52" spans="1:12" x14ac:dyDescent="0.25">
      <c r="A52" s="10">
        <v>47178</v>
      </c>
      <c r="B52" s="3">
        <f ca="1">LowProbability!C52</f>
        <v>431.45</v>
      </c>
      <c r="C52" s="3">
        <f ca="1">LowProbability!D52</f>
        <v>127.5</v>
      </c>
      <c r="D52" s="3">
        <f ca="1">MidProbability!C52</f>
        <v>708.5</v>
      </c>
      <c r="E52" s="3">
        <f ca="1">MidProbability!D52</f>
        <v>212.5</v>
      </c>
      <c r="F52" s="3">
        <f ca="1">HighProbability!C52</f>
        <v>985.55</v>
      </c>
      <c r="G52" s="3">
        <f ca="1">HighProbability!D52</f>
        <v>297.5</v>
      </c>
      <c r="H52" s="3">
        <f t="shared" ca="1" si="0"/>
        <v>921</v>
      </c>
      <c r="I52" s="4">
        <f t="shared" ca="1" si="1"/>
        <v>0.76927252985884909</v>
      </c>
      <c r="J52" s="4">
        <f t="shared" ca="1" si="2"/>
        <v>0.23072747014115091</v>
      </c>
      <c r="K52" s="9">
        <v>0.1</v>
      </c>
      <c r="L52" s="9">
        <v>0.9</v>
      </c>
    </row>
    <row r="53" spans="1:12" x14ac:dyDescent="0.25">
      <c r="A53" s="10">
        <v>47209</v>
      </c>
      <c r="B53" s="3">
        <f ca="1">LowProbability!C53</f>
        <v>445.85</v>
      </c>
      <c r="C53" s="3">
        <f ca="1">LowProbability!D53</f>
        <v>127.5</v>
      </c>
      <c r="D53" s="3">
        <f ca="1">MidProbability!C53</f>
        <v>732.5</v>
      </c>
      <c r="E53" s="3">
        <f ca="1">MidProbability!D53</f>
        <v>212.5</v>
      </c>
      <c r="F53" s="3">
        <f ca="1">HighProbability!C53</f>
        <v>1019.15</v>
      </c>
      <c r="G53" s="3">
        <f ca="1">HighProbability!D53</f>
        <v>297.5</v>
      </c>
      <c r="H53" s="3">
        <f t="shared" ca="1" si="0"/>
        <v>945</v>
      </c>
      <c r="I53" s="4">
        <f t="shared" ca="1" si="1"/>
        <v>0.77513227513227512</v>
      </c>
      <c r="J53" s="4">
        <f t="shared" ca="1" si="2"/>
        <v>0.22486772486772486</v>
      </c>
      <c r="K53" s="9">
        <v>0.1</v>
      </c>
      <c r="L53" s="9">
        <v>0.9</v>
      </c>
    </row>
    <row r="54" spans="1:12" x14ac:dyDescent="0.25">
      <c r="A54" s="10">
        <v>47239</v>
      </c>
      <c r="B54" s="3">
        <f ca="1">LowProbability!C54</f>
        <v>449.75</v>
      </c>
      <c r="C54" s="3">
        <f ca="1">LowProbability!D54</f>
        <v>127.5</v>
      </c>
      <c r="D54" s="3">
        <f ca="1">MidProbability!C54</f>
        <v>739</v>
      </c>
      <c r="E54" s="3">
        <f ca="1">MidProbability!D54</f>
        <v>212.5</v>
      </c>
      <c r="F54" s="3">
        <f ca="1">HighProbability!C54</f>
        <v>1028.25</v>
      </c>
      <c r="G54" s="3">
        <f ca="1">HighProbability!D54</f>
        <v>297.5</v>
      </c>
      <c r="H54" s="3">
        <f t="shared" ca="1" si="0"/>
        <v>951.5</v>
      </c>
      <c r="I54" s="4">
        <f t="shared" ca="1" si="1"/>
        <v>0.77666841828691535</v>
      </c>
      <c r="J54" s="4">
        <f t="shared" ca="1" si="2"/>
        <v>0.22333158171308459</v>
      </c>
      <c r="K54" s="9">
        <v>0.1</v>
      </c>
      <c r="L54" s="9">
        <v>0.9</v>
      </c>
    </row>
    <row r="55" spans="1:12" x14ac:dyDescent="0.25">
      <c r="A55" s="10">
        <v>47270</v>
      </c>
      <c r="B55" s="3">
        <f ca="1">LowProbability!C55</f>
        <v>453.65</v>
      </c>
      <c r="C55" s="3">
        <f ca="1">LowProbability!D55</f>
        <v>142.5</v>
      </c>
      <c r="D55" s="3">
        <f ca="1">MidProbability!C55</f>
        <v>745.5</v>
      </c>
      <c r="E55" s="3">
        <f ca="1">MidProbability!D55</f>
        <v>237.5</v>
      </c>
      <c r="F55" s="3">
        <f ca="1">HighProbability!C55</f>
        <v>1037.3499999999999</v>
      </c>
      <c r="G55" s="3">
        <f ca="1">HighProbability!D55</f>
        <v>332.5</v>
      </c>
      <c r="H55" s="3">
        <f t="shared" ca="1" si="0"/>
        <v>983</v>
      </c>
      <c r="I55" s="4">
        <f t="shared" ca="1" si="1"/>
        <v>0.75839267548321465</v>
      </c>
      <c r="J55" s="4">
        <f t="shared" ca="1" si="2"/>
        <v>0.24160732451678535</v>
      </c>
      <c r="K55" s="9">
        <v>0.1</v>
      </c>
      <c r="L55" s="9">
        <v>0.9</v>
      </c>
    </row>
    <row r="56" spans="1:12" x14ac:dyDescent="0.25">
      <c r="A56" s="10">
        <v>47300</v>
      </c>
      <c r="B56" s="3">
        <f ca="1">LowProbability!C56</f>
        <v>508.25</v>
      </c>
      <c r="C56" s="3">
        <f ca="1">LowProbability!D56</f>
        <v>165</v>
      </c>
      <c r="D56" s="3">
        <f ca="1">MidProbability!C56</f>
        <v>831.1</v>
      </c>
      <c r="E56" s="3">
        <f ca="1">MidProbability!D56</f>
        <v>275</v>
      </c>
      <c r="F56" s="3">
        <f ca="1">HighProbability!C56</f>
        <v>1153.95</v>
      </c>
      <c r="G56" s="3">
        <f ca="1">HighProbability!D56</f>
        <v>385</v>
      </c>
      <c r="H56" s="3">
        <f t="shared" ca="1" si="0"/>
        <v>1106.0999999999999</v>
      </c>
      <c r="I56" s="4">
        <f t="shared" ca="1" si="1"/>
        <v>0.75137871801826239</v>
      </c>
      <c r="J56" s="4">
        <f t="shared" ca="1" si="2"/>
        <v>0.24862128198173766</v>
      </c>
      <c r="K56" s="9">
        <v>0.14285714285714285</v>
      </c>
      <c r="L56" s="9">
        <v>0.8571428571428571</v>
      </c>
    </row>
    <row r="57" spans="1:12" x14ac:dyDescent="0.25">
      <c r="A57" s="10">
        <v>47331</v>
      </c>
      <c r="B57" s="3">
        <f ca="1">LowProbability!C57</f>
        <v>512.15</v>
      </c>
      <c r="C57" s="3">
        <f ca="1">LowProbability!D57</f>
        <v>165</v>
      </c>
      <c r="D57" s="3">
        <f ca="1">MidProbability!C57</f>
        <v>837.6</v>
      </c>
      <c r="E57" s="3">
        <f ca="1">MidProbability!D57</f>
        <v>275</v>
      </c>
      <c r="F57" s="3">
        <f ca="1">HighProbability!C57</f>
        <v>1163.05</v>
      </c>
      <c r="G57" s="3">
        <f ca="1">HighProbability!D57</f>
        <v>385</v>
      </c>
      <c r="H57" s="3">
        <f t="shared" ca="1" si="0"/>
        <v>1112.5999999999999</v>
      </c>
      <c r="I57" s="4">
        <f t="shared" ca="1" si="1"/>
        <v>0.75283120618371391</v>
      </c>
      <c r="J57" s="4">
        <f t="shared" ca="1" si="2"/>
        <v>0.2471687938162862</v>
      </c>
      <c r="K57" s="9">
        <v>0.14285714285714285</v>
      </c>
      <c r="L57" s="9">
        <v>0.8571428571428571</v>
      </c>
    </row>
    <row r="58" spans="1:12" x14ac:dyDescent="0.25">
      <c r="A58" s="10">
        <v>47362</v>
      </c>
      <c r="B58" s="3">
        <f ca="1">LowProbability!C58</f>
        <v>512.45000000000005</v>
      </c>
      <c r="C58" s="3">
        <f ca="1">LowProbability!D58</f>
        <v>165</v>
      </c>
      <c r="D58" s="3">
        <f ca="1">MidProbability!C58</f>
        <v>838.1</v>
      </c>
      <c r="E58" s="3">
        <f ca="1">MidProbability!D58</f>
        <v>275</v>
      </c>
      <c r="F58" s="3">
        <f ca="1">HighProbability!C58</f>
        <v>1163.75</v>
      </c>
      <c r="G58" s="3">
        <f ca="1">HighProbability!D58</f>
        <v>385</v>
      </c>
      <c r="H58" s="3">
        <f t="shared" ca="1" si="0"/>
        <v>1113.0999999999999</v>
      </c>
      <c r="I58" s="4">
        <f t="shared" ca="1" si="1"/>
        <v>0.75294223340221011</v>
      </c>
      <c r="J58" s="4">
        <f t="shared" ca="1" si="2"/>
        <v>0.24705776659778997</v>
      </c>
      <c r="K58" s="9">
        <v>0.14285714285714285</v>
      </c>
      <c r="L58" s="9">
        <v>0.8571428571428571</v>
      </c>
    </row>
    <row r="59" spans="1:12" x14ac:dyDescent="0.25">
      <c r="A59" s="10">
        <v>47392</v>
      </c>
      <c r="B59" s="3">
        <f ca="1">LowProbability!C59</f>
        <v>530.45000000000005</v>
      </c>
      <c r="C59" s="3">
        <f ca="1">LowProbability!D59</f>
        <v>165</v>
      </c>
      <c r="D59" s="3">
        <f ca="1">MidProbability!C59</f>
        <v>868.1</v>
      </c>
      <c r="E59" s="3">
        <f ca="1">MidProbability!D59</f>
        <v>275</v>
      </c>
      <c r="F59" s="3">
        <f ca="1">HighProbability!C59</f>
        <v>1205.75</v>
      </c>
      <c r="G59" s="3">
        <f ca="1">HighProbability!D59</f>
        <v>385</v>
      </c>
      <c r="H59" s="3">
        <f t="shared" ca="1" si="0"/>
        <v>1143.0999999999999</v>
      </c>
      <c r="I59" s="4">
        <f t="shared" ca="1" si="1"/>
        <v>0.75942612194908587</v>
      </c>
      <c r="J59" s="4">
        <f t="shared" ca="1" si="2"/>
        <v>0.24057387805091421</v>
      </c>
      <c r="K59" s="9">
        <v>0.14285714285714285</v>
      </c>
      <c r="L59" s="9">
        <v>0.8571428571428571</v>
      </c>
    </row>
    <row r="60" spans="1:12" x14ac:dyDescent="0.25">
      <c r="A60" s="10">
        <v>47423</v>
      </c>
      <c r="B60" s="3">
        <f ca="1">LowProbability!C60</f>
        <v>534.34999999999991</v>
      </c>
      <c r="C60" s="3">
        <f ca="1">LowProbability!D60</f>
        <v>165</v>
      </c>
      <c r="D60" s="3">
        <f ca="1">MidProbability!C60</f>
        <v>874.6</v>
      </c>
      <c r="E60" s="3">
        <f ca="1">MidProbability!D60</f>
        <v>275</v>
      </c>
      <c r="F60" s="3">
        <f ca="1">HighProbability!C60</f>
        <v>1214.8499999999999</v>
      </c>
      <c r="G60" s="3">
        <f ca="1">HighProbability!D60</f>
        <v>385</v>
      </c>
      <c r="H60" s="3">
        <f t="shared" ca="1" si="0"/>
        <v>1149.5999999999999</v>
      </c>
      <c r="I60" s="4">
        <f t="shared" ca="1" si="1"/>
        <v>0.76078636047320813</v>
      </c>
      <c r="J60" s="4">
        <f t="shared" ca="1" si="2"/>
        <v>0.23921363952679195</v>
      </c>
      <c r="K60" s="9">
        <v>0.14285714285714285</v>
      </c>
      <c r="L60" s="9">
        <v>0.8571428571428571</v>
      </c>
    </row>
    <row r="61" spans="1:12" x14ac:dyDescent="0.25">
      <c r="A61" s="10">
        <v>47453</v>
      </c>
      <c r="B61" s="3">
        <f ca="1">LowProbability!C61</f>
        <v>541.84999999999991</v>
      </c>
      <c r="C61" s="3">
        <f ca="1">LowProbability!D61</f>
        <v>165</v>
      </c>
      <c r="D61" s="3">
        <f ca="1">MidProbability!C61</f>
        <v>887.1</v>
      </c>
      <c r="E61" s="3">
        <f ca="1">MidProbability!D61</f>
        <v>275</v>
      </c>
      <c r="F61" s="3">
        <f ca="1">HighProbability!C61</f>
        <v>1232.3499999999999</v>
      </c>
      <c r="G61" s="3">
        <f ca="1">HighProbability!D61</f>
        <v>385</v>
      </c>
      <c r="H61" s="3">
        <f t="shared" ca="1" si="0"/>
        <v>1162.0999999999999</v>
      </c>
      <c r="I61" s="4">
        <f t="shared" ca="1" si="1"/>
        <v>0.76335943550468988</v>
      </c>
      <c r="J61" s="4">
        <f t="shared" ca="1" si="2"/>
        <v>0.23664056449531023</v>
      </c>
      <c r="K61" s="9">
        <v>0.14285714285714285</v>
      </c>
      <c r="L61" s="9">
        <v>0.8571428571428571</v>
      </c>
    </row>
    <row r="62" spans="1:12" x14ac:dyDescent="0.25">
      <c r="A62" s="10">
        <v>47484</v>
      </c>
      <c r="B62" s="3">
        <f ca="1">LowProbability!C62</f>
        <v>601.95000000000005</v>
      </c>
      <c r="C62" s="3">
        <f ca="1">LowProbability!D62</f>
        <v>170.5</v>
      </c>
      <c r="D62" s="3">
        <f ca="1">MidProbability!C62</f>
        <v>1006.1</v>
      </c>
      <c r="E62" s="3">
        <f ca="1">MidProbability!D62</f>
        <v>297</v>
      </c>
      <c r="F62" s="3">
        <f ca="1">HighProbability!C62</f>
        <v>1410.25</v>
      </c>
      <c r="G62" s="3">
        <f ca="1">HighProbability!D62</f>
        <v>423.5</v>
      </c>
      <c r="H62" s="3">
        <f t="shared" ca="1" si="0"/>
        <v>1303.0999999999999</v>
      </c>
      <c r="I62" s="4">
        <f t="shared" ca="1" si="1"/>
        <v>0.77208195840687599</v>
      </c>
      <c r="J62" s="4">
        <f t="shared" ca="1" si="2"/>
        <v>0.22791804159312409</v>
      </c>
      <c r="K62" s="9">
        <v>0.17647058823529413</v>
      </c>
      <c r="L62" s="9">
        <v>0.82352941176470584</v>
      </c>
    </row>
    <row r="63" spans="1:12" x14ac:dyDescent="0.25">
      <c r="A63" s="10">
        <v>47515</v>
      </c>
      <c r="B63" s="3">
        <f ca="1">LowProbability!C63</f>
        <v>605.84999999999991</v>
      </c>
      <c r="C63" s="3">
        <f ca="1">LowProbability!D63</f>
        <v>170.5</v>
      </c>
      <c r="D63" s="3">
        <f ca="1">MidProbability!C63</f>
        <v>1012.6</v>
      </c>
      <c r="E63" s="3">
        <f ca="1">MidProbability!D63</f>
        <v>297</v>
      </c>
      <c r="F63" s="3">
        <f ca="1">HighProbability!C63</f>
        <v>1419.35</v>
      </c>
      <c r="G63" s="3">
        <f ca="1">HighProbability!D63</f>
        <v>423.5</v>
      </c>
      <c r="H63" s="3">
        <f t="shared" ca="1" si="0"/>
        <v>1309.5999999999999</v>
      </c>
      <c r="I63" s="4">
        <f t="shared" ca="1" si="1"/>
        <v>0.77321319486866225</v>
      </c>
      <c r="J63" s="4">
        <f t="shared" ca="1" si="2"/>
        <v>0.22678680513133784</v>
      </c>
      <c r="K63" s="9">
        <v>0.17647058823529413</v>
      </c>
      <c r="L63" s="9">
        <v>0.82352941176470584</v>
      </c>
    </row>
    <row r="64" spans="1:12" x14ac:dyDescent="0.25">
      <c r="A64" s="10">
        <v>47543</v>
      </c>
      <c r="B64" s="3">
        <f ca="1">LowProbability!C64</f>
        <v>609.45000000000005</v>
      </c>
      <c r="C64" s="3">
        <f ca="1">LowProbability!D64</f>
        <v>170.5</v>
      </c>
      <c r="D64" s="3">
        <f ca="1">MidProbability!C64</f>
        <v>1018.6</v>
      </c>
      <c r="E64" s="3">
        <f ca="1">MidProbability!D64</f>
        <v>297</v>
      </c>
      <c r="F64" s="3">
        <f ca="1">HighProbability!C64</f>
        <v>1427.75</v>
      </c>
      <c r="G64" s="3">
        <f ca="1">HighProbability!D64</f>
        <v>423.5</v>
      </c>
      <c r="H64" s="3">
        <f t="shared" ca="1" si="0"/>
        <v>1315.6</v>
      </c>
      <c r="I64" s="4">
        <f t="shared" ca="1" si="1"/>
        <v>0.77424749163879603</v>
      </c>
      <c r="J64" s="4">
        <f t="shared" ca="1" si="2"/>
        <v>0.22575250836120403</v>
      </c>
      <c r="K64" s="9">
        <v>0.17647058823529413</v>
      </c>
      <c r="L64" s="9">
        <v>0.82352941176470584</v>
      </c>
    </row>
    <row r="65" spans="1:20" x14ac:dyDescent="0.25">
      <c r="A65" s="10">
        <v>47574</v>
      </c>
      <c r="B65" s="3">
        <f ca="1">LowProbability!C65</f>
        <v>617.84999999999991</v>
      </c>
      <c r="C65" s="3">
        <f ca="1">LowProbability!D65</f>
        <v>170.5</v>
      </c>
      <c r="D65" s="3">
        <f ca="1">MidProbability!C65</f>
        <v>1032.5999999999999</v>
      </c>
      <c r="E65" s="3">
        <f ca="1">MidProbability!D65</f>
        <v>297</v>
      </c>
      <c r="F65" s="3">
        <f ca="1">HighProbability!C65</f>
        <v>1447.35</v>
      </c>
      <c r="G65" s="3">
        <f ca="1">HighProbability!D65</f>
        <v>423.5</v>
      </c>
      <c r="H65" s="3">
        <f t="shared" ca="1" si="0"/>
        <v>1329.6</v>
      </c>
      <c r="I65" s="4">
        <f t="shared" ca="1" si="1"/>
        <v>0.77662454873646203</v>
      </c>
      <c r="J65" s="4">
        <f t="shared" ca="1" si="2"/>
        <v>0.22337545126353792</v>
      </c>
      <c r="K65" s="9">
        <v>0.17647058823529413</v>
      </c>
      <c r="L65" s="9">
        <v>0.82352941176470584</v>
      </c>
    </row>
    <row r="66" spans="1:20" x14ac:dyDescent="0.25">
      <c r="A66" s="10">
        <v>47604</v>
      </c>
      <c r="B66" s="3">
        <f ca="1">LowProbability!C66</f>
        <v>621.45000000000005</v>
      </c>
      <c r="C66" s="3">
        <f ca="1">LowProbability!D66</f>
        <v>170.5</v>
      </c>
      <c r="D66" s="3">
        <f ca="1">MidProbability!C66</f>
        <v>1038.5999999999999</v>
      </c>
      <c r="E66" s="3">
        <f ca="1">MidProbability!D66</f>
        <v>297</v>
      </c>
      <c r="F66" s="3">
        <f ca="1">HighProbability!C66</f>
        <v>1455.75</v>
      </c>
      <c r="G66" s="3">
        <f ca="1">HighProbability!D66</f>
        <v>423.5</v>
      </c>
      <c r="H66" s="3">
        <f t="shared" ca="1" si="0"/>
        <v>1335.6</v>
      </c>
      <c r="I66" s="4">
        <f t="shared" ca="1" si="1"/>
        <v>0.77762803234501343</v>
      </c>
      <c r="J66" s="4">
        <f t="shared" ca="1" si="2"/>
        <v>0.22237196765498654</v>
      </c>
      <c r="K66" s="9">
        <v>0.17647058823529413</v>
      </c>
      <c r="L66" s="9">
        <v>0.82352941176470584</v>
      </c>
    </row>
    <row r="67" spans="1:20" x14ac:dyDescent="0.25">
      <c r="A67" s="10">
        <v>47635</v>
      </c>
      <c r="B67" s="3">
        <f ca="1">LowProbability!C67</f>
        <v>625.35</v>
      </c>
      <c r="C67" s="3">
        <f ca="1">LowProbability!D67</f>
        <v>170.5</v>
      </c>
      <c r="D67" s="3">
        <f ca="1">MidProbability!C67</f>
        <v>1045.0999999999999</v>
      </c>
      <c r="E67" s="3">
        <f ca="1">MidProbability!D67</f>
        <v>297</v>
      </c>
      <c r="F67" s="3">
        <f ca="1">HighProbability!C67</f>
        <v>1464.85</v>
      </c>
      <c r="G67" s="3">
        <f ca="1">HighProbability!D67</f>
        <v>423.5</v>
      </c>
      <c r="H67" s="3">
        <f t="shared" ref="H67:H109" ca="1" si="3">SUM(D67:E67)</f>
        <v>1342.1</v>
      </c>
      <c r="I67" s="4">
        <f t="shared" ref="I67:I109" ca="1" si="4">IFERROR(D67/H67,0)</f>
        <v>0.77870501452946872</v>
      </c>
      <c r="J67" s="4">
        <f t="shared" ref="J67:J109" ca="1" si="5">IFERROR(E67/H67,0)</f>
        <v>0.22129498547053128</v>
      </c>
      <c r="K67" s="9">
        <v>0.17647058823529413</v>
      </c>
      <c r="L67" s="9">
        <v>0.82352941176470584</v>
      </c>
    </row>
    <row r="68" spans="1:20" x14ac:dyDescent="0.25">
      <c r="A68" s="10">
        <v>47665</v>
      </c>
      <c r="B68" s="3">
        <f ca="1">LowProbability!C68</f>
        <v>661.35</v>
      </c>
      <c r="C68" s="3">
        <f ca="1">LowProbability!D68</f>
        <v>240.5</v>
      </c>
      <c r="D68" s="3">
        <f ca="1">MidProbability!C68</f>
        <v>1196.5999999999999</v>
      </c>
      <c r="E68" s="3">
        <f ca="1">MidProbability!D68</f>
        <v>524.5</v>
      </c>
      <c r="F68" s="3">
        <f ca="1">HighProbability!C68</f>
        <v>1731.85</v>
      </c>
      <c r="G68" s="3">
        <f ca="1">HighProbability!D68</f>
        <v>808.5</v>
      </c>
      <c r="H68" s="3">
        <f t="shared" ca="1" si="3"/>
        <v>1721.1</v>
      </c>
      <c r="I68" s="4">
        <f t="shared" ca="1" si="4"/>
        <v>0.6952530358491662</v>
      </c>
      <c r="J68" s="4">
        <f t="shared" ca="1" si="5"/>
        <v>0.3047469641508338</v>
      </c>
      <c r="K68" s="9">
        <v>0.2</v>
      </c>
      <c r="L68" s="9">
        <v>0.8</v>
      </c>
    </row>
    <row r="69" spans="1:20" x14ac:dyDescent="0.25">
      <c r="A69" s="10">
        <v>47696</v>
      </c>
      <c r="B69" s="3">
        <f ca="1">LowProbability!C69</f>
        <v>664.95</v>
      </c>
      <c r="C69" s="3">
        <f ca="1">LowProbability!D69</f>
        <v>240.5</v>
      </c>
      <c r="D69" s="3">
        <f ca="1">MidProbability!C69</f>
        <v>1202.5999999999999</v>
      </c>
      <c r="E69" s="3">
        <f ca="1">MidProbability!D69</f>
        <v>524.5</v>
      </c>
      <c r="F69" s="3">
        <f ca="1">HighProbability!C69</f>
        <v>1740.25</v>
      </c>
      <c r="G69" s="3">
        <f ca="1">HighProbability!D69</f>
        <v>808.5</v>
      </c>
      <c r="H69" s="3">
        <f t="shared" ca="1" si="3"/>
        <v>1727.1</v>
      </c>
      <c r="I69" s="4">
        <f t="shared" ca="1" si="4"/>
        <v>0.69631173643680155</v>
      </c>
      <c r="J69" s="4">
        <f t="shared" ca="1" si="5"/>
        <v>0.30368826356319845</v>
      </c>
      <c r="K69" s="9">
        <v>0.2</v>
      </c>
      <c r="L69" s="9">
        <v>0.8</v>
      </c>
    </row>
    <row r="70" spans="1:20" x14ac:dyDescent="0.25">
      <c r="A70" s="10">
        <v>47727</v>
      </c>
      <c r="B70" s="3">
        <f ca="1">LowProbability!C70</f>
        <v>680.85</v>
      </c>
      <c r="C70" s="3">
        <f ca="1">LowProbability!D70</f>
        <v>270.5</v>
      </c>
      <c r="D70" s="3">
        <f ca="1">MidProbability!C70</f>
        <v>1229.0999999999999</v>
      </c>
      <c r="E70" s="3">
        <f ca="1">MidProbability!D70</f>
        <v>574.5</v>
      </c>
      <c r="F70" s="3">
        <f ca="1">HighProbability!C70</f>
        <v>1777.35</v>
      </c>
      <c r="G70" s="3">
        <f ca="1">HighProbability!D70</f>
        <v>878.5</v>
      </c>
      <c r="H70" s="3">
        <f t="shared" ca="1" si="3"/>
        <v>1803.6</v>
      </c>
      <c r="I70" s="4">
        <f t="shared" ca="1" si="4"/>
        <v>0.68147039254823683</v>
      </c>
      <c r="J70" s="4">
        <f t="shared" ca="1" si="5"/>
        <v>0.31852960745176317</v>
      </c>
      <c r="K70" s="9">
        <v>0.2</v>
      </c>
      <c r="L70" s="9">
        <v>0.8</v>
      </c>
    </row>
    <row r="71" spans="1:20" x14ac:dyDescent="0.25">
      <c r="A71" s="10">
        <v>47757</v>
      </c>
      <c r="B71" s="3">
        <f ca="1">LowProbability!C71</f>
        <v>684.75</v>
      </c>
      <c r="C71" s="3">
        <f ca="1">LowProbability!D71</f>
        <v>270.5</v>
      </c>
      <c r="D71" s="3">
        <f ca="1">MidProbability!C71</f>
        <v>1235.5999999999999</v>
      </c>
      <c r="E71" s="3">
        <f ca="1">MidProbability!D71</f>
        <v>574.5</v>
      </c>
      <c r="F71" s="3">
        <f ca="1">HighProbability!C71</f>
        <v>1786.45</v>
      </c>
      <c r="G71" s="3">
        <f ca="1">HighProbability!D71</f>
        <v>878.5</v>
      </c>
      <c r="H71" s="3">
        <f t="shared" ca="1" si="3"/>
        <v>1810.1</v>
      </c>
      <c r="I71" s="4">
        <f t="shared" ca="1" si="4"/>
        <v>0.68261422020882823</v>
      </c>
      <c r="J71" s="4">
        <f t="shared" ca="1" si="5"/>
        <v>0.31738577979117177</v>
      </c>
      <c r="K71" s="9">
        <v>0.2</v>
      </c>
      <c r="L71" s="9">
        <v>0.8</v>
      </c>
    </row>
    <row r="72" spans="1:20" x14ac:dyDescent="0.25">
      <c r="A72" s="10">
        <v>47788</v>
      </c>
      <c r="B72" s="3">
        <f ca="1">LowProbability!C72</f>
        <v>688.95</v>
      </c>
      <c r="C72" s="3">
        <f ca="1">LowProbability!D72</f>
        <v>270.5</v>
      </c>
      <c r="D72" s="3">
        <f ca="1">MidProbability!C72</f>
        <v>1242.5999999999999</v>
      </c>
      <c r="E72" s="3">
        <f ca="1">MidProbability!D72</f>
        <v>574.5</v>
      </c>
      <c r="F72" s="3">
        <f ca="1">HighProbability!C72</f>
        <v>1796.25</v>
      </c>
      <c r="G72" s="3">
        <f ca="1">HighProbability!D72</f>
        <v>878.5</v>
      </c>
      <c r="H72" s="3">
        <f t="shared" ca="1" si="3"/>
        <v>1817.1</v>
      </c>
      <c r="I72" s="4">
        <f t="shared" ca="1" si="4"/>
        <v>0.6838368829453525</v>
      </c>
      <c r="J72" s="4">
        <f t="shared" ca="1" si="5"/>
        <v>0.31616311705464756</v>
      </c>
      <c r="K72" s="9">
        <v>0.2</v>
      </c>
      <c r="L72" s="9">
        <v>0.8</v>
      </c>
    </row>
    <row r="73" spans="1:20" x14ac:dyDescent="0.25">
      <c r="A73" s="10">
        <v>47818</v>
      </c>
      <c r="B73" s="3">
        <f ca="1">LowProbability!C73</f>
        <v>692.85</v>
      </c>
      <c r="C73" s="3">
        <f ca="1">LowProbability!D73</f>
        <v>270.5</v>
      </c>
      <c r="D73" s="3">
        <f ca="1">MidProbability!C73</f>
        <v>1249.0999999999999</v>
      </c>
      <c r="E73" s="3">
        <f ca="1">MidProbability!D73</f>
        <v>574.5</v>
      </c>
      <c r="F73" s="3">
        <f ca="1">HighProbability!C73</f>
        <v>1805.35</v>
      </c>
      <c r="G73" s="3">
        <f ca="1">HighProbability!D73</f>
        <v>878.5</v>
      </c>
      <c r="H73" s="3">
        <f t="shared" ca="1" si="3"/>
        <v>1823.6</v>
      </c>
      <c r="I73" s="4">
        <f t="shared" ca="1" si="4"/>
        <v>0.68496380785259925</v>
      </c>
      <c r="J73" s="4">
        <f t="shared" ca="1" si="5"/>
        <v>0.31503619214740075</v>
      </c>
      <c r="K73" s="9">
        <v>0.2</v>
      </c>
      <c r="L73" s="9">
        <v>0.8</v>
      </c>
    </row>
    <row r="74" spans="1:20" x14ac:dyDescent="0.25">
      <c r="A74" s="10">
        <v>47849</v>
      </c>
      <c r="B74" s="3">
        <f ca="1">LowProbability!C74</f>
        <v>697.05</v>
      </c>
      <c r="C74" s="3">
        <f ca="1">LowProbability!D74</f>
        <v>270.5</v>
      </c>
      <c r="D74" s="3">
        <f ca="1">MidProbability!C74</f>
        <v>1256.0999999999999</v>
      </c>
      <c r="E74" s="3">
        <f ca="1">MidProbability!D74</f>
        <v>574.5</v>
      </c>
      <c r="F74" s="3">
        <f ca="1">HighProbability!C74</f>
        <v>1815.15</v>
      </c>
      <c r="G74" s="3">
        <f ca="1">HighProbability!D74</f>
        <v>878.5</v>
      </c>
      <c r="H74" s="3">
        <f t="shared" ca="1" si="3"/>
        <v>1830.6</v>
      </c>
      <c r="I74" s="4">
        <f t="shared" ca="1" si="4"/>
        <v>0.68616846935431008</v>
      </c>
      <c r="J74" s="4">
        <f t="shared" ca="1" si="5"/>
        <v>0.31383153064568997</v>
      </c>
      <c r="K74" s="9">
        <v>0.21739130434782608</v>
      </c>
      <c r="L74" s="9">
        <v>0.78260869565217395</v>
      </c>
      <c r="T74" s="3"/>
    </row>
    <row r="75" spans="1:20" x14ac:dyDescent="0.25">
      <c r="A75" s="10">
        <v>47880</v>
      </c>
      <c r="B75" s="3">
        <f ca="1">LowProbability!C75</f>
        <v>701.25</v>
      </c>
      <c r="C75" s="3">
        <f ca="1">LowProbability!D75</f>
        <v>270.5</v>
      </c>
      <c r="D75" s="3">
        <f ca="1">MidProbability!C75</f>
        <v>1263.0999999999999</v>
      </c>
      <c r="E75" s="3">
        <f ca="1">MidProbability!D75</f>
        <v>574.5</v>
      </c>
      <c r="F75" s="3">
        <f ca="1">HighProbability!C75</f>
        <v>1824.95</v>
      </c>
      <c r="G75" s="3">
        <f ca="1">HighProbability!D75</f>
        <v>878.5</v>
      </c>
      <c r="H75" s="3">
        <f t="shared" ca="1" si="3"/>
        <v>1837.6</v>
      </c>
      <c r="I75" s="4">
        <f t="shared" ca="1" si="4"/>
        <v>0.68736395298215058</v>
      </c>
      <c r="J75" s="4">
        <f t="shared" ca="1" si="5"/>
        <v>0.31263604701784936</v>
      </c>
      <c r="K75" s="9">
        <v>0.21739130434782608</v>
      </c>
      <c r="L75" s="9">
        <v>0.78260869565217395</v>
      </c>
    </row>
    <row r="76" spans="1:20" x14ac:dyDescent="0.25">
      <c r="A76" s="10">
        <v>47908</v>
      </c>
      <c r="B76" s="3">
        <f ca="1">LowProbability!C76</f>
        <v>705.15</v>
      </c>
      <c r="C76" s="3">
        <f ca="1">LowProbability!D76</f>
        <v>270.5</v>
      </c>
      <c r="D76" s="3">
        <f ca="1">MidProbability!C76</f>
        <v>1269.5999999999999</v>
      </c>
      <c r="E76" s="3">
        <f ca="1">MidProbability!D76</f>
        <v>574.5</v>
      </c>
      <c r="F76" s="3">
        <f ca="1">HighProbability!C76</f>
        <v>1834.05</v>
      </c>
      <c r="G76" s="3">
        <f ca="1">HighProbability!D76</f>
        <v>878.5</v>
      </c>
      <c r="H76" s="3">
        <f t="shared" ca="1" si="3"/>
        <v>1844.1</v>
      </c>
      <c r="I76" s="4">
        <f t="shared" ca="1" si="4"/>
        <v>0.68846591833414672</v>
      </c>
      <c r="J76" s="4">
        <f t="shared" ca="1" si="5"/>
        <v>0.31153408166585328</v>
      </c>
      <c r="K76" s="9">
        <v>0.21739130434782608</v>
      </c>
      <c r="L76" s="9">
        <v>0.78260869565217395</v>
      </c>
    </row>
    <row r="77" spans="1:20" x14ac:dyDescent="0.25">
      <c r="A77" s="10">
        <v>47939</v>
      </c>
      <c r="B77" s="3">
        <f ca="1">LowProbability!C77</f>
        <v>709.35</v>
      </c>
      <c r="C77" s="3">
        <f ca="1">LowProbability!D77</f>
        <v>270.5</v>
      </c>
      <c r="D77" s="3">
        <f ca="1">MidProbability!C77</f>
        <v>1276.5999999999999</v>
      </c>
      <c r="E77" s="3">
        <f ca="1">MidProbability!D77</f>
        <v>574.5</v>
      </c>
      <c r="F77" s="3">
        <f ca="1">HighProbability!C77</f>
        <v>1843.85</v>
      </c>
      <c r="G77" s="3">
        <f ca="1">HighProbability!D77</f>
        <v>878.5</v>
      </c>
      <c r="H77" s="3">
        <f t="shared" ca="1" si="3"/>
        <v>1851.1</v>
      </c>
      <c r="I77" s="4">
        <f t="shared" ca="1" si="4"/>
        <v>0.6896439954621576</v>
      </c>
      <c r="J77" s="4">
        <f t="shared" ca="1" si="5"/>
        <v>0.3103560045378424</v>
      </c>
      <c r="K77" s="9">
        <v>0.21739130434782608</v>
      </c>
      <c r="L77" s="9">
        <v>0.78260869565217395</v>
      </c>
    </row>
    <row r="78" spans="1:20" x14ac:dyDescent="0.25">
      <c r="A78" s="10">
        <v>47969</v>
      </c>
      <c r="B78" s="3">
        <f ca="1">LowProbability!C78</f>
        <v>713.25</v>
      </c>
      <c r="C78" s="3">
        <f ca="1">LowProbability!D78</f>
        <v>270.5</v>
      </c>
      <c r="D78" s="3">
        <f ca="1">MidProbability!C78</f>
        <v>1283.0999999999999</v>
      </c>
      <c r="E78" s="3">
        <f ca="1">MidProbability!D78</f>
        <v>574.5</v>
      </c>
      <c r="F78" s="3">
        <f ca="1">HighProbability!C78</f>
        <v>1852.95</v>
      </c>
      <c r="G78" s="3">
        <f ca="1">HighProbability!D78</f>
        <v>878.5</v>
      </c>
      <c r="H78" s="3">
        <f t="shared" ca="1" si="3"/>
        <v>1857.6</v>
      </c>
      <c r="I78" s="4">
        <f t="shared" ca="1" si="4"/>
        <v>0.69072997416020665</v>
      </c>
      <c r="J78" s="4">
        <f t="shared" ca="1" si="5"/>
        <v>0.30927002583979329</v>
      </c>
      <c r="K78" s="9">
        <v>0.21739130434782608</v>
      </c>
      <c r="L78" s="9">
        <v>0.78260869565217395</v>
      </c>
    </row>
    <row r="79" spans="1:20" x14ac:dyDescent="0.25">
      <c r="A79" s="10">
        <v>48000</v>
      </c>
      <c r="B79" s="3">
        <f ca="1">LowProbability!C79</f>
        <v>717.45</v>
      </c>
      <c r="C79" s="3">
        <f ca="1">LowProbability!D79</f>
        <v>270.5</v>
      </c>
      <c r="D79" s="3">
        <f ca="1">MidProbability!C79</f>
        <v>1290.0999999999999</v>
      </c>
      <c r="E79" s="3">
        <f ca="1">MidProbability!D79</f>
        <v>574.5</v>
      </c>
      <c r="F79" s="3">
        <f ca="1">HighProbability!C79</f>
        <v>1862.75</v>
      </c>
      <c r="G79" s="3">
        <f ca="1">HighProbability!D79</f>
        <v>878.5</v>
      </c>
      <c r="H79" s="3">
        <f t="shared" ca="1" si="3"/>
        <v>1864.6</v>
      </c>
      <c r="I79" s="4">
        <f t="shared" ca="1" si="4"/>
        <v>0.69189102220315346</v>
      </c>
      <c r="J79" s="4">
        <f t="shared" ca="1" si="5"/>
        <v>0.30810897779684654</v>
      </c>
      <c r="K79" s="9">
        <v>0.21739130434782608</v>
      </c>
      <c r="L79" s="9">
        <v>0.78260869565217395</v>
      </c>
    </row>
    <row r="80" spans="1:20" x14ac:dyDescent="0.25">
      <c r="A80" s="10">
        <v>48030</v>
      </c>
      <c r="B80" s="3">
        <f ca="1">LowProbability!C80</f>
        <v>739.95</v>
      </c>
      <c r="C80" s="3">
        <f ca="1">LowProbability!D80</f>
        <v>293</v>
      </c>
      <c r="D80" s="3">
        <f ca="1">MidProbability!C80</f>
        <v>1330.6</v>
      </c>
      <c r="E80" s="3">
        <f ca="1">MidProbability!D80</f>
        <v>612</v>
      </c>
      <c r="F80" s="3">
        <f ca="1">HighProbability!C80</f>
        <v>1921.25</v>
      </c>
      <c r="G80" s="3">
        <f ca="1">HighProbability!D80</f>
        <v>931</v>
      </c>
      <c r="H80" s="3">
        <f t="shared" ca="1" si="3"/>
        <v>1942.6</v>
      </c>
      <c r="I80" s="4">
        <f t="shared" ca="1" si="4"/>
        <v>0.68495830330484919</v>
      </c>
      <c r="J80" s="4">
        <f t="shared" ca="1" si="5"/>
        <v>0.31504169669515086</v>
      </c>
      <c r="K80" s="9">
        <v>0.2</v>
      </c>
      <c r="L80" s="9">
        <v>0.8</v>
      </c>
    </row>
    <row r="81" spans="1:12" x14ac:dyDescent="0.25">
      <c r="A81" s="10">
        <v>48061</v>
      </c>
      <c r="B81" s="3">
        <f ca="1">LowProbability!C81</f>
        <v>739.95</v>
      </c>
      <c r="C81" s="3">
        <f ca="1">LowProbability!D81</f>
        <v>293</v>
      </c>
      <c r="D81" s="3">
        <f ca="1">MidProbability!C81</f>
        <v>1330.6</v>
      </c>
      <c r="E81" s="3">
        <f ca="1">MidProbability!D81</f>
        <v>612</v>
      </c>
      <c r="F81" s="3">
        <f ca="1">HighProbability!C81</f>
        <v>1921.25</v>
      </c>
      <c r="G81" s="3">
        <f ca="1">HighProbability!D81</f>
        <v>931</v>
      </c>
      <c r="H81" s="3">
        <f t="shared" ca="1" si="3"/>
        <v>1942.6</v>
      </c>
      <c r="I81" s="4">
        <f t="shared" ca="1" si="4"/>
        <v>0.68495830330484919</v>
      </c>
      <c r="J81" s="4">
        <f t="shared" ca="1" si="5"/>
        <v>0.31504169669515086</v>
      </c>
      <c r="K81" s="9">
        <v>0.2</v>
      </c>
      <c r="L81" s="9">
        <v>0.8</v>
      </c>
    </row>
    <row r="82" spans="1:12" x14ac:dyDescent="0.25">
      <c r="A82" s="10">
        <v>48092</v>
      </c>
      <c r="B82" s="3">
        <f ca="1">LowProbability!C82</f>
        <v>739.95</v>
      </c>
      <c r="C82" s="3">
        <f ca="1">LowProbability!D82</f>
        <v>293</v>
      </c>
      <c r="D82" s="3">
        <f ca="1">MidProbability!C82</f>
        <v>1330.6</v>
      </c>
      <c r="E82" s="3">
        <f ca="1">MidProbability!D82</f>
        <v>612</v>
      </c>
      <c r="F82" s="3">
        <f ca="1">HighProbability!C82</f>
        <v>1921.25</v>
      </c>
      <c r="G82" s="3">
        <f ca="1">HighProbability!D82</f>
        <v>931</v>
      </c>
      <c r="H82" s="3">
        <f t="shared" ca="1" si="3"/>
        <v>1942.6</v>
      </c>
      <c r="I82" s="4">
        <f t="shared" ca="1" si="4"/>
        <v>0.68495830330484919</v>
      </c>
      <c r="J82" s="4">
        <f t="shared" ca="1" si="5"/>
        <v>0.31504169669515086</v>
      </c>
      <c r="K82" s="9">
        <v>0.2</v>
      </c>
      <c r="L82" s="9">
        <v>0.8</v>
      </c>
    </row>
    <row r="83" spans="1:12" x14ac:dyDescent="0.25">
      <c r="A83" s="10">
        <v>48122</v>
      </c>
      <c r="B83" s="3">
        <f ca="1">LowProbability!C83</f>
        <v>739.95</v>
      </c>
      <c r="C83" s="3">
        <f ca="1">LowProbability!D83</f>
        <v>293</v>
      </c>
      <c r="D83" s="3">
        <f ca="1">MidProbability!C83</f>
        <v>1330.6</v>
      </c>
      <c r="E83" s="3">
        <f ca="1">MidProbability!D83</f>
        <v>612</v>
      </c>
      <c r="F83" s="3">
        <f ca="1">HighProbability!C83</f>
        <v>1921.25</v>
      </c>
      <c r="G83" s="3">
        <f ca="1">HighProbability!D83</f>
        <v>931</v>
      </c>
      <c r="H83" s="3">
        <f t="shared" ca="1" si="3"/>
        <v>1942.6</v>
      </c>
      <c r="I83" s="4">
        <f t="shared" ca="1" si="4"/>
        <v>0.68495830330484919</v>
      </c>
      <c r="J83" s="4">
        <f t="shared" ca="1" si="5"/>
        <v>0.31504169669515086</v>
      </c>
      <c r="K83" s="9">
        <v>0.2</v>
      </c>
      <c r="L83" s="9">
        <v>0.8</v>
      </c>
    </row>
    <row r="84" spans="1:12" x14ac:dyDescent="0.25">
      <c r="A84" s="10">
        <v>48153</v>
      </c>
      <c r="B84" s="3">
        <f ca="1">LowProbability!C84</f>
        <v>743.85</v>
      </c>
      <c r="C84" s="3">
        <f ca="1">LowProbability!D84</f>
        <v>293</v>
      </c>
      <c r="D84" s="3">
        <f ca="1">MidProbability!C84</f>
        <v>1337.1</v>
      </c>
      <c r="E84" s="3">
        <f ca="1">MidProbability!D84</f>
        <v>612</v>
      </c>
      <c r="F84" s="3">
        <f ca="1">HighProbability!C84</f>
        <v>1930.35</v>
      </c>
      <c r="G84" s="3">
        <f ca="1">HighProbability!D84</f>
        <v>931</v>
      </c>
      <c r="H84" s="3">
        <f t="shared" ca="1" si="3"/>
        <v>1949.1</v>
      </c>
      <c r="I84" s="4">
        <f t="shared" ca="1" si="4"/>
        <v>0.68600892719716788</v>
      </c>
      <c r="J84" s="4">
        <f t="shared" ca="1" si="5"/>
        <v>0.31399107280283212</v>
      </c>
      <c r="K84" s="9">
        <v>0.2</v>
      </c>
      <c r="L84" s="9">
        <v>0.8</v>
      </c>
    </row>
    <row r="85" spans="1:12" x14ac:dyDescent="0.25">
      <c r="A85" s="10">
        <v>48183</v>
      </c>
      <c r="B85" s="3">
        <f ca="1">LowProbability!C85</f>
        <v>743.85</v>
      </c>
      <c r="C85" s="3">
        <f ca="1">LowProbability!D85</f>
        <v>293</v>
      </c>
      <c r="D85" s="3">
        <f ca="1">MidProbability!C85</f>
        <v>1337.1</v>
      </c>
      <c r="E85" s="3">
        <f ca="1">MidProbability!D85</f>
        <v>612</v>
      </c>
      <c r="F85" s="3">
        <f ca="1">HighProbability!C85</f>
        <v>1930.35</v>
      </c>
      <c r="G85" s="3">
        <f ca="1">HighProbability!D85</f>
        <v>931</v>
      </c>
      <c r="H85" s="3">
        <f t="shared" ca="1" si="3"/>
        <v>1949.1</v>
      </c>
      <c r="I85" s="4">
        <f t="shared" ca="1" si="4"/>
        <v>0.68600892719716788</v>
      </c>
      <c r="J85" s="4">
        <f t="shared" ca="1" si="5"/>
        <v>0.31399107280283212</v>
      </c>
      <c r="K85" s="9">
        <v>0.2</v>
      </c>
      <c r="L85" s="9">
        <v>0.8</v>
      </c>
    </row>
    <row r="86" spans="1:12" x14ac:dyDescent="0.25">
      <c r="A86" s="10">
        <v>48214</v>
      </c>
      <c r="B86" s="3">
        <f ca="1">LowProbability!C86</f>
        <v>743.85</v>
      </c>
      <c r="C86" s="3">
        <f ca="1">LowProbability!D86</f>
        <v>293</v>
      </c>
      <c r="D86" s="3">
        <f ca="1">MidProbability!C86</f>
        <v>1337.1</v>
      </c>
      <c r="E86" s="3">
        <f ca="1">MidProbability!D86</f>
        <v>612</v>
      </c>
      <c r="F86" s="3">
        <f ca="1">HighProbability!C86</f>
        <v>1930.35</v>
      </c>
      <c r="G86" s="3">
        <f ca="1">HighProbability!D86</f>
        <v>931</v>
      </c>
      <c r="H86" s="3">
        <f t="shared" ca="1" si="3"/>
        <v>1949.1</v>
      </c>
      <c r="I86" s="4">
        <f t="shared" ca="1" si="4"/>
        <v>0.68600892719716788</v>
      </c>
      <c r="J86" s="4">
        <f t="shared" ca="1" si="5"/>
        <v>0.31399107280283212</v>
      </c>
      <c r="K86" s="9">
        <v>0.2</v>
      </c>
      <c r="L86" s="9">
        <v>0.8</v>
      </c>
    </row>
    <row r="87" spans="1:12" x14ac:dyDescent="0.25">
      <c r="A87" s="10">
        <v>48245</v>
      </c>
      <c r="B87" s="3">
        <f ca="1">LowProbability!C87</f>
        <v>743.85</v>
      </c>
      <c r="C87" s="3">
        <f ca="1">LowProbability!D87</f>
        <v>293</v>
      </c>
      <c r="D87" s="3">
        <f ca="1">MidProbability!C87</f>
        <v>1337.1</v>
      </c>
      <c r="E87" s="3">
        <f ca="1">MidProbability!D87</f>
        <v>612</v>
      </c>
      <c r="F87" s="3">
        <f ca="1">HighProbability!C87</f>
        <v>1930.35</v>
      </c>
      <c r="G87" s="3">
        <f ca="1">HighProbability!D87</f>
        <v>931</v>
      </c>
      <c r="H87" s="3">
        <f t="shared" ca="1" si="3"/>
        <v>1949.1</v>
      </c>
      <c r="I87" s="4">
        <f t="shared" ca="1" si="4"/>
        <v>0.68600892719716788</v>
      </c>
      <c r="J87" s="4">
        <f t="shared" ca="1" si="5"/>
        <v>0.31399107280283212</v>
      </c>
      <c r="K87" s="9">
        <v>0.2</v>
      </c>
      <c r="L87" s="9">
        <v>0.8</v>
      </c>
    </row>
    <row r="88" spans="1:12" x14ac:dyDescent="0.25">
      <c r="A88" s="10">
        <v>48274</v>
      </c>
      <c r="B88" s="3">
        <f ca="1">LowProbability!C88</f>
        <v>747.45</v>
      </c>
      <c r="C88" s="3">
        <f ca="1">LowProbability!D88</f>
        <v>293</v>
      </c>
      <c r="D88" s="3">
        <f ca="1">MidProbability!C88</f>
        <v>1343.1</v>
      </c>
      <c r="E88" s="3">
        <f ca="1">MidProbability!D88</f>
        <v>612</v>
      </c>
      <c r="F88" s="3">
        <f ca="1">HighProbability!C88</f>
        <v>1938.75</v>
      </c>
      <c r="G88" s="3">
        <f ca="1">HighProbability!D88</f>
        <v>931</v>
      </c>
      <c r="H88" s="3">
        <f t="shared" ca="1" si="3"/>
        <v>1955.1</v>
      </c>
      <c r="I88" s="4">
        <f t="shared" ca="1" si="4"/>
        <v>0.6869725333742519</v>
      </c>
      <c r="J88" s="4">
        <f t="shared" ca="1" si="5"/>
        <v>0.31302746662574804</v>
      </c>
      <c r="K88" s="9">
        <v>0.2</v>
      </c>
      <c r="L88" s="9">
        <v>0.8</v>
      </c>
    </row>
    <row r="89" spans="1:12" x14ac:dyDescent="0.25">
      <c r="A89" s="10">
        <v>48305</v>
      </c>
      <c r="B89" s="3">
        <f ca="1">LowProbability!C89</f>
        <v>747.45</v>
      </c>
      <c r="C89" s="3">
        <f ca="1">LowProbability!D89</f>
        <v>293</v>
      </c>
      <c r="D89" s="3">
        <f ca="1">MidProbability!C89</f>
        <v>1343.1</v>
      </c>
      <c r="E89" s="3">
        <f ca="1">MidProbability!D89</f>
        <v>612</v>
      </c>
      <c r="F89" s="3">
        <f ca="1">HighProbability!C89</f>
        <v>1938.75</v>
      </c>
      <c r="G89" s="3">
        <f ca="1">HighProbability!D89</f>
        <v>931</v>
      </c>
      <c r="H89" s="3">
        <f t="shared" ca="1" si="3"/>
        <v>1955.1</v>
      </c>
      <c r="I89" s="4">
        <f t="shared" ca="1" si="4"/>
        <v>0.6869725333742519</v>
      </c>
      <c r="J89" s="4">
        <f t="shared" ca="1" si="5"/>
        <v>0.31302746662574804</v>
      </c>
      <c r="K89" s="9">
        <v>0.2</v>
      </c>
      <c r="L89" s="9">
        <v>0.8</v>
      </c>
    </row>
    <row r="90" spans="1:12" x14ac:dyDescent="0.25">
      <c r="A90" s="10">
        <v>48335</v>
      </c>
      <c r="B90" s="3">
        <f ca="1">LowProbability!C90</f>
        <v>747.45</v>
      </c>
      <c r="C90" s="3">
        <f ca="1">LowProbability!D90</f>
        <v>293</v>
      </c>
      <c r="D90" s="3">
        <f ca="1">MidProbability!C90</f>
        <v>1343.1</v>
      </c>
      <c r="E90" s="3">
        <f ca="1">MidProbability!D90</f>
        <v>612</v>
      </c>
      <c r="F90" s="3">
        <f ca="1">HighProbability!C90</f>
        <v>1938.75</v>
      </c>
      <c r="G90" s="3">
        <f ca="1">HighProbability!D90</f>
        <v>931</v>
      </c>
      <c r="H90" s="3">
        <f t="shared" ca="1" si="3"/>
        <v>1955.1</v>
      </c>
      <c r="I90" s="4">
        <f t="shared" ca="1" si="4"/>
        <v>0.6869725333742519</v>
      </c>
      <c r="J90" s="4">
        <f t="shared" ca="1" si="5"/>
        <v>0.31302746662574804</v>
      </c>
      <c r="K90" s="9">
        <v>0.2</v>
      </c>
      <c r="L90" s="9">
        <v>0.8</v>
      </c>
    </row>
    <row r="91" spans="1:12" x14ac:dyDescent="0.25">
      <c r="A91" s="10">
        <v>48366</v>
      </c>
      <c r="B91" s="3">
        <f ca="1">LowProbability!C91</f>
        <v>747.45</v>
      </c>
      <c r="C91" s="3">
        <f ca="1">LowProbability!D91</f>
        <v>293</v>
      </c>
      <c r="D91" s="3">
        <f ca="1">MidProbability!C91</f>
        <v>1343.1</v>
      </c>
      <c r="E91" s="3">
        <f ca="1">MidProbability!D91</f>
        <v>612</v>
      </c>
      <c r="F91" s="3">
        <f ca="1">HighProbability!C91</f>
        <v>1938.75</v>
      </c>
      <c r="G91" s="3">
        <f ca="1">HighProbability!D91</f>
        <v>931</v>
      </c>
      <c r="H91" s="3">
        <f t="shared" ca="1" si="3"/>
        <v>1955.1</v>
      </c>
      <c r="I91" s="4">
        <f t="shared" ca="1" si="4"/>
        <v>0.6869725333742519</v>
      </c>
      <c r="J91" s="4">
        <f t="shared" ca="1" si="5"/>
        <v>0.31302746662574804</v>
      </c>
      <c r="K91" s="9">
        <v>0.2</v>
      </c>
      <c r="L91" s="9">
        <v>0.8</v>
      </c>
    </row>
    <row r="92" spans="1:12" x14ac:dyDescent="0.25">
      <c r="A92" s="10">
        <v>48396</v>
      </c>
      <c r="B92" s="3">
        <f ca="1">LowProbability!C92</f>
        <v>747.45</v>
      </c>
      <c r="C92" s="3">
        <f ca="1">LowProbability!D92</f>
        <v>293</v>
      </c>
      <c r="D92" s="3">
        <f ca="1">MidProbability!C92</f>
        <v>1343.1</v>
      </c>
      <c r="E92" s="3">
        <f ca="1">MidProbability!D92</f>
        <v>612</v>
      </c>
      <c r="F92" s="3">
        <f ca="1">HighProbability!C92</f>
        <v>1938.75</v>
      </c>
      <c r="G92" s="3">
        <f ca="1">HighProbability!D92</f>
        <v>931</v>
      </c>
      <c r="H92" s="3">
        <f t="shared" ca="1" si="3"/>
        <v>1955.1</v>
      </c>
      <c r="I92" s="4">
        <f t="shared" ca="1" si="4"/>
        <v>0.6869725333742519</v>
      </c>
      <c r="J92" s="4">
        <f t="shared" ca="1" si="5"/>
        <v>0.31302746662574804</v>
      </c>
      <c r="K92" s="9">
        <v>0.2</v>
      </c>
      <c r="L92" s="9">
        <v>0.8</v>
      </c>
    </row>
    <row r="93" spans="1:12" x14ac:dyDescent="0.25">
      <c r="A93" s="10">
        <v>48427</v>
      </c>
      <c r="B93" s="3">
        <f ca="1">LowProbability!C93</f>
        <v>747.45</v>
      </c>
      <c r="C93" s="3">
        <f ca="1">LowProbability!D93</f>
        <v>293</v>
      </c>
      <c r="D93" s="3">
        <f ca="1">MidProbability!C93</f>
        <v>1343.1</v>
      </c>
      <c r="E93" s="3">
        <f ca="1">MidProbability!D93</f>
        <v>612</v>
      </c>
      <c r="F93" s="3">
        <f ca="1">HighProbability!C93</f>
        <v>1938.75</v>
      </c>
      <c r="G93" s="3">
        <f ca="1">HighProbability!D93</f>
        <v>931</v>
      </c>
      <c r="H93" s="3">
        <f t="shared" ca="1" si="3"/>
        <v>1955.1</v>
      </c>
      <c r="I93" s="4">
        <f t="shared" ca="1" si="4"/>
        <v>0.6869725333742519</v>
      </c>
      <c r="J93" s="4">
        <f t="shared" ca="1" si="5"/>
        <v>0.31302746662574804</v>
      </c>
      <c r="K93" s="9">
        <v>0.2</v>
      </c>
      <c r="L93" s="9">
        <v>0.8</v>
      </c>
    </row>
    <row r="94" spans="1:12" x14ac:dyDescent="0.25">
      <c r="A94" s="10">
        <v>48458</v>
      </c>
      <c r="B94" s="3">
        <f ca="1">LowProbability!C94</f>
        <v>747.45</v>
      </c>
      <c r="C94" s="3">
        <f ca="1">LowProbability!D94</f>
        <v>293</v>
      </c>
      <c r="D94" s="3">
        <f ca="1">MidProbability!C94</f>
        <v>1343.1</v>
      </c>
      <c r="E94" s="3">
        <f ca="1">MidProbability!D94</f>
        <v>612</v>
      </c>
      <c r="F94" s="3">
        <f ca="1">HighProbability!C94</f>
        <v>1938.75</v>
      </c>
      <c r="G94" s="3">
        <f ca="1">HighProbability!D94</f>
        <v>931</v>
      </c>
      <c r="H94" s="3">
        <f t="shared" ca="1" si="3"/>
        <v>1955.1</v>
      </c>
      <c r="I94" s="4">
        <f t="shared" ca="1" si="4"/>
        <v>0.6869725333742519</v>
      </c>
      <c r="J94" s="4">
        <f t="shared" ca="1" si="5"/>
        <v>0.31302746662574804</v>
      </c>
      <c r="K94" s="9">
        <v>0.2</v>
      </c>
      <c r="L94" s="9">
        <v>0.8</v>
      </c>
    </row>
    <row r="95" spans="1:12" x14ac:dyDescent="0.25">
      <c r="A95" s="10">
        <v>48488</v>
      </c>
      <c r="B95" s="3">
        <f ca="1">LowProbability!C95</f>
        <v>747.45</v>
      </c>
      <c r="C95" s="3">
        <f ca="1">LowProbability!D95</f>
        <v>293</v>
      </c>
      <c r="D95" s="3">
        <f ca="1">MidProbability!C95</f>
        <v>1343.1</v>
      </c>
      <c r="E95" s="3">
        <f ca="1">MidProbability!D95</f>
        <v>612</v>
      </c>
      <c r="F95" s="3">
        <f ca="1">HighProbability!C95</f>
        <v>1938.75</v>
      </c>
      <c r="G95" s="3">
        <f ca="1">HighProbability!D95</f>
        <v>931</v>
      </c>
      <c r="H95" s="3">
        <f t="shared" ca="1" si="3"/>
        <v>1955.1</v>
      </c>
      <c r="I95" s="4">
        <f t="shared" ca="1" si="4"/>
        <v>0.6869725333742519</v>
      </c>
      <c r="J95" s="4">
        <f t="shared" ca="1" si="5"/>
        <v>0.31302746662574804</v>
      </c>
      <c r="K95" s="9">
        <v>0.2</v>
      </c>
      <c r="L95" s="9">
        <v>0.8</v>
      </c>
    </row>
    <row r="96" spans="1:12" x14ac:dyDescent="0.25">
      <c r="A96" s="10">
        <v>48519</v>
      </c>
      <c r="B96" s="3">
        <f ca="1">LowProbability!C96</f>
        <v>747.45</v>
      </c>
      <c r="C96" s="3">
        <f ca="1">LowProbability!D96</f>
        <v>293</v>
      </c>
      <c r="D96" s="3">
        <f ca="1">MidProbability!C96</f>
        <v>1343.1</v>
      </c>
      <c r="E96" s="3">
        <f ca="1">MidProbability!D96</f>
        <v>612</v>
      </c>
      <c r="F96" s="3">
        <f ca="1">HighProbability!C96</f>
        <v>1938.75</v>
      </c>
      <c r="G96" s="3">
        <f ca="1">HighProbability!D96</f>
        <v>931</v>
      </c>
      <c r="H96" s="3">
        <f t="shared" ca="1" si="3"/>
        <v>1955.1</v>
      </c>
      <c r="I96" s="4">
        <f t="shared" ca="1" si="4"/>
        <v>0.6869725333742519</v>
      </c>
      <c r="J96" s="4">
        <f t="shared" ca="1" si="5"/>
        <v>0.31302746662574804</v>
      </c>
      <c r="K96" s="9">
        <v>0.2</v>
      </c>
      <c r="L96" s="9">
        <v>0.8</v>
      </c>
    </row>
    <row r="97" spans="1:12" x14ac:dyDescent="0.25">
      <c r="A97" s="10">
        <v>48549</v>
      </c>
      <c r="B97" s="3">
        <f ca="1">LowProbability!C97</f>
        <v>747.45</v>
      </c>
      <c r="C97" s="3">
        <f ca="1">LowProbability!D97</f>
        <v>293</v>
      </c>
      <c r="D97" s="3">
        <f ca="1">MidProbability!C97</f>
        <v>1343.1</v>
      </c>
      <c r="E97" s="3">
        <f ca="1">MidProbability!D97</f>
        <v>612</v>
      </c>
      <c r="F97" s="3">
        <f ca="1">HighProbability!C97</f>
        <v>1938.75</v>
      </c>
      <c r="G97" s="3">
        <f ca="1">HighProbability!D97</f>
        <v>931</v>
      </c>
      <c r="H97" s="3">
        <f t="shared" ca="1" si="3"/>
        <v>1955.1</v>
      </c>
      <c r="I97" s="4">
        <f t="shared" ca="1" si="4"/>
        <v>0.6869725333742519</v>
      </c>
      <c r="J97" s="4">
        <f t="shared" ca="1" si="5"/>
        <v>0.31302746662574804</v>
      </c>
      <c r="K97" s="9">
        <v>0.2</v>
      </c>
      <c r="L97" s="9">
        <v>0.8</v>
      </c>
    </row>
    <row r="98" spans="1:12" x14ac:dyDescent="0.25">
      <c r="A98" s="10">
        <v>48580</v>
      </c>
      <c r="B98" s="3">
        <f ca="1">LowProbability!C98</f>
        <v>747.45</v>
      </c>
      <c r="C98" s="3">
        <f ca="1">LowProbability!D98</f>
        <v>293</v>
      </c>
      <c r="D98" s="3">
        <f ca="1">MidProbability!C98</f>
        <v>1343.1</v>
      </c>
      <c r="E98" s="3">
        <f ca="1">MidProbability!D98</f>
        <v>612</v>
      </c>
      <c r="F98" s="3">
        <f ca="1">HighProbability!C98</f>
        <v>1938.75</v>
      </c>
      <c r="G98" s="3">
        <f ca="1">HighProbability!D98</f>
        <v>931</v>
      </c>
      <c r="H98" s="3">
        <f t="shared" ca="1" si="3"/>
        <v>1955.1</v>
      </c>
      <c r="I98" s="4">
        <f t="shared" ca="1" si="4"/>
        <v>0.6869725333742519</v>
      </c>
      <c r="J98" s="4">
        <f t="shared" ca="1" si="5"/>
        <v>0.31302746662574804</v>
      </c>
      <c r="K98" s="9">
        <v>0.2</v>
      </c>
      <c r="L98" s="9">
        <v>0.8</v>
      </c>
    </row>
    <row r="99" spans="1:12" x14ac:dyDescent="0.25">
      <c r="A99" s="10">
        <v>48611</v>
      </c>
      <c r="B99" s="3">
        <f ca="1">LowProbability!C99</f>
        <v>747.45</v>
      </c>
      <c r="C99" s="3">
        <f ca="1">LowProbability!D99</f>
        <v>293</v>
      </c>
      <c r="D99" s="3">
        <f ca="1">MidProbability!C99</f>
        <v>1343.1</v>
      </c>
      <c r="E99" s="3">
        <f ca="1">MidProbability!D99</f>
        <v>612</v>
      </c>
      <c r="F99" s="3">
        <f ca="1">HighProbability!C99</f>
        <v>1938.75</v>
      </c>
      <c r="G99" s="3">
        <f ca="1">HighProbability!D99</f>
        <v>931</v>
      </c>
      <c r="H99" s="3">
        <f t="shared" ca="1" si="3"/>
        <v>1955.1</v>
      </c>
      <c r="I99" s="4">
        <f t="shared" ca="1" si="4"/>
        <v>0.6869725333742519</v>
      </c>
      <c r="J99" s="4">
        <f t="shared" ca="1" si="5"/>
        <v>0.31302746662574804</v>
      </c>
      <c r="K99" s="9">
        <v>0.2</v>
      </c>
      <c r="L99" s="9">
        <v>0.8</v>
      </c>
    </row>
    <row r="100" spans="1:12" x14ac:dyDescent="0.25">
      <c r="A100" s="10">
        <v>48639</v>
      </c>
      <c r="B100" s="3">
        <f ca="1">LowProbability!C100</f>
        <v>747.45</v>
      </c>
      <c r="C100" s="3">
        <f ca="1">LowProbability!D100</f>
        <v>293</v>
      </c>
      <c r="D100" s="3">
        <f ca="1">MidProbability!C100</f>
        <v>1343.1</v>
      </c>
      <c r="E100" s="3">
        <f ca="1">MidProbability!D100</f>
        <v>612</v>
      </c>
      <c r="F100" s="3">
        <f ca="1">HighProbability!C100</f>
        <v>1938.75</v>
      </c>
      <c r="G100" s="3">
        <f ca="1">HighProbability!D100</f>
        <v>931</v>
      </c>
      <c r="H100" s="3">
        <f t="shared" ca="1" si="3"/>
        <v>1955.1</v>
      </c>
      <c r="I100" s="4">
        <f t="shared" ca="1" si="4"/>
        <v>0.6869725333742519</v>
      </c>
      <c r="J100" s="4">
        <f t="shared" ca="1" si="5"/>
        <v>0.31302746662574804</v>
      </c>
      <c r="K100" s="9">
        <v>0.2</v>
      </c>
      <c r="L100" s="9">
        <v>0.8</v>
      </c>
    </row>
    <row r="101" spans="1:12" x14ac:dyDescent="0.25">
      <c r="A101" s="10">
        <v>48670</v>
      </c>
      <c r="B101" s="3">
        <f ca="1">LowProbability!C101</f>
        <v>747.45</v>
      </c>
      <c r="C101" s="3">
        <f ca="1">LowProbability!D101</f>
        <v>293</v>
      </c>
      <c r="D101" s="3">
        <f ca="1">MidProbability!C101</f>
        <v>1343.1</v>
      </c>
      <c r="E101" s="3">
        <f ca="1">MidProbability!D101</f>
        <v>612</v>
      </c>
      <c r="F101" s="3">
        <f ca="1">HighProbability!C101</f>
        <v>1938.75</v>
      </c>
      <c r="G101" s="3">
        <f ca="1">HighProbability!D101</f>
        <v>931</v>
      </c>
      <c r="H101" s="3">
        <f t="shared" ca="1" si="3"/>
        <v>1955.1</v>
      </c>
      <c r="I101" s="4">
        <f t="shared" ca="1" si="4"/>
        <v>0.6869725333742519</v>
      </c>
      <c r="J101" s="4">
        <f t="shared" ca="1" si="5"/>
        <v>0.31302746662574804</v>
      </c>
      <c r="K101" s="9">
        <v>0.2</v>
      </c>
      <c r="L101" s="9">
        <v>0.8</v>
      </c>
    </row>
    <row r="102" spans="1:12" x14ac:dyDescent="0.25">
      <c r="A102" s="10">
        <v>48700</v>
      </c>
      <c r="B102" s="3">
        <f ca="1">LowProbability!C102</f>
        <v>747.45</v>
      </c>
      <c r="C102" s="3">
        <f ca="1">LowProbability!D102</f>
        <v>293</v>
      </c>
      <c r="D102" s="3">
        <f ca="1">MidProbability!C102</f>
        <v>1343.1</v>
      </c>
      <c r="E102" s="3">
        <f ca="1">MidProbability!D102</f>
        <v>612</v>
      </c>
      <c r="F102" s="3">
        <f ca="1">HighProbability!C102</f>
        <v>1938.75</v>
      </c>
      <c r="G102" s="3">
        <f ca="1">HighProbability!D102</f>
        <v>931</v>
      </c>
      <c r="H102" s="3">
        <f t="shared" ca="1" si="3"/>
        <v>1955.1</v>
      </c>
      <c r="I102" s="4">
        <f t="shared" ca="1" si="4"/>
        <v>0.6869725333742519</v>
      </c>
      <c r="J102" s="4">
        <f t="shared" ca="1" si="5"/>
        <v>0.31302746662574804</v>
      </c>
      <c r="K102" s="9">
        <v>0.2</v>
      </c>
      <c r="L102" s="9">
        <v>0.8</v>
      </c>
    </row>
    <row r="103" spans="1:12" x14ac:dyDescent="0.25">
      <c r="A103" s="10">
        <v>48731</v>
      </c>
      <c r="B103" s="3">
        <f ca="1">LowProbability!C103</f>
        <v>747.45</v>
      </c>
      <c r="C103" s="3">
        <f ca="1">LowProbability!D103</f>
        <v>293</v>
      </c>
      <c r="D103" s="3">
        <f ca="1">MidProbability!C103</f>
        <v>1343.1</v>
      </c>
      <c r="E103" s="3">
        <f ca="1">MidProbability!D103</f>
        <v>612</v>
      </c>
      <c r="F103" s="3">
        <f ca="1">HighProbability!C103</f>
        <v>1938.75</v>
      </c>
      <c r="G103" s="3">
        <f ca="1">HighProbability!D103</f>
        <v>931</v>
      </c>
      <c r="H103" s="3">
        <f t="shared" ca="1" si="3"/>
        <v>1955.1</v>
      </c>
      <c r="I103" s="4">
        <f t="shared" ca="1" si="4"/>
        <v>0.6869725333742519</v>
      </c>
      <c r="J103" s="4">
        <f t="shared" ca="1" si="5"/>
        <v>0.31302746662574804</v>
      </c>
      <c r="K103" s="9">
        <v>0.2</v>
      </c>
      <c r="L103" s="9">
        <v>0.8</v>
      </c>
    </row>
    <row r="104" spans="1:12" x14ac:dyDescent="0.25">
      <c r="A104" s="10">
        <v>48761</v>
      </c>
      <c r="B104" s="3">
        <f ca="1">LowProbability!C104</f>
        <v>747.45</v>
      </c>
      <c r="C104" s="3">
        <f ca="1">LowProbability!D104</f>
        <v>293</v>
      </c>
      <c r="D104" s="3">
        <f ca="1">MidProbability!C104</f>
        <v>1343.1</v>
      </c>
      <c r="E104" s="3">
        <f ca="1">MidProbability!D104</f>
        <v>612</v>
      </c>
      <c r="F104" s="3">
        <f ca="1">HighProbability!C104</f>
        <v>1938.75</v>
      </c>
      <c r="G104" s="3">
        <f ca="1">HighProbability!D104</f>
        <v>931</v>
      </c>
      <c r="H104" s="3">
        <f t="shared" ca="1" si="3"/>
        <v>1955.1</v>
      </c>
      <c r="I104" s="4">
        <f t="shared" ca="1" si="4"/>
        <v>0.6869725333742519</v>
      </c>
      <c r="J104" s="4">
        <f t="shared" ca="1" si="5"/>
        <v>0.31302746662574804</v>
      </c>
      <c r="K104" s="9">
        <v>0.2</v>
      </c>
      <c r="L104" s="9">
        <v>0.8</v>
      </c>
    </row>
    <row r="105" spans="1:12" x14ac:dyDescent="0.25">
      <c r="A105" s="10">
        <v>48792</v>
      </c>
      <c r="B105" s="3">
        <f ca="1">LowProbability!C105</f>
        <v>747.45</v>
      </c>
      <c r="C105" s="3">
        <f ca="1">LowProbability!D105</f>
        <v>293</v>
      </c>
      <c r="D105" s="3">
        <f ca="1">MidProbability!C105</f>
        <v>1343.1</v>
      </c>
      <c r="E105" s="3">
        <f ca="1">MidProbability!D105</f>
        <v>612</v>
      </c>
      <c r="F105" s="3">
        <f ca="1">HighProbability!C105</f>
        <v>1938.75</v>
      </c>
      <c r="G105" s="3">
        <f ca="1">HighProbability!D105</f>
        <v>931</v>
      </c>
      <c r="H105" s="3">
        <f t="shared" ca="1" si="3"/>
        <v>1955.1</v>
      </c>
      <c r="I105" s="4">
        <f t="shared" ca="1" si="4"/>
        <v>0.6869725333742519</v>
      </c>
      <c r="J105" s="4">
        <f t="shared" ca="1" si="5"/>
        <v>0.31302746662574804</v>
      </c>
      <c r="K105" s="9">
        <v>0.2</v>
      </c>
      <c r="L105" s="9">
        <v>0.8</v>
      </c>
    </row>
    <row r="106" spans="1:12" x14ac:dyDescent="0.25">
      <c r="A106" s="10">
        <v>48823</v>
      </c>
      <c r="B106" s="3">
        <f ca="1">LowProbability!C106</f>
        <v>747.45</v>
      </c>
      <c r="C106" s="3">
        <f ca="1">LowProbability!D106</f>
        <v>293</v>
      </c>
      <c r="D106" s="3">
        <f ca="1">MidProbability!C106</f>
        <v>1343.1</v>
      </c>
      <c r="E106" s="3">
        <f ca="1">MidProbability!D106</f>
        <v>612</v>
      </c>
      <c r="F106" s="3">
        <f ca="1">HighProbability!C106</f>
        <v>1938.75</v>
      </c>
      <c r="G106" s="3">
        <f ca="1">HighProbability!D106</f>
        <v>931</v>
      </c>
      <c r="H106" s="3">
        <f t="shared" ca="1" si="3"/>
        <v>1955.1</v>
      </c>
      <c r="I106" s="4">
        <f t="shared" ca="1" si="4"/>
        <v>0.6869725333742519</v>
      </c>
      <c r="J106" s="4">
        <f t="shared" ca="1" si="5"/>
        <v>0.31302746662574804</v>
      </c>
      <c r="K106" s="9">
        <v>0.2</v>
      </c>
      <c r="L106" s="9">
        <v>0.8</v>
      </c>
    </row>
    <row r="107" spans="1:12" x14ac:dyDescent="0.25">
      <c r="A107" s="10">
        <v>48853</v>
      </c>
      <c r="B107" s="3">
        <f ca="1">LowProbability!C107</f>
        <v>747.45</v>
      </c>
      <c r="C107" s="3">
        <f ca="1">LowProbability!D107</f>
        <v>293</v>
      </c>
      <c r="D107" s="3">
        <f ca="1">MidProbability!C107</f>
        <v>1343.1</v>
      </c>
      <c r="E107" s="3">
        <f ca="1">MidProbability!D107</f>
        <v>612</v>
      </c>
      <c r="F107" s="3">
        <f ca="1">HighProbability!C107</f>
        <v>1938.75</v>
      </c>
      <c r="G107" s="3">
        <f ca="1">HighProbability!D107</f>
        <v>931</v>
      </c>
      <c r="H107" s="3">
        <f t="shared" ca="1" si="3"/>
        <v>1955.1</v>
      </c>
      <c r="I107" s="4">
        <f t="shared" ca="1" si="4"/>
        <v>0.6869725333742519</v>
      </c>
      <c r="J107" s="4">
        <f t="shared" ca="1" si="5"/>
        <v>0.31302746662574804</v>
      </c>
      <c r="K107" s="9">
        <v>0.2</v>
      </c>
      <c r="L107" s="9">
        <v>0.8</v>
      </c>
    </row>
    <row r="108" spans="1:12" x14ac:dyDescent="0.25">
      <c r="A108" s="10">
        <v>48884</v>
      </c>
      <c r="B108" s="3">
        <f ca="1">LowProbability!C108</f>
        <v>747.45</v>
      </c>
      <c r="C108" s="3">
        <f ca="1">LowProbability!D108</f>
        <v>293</v>
      </c>
      <c r="D108" s="3">
        <f ca="1">MidProbability!C108</f>
        <v>1343.1</v>
      </c>
      <c r="E108" s="3">
        <f ca="1">MidProbability!D108</f>
        <v>612</v>
      </c>
      <c r="F108" s="3">
        <f ca="1">HighProbability!C108</f>
        <v>1938.75</v>
      </c>
      <c r="G108" s="3">
        <f ca="1">HighProbability!D108</f>
        <v>931</v>
      </c>
      <c r="H108" s="3">
        <f t="shared" ca="1" si="3"/>
        <v>1955.1</v>
      </c>
      <c r="I108" s="4">
        <f t="shared" ca="1" si="4"/>
        <v>0.6869725333742519</v>
      </c>
      <c r="J108" s="4">
        <f t="shared" ca="1" si="5"/>
        <v>0.31302746662574804</v>
      </c>
      <c r="K108" s="9">
        <v>0.2</v>
      </c>
      <c r="L108" s="9">
        <v>0.8</v>
      </c>
    </row>
    <row r="109" spans="1:12" x14ac:dyDescent="0.25">
      <c r="A109" s="10">
        <v>48914</v>
      </c>
      <c r="B109" s="3">
        <f ca="1">LowProbability!C109</f>
        <v>747.45</v>
      </c>
      <c r="C109" s="3">
        <f ca="1">LowProbability!D109</f>
        <v>293</v>
      </c>
      <c r="D109" s="3">
        <f ca="1">MidProbability!C109</f>
        <v>1343.1</v>
      </c>
      <c r="E109" s="3">
        <f ca="1">MidProbability!D109</f>
        <v>612</v>
      </c>
      <c r="F109" s="3">
        <f ca="1">HighProbability!C109</f>
        <v>1938.75</v>
      </c>
      <c r="G109" s="3">
        <f ca="1">HighProbability!D109</f>
        <v>931</v>
      </c>
      <c r="H109" s="3">
        <f t="shared" ca="1" si="3"/>
        <v>1955.1</v>
      </c>
      <c r="I109" s="4">
        <f t="shared" ca="1" si="4"/>
        <v>0.6869725333742519</v>
      </c>
      <c r="J109" s="4">
        <f t="shared" ca="1" si="5"/>
        <v>0.31302746662574804</v>
      </c>
      <c r="K109" s="9">
        <v>0.2</v>
      </c>
      <c r="L109" s="9">
        <v>0.8</v>
      </c>
    </row>
    <row r="110" spans="1:12" x14ac:dyDescent="0.25">
      <c r="K110" s="9"/>
      <c r="L110" s="9"/>
    </row>
    <row r="111" spans="1:12" x14ac:dyDescent="0.25">
      <c r="K111" s="9"/>
      <c r="L111" s="9"/>
    </row>
    <row r="112" spans="1:12" x14ac:dyDescent="0.25">
      <c r="K112" s="9"/>
      <c r="L112" s="9"/>
    </row>
    <row r="113" spans="11:12" x14ac:dyDescent="0.25">
      <c r="K113" s="9"/>
      <c r="L113" s="9"/>
    </row>
    <row r="114" spans="11:12" x14ac:dyDescent="0.25">
      <c r="K114" s="9"/>
      <c r="L114" s="9"/>
    </row>
    <row r="115" spans="11:12" x14ac:dyDescent="0.25">
      <c r="K115" s="9"/>
      <c r="L115" s="9"/>
    </row>
    <row r="116" spans="11:12" x14ac:dyDescent="0.25">
      <c r="K116" s="9"/>
      <c r="L116" s="9"/>
    </row>
    <row r="117" spans="11:12" x14ac:dyDescent="0.25">
      <c r="K117" s="9"/>
      <c r="L117" s="9"/>
    </row>
    <row r="118" spans="11:12" x14ac:dyDescent="0.25">
      <c r="K118" s="9"/>
      <c r="L118" s="9"/>
    </row>
    <row r="119" spans="11:12" x14ac:dyDescent="0.25">
      <c r="K119" s="9"/>
      <c r="L119" s="9"/>
    </row>
    <row r="120" spans="11:12" x14ac:dyDescent="0.25">
      <c r="K120" s="9"/>
      <c r="L120" s="9"/>
    </row>
    <row r="121" spans="11:12" x14ac:dyDescent="0.25">
      <c r="K121" s="9"/>
      <c r="L121" s="9"/>
    </row>
    <row r="122" spans="11:12" x14ac:dyDescent="0.25">
      <c r="K122" s="9"/>
      <c r="L122" s="9"/>
    </row>
    <row r="123" spans="11:12" x14ac:dyDescent="0.25">
      <c r="K123" s="9"/>
      <c r="L123" s="9"/>
    </row>
    <row r="124" spans="11:12" x14ac:dyDescent="0.25">
      <c r="K124" s="9"/>
      <c r="L124" s="9"/>
    </row>
    <row r="125" spans="11:12" x14ac:dyDescent="0.25">
      <c r="K125" s="9"/>
      <c r="L125" s="9"/>
    </row>
    <row r="126" spans="11:12" x14ac:dyDescent="0.25">
      <c r="K126" s="9"/>
      <c r="L126" s="9"/>
    </row>
    <row r="127" spans="11:12" x14ac:dyDescent="0.25">
      <c r="K127" s="9"/>
      <c r="L127" s="9"/>
    </row>
    <row r="128" spans="11:12" x14ac:dyDescent="0.25">
      <c r="K128" s="9"/>
      <c r="L128" s="9"/>
    </row>
    <row r="129" spans="11:12" x14ac:dyDescent="0.25">
      <c r="K129" s="9"/>
      <c r="L129" s="9"/>
    </row>
    <row r="130" spans="11:12" x14ac:dyDescent="0.25">
      <c r="K130" s="9"/>
      <c r="L130" s="9"/>
    </row>
    <row r="131" spans="11:12" x14ac:dyDescent="0.25">
      <c r="K131" s="9"/>
      <c r="L131" s="9"/>
    </row>
    <row r="132" spans="11:12" x14ac:dyDescent="0.25">
      <c r="K132" s="9"/>
      <c r="L132" s="9"/>
    </row>
    <row r="133" spans="11:12" x14ac:dyDescent="0.25">
      <c r="K133" s="9"/>
      <c r="L133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C152-D07A-4212-9576-D01F4FD8F3D9}">
  <dimension ref="A1:T109"/>
  <sheetViews>
    <sheetView tabSelected="1" zoomScale="80" zoomScaleNormal="80" workbookViewId="0">
      <selection activeCell="G21" sqref="G21"/>
    </sheetView>
  </sheetViews>
  <sheetFormatPr defaultRowHeight="15" x14ac:dyDescent="0.25"/>
  <cols>
    <col min="1" max="1" width="11" bestFit="1" customWidth="1"/>
    <col min="6" max="6" width="14.5703125" bestFit="1" customWidth="1"/>
    <col min="7" max="7" width="35.28515625" bestFit="1" customWidth="1"/>
    <col min="8" max="8" width="6.28515625" bestFit="1" customWidth="1"/>
    <col min="9" max="9" width="12.85546875" style="11" bestFit="1" customWidth="1"/>
    <col min="10" max="10" width="23.140625" style="11" bestFit="1" customWidth="1"/>
  </cols>
  <sheetData>
    <row r="1" spans="1:10" x14ac:dyDescent="0.25">
      <c r="A1" t="s">
        <v>0</v>
      </c>
      <c r="B1" t="s">
        <v>15</v>
      </c>
      <c r="C1" t="s">
        <v>16</v>
      </c>
      <c r="D1" t="s">
        <v>17</v>
      </c>
      <c r="E1" t="s">
        <v>18</v>
      </c>
      <c r="G1" t="s">
        <v>19</v>
      </c>
      <c r="H1" t="s">
        <v>12</v>
      </c>
    </row>
    <row r="2" spans="1:10" x14ac:dyDescent="0.25">
      <c r="A2" s="5">
        <v>45658</v>
      </c>
      <c r="B2" s="3">
        <f ca="1">LowProbability!B2</f>
        <v>0</v>
      </c>
      <c r="C2" s="3">
        <f ca="1">MidProbability!B2</f>
        <v>0</v>
      </c>
      <c r="D2" s="3">
        <f ca="1">HighProbability!B2</f>
        <v>0</v>
      </c>
      <c r="E2" s="3">
        <f ca="1">TSRs!B2</f>
        <v>0</v>
      </c>
      <c r="F2" s="3"/>
      <c r="G2" s="3">
        <f>'High IRP + BOSK 2'!B2</f>
        <v>0</v>
      </c>
      <c r="H2" s="3">
        <f>Monthly!C3</f>
        <v>0</v>
      </c>
      <c r="I2" s="12"/>
      <c r="J2" s="12"/>
    </row>
    <row r="3" spans="1:10" x14ac:dyDescent="0.25">
      <c r="A3" s="5">
        <v>45689</v>
      </c>
      <c r="B3" s="3">
        <f ca="1">LowProbability!B3</f>
        <v>0</v>
      </c>
      <c r="C3" s="3">
        <f ca="1">MidProbability!B3</f>
        <v>0</v>
      </c>
      <c r="D3" s="3">
        <f ca="1">HighProbability!B3</f>
        <v>0</v>
      </c>
      <c r="E3" s="3">
        <f ca="1">TSRs!B3</f>
        <v>0</v>
      </c>
      <c r="F3" s="3"/>
      <c r="G3" s="3">
        <f>'High IRP + BOSK 2'!B3</f>
        <v>0</v>
      </c>
      <c r="H3" s="3">
        <f>Monthly!C4</f>
        <v>0</v>
      </c>
      <c r="I3" s="12"/>
      <c r="J3" s="12"/>
    </row>
    <row r="4" spans="1:10" x14ac:dyDescent="0.25">
      <c r="A4" s="5">
        <v>45717</v>
      </c>
      <c r="B4" s="3">
        <f ca="1">LowProbability!B4</f>
        <v>0</v>
      </c>
      <c r="C4" s="3">
        <f ca="1">MidProbability!B4</f>
        <v>0</v>
      </c>
      <c r="D4" s="3">
        <f ca="1">HighProbability!B4</f>
        <v>0</v>
      </c>
      <c r="E4" s="3">
        <f ca="1">TSRs!B4</f>
        <v>0</v>
      </c>
      <c r="F4" s="3"/>
      <c r="G4" s="3">
        <f>'High IRP + BOSK 2'!B4</f>
        <v>0</v>
      </c>
      <c r="H4" s="3">
        <f>Monthly!C5</f>
        <v>0</v>
      </c>
      <c r="I4" s="12"/>
      <c r="J4" s="12"/>
    </row>
    <row r="5" spans="1:10" x14ac:dyDescent="0.25">
      <c r="A5" s="5">
        <v>45748</v>
      </c>
      <c r="B5" s="3">
        <f ca="1">LowProbability!B5</f>
        <v>0</v>
      </c>
      <c r="C5" s="3">
        <f ca="1">MidProbability!B5</f>
        <v>0</v>
      </c>
      <c r="D5" s="3">
        <f ca="1">HighProbability!B5</f>
        <v>0</v>
      </c>
      <c r="E5" s="3">
        <f ca="1">TSRs!B5</f>
        <v>0</v>
      </c>
      <c r="F5" s="3"/>
      <c r="G5" s="3">
        <f>'High IRP + BOSK 2'!B5</f>
        <v>0</v>
      </c>
      <c r="H5" s="3">
        <f>Monthly!C6</f>
        <v>0</v>
      </c>
      <c r="I5" s="12"/>
      <c r="J5" s="12"/>
    </row>
    <row r="6" spans="1:10" x14ac:dyDescent="0.25">
      <c r="A6" s="5">
        <v>45778</v>
      </c>
      <c r="B6" s="3">
        <f ca="1">LowProbability!B6</f>
        <v>0</v>
      </c>
      <c r="C6" s="3">
        <f ca="1">MidProbability!B6</f>
        <v>0</v>
      </c>
      <c r="D6" s="3">
        <f ca="1">HighProbability!B6</f>
        <v>0</v>
      </c>
      <c r="E6" s="3">
        <f ca="1">TSRs!B6</f>
        <v>0</v>
      </c>
      <c r="F6" s="3"/>
      <c r="G6" s="3">
        <f>'High IRP + BOSK 2'!B6</f>
        <v>0</v>
      </c>
      <c r="H6" s="3">
        <f>Monthly!C7</f>
        <v>0</v>
      </c>
      <c r="I6" s="12"/>
      <c r="J6" s="12"/>
    </row>
    <row r="7" spans="1:10" x14ac:dyDescent="0.25">
      <c r="A7" s="5">
        <v>45809</v>
      </c>
      <c r="B7" s="3">
        <f ca="1">LowProbability!B7</f>
        <v>0</v>
      </c>
      <c r="C7" s="3">
        <f ca="1">MidProbability!B7</f>
        <v>0</v>
      </c>
      <c r="D7" s="3">
        <f ca="1">HighProbability!B7</f>
        <v>0</v>
      </c>
      <c r="E7" s="3">
        <f ca="1">TSRs!B7</f>
        <v>0</v>
      </c>
      <c r="F7" s="3"/>
      <c r="G7" s="3">
        <f>'High IRP + BOSK 2'!B7</f>
        <v>0</v>
      </c>
      <c r="H7" s="3">
        <f>Monthly!C8</f>
        <v>0</v>
      </c>
      <c r="I7" s="12"/>
      <c r="J7" s="12"/>
    </row>
    <row r="8" spans="1:10" x14ac:dyDescent="0.25">
      <c r="A8" s="5">
        <v>45839</v>
      </c>
      <c r="B8" s="3">
        <f ca="1">LowProbability!B8</f>
        <v>0</v>
      </c>
      <c r="C8" s="3">
        <f ca="1">MidProbability!B8</f>
        <v>0</v>
      </c>
      <c r="D8" s="3">
        <f ca="1">HighProbability!B8</f>
        <v>0</v>
      </c>
      <c r="E8" s="3">
        <f ca="1">TSRs!B8</f>
        <v>0</v>
      </c>
      <c r="F8" s="3"/>
      <c r="G8" s="3">
        <f>'High IRP + BOSK 2'!B8</f>
        <v>0</v>
      </c>
      <c r="H8" s="3">
        <f>Monthly!C9</f>
        <v>0</v>
      </c>
      <c r="I8" s="12"/>
      <c r="J8" s="12"/>
    </row>
    <row r="9" spans="1:10" x14ac:dyDescent="0.25">
      <c r="A9" s="5">
        <v>45870</v>
      </c>
      <c r="B9" s="3">
        <f ca="1">LowProbability!B9</f>
        <v>0</v>
      </c>
      <c r="C9" s="3">
        <f ca="1">MidProbability!B9</f>
        <v>0</v>
      </c>
      <c r="D9" s="3">
        <f ca="1">HighProbability!B9</f>
        <v>0</v>
      </c>
      <c r="E9" s="3">
        <f ca="1">TSRs!B9</f>
        <v>0</v>
      </c>
      <c r="F9" s="3"/>
      <c r="G9" s="3">
        <f>'High IRP + BOSK 2'!B9</f>
        <v>0</v>
      </c>
      <c r="H9" s="3">
        <f>Monthly!C10</f>
        <v>0</v>
      </c>
      <c r="I9" s="12"/>
      <c r="J9" s="12"/>
    </row>
    <row r="10" spans="1:10" x14ac:dyDescent="0.25">
      <c r="A10" s="5">
        <v>45901</v>
      </c>
      <c r="B10" s="3">
        <f ca="1">LowProbability!B10</f>
        <v>0</v>
      </c>
      <c r="C10" s="3">
        <f ca="1">MidProbability!B10</f>
        <v>0</v>
      </c>
      <c r="D10" s="3">
        <f ca="1">HighProbability!B10</f>
        <v>0</v>
      </c>
      <c r="E10" s="3">
        <f ca="1">TSRs!B10</f>
        <v>0</v>
      </c>
      <c r="F10" s="3"/>
      <c r="G10" s="3">
        <f>'High IRP + BOSK 2'!B10</f>
        <v>0</v>
      </c>
      <c r="H10" s="3">
        <f>Monthly!C11</f>
        <v>0</v>
      </c>
      <c r="I10" s="12"/>
      <c r="J10" s="12"/>
    </row>
    <row r="11" spans="1:10" x14ac:dyDescent="0.25">
      <c r="A11" s="5">
        <v>45931</v>
      </c>
      <c r="B11" s="3">
        <f ca="1">LowProbability!B11</f>
        <v>0</v>
      </c>
      <c r="C11" s="3">
        <f ca="1">MidProbability!B11</f>
        <v>0</v>
      </c>
      <c r="D11" s="3">
        <f ca="1">HighProbability!B11</f>
        <v>0</v>
      </c>
      <c r="E11" s="3">
        <f ca="1">TSRs!B11</f>
        <v>0</v>
      </c>
      <c r="F11" s="3"/>
      <c r="G11" s="3">
        <f>'High IRP + BOSK 2'!B11</f>
        <v>0</v>
      </c>
      <c r="H11" s="3">
        <f>Monthly!C12</f>
        <v>0</v>
      </c>
      <c r="I11" s="12"/>
      <c r="J11" s="12"/>
    </row>
    <row r="12" spans="1:10" x14ac:dyDescent="0.25">
      <c r="A12" s="5">
        <v>45962</v>
      </c>
      <c r="B12" s="3">
        <f ca="1">LowProbability!B12</f>
        <v>0</v>
      </c>
      <c r="C12" s="3">
        <f ca="1">MidProbability!B12</f>
        <v>0</v>
      </c>
      <c r="D12" s="3">
        <f ca="1">HighProbability!B12</f>
        <v>0</v>
      </c>
      <c r="E12" s="3">
        <f ca="1">TSRs!B12</f>
        <v>0</v>
      </c>
      <c r="F12" s="3"/>
      <c r="G12" s="3">
        <f>'High IRP + BOSK 2'!B12</f>
        <v>0</v>
      </c>
      <c r="H12" s="3">
        <f>Monthly!C13</f>
        <v>0</v>
      </c>
      <c r="I12" s="12"/>
      <c r="J12" s="12"/>
    </row>
    <row r="13" spans="1:10" x14ac:dyDescent="0.25">
      <c r="A13" s="5">
        <v>45992</v>
      </c>
      <c r="B13" s="3">
        <f ca="1">LowProbability!B13</f>
        <v>0</v>
      </c>
      <c r="C13" s="3">
        <f ca="1">MidProbability!B13</f>
        <v>0</v>
      </c>
      <c r="D13" s="3">
        <f ca="1">HighProbability!B13</f>
        <v>0</v>
      </c>
      <c r="E13" s="3">
        <f ca="1">TSRs!B13</f>
        <v>0</v>
      </c>
      <c r="F13" s="3"/>
      <c r="G13" s="3">
        <f>'High IRP + BOSK 2'!B13</f>
        <v>0</v>
      </c>
      <c r="H13" s="3">
        <f>Monthly!C14</f>
        <v>0</v>
      </c>
      <c r="I13" s="12"/>
      <c r="J13" s="12"/>
    </row>
    <row r="14" spans="1:10" x14ac:dyDescent="0.25">
      <c r="A14" s="5">
        <v>46023</v>
      </c>
      <c r="B14" s="3">
        <f ca="1">LowProbability!B14</f>
        <v>0</v>
      </c>
      <c r="C14" s="3">
        <f ca="1">MidProbability!B14</f>
        <v>0</v>
      </c>
      <c r="D14" s="3">
        <f ca="1">HighProbability!B14</f>
        <v>0</v>
      </c>
      <c r="E14" s="3">
        <f ca="1">TSRs!B14</f>
        <v>0</v>
      </c>
      <c r="F14" s="3"/>
      <c r="G14" s="3">
        <f>'High IRP + BOSK 2'!B14</f>
        <v>0</v>
      </c>
      <c r="H14" s="3">
        <f>Monthly!C15</f>
        <v>0</v>
      </c>
      <c r="I14" s="12"/>
      <c r="J14" s="12"/>
    </row>
    <row r="15" spans="1:10" x14ac:dyDescent="0.25">
      <c r="A15" s="5">
        <v>46054</v>
      </c>
      <c r="B15" s="3">
        <f ca="1">LowProbability!B15</f>
        <v>0</v>
      </c>
      <c r="C15" s="3">
        <f ca="1">MidProbability!B15</f>
        <v>0</v>
      </c>
      <c r="D15" s="3">
        <f ca="1">HighProbability!B15</f>
        <v>0</v>
      </c>
      <c r="E15" s="3">
        <f ca="1">TSRs!B15</f>
        <v>0</v>
      </c>
      <c r="F15" s="3"/>
      <c r="G15" s="3">
        <f>'High IRP + BOSK 2'!B15</f>
        <v>0</v>
      </c>
      <c r="H15" s="3">
        <f>Monthly!C16</f>
        <v>0</v>
      </c>
      <c r="I15" s="12"/>
      <c r="J15" s="12"/>
    </row>
    <row r="16" spans="1:10" x14ac:dyDescent="0.25">
      <c r="A16" s="5">
        <v>46082</v>
      </c>
      <c r="B16" s="3">
        <f ca="1">LowProbability!B16</f>
        <v>0</v>
      </c>
      <c r="C16" s="3">
        <f ca="1">MidProbability!B16</f>
        <v>0</v>
      </c>
      <c r="D16" s="3">
        <f ca="1">HighProbability!B16</f>
        <v>0</v>
      </c>
      <c r="E16" s="3">
        <f ca="1">TSRs!B16</f>
        <v>0</v>
      </c>
      <c r="F16" s="3"/>
      <c r="G16" s="3">
        <f>'High IRP + BOSK 2'!B16</f>
        <v>0</v>
      </c>
      <c r="H16" s="3">
        <f>Monthly!C17</f>
        <v>0</v>
      </c>
      <c r="I16" s="12"/>
      <c r="J16" s="12"/>
    </row>
    <row r="17" spans="1:10" x14ac:dyDescent="0.25">
      <c r="A17" s="5">
        <v>46113</v>
      </c>
      <c r="B17" s="3">
        <f ca="1">LowProbability!B17</f>
        <v>0</v>
      </c>
      <c r="C17" s="3">
        <f ca="1">MidProbability!B17</f>
        <v>0</v>
      </c>
      <c r="D17" s="3">
        <f ca="1">HighProbability!B17</f>
        <v>0</v>
      </c>
      <c r="E17" s="3">
        <f ca="1">TSRs!B17</f>
        <v>0</v>
      </c>
      <c r="F17" s="3"/>
      <c r="G17" s="3">
        <f>'High IRP + BOSK 2'!B17</f>
        <v>0</v>
      </c>
      <c r="H17" s="3">
        <f>Monthly!C18</f>
        <v>0</v>
      </c>
      <c r="I17" s="12"/>
      <c r="J17" s="12"/>
    </row>
    <row r="18" spans="1:10" x14ac:dyDescent="0.25">
      <c r="A18" s="5">
        <v>46143</v>
      </c>
      <c r="B18" s="3">
        <f ca="1">LowProbability!B18</f>
        <v>0</v>
      </c>
      <c r="C18" s="3">
        <f ca="1">MidProbability!B18</f>
        <v>0</v>
      </c>
      <c r="D18" s="3">
        <f ca="1">HighProbability!B18</f>
        <v>0</v>
      </c>
      <c r="E18" s="3">
        <f ca="1">TSRs!B18</f>
        <v>0</v>
      </c>
      <c r="F18" s="3"/>
      <c r="G18" s="3">
        <f>'High IRP + BOSK 2'!B18</f>
        <v>0</v>
      </c>
      <c r="H18" s="3">
        <f>Monthly!C19</f>
        <v>0</v>
      </c>
      <c r="I18" s="12"/>
      <c r="J18" s="12"/>
    </row>
    <row r="19" spans="1:10" x14ac:dyDescent="0.25">
      <c r="A19" s="5">
        <v>46174</v>
      </c>
      <c r="B19" s="3">
        <f ca="1">LowProbability!B19</f>
        <v>0</v>
      </c>
      <c r="C19" s="3">
        <f ca="1">MidProbability!B19</f>
        <v>0</v>
      </c>
      <c r="D19" s="3">
        <f ca="1">HighProbability!B19</f>
        <v>0</v>
      </c>
      <c r="E19" s="3">
        <f ca="1">TSRs!B19</f>
        <v>0</v>
      </c>
      <c r="F19" s="3"/>
      <c r="G19" s="3">
        <f>'High IRP + BOSK 2'!B19</f>
        <v>0</v>
      </c>
      <c r="H19" s="3">
        <f>Monthly!C20</f>
        <v>0</v>
      </c>
      <c r="I19" s="12"/>
      <c r="J19" s="12"/>
    </row>
    <row r="20" spans="1:10" x14ac:dyDescent="0.25">
      <c r="A20" s="5">
        <v>46204</v>
      </c>
      <c r="B20" s="3">
        <f ca="1">LowProbability!B20</f>
        <v>0</v>
      </c>
      <c r="C20" s="3">
        <f ca="1">MidProbability!B20</f>
        <v>0</v>
      </c>
      <c r="D20" s="3">
        <f ca="1">HighProbability!B20</f>
        <v>0</v>
      </c>
      <c r="E20" s="3">
        <f ca="1">TSRs!B20</f>
        <v>0</v>
      </c>
      <c r="F20" s="3"/>
      <c r="G20" s="3">
        <f>'High IRP + BOSK 2'!B20</f>
        <v>0</v>
      </c>
      <c r="H20" s="3">
        <f>Monthly!C21</f>
        <v>0</v>
      </c>
      <c r="I20" s="12"/>
      <c r="J20" s="12"/>
    </row>
    <row r="21" spans="1:10" x14ac:dyDescent="0.25">
      <c r="A21" s="5">
        <v>46235</v>
      </c>
      <c r="B21" s="3">
        <f ca="1">LowProbability!B21</f>
        <v>0</v>
      </c>
      <c r="C21" s="3">
        <f ca="1">MidProbability!B21</f>
        <v>0</v>
      </c>
      <c r="D21" s="3">
        <f ca="1">HighProbability!B21</f>
        <v>0</v>
      </c>
      <c r="E21" s="3">
        <f ca="1">TSRs!B21</f>
        <v>0</v>
      </c>
      <c r="F21" s="3"/>
      <c r="G21" s="3">
        <f>'High IRP + BOSK 2'!B21</f>
        <v>0</v>
      </c>
      <c r="H21" s="3">
        <f>Monthly!C22</f>
        <v>0</v>
      </c>
      <c r="I21" s="12"/>
      <c r="J21" s="12"/>
    </row>
    <row r="22" spans="1:10" x14ac:dyDescent="0.25">
      <c r="A22" s="5">
        <v>46266</v>
      </c>
      <c r="B22" s="3">
        <f ca="1">LowProbability!B22</f>
        <v>0</v>
      </c>
      <c r="C22" s="3">
        <f ca="1">MidProbability!B22</f>
        <v>0</v>
      </c>
      <c r="D22" s="3">
        <f ca="1">HighProbability!B22</f>
        <v>0</v>
      </c>
      <c r="E22" s="3">
        <f ca="1">TSRs!B22</f>
        <v>0</v>
      </c>
      <c r="F22" s="3"/>
      <c r="G22" s="3">
        <f>'High IRP + BOSK 2'!B22</f>
        <v>0</v>
      </c>
      <c r="H22" s="3">
        <f>Monthly!C23</f>
        <v>0</v>
      </c>
      <c r="I22" s="12"/>
      <c r="J22" s="12"/>
    </row>
    <row r="23" spans="1:10" x14ac:dyDescent="0.25">
      <c r="A23" s="5">
        <v>46296</v>
      </c>
      <c r="B23" s="3">
        <f ca="1">LowProbability!B23</f>
        <v>0</v>
      </c>
      <c r="C23" s="3">
        <f ca="1">MidProbability!B23</f>
        <v>0</v>
      </c>
      <c r="D23" s="3">
        <f ca="1">HighProbability!B23</f>
        <v>0</v>
      </c>
      <c r="E23" s="3">
        <f ca="1">TSRs!B23</f>
        <v>0</v>
      </c>
      <c r="F23" s="3"/>
      <c r="G23" s="3">
        <f>'High IRP + BOSK 2'!B23</f>
        <v>0</v>
      </c>
      <c r="H23" s="3">
        <f>Monthly!C24</f>
        <v>0</v>
      </c>
      <c r="I23" s="12"/>
      <c r="J23" s="12"/>
    </row>
    <row r="24" spans="1:10" x14ac:dyDescent="0.25">
      <c r="A24" s="5">
        <v>46327</v>
      </c>
      <c r="B24" s="3">
        <f ca="1">LowProbability!B24</f>
        <v>0</v>
      </c>
      <c r="C24" s="3">
        <f ca="1">MidProbability!B24</f>
        <v>0</v>
      </c>
      <c r="D24" s="3">
        <f ca="1">HighProbability!B24</f>
        <v>0</v>
      </c>
      <c r="E24" s="3">
        <f ca="1">TSRs!B24</f>
        <v>0</v>
      </c>
      <c r="F24" s="3"/>
      <c r="G24" s="3">
        <f>'High IRP + BOSK 2'!B24</f>
        <v>0</v>
      </c>
      <c r="H24" s="3">
        <f>Monthly!C25</f>
        <v>0</v>
      </c>
      <c r="I24" s="12"/>
      <c r="J24" s="12"/>
    </row>
    <row r="25" spans="1:10" x14ac:dyDescent="0.25">
      <c r="A25" s="5">
        <v>46357</v>
      </c>
      <c r="B25" s="3">
        <f ca="1">LowProbability!B25</f>
        <v>0</v>
      </c>
      <c r="C25" s="3">
        <f ca="1">MidProbability!B25</f>
        <v>0</v>
      </c>
      <c r="D25" s="3">
        <f ca="1">HighProbability!B25</f>
        <v>0</v>
      </c>
      <c r="E25" s="3">
        <f ca="1">TSRs!B25</f>
        <v>0</v>
      </c>
      <c r="F25" s="3"/>
      <c r="G25" s="3">
        <f>'High IRP + BOSK 2'!B25</f>
        <v>0</v>
      </c>
      <c r="H25" s="3">
        <f>Monthly!C26</f>
        <v>0</v>
      </c>
      <c r="I25" s="12"/>
      <c r="J25" s="12"/>
    </row>
    <row r="26" spans="1:10" x14ac:dyDescent="0.25">
      <c r="A26" s="5">
        <v>46388</v>
      </c>
      <c r="B26" s="3">
        <f ca="1">LowProbability!B26</f>
        <v>45</v>
      </c>
      <c r="C26" s="3">
        <f ca="1">MidProbability!B26</f>
        <v>60</v>
      </c>
      <c r="D26" s="3">
        <f ca="1">HighProbability!B26</f>
        <v>75</v>
      </c>
      <c r="E26" s="3">
        <f ca="1">TSRs!B26</f>
        <v>75</v>
      </c>
      <c r="F26" s="3"/>
      <c r="G26" s="3">
        <f>'High IRP + BOSK 2'!B26</f>
        <v>70</v>
      </c>
      <c r="H26" s="3">
        <f>Monthly!C27</f>
        <v>75</v>
      </c>
      <c r="I26" s="12"/>
      <c r="J26" s="12"/>
    </row>
    <row r="27" spans="1:10" x14ac:dyDescent="0.25">
      <c r="A27" s="5">
        <v>46419</v>
      </c>
      <c r="B27" s="3">
        <f ca="1">LowProbability!B27</f>
        <v>45</v>
      </c>
      <c r="C27" s="3">
        <f ca="1">MidProbability!B27</f>
        <v>60</v>
      </c>
      <c r="D27" s="3">
        <f ca="1">HighProbability!B27</f>
        <v>75</v>
      </c>
      <c r="E27" s="3">
        <f ca="1">TSRs!B27</f>
        <v>75</v>
      </c>
      <c r="F27" s="3"/>
      <c r="G27" s="3">
        <f>'High IRP + BOSK 2'!B27</f>
        <v>70</v>
      </c>
      <c r="H27" s="3">
        <f>Monthly!C28</f>
        <v>75</v>
      </c>
      <c r="I27" s="12"/>
      <c r="J27" s="12"/>
    </row>
    <row r="28" spans="1:10" x14ac:dyDescent="0.25">
      <c r="A28" s="5">
        <v>46447</v>
      </c>
      <c r="B28" s="3">
        <f ca="1">LowProbability!B28</f>
        <v>45</v>
      </c>
      <c r="C28" s="3">
        <f ca="1">MidProbability!B28</f>
        <v>60</v>
      </c>
      <c r="D28" s="3">
        <f ca="1">HighProbability!B28</f>
        <v>75</v>
      </c>
      <c r="E28" s="3">
        <f ca="1">TSRs!B28</f>
        <v>75</v>
      </c>
      <c r="F28" s="3"/>
      <c r="G28" s="3">
        <f>'High IRP + BOSK 2'!B28</f>
        <v>70</v>
      </c>
      <c r="H28" s="3">
        <f>Monthly!C29</f>
        <v>75</v>
      </c>
      <c r="I28" s="12"/>
      <c r="J28" s="12"/>
    </row>
    <row r="29" spans="1:10" x14ac:dyDescent="0.25">
      <c r="A29" s="5">
        <v>46478</v>
      </c>
      <c r="B29" s="3">
        <f ca="1">LowProbability!B29</f>
        <v>45</v>
      </c>
      <c r="C29" s="3">
        <f ca="1">MidProbability!B29</f>
        <v>60</v>
      </c>
      <c r="D29" s="3">
        <f ca="1">HighProbability!B29</f>
        <v>75</v>
      </c>
      <c r="E29" s="3">
        <f ca="1">TSRs!B29</f>
        <v>75</v>
      </c>
      <c r="F29" s="3"/>
      <c r="G29" s="3">
        <f>'High IRP + BOSK 2'!B29</f>
        <v>70</v>
      </c>
      <c r="H29" s="3">
        <f>Monthly!C30</f>
        <v>75</v>
      </c>
      <c r="I29" s="12"/>
      <c r="J29" s="12"/>
    </row>
    <row r="30" spans="1:10" x14ac:dyDescent="0.25">
      <c r="A30" s="5">
        <v>46508</v>
      </c>
      <c r="B30" s="3">
        <f ca="1">LowProbability!B30</f>
        <v>45</v>
      </c>
      <c r="C30" s="3">
        <f ca="1">MidProbability!B30</f>
        <v>60</v>
      </c>
      <c r="D30" s="3">
        <f ca="1">HighProbability!B30</f>
        <v>75</v>
      </c>
      <c r="E30" s="3">
        <f ca="1">TSRs!B30</f>
        <v>75</v>
      </c>
      <c r="F30" s="3"/>
      <c r="G30" s="3">
        <f>'High IRP + BOSK 2'!B30</f>
        <v>70</v>
      </c>
      <c r="H30" s="3">
        <f>Monthly!C31</f>
        <v>75</v>
      </c>
      <c r="I30" s="12"/>
      <c r="J30" s="12"/>
    </row>
    <row r="31" spans="1:10" x14ac:dyDescent="0.25">
      <c r="A31" s="5">
        <v>46539</v>
      </c>
      <c r="B31" s="3">
        <f ca="1">LowProbability!B31</f>
        <v>45</v>
      </c>
      <c r="C31" s="3">
        <f ca="1">MidProbability!B31</f>
        <v>60</v>
      </c>
      <c r="D31" s="3">
        <f ca="1">HighProbability!B31</f>
        <v>75</v>
      </c>
      <c r="E31" s="3">
        <f ca="1">TSRs!B31</f>
        <v>75</v>
      </c>
      <c r="F31" s="3"/>
      <c r="G31" s="3">
        <f>'High IRP + BOSK 2'!B31</f>
        <v>70</v>
      </c>
      <c r="H31" s="3">
        <f>Monthly!C32</f>
        <v>75</v>
      </c>
      <c r="I31" s="12"/>
      <c r="J31" s="12"/>
    </row>
    <row r="32" spans="1:10" x14ac:dyDescent="0.25">
      <c r="A32" s="5">
        <v>46569</v>
      </c>
      <c r="B32" s="3">
        <f ca="1">LowProbability!B32</f>
        <v>90</v>
      </c>
      <c r="C32" s="3">
        <f ca="1">MidProbability!B32</f>
        <v>120</v>
      </c>
      <c r="D32" s="3">
        <f ca="1">HighProbability!B32</f>
        <v>150</v>
      </c>
      <c r="E32" s="3">
        <f ca="1">TSRs!B32</f>
        <v>150</v>
      </c>
      <c r="F32" s="3"/>
      <c r="G32" s="3">
        <f>'High IRP + BOSK 2'!B32</f>
        <v>210</v>
      </c>
      <c r="H32" s="3">
        <f>Monthly!C33</f>
        <v>150</v>
      </c>
      <c r="I32" s="12"/>
      <c r="J32" s="12"/>
    </row>
    <row r="33" spans="1:10" x14ac:dyDescent="0.25">
      <c r="A33" s="5">
        <v>46600</v>
      </c>
      <c r="B33" s="3">
        <f ca="1">LowProbability!B33</f>
        <v>90</v>
      </c>
      <c r="C33" s="3">
        <f ca="1">MidProbability!B33</f>
        <v>120</v>
      </c>
      <c r="D33" s="3">
        <f ca="1">HighProbability!B33</f>
        <v>150</v>
      </c>
      <c r="E33" s="3">
        <f ca="1">TSRs!B33</f>
        <v>150</v>
      </c>
      <c r="F33" s="3"/>
      <c r="G33" s="3">
        <f>'High IRP + BOSK 2'!B33</f>
        <v>210</v>
      </c>
      <c r="H33" s="3">
        <f>Monthly!C34</f>
        <v>150</v>
      </c>
      <c r="I33" s="12"/>
      <c r="J33" s="12"/>
    </row>
    <row r="34" spans="1:10" x14ac:dyDescent="0.25">
      <c r="A34" s="5">
        <v>46631</v>
      </c>
      <c r="B34" s="3">
        <f ca="1">LowProbability!B34</f>
        <v>124.9</v>
      </c>
      <c r="C34" s="3">
        <f ca="1">MidProbability!B34</f>
        <v>205</v>
      </c>
      <c r="D34" s="3">
        <f ca="1">HighProbability!B34</f>
        <v>285.10000000000002</v>
      </c>
      <c r="E34" s="3">
        <f ca="1">TSRs!B34</f>
        <v>178</v>
      </c>
      <c r="F34" s="3"/>
      <c r="G34" s="3">
        <f>'High IRP + BOSK 2'!B34</f>
        <v>210</v>
      </c>
      <c r="H34" s="3">
        <f>Monthly!C35</f>
        <v>458</v>
      </c>
      <c r="I34" s="12"/>
      <c r="J34" s="12"/>
    </row>
    <row r="35" spans="1:10" x14ac:dyDescent="0.25">
      <c r="A35" s="5">
        <v>46661</v>
      </c>
      <c r="B35" s="3">
        <f ca="1">LowProbability!B35</f>
        <v>130.9</v>
      </c>
      <c r="C35" s="3">
        <f ca="1">MidProbability!B35</f>
        <v>215</v>
      </c>
      <c r="D35" s="3">
        <f ca="1">HighProbability!B35</f>
        <v>299.10000000000002</v>
      </c>
      <c r="E35" s="3">
        <f ca="1">TSRs!B35</f>
        <v>178</v>
      </c>
      <c r="F35" s="3"/>
      <c r="G35" s="3">
        <f>'High IRP + BOSK 2'!B35</f>
        <v>210</v>
      </c>
      <c r="H35" s="3">
        <f>Monthly!C36</f>
        <v>478</v>
      </c>
      <c r="I35" s="12"/>
      <c r="J35" s="12"/>
    </row>
    <row r="36" spans="1:10" x14ac:dyDescent="0.25">
      <c r="A36" s="5">
        <v>46692</v>
      </c>
      <c r="B36" s="3">
        <f ca="1">LowProbability!B36</f>
        <v>138.69999999999999</v>
      </c>
      <c r="C36" s="3">
        <f ca="1">MidProbability!B36</f>
        <v>228</v>
      </c>
      <c r="D36" s="3">
        <f ca="1">HighProbability!B36</f>
        <v>317.3</v>
      </c>
      <c r="E36" s="3">
        <f ca="1">TSRs!B36</f>
        <v>204</v>
      </c>
      <c r="F36" s="3"/>
      <c r="G36" s="3">
        <f>'High IRP + BOSK 2'!B36</f>
        <v>210</v>
      </c>
      <c r="H36" s="3">
        <f>Monthly!C37</f>
        <v>504</v>
      </c>
      <c r="I36" s="12"/>
      <c r="J36" s="12"/>
    </row>
    <row r="37" spans="1:10" x14ac:dyDescent="0.25">
      <c r="A37" s="5">
        <v>46722</v>
      </c>
      <c r="B37" s="3">
        <f ca="1">LowProbability!B37</f>
        <v>153.69999999999999</v>
      </c>
      <c r="C37" s="3">
        <f ca="1">MidProbability!B37</f>
        <v>253</v>
      </c>
      <c r="D37" s="3">
        <f ca="1">HighProbability!B37</f>
        <v>352.3</v>
      </c>
      <c r="E37" s="3">
        <f ca="1">TSRs!B37</f>
        <v>204</v>
      </c>
      <c r="F37" s="3"/>
      <c r="G37" s="3">
        <f>'High IRP + BOSK 2'!B37</f>
        <v>210</v>
      </c>
      <c r="H37" s="3">
        <f>Monthly!C38</f>
        <v>554</v>
      </c>
      <c r="I37" s="12"/>
      <c r="J37" s="12"/>
    </row>
    <row r="38" spans="1:10" x14ac:dyDescent="0.25">
      <c r="A38" s="5">
        <v>46753</v>
      </c>
      <c r="B38" s="3">
        <f ca="1">LowProbability!B38</f>
        <v>333.1</v>
      </c>
      <c r="C38" s="3">
        <f ca="1">MidProbability!B38</f>
        <v>457</v>
      </c>
      <c r="D38" s="3">
        <f ca="1">HighProbability!B38</f>
        <v>580.9</v>
      </c>
      <c r="E38" s="3">
        <f ca="1">TSRs!B38</f>
        <v>427</v>
      </c>
      <c r="F38" s="3"/>
      <c r="G38" s="3">
        <f>'High IRP + BOSK 2'!B38</f>
        <v>350</v>
      </c>
      <c r="H38" s="3">
        <f>Monthly!C39</f>
        <v>797</v>
      </c>
      <c r="I38" s="12"/>
      <c r="J38" s="12"/>
    </row>
    <row r="39" spans="1:10" x14ac:dyDescent="0.25">
      <c r="A39" s="5">
        <v>46784</v>
      </c>
      <c r="B39" s="3">
        <f ca="1">LowProbability!B39</f>
        <v>346.9</v>
      </c>
      <c r="C39" s="3">
        <f ca="1">MidProbability!B39</f>
        <v>480</v>
      </c>
      <c r="D39" s="3">
        <f ca="1">HighProbability!B39</f>
        <v>613.1</v>
      </c>
      <c r="E39" s="3">
        <f ca="1">TSRs!B39</f>
        <v>453</v>
      </c>
      <c r="F39" s="3"/>
      <c r="G39" s="3">
        <f>'High IRP + BOSK 2'!B39</f>
        <v>350</v>
      </c>
      <c r="H39" s="3">
        <f>Monthly!C40</f>
        <v>843</v>
      </c>
      <c r="I39" s="12"/>
      <c r="J39" s="12"/>
    </row>
    <row r="40" spans="1:10" x14ac:dyDescent="0.25">
      <c r="A40" s="5">
        <v>46813</v>
      </c>
      <c r="B40" s="3">
        <f ca="1">LowProbability!B40</f>
        <v>370.29999999999995</v>
      </c>
      <c r="C40" s="3">
        <f ca="1">MidProbability!B40</f>
        <v>519</v>
      </c>
      <c r="D40" s="3">
        <f ca="1">HighProbability!B40</f>
        <v>667.7</v>
      </c>
      <c r="E40" s="3">
        <f ca="1">TSRs!B40</f>
        <v>481</v>
      </c>
      <c r="F40" s="3"/>
      <c r="G40" s="3">
        <f>'High IRP + BOSK 2'!B40</f>
        <v>350</v>
      </c>
      <c r="H40" s="3">
        <f>Monthly!C41</f>
        <v>921</v>
      </c>
      <c r="I40" s="12"/>
      <c r="J40" s="12"/>
    </row>
    <row r="41" spans="1:10" x14ac:dyDescent="0.25">
      <c r="A41" s="5">
        <v>46844</v>
      </c>
      <c r="B41" s="3">
        <f ca="1">LowProbability!B41</f>
        <v>384.70000000000005</v>
      </c>
      <c r="C41" s="3">
        <f ca="1">MidProbability!B41</f>
        <v>543</v>
      </c>
      <c r="D41" s="3">
        <f ca="1">HighProbability!B41</f>
        <v>701.3</v>
      </c>
      <c r="E41" s="3">
        <f ca="1">TSRs!B41</f>
        <v>509</v>
      </c>
      <c r="F41" s="3"/>
      <c r="G41" s="3">
        <f>'High IRP + BOSK 2'!B41</f>
        <v>350</v>
      </c>
      <c r="H41" s="3">
        <f>Monthly!C42</f>
        <v>969</v>
      </c>
      <c r="I41" s="12"/>
      <c r="J41" s="12"/>
    </row>
    <row r="42" spans="1:10" x14ac:dyDescent="0.25">
      <c r="A42" s="5">
        <v>46874</v>
      </c>
      <c r="B42" s="3">
        <f ca="1">LowProbability!B42</f>
        <v>398.5</v>
      </c>
      <c r="C42" s="3">
        <f ca="1">MidProbability!B42</f>
        <v>566</v>
      </c>
      <c r="D42" s="3">
        <f ca="1">HighProbability!B42</f>
        <v>733.5</v>
      </c>
      <c r="E42" s="3">
        <f ca="1">TSRs!B42</f>
        <v>535</v>
      </c>
      <c r="F42" s="3"/>
      <c r="G42" s="3">
        <f>'High IRP + BOSK 2'!B42</f>
        <v>350</v>
      </c>
      <c r="H42" s="3">
        <f>Monthly!C43</f>
        <v>1015</v>
      </c>
      <c r="I42" s="12"/>
      <c r="J42" s="12"/>
    </row>
    <row r="43" spans="1:10" x14ac:dyDescent="0.25">
      <c r="A43" s="5">
        <v>46905</v>
      </c>
      <c r="B43" s="3">
        <f ca="1">LowProbability!B43</f>
        <v>419.2</v>
      </c>
      <c r="C43" s="3">
        <f ca="1">MidProbability!B43</f>
        <v>600.5</v>
      </c>
      <c r="D43" s="3">
        <f ca="1">HighProbability!B43</f>
        <v>781.8</v>
      </c>
      <c r="E43" s="3">
        <f ca="1">TSRs!B43</f>
        <v>554</v>
      </c>
      <c r="F43" s="3"/>
      <c r="G43" s="3">
        <f>'High IRP + BOSK 2'!B43</f>
        <v>350</v>
      </c>
      <c r="H43" s="3">
        <f>Monthly!C44</f>
        <v>1084</v>
      </c>
      <c r="I43" s="12"/>
      <c r="J43" s="12"/>
    </row>
    <row r="44" spans="1:10" x14ac:dyDescent="0.25">
      <c r="A44" s="5">
        <v>46935</v>
      </c>
      <c r="B44" s="3">
        <f ca="1">LowProbability!B44</f>
        <v>527.79999999999995</v>
      </c>
      <c r="C44" s="3">
        <f ca="1">MidProbability!B44</f>
        <v>766.5</v>
      </c>
      <c r="D44" s="3">
        <f ca="1">HighProbability!B44</f>
        <v>1005.2</v>
      </c>
      <c r="E44" s="3">
        <f ca="1">TSRs!B44</f>
        <v>656</v>
      </c>
      <c r="F44" s="3"/>
      <c r="G44" s="3">
        <f>'High IRP + BOSK 2'!B44</f>
        <v>610</v>
      </c>
      <c r="H44" s="3">
        <f>Monthly!C45</f>
        <v>1221</v>
      </c>
      <c r="I44" s="12"/>
      <c r="J44" s="12"/>
    </row>
    <row r="45" spans="1:10" x14ac:dyDescent="0.25">
      <c r="A45" s="5">
        <v>46966</v>
      </c>
      <c r="B45" s="3">
        <f ca="1">LowProbability!B45</f>
        <v>537.70000000000005</v>
      </c>
      <c r="C45" s="3">
        <f ca="1">MidProbability!B45</f>
        <v>783</v>
      </c>
      <c r="D45" s="3">
        <f ca="1">HighProbability!B45</f>
        <v>1028.3</v>
      </c>
      <c r="E45" s="3">
        <f ca="1">TSRs!B45</f>
        <v>669</v>
      </c>
      <c r="F45" s="3"/>
      <c r="G45" s="3">
        <f>'High IRP + BOSK 2'!B45</f>
        <v>610</v>
      </c>
      <c r="H45" s="3">
        <f>Monthly!C46</f>
        <v>1254</v>
      </c>
      <c r="I45" s="12"/>
      <c r="J45" s="12"/>
    </row>
    <row r="46" spans="1:10" x14ac:dyDescent="0.25">
      <c r="A46" s="5">
        <v>46997</v>
      </c>
      <c r="B46" s="3">
        <f ca="1">LowProbability!B46</f>
        <v>554.79999999999995</v>
      </c>
      <c r="C46" s="3">
        <f ca="1">MidProbability!B46</f>
        <v>811.5</v>
      </c>
      <c r="D46" s="3">
        <f ca="1">HighProbability!B46</f>
        <v>1068.2</v>
      </c>
      <c r="E46" s="3">
        <f ca="1">TSRs!B46</f>
        <v>676</v>
      </c>
      <c r="F46" s="3"/>
      <c r="G46" s="3">
        <f>'High IRP + BOSK 2'!B46</f>
        <v>610</v>
      </c>
      <c r="H46" s="3">
        <f>Monthly!C47</f>
        <v>1311</v>
      </c>
      <c r="I46" s="12"/>
      <c r="J46" s="12"/>
    </row>
    <row r="47" spans="1:10" x14ac:dyDescent="0.25">
      <c r="A47" s="5">
        <v>47027</v>
      </c>
      <c r="B47" s="3">
        <f ca="1">LowProbability!B47</f>
        <v>564.70000000000005</v>
      </c>
      <c r="C47" s="3">
        <f ca="1">MidProbability!B47</f>
        <v>828</v>
      </c>
      <c r="D47" s="3">
        <f ca="1">HighProbability!B47</f>
        <v>1091.3</v>
      </c>
      <c r="E47" s="3">
        <f ca="1">TSRs!B47</f>
        <v>689</v>
      </c>
      <c r="F47" s="3"/>
      <c r="G47" s="3">
        <f>'High IRP + BOSK 2'!B47</f>
        <v>610</v>
      </c>
      <c r="H47" s="3">
        <f>Monthly!C48</f>
        <v>1344</v>
      </c>
      <c r="I47" s="12"/>
      <c r="J47" s="12"/>
    </row>
    <row r="48" spans="1:10" x14ac:dyDescent="0.25">
      <c r="A48" s="5">
        <v>47058</v>
      </c>
      <c r="B48" s="3">
        <f ca="1">LowProbability!B48</f>
        <v>573.1</v>
      </c>
      <c r="C48" s="3">
        <f ca="1">MidProbability!B48</f>
        <v>842</v>
      </c>
      <c r="D48" s="3">
        <f ca="1">HighProbability!B48</f>
        <v>1110.9000000000001</v>
      </c>
      <c r="E48" s="3">
        <f ca="1">TSRs!B48</f>
        <v>702</v>
      </c>
      <c r="F48" s="3"/>
      <c r="G48" s="3">
        <f>'High IRP + BOSK 2'!B48</f>
        <v>610</v>
      </c>
      <c r="H48" s="3">
        <f>Monthly!C49</f>
        <v>1372</v>
      </c>
      <c r="I48" s="12"/>
      <c r="J48" s="12"/>
    </row>
    <row r="49" spans="1:10" x14ac:dyDescent="0.25">
      <c r="A49" s="5">
        <v>47088</v>
      </c>
      <c r="B49" s="3">
        <f ca="1">LowProbability!B49</f>
        <v>592</v>
      </c>
      <c r="C49" s="3">
        <f ca="1">MidProbability!B49</f>
        <v>873.5</v>
      </c>
      <c r="D49" s="3">
        <f ca="1">HighProbability!B49</f>
        <v>1155</v>
      </c>
      <c r="E49" s="3">
        <f ca="1">TSRs!B49</f>
        <v>715</v>
      </c>
      <c r="F49" s="3"/>
      <c r="G49" s="3">
        <f>'High IRP + BOSK 2'!B49</f>
        <v>610</v>
      </c>
      <c r="H49" s="3">
        <f>Monthly!C50</f>
        <v>1435</v>
      </c>
      <c r="I49" s="12"/>
      <c r="J49" s="12"/>
    </row>
    <row r="50" spans="1:10" x14ac:dyDescent="0.25">
      <c r="A50" s="5">
        <v>47119</v>
      </c>
      <c r="B50" s="3">
        <f ca="1">LowProbability!B50</f>
        <v>656.15</v>
      </c>
      <c r="C50" s="3">
        <f ca="1">MidProbability!B50</f>
        <v>973</v>
      </c>
      <c r="D50" s="3">
        <f ca="1">HighProbability!B50</f>
        <v>1289.8499999999999</v>
      </c>
      <c r="E50" s="3">
        <f ca="1">TSRs!B50</f>
        <v>803</v>
      </c>
      <c r="F50" s="3"/>
      <c r="G50" s="3">
        <f>'High IRP + BOSK 2'!B50</f>
        <v>820</v>
      </c>
      <c r="H50" s="3">
        <f>Monthly!C51</f>
        <v>1628</v>
      </c>
      <c r="I50" s="12"/>
      <c r="J50" s="12"/>
    </row>
    <row r="51" spans="1:10" x14ac:dyDescent="0.25">
      <c r="A51" s="5">
        <v>47150</v>
      </c>
      <c r="B51" s="3">
        <f ca="1">LowProbability!B51</f>
        <v>660.05</v>
      </c>
      <c r="C51" s="3">
        <f ca="1">MidProbability!B51</f>
        <v>979.5</v>
      </c>
      <c r="D51" s="3">
        <f ca="1">HighProbability!B51</f>
        <v>1298.95</v>
      </c>
      <c r="E51" s="3">
        <f ca="1">TSRs!B51</f>
        <v>816</v>
      </c>
      <c r="F51" s="3"/>
      <c r="G51" s="3">
        <f>'High IRP + BOSK 2'!B51</f>
        <v>820</v>
      </c>
      <c r="H51" s="3">
        <f>Monthly!C52</f>
        <v>1641</v>
      </c>
      <c r="I51" s="12"/>
      <c r="J51" s="12"/>
    </row>
    <row r="52" spans="1:10" x14ac:dyDescent="0.25">
      <c r="A52" s="5">
        <v>47178</v>
      </c>
      <c r="B52" s="3">
        <f ca="1">LowProbability!B52</f>
        <v>678.95</v>
      </c>
      <c r="C52" s="3">
        <f ca="1">MidProbability!B52</f>
        <v>1011</v>
      </c>
      <c r="D52" s="3">
        <f ca="1">HighProbability!B52</f>
        <v>1343.05</v>
      </c>
      <c r="E52" s="3">
        <f ca="1">TSRs!B52</f>
        <v>829</v>
      </c>
      <c r="F52" s="3"/>
      <c r="G52" s="3">
        <f>'High IRP + BOSK 2'!B52</f>
        <v>820</v>
      </c>
      <c r="H52" s="3">
        <f>Monthly!C53</f>
        <v>1704</v>
      </c>
      <c r="I52" s="12"/>
      <c r="J52" s="12"/>
    </row>
    <row r="53" spans="1:10" x14ac:dyDescent="0.25">
      <c r="A53" s="5">
        <v>47209</v>
      </c>
      <c r="B53" s="3">
        <f ca="1">LowProbability!B53</f>
        <v>693.35</v>
      </c>
      <c r="C53" s="3">
        <f ca="1">MidProbability!B53</f>
        <v>1035</v>
      </c>
      <c r="D53" s="3">
        <f ca="1">HighProbability!B53</f>
        <v>1376.6499999999999</v>
      </c>
      <c r="E53" s="3">
        <f ca="1">TSRs!B53</f>
        <v>842</v>
      </c>
      <c r="F53" s="3"/>
      <c r="G53" s="3">
        <f>'High IRP + BOSK 2'!B53</f>
        <v>820</v>
      </c>
      <c r="H53" s="3">
        <f>Monthly!C54</f>
        <v>1752</v>
      </c>
      <c r="I53" s="12"/>
      <c r="J53" s="12"/>
    </row>
    <row r="54" spans="1:10" x14ac:dyDescent="0.25">
      <c r="A54" s="5">
        <v>47239</v>
      </c>
      <c r="B54" s="3">
        <f ca="1">LowProbability!B54</f>
        <v>697.25</v>
      </c>
      <c r="C54" s="3">
        <f ca="1">MidProbability!B54</f>
        <v>1041.5</v>
      </c>
      <c r="D54" s="3">
        <f ca="1">HighProbability!B54</f>
        <v>1385.75</v>
      </c>
      <c r="E54" s="3">
        <f ca="1">TSRs!B54</f>
        <v>855</v>
      </c>
      <c r="F54" s="3"/>
      <c r="G54" s="3">
        <f>'High IRP + BOSK 2'!B54</f>
        <v>820</v>
      </c>
      <c r="H54" s="3">
        <f>Monthly!C55</f>
        <v>1765</v>
      </c>
      <c r="I54" s="12"/>
      <c r="J54" s="12"/>
    </row>
    <row r="55" spans="1:10" x14ac:dyDescent="0.25">
      <c r="A55" s="5">
        <v>47270</v>
      </c>
      <c r="B55" s="3">
        <f ca="1">LowProbability!B55</f>
        <v>716.15</v>
      </c>
      <c r="C55" s="3">
        <f ca="1">MidProbability!B55</f>
        <v>1073</v>
      </c>
      <c r="D55" s="3">
        <f ca="1">HighProbability!B55</f>
        <v>1429.85</v>
      </c>
      <c r="E55" s="3">
        <f ca="1">TSRs!B55</f>
        <v>868</v>
      </c>
      <c r="F55" s="3"/>
      <c r="G55" s="3">
        <f>'High IRP + BOSK 2'!B55</f>
        <v>820</v>
      </c>
      <c r="H55" s="3">
        <f>Monthly!C56</f>
        <v>1828</v>
      </c>
      <c r="I55" s="12"/>
      <c r="J55" s="12"/>
    </row>
    <row r="56" spans="1:10" x14ac:dyDescent="0.25">
      <c r="A56" s="5">
        <v>47300</v>
      </c>
      <c r="B56" s="3">
        <f ca="1">LowProbability!B56</f>
        <v>793.25</v>
      </c>
      <c r="C56" s="3">
        <f ca="1">MidProbability!B56</f>
        <v>1196.0999999999999</v>
      </c>
      <c r="D56" s="3">
        <f ca="1">HighProbability!B56</f>
        <v>1598.95</v>
      </c>
      <c r="E56" s="3">
        <f ca="1">TSRs!B56</f>
        <v>908</v>
      </c>
      <c r="F56" s="3"/>
      <c r="G56" s="3">
        <f>'High IRP + BOSK 2'!B56</f>
        <v>1100</v>
      </c>
      <c r="H56" s="3">
        <f>Monthly!C57</f>
        <v>1908</v>
      </c>
      <c r="I56" s="12"/>
      <c r="J56" s="12"/>
    </row>
    <row r="57" spans="1:10" x14ac:dyDescent="0.25">
      <c r="A57" s="5">
        <v>47331</v>
      </c>
      <c r="B57" s="3">
        <f ca="1">LowProbability!B57</f>
        <v>797.15</v>
      </c>
      <c r="C57" s="3">
        <f ca="1">MidProbability!B57</f>
        <v>1202.5999999999999</v>
      </c>
      <c r="D57" s="3">
        <f ca="1">HighProbability!B57</f>
        <v>1608.05</v>
      </c>
      <c r="E57" s="3">
        <f ca="1">TSRs!B57</f>
        <v>921</v>
      </c>
      <c r="F57" s="3"/>
      <c r="G57" s="3">
        <f>'High IRP + BOSK 2'!B57</f>
        <v>1100</v>
      </c>
      <c r="H57" s="3">
        <f>Monthly!C58</f>
        <v>1921</v>
      </c>
      <c r="I57" s="12"/>
      <c r="J57" s="12"/>
    </row>
    <row r="58" spans="1:10" x14ac:dyDescent="0.25">
      <c r="A58" s="5">
        <v>47362</v>
      </c>
      <c r="B58" s="3">
        <f ca="1">LowProbability!B58</f>
        <v>797.45</v>
      </c>
      <c r="C58" s="3">
        <f ca="1">MidProbability!B58</f>
        <v>1203.0999999999999</v>
      </c>
      <c r="D58" s="3">
        <f ca="1">HighProbability!B58</f>
        <v>1608.75</v>
      </c>
      <c r="E58" s="3">
        <f ca="1">TSRs!B58</f>
        <v>922</v>
      </c>
      <c r="F58" s="3"/>
      <c r="G58" s="3">
        <f>'High IRP + BOSK 2'!B58</f>
        <v>1100</v>
      </c>
      <c r="H58" s="3">
        <f>Monthly!C59</f>
        <v>1922</v>
      </c>
      <c r="I58" s="12"/>
      <c r="J58" s="12"/>
    </row>
    <row r="59" spans="1:10" x14ac:dyDescent="0.25">
      <c r="A59" s="5">
        <v>47392</v>
      </c>
      <c r="B59" s="3">
        <f ca="1">LowProbability!B59</f>
        <v>815.45</v>
      </c>
      <c r="C59" s="3">
        <f ca="1">MidProbability!B59</f>
        <v>1233.0999999999999</v>
      </c>
      <c r="D59" s="3">
        <f ca="1">HighProbability!B59</f>
        <v>1650.75</v>
      </c>
      <c r="E59" s="3">
        <f ca="1">TSRs!B59</f>
        <v>947</v>
      </c>
      <c r="F59" s="3"/>
      <c r="G59" s="3">
        <f>'High IRP + BOSK 2'!B59</f>
        <v>1100</v>
      </c>
      <c r="H59" s="3">
        <f>Monthly!C60</f>
        <v>1982</v>
      </c>
      <c r="I59" s="12"/>
      <c r="J59" s="12"/>
    </row>
    <row r="60" spans="1:10" x14ac:dyDescent="0.25">
      <c r="A60" s="5">
        <v>47423</v>
      </c>
      <c r="B60" s="3">
        <f ca="1">LowProbability!B60</f>
        <v>819.34999999999991</v>
      </c>
      <c r="C60" s="3">
        <f ca="1">MidProbability!B60</f>
        <v>1239.5999999999999</v>
      </c>
      <c r="D60" s="3">
        <f ca="1">HighProbability!B60</f>
        <v>1659.85</v>
      </c>
      <c r="E60" s="3">
        <f ca="1">TSRs!B60</f>
        <v>960</v>
      </c>
      <c r="F60" s="3"/>
      <c r="G60" s="3">
        <f>'High IRP + BOSK 2'!B60</f>
        <v>1100</v>
      </c>
      <c r="H60" s="3">
        <f>Monthly!C61</f>
        <v>1995</v>
      </c>
      <c r="I60" s="12"/>
      <c r="J60" s="12"/>
    </row>
    <row r="61" spans="1:10" x14ac:dyDescent="0.25">
      <c r="A61" s="5">
        <v>47453</v>
      </c>
      <c r="B61" s="3">
        <f ca="1">LowProbability!B61</f>
        <v>826.84999999999991</v>
      </c>
      <c r="C61" s="3">
        <f ca="1">MidProbability!B61</f>
        <v>1252.0999999999999</v>
      </c>
      <c r="D61" s="3">
        <f ca="1">HighProbability!B61</f>
        <v>1677.35</v>
      </c>
      <c r="E61" s="3">
        <f ca="1">TSRs!B61</f>
        <v>985</v>
      </c>
      <c r="F61" s="3"/>
      <c r="G61" s="3">
        <f>'High IRP + BOSK 2'!B61</f>
        <v>1100</v>
      </c>
      <c r="H61" s="3">
        <f>Monthly!C62</f>
        <v>2020</v>
      </c>
      <c r="I61" s="12"/>
      <c r="J61" s="12"/>
    </row>
    <row r="62" spans="1:10" x14ac:dyDescent="0.25">
      <c r="A62" s="5">
        <v>47484</v>
      </c>
      <c r="B62" s="3">
        <f ca="1">LowProbability!B62</f>
        <v>892.45</v>
      </c>
      <c r="C62" s="3">
        <f ca="1">MidProbability!B62</f>
        <v>1393.1</v>
      </c>
      <c r="D62" s="3">
        <f ca="1">HighProbability!B62</f>
        <v>1893.75</v>
      </c>
      <c r="E62" s="3">
        <f ca="1">TSRs!B62</f>
        <v>997</v>
      </c>
      <c r="F62" s="3"/>
      <c r="G62" s="3">
        <f>'High IRP + BOSK 2'!B62</f>
        <v>1310</v>
      </c>
      <c r="H62" s="3">
        <f>Monthly!C63</f>
        <v>2482</v>
      </c>
      <c r="I62" s="12"/>
      <c r="J62" s="12"/>
    </row>
    <row r="63" spans="1:10" x14ac:dyDescent="0.25">
      <c r="A63" s="5">
        <v>47515</v>
      </c>
      <c r="B63" s="3">
        <f ca="1">LowProbability!B63</f>
        <v>896.35</v>
      </c>
      <c r="C63" s="3">
        <f ca="1">MidProbability!B63</f>
        <v>1399.6</v>
      </c>
      <c r="D63" s="3">
        <f ca="1">HighProbability!B63</f>
        <v>1902.85</v>
      </c>
      <c r="E63" s="3">
        <f ca="1">TSRs!B63</f>
        <v>1010</v>
      </c>
      <c r="F63" s="3"/>
      <c r="G63" s="3">
        <f>'High IRP + BOSK 2'!B63</f>
        <v>1310</v>
      </c>
      <c r="H63" s="3">
        <f>Monthly!C64</f>
        <v>2495</v>
      </c>
      <c r="I63" s="12"/>
      <c r="J63" s="12"/>
    </row>
    <row r="64" spans="1:10" x14ac:dyDescent="0.25">
      <c r="A64" s="5">
        <v>47543</v>
      </c>
      <c r="B64" s="3">
        <f ca="1">LowProbability!B64</f>
        <v>899.95</v>
      </c>
      <c r="C64" s="3">
        <f ca="1">MidProbability!B64</f>
        <v>1405.6</v>
      </c>
      <c r="D64" s="3">
        <f ca="1">HighProbability!B64</f>
        <v>1911.25</v>
      </c>
      <c r="E64" s="3">
        <f ca="1">TSRs!B64</f>
        <v>1022</v>
      </c>
      <c r="F64" s="3"/>
      <c r="G64" s="3">
        <f>'High IRP + BOSK 2'!B64</f>
        <v>1310</v>
      </c>
      <c r="H64" s="3">
        <f>Monthly!C65</f>
        <v>2507</v>
      </c>
      <c r="I64" s="12"/>
      <c r="J64" s="12"/>
    </row>
    <row r="65" spans="1:20" x14ac:dyDescent="0.25">
      <c r="A65" s="5">
        <v>47574</v>
      </c>
      <c r="B65" s="3">
        <f ca="1">LowProbability!B65</f>
        <v>908.35</v>
      </c>
      <c r="C65" s="3">
        <f ca="1">MidProbability!B65</f>
        <v>1419.6</v>
      </c>
      <c r="D65" s="3">
        <f ca="1">HighProbability!B65</f>
        <v>1930.85</v>
      </c>
      <c r="E65" s="3">
        <f ca="1">TSRs!B65</f>
        <v>1035</v>
      </c>
      <c r="F65" s="3"/>
      <c r="G65" s="3">
        <f>'High IRP + BOSK 2'!B65</f>
        <v>1310</v>
      </c>
      <c r="H65" s="3">
        <f>Monthly!C66</f>
        <v>2535</v>
      </c>
      <c r="I65" s="12"/>
      <c r="J65" s="12"/>
    </row>
    <row r="66" spans="1:20" x14ac:dyDescent="0.25">
      <c r="A66" s="5">
        <v>47604</v>
      </c>
      <c r="B66" s="3">
        <f ca="1">LowProbability!B66</f>
        <v>911.95</v>
      </c>
      <c r="C66" s="3">
        <f ca="1">MidProbability!B66</f>
        <v>1425.6</v>
      </c>
      <c r="D66" s="3">
        <f ca="1">HighProbability!B66</f>
        <v>1939.25</v>
      </c>
      <c r="E66" s="3">
        <f ca="1">TSRs!B66</f>
        <v>1047</v>
      </c>
      <c r="F66" s="3"/>
      <c r="G66" s="3">
        <f>'High IRP + BOSK 2'!B66</f>
        <v>1310</v>
      </c>
      <c r="H66" s="3">
        <f>Monthly!C67</f>
        <v>2547</v>
      </c>
      <c r="I66" s="12"/>
      <c r="J66" s="12"/>
    </row>
    <row r="67" spans="1:20" x14ac:dyDescent="0.25">
      <c r="A67" s="5">
        <v>47635</v>
      </c>
      <c r="B67" s="3">
        <f ca="1">LowProbability!B67</f>
        <v>915.85</v>
      </c>
      <c r="C67" s="3">
        <f ca="1">MidProbability!B67</f>
        <v>1432.1</v>
      </c>
      <c r="D67" s="3">
        <f ca="1">HighProbability!B67</f>
        <v>1948.35</v>
      </c>
      <c r="E67" s="3">
        <f ca="1">TSRs!B67</f>
        <v>1060</v>
      </c>
      <c r="F67" s="3"/>
      <c r="G67" s="3">
        <f>'High IRP + BOSK 2'!B67</f>
        <v>1310</v>
      </c>
      <c r="H67" s="3">
        <f>Monthly!C68</f>
        <v>2560</v>
      </c>
      <c r="I67" s="12"/>
      <c r="J67" s="12"/>
    </row>
    <row r="68" spans="1:20" x14ac:dyDescent="0.25">
      <c r="A68" s="5">
        <v>47665</v>
      </c>
      <c r="B68" s="3">
        <f ca="1">LowProbability!B68</f>
        <v>1021.85</v>
      </c>
      <c r="C68" s="3">
        <f ca="1">MidProbability!B68</f>
        <v>1791.1</v>
      </c>
      <c r="D68" s="3">
        <f ca="1">HighProbability!B68</f>
        <v>2560.35</v>
      </c>
      <c r="E68" s="3">
        <f ca="1">TSRs!B68</f>
        <v>1060</v>
      </c>
      <c r="F68" s="3"/>
      <c r="G68" s="3">
        <f>'High IRP + BOSK 2'!B68</f>
        <v>1520</v>
      </c>
      <c r="H68" s="3">
        <f>Monthly!C69</f>
        <v>4180</v>
      </c>
      <c r="I68" s="12"/>
      <c r="J68" s="12"/>
    </row>
    <row r="69" spans="1:20" x14ac:dyDescent="0.25">
      <c r="A69" s="5">
        <v>47696</v>
      </c>
      <c r="B69" s="3">
        <f ca="1">LowProbability!B69</f>
        <v>1025.45</v>
      </c>
      <c r="C69" s="3">
        <f ca="1">MidProbability!B69</f>
        <v>1797.1</v>
      </c>
      <c r="D69" s="3">
        <f ca="1">HighProbability!B69</f>
        <v>2568.75</v>
      </c>
      <c r="E69" s="3">
        <f ca="1">TSRs!B69</f>
        <v>1072</v>
      </c>
      <c r="F69" s="3"/>
      <c r="G69" s="3">
        <f>'High IRP + BOSK 2'!B69</f>
        <v>1520</v>
      </c>
      <c r="H69" s="3">
        <f>Monthly!C70</f>
        <v>4192</v>
      </c>
      <c r="I69" s="12"/>
      <c r="J69" s="12"/>
    </row>
    <row r="70" spans="1:20" x14ac:dyDescent="0.25">
      <c r="A70" s="5">
        <v>47727</v>
      </c>
      <c r="B70" s="3">
        <f ca="1">LowProbability!B70</f>
        <v>1071.3499999999999</v>
      </c>
      <c r="C70" s="3">
        <f ca="1">MidProbability!B70</f>
        <v>1873.6</v>
      </c>
      <c r="D70" s="3">
        <f ca="1">HighProbability!B70</f>
        <v>2675.85</v>
      </c>
      <c r="E70" s="3">
        <f ca="1">TSRs!B70</f>
        <v>1225</v>
      </c>
      <c r="F70" s="3"/>
      <c r="G70" s="3">
        <f>'High IRP + BOSK 2'!B70</f>
        <v>1520</v>
      </c>
      <c r="H70" s="3">
        <f>Monthly!C71</f>
        <v>4345</v>
      </c>
      <c r="I70" s="12"/>
      <c r="J70" s="12"/>
    </row>
    <row r="71" spans="1:20" x14ac:dyDescent="0.25">
      <c r="A71" s="5">
        <v>47757</v>
      </c>
      <c r="B71" s="3">
        <f ca="1">LowProbability!B71</f>
        <v>1075.25</v>
      </c>
      <c r="C71" s="3">
        <f ca="1">MidProbability!B71</f>
        <v>1880.1</v>
      </c>
      <c r="D71" s="3">
        <f ca="1">HighProbability!B71</f>
        <v>2684.95</v>
      </c>
      <c r="E71" s="3">
        <f ca="1">TSRs!B71</f>
        <v>1238</v>
      </c>
      <c r="F71" s="3"/>
      <c r="G71" s="3">
        <f>'High IRP + BOSK 2'!B71</f>
        <v>1520</v>
      </c>
      <c r="H71" s="3">
        <f>Monthly!C72</f>
        <v>4358</v>
      </c>
      <c r="I71" s="12"/>
      <c r="J71" s="12"/>
    </row>
    <row r="72" spans="1:20" x14ac:dyDescent="0.25">
      <c r="A72" s="5">
        <v>47788</v>
      </c>
      <c r="B72" s="3">
        <f ca="1">LowProbability!B72</f>
        <v>1079.45</v>
      </c>
      <c r="C72" s="3">
        <f ca="1">MidProbability!B72</f>
        <v>1887.1</v>
      </c>
      <c r="D72" s="3">
        <f ca="1">HighProbability!B72</f>
        <v>2694.75</v>
      </c>
      <c r="E72" s="3">
        <f ca="1">TSRs!B72</f>
        <v>1252</v>
      </c>
      <c r="F72" s="3"/>
      <c r="G72" s="3">
        <f>'High IRP + BOSK 2'!B72</f>
        <v>1520</v>
      </c>
      <c r="H72" s="3">
        <f>Monthly!C73</f>
        <v>4372</v>
      </c>
      <c r="I72" s="12"/>
      <c r="J72" s="12"/>
    </row>
    <row r="73" spans="1:20" x14ac:dyDescent="0.25">
      <c r="A73" s="5">
        <v>47818</v>
      </c>
      <c r="B73" s="3">
        <f ca="1">LowProbability!B73</f>
        <v>1083.3499999999999</v>
      </c>
      <c r="C73" s="3">
        <f ca="1">MidProbability!B73</f>
        <v>1893.6</v>
      </c>
      <c r="D73" s="3">
        <f ca="1">HighProbability!B73</f>
        <v>2703.85</v>
      </c>
      <c r="E73" s="3">
        <f ca="1">TSRs!B73</f>
        <v>1265</v>
      </c>
      <c r="F73" s="3"/>
      <c r="G73" s="3">
        <f>'High IRP + BOSK 2'!B73</f>
        <v>1520</v>
      </c>
      <c r="H73" s="3">
        <f>Monthly!C74</f>
        <v>4385</v>
      </c>
      <c r="I73" s="12"/>
      <c r="J73" s="12"/>
    </row>
    <row r="74" spans="1:20" x14ac:dyDescent="0.25">
      <c r="A74" s="5">
        <v>47849</v>
      </c>
      <c r="B74" s="3">
        <f ca="1">LowProbability!B74</f>
        <v>1087.55</v>
      </c>
      <c r="C74" s="3">
        <f ca="1">MidProbability!B74</f>
        <v>1900.6</v>
      </c>
      <c r="D74" s="3">
        <f ca="1">HighProbability!B74</f>
        <v>2713.65</v>
      </c>
      <c r="E74" s="3">
        <f ca="1">TSRs!B74</f>
        <v>1279</v>
      </c>
      <c r="F74" s="3"/>
      <c r="G74" s="3">
        <f>'High IRP + BOSK 2'!B74</f>
        <v>1730</v>
      </c>
      <c r="H74" s="3">
        <f>Monthly!C75</f>
        <v>4399</v>
      </c>
      <c r="I74" s="12"/>
      <c r="J74" s="12"/>
      <c r="T74" s="3"/>
    </row>
    <row r="75" spans="1:20" x14ac:dyDescent="0.25">
      <c r="A75" s="5">
        <v>47880</v>
      </c>
      <c r="B75" s="3">
        <f ca="1">LowProbability!B75</f>
        <v>1091.75</v>
      </c>
      <c r="C75" s="3">
        <f ca="1">MidProbability!B75</f>
        <v>1907.6</v>
      </c>
      <c r="D75" s="3">
        <f ca="1">HighProbability!B75</f>
        <v>2723.45</v>
      </c>
      <c r="E75" s="3">
        <f ca="1">TSRs!B75</f>
        <v>1293</v>
      </c>
      <c r="F75" s="3"/>
      <c r="G75" s="3">
        <f>'High IRP + BOSK 2'!B75</f>
        <v>1730</v>
      </c>
      <c r="H75" s="3">
        <f>Monthly!C76</f>
        <v>4413</v>
      </c>
      <c r="I75" s="12"/>
      <c r="J75" s="12"/>
    </row>
    <row r="76" spans="1:20" x14ac:dyDescent="0.25">
      <c r="A76" s="5">
        <v>47908</v>
      </c>
      <c r="B76" s="3">
        <f ca="1">LowProbability!B76</f>
        <v>1095.6500000000001</v>
      </c>
      <c r="C76" s="3">
        <f ca="1">MidProbability!B76</f>
        <v>1914.1</v>
      </c>
      <c r="D76" s="3">
        <f ca="1">HighProbability!B76</f>
        <v>2732.55</v>
      </c>
      <c r="E76" s="3">
        <f ca="1">TSRs!B76</f>
        <v>1306</v>
      </c>
      <c r="F76" s="3"/>
      <c r="G76" s="3">
        <f>'High IRP + BOSK 2'!B76</f>
        <v>1730</v>
      </c>
      <c r="H76" s="3">
        <f>Monthly!C77</f>
        <v>4426</v>
      </c>
      <c r="I76" s="12"/>
      <c r="J76" s="12"/>
    </row>
    <row r="77" spans="1:20" x14ac:dyDescent="0.25">
      <c r="A77" s="5">
        <v>47939</v>
      </c>
      <c r="B77" s="3">
        <f ca="1">LowProbability!B77</f>
        <v>1099.8499999999999</v>
      </c>
      <c r="C77" s="3">
        <f ca="1">MidProbability!B77</f>
        <v>1921.1</v>
      </c>
      <c r="D77" s="3">
        <f ca="1">HighProbability!B77</f>
        <v>2742.35</v>
      </c>
      <c r="E77" s="3">
        <f ca="1">TSRs!B77</f>
        <v>1320</v>
      </c>
      <c r="F77" s="3"/>
      <c r="G77" s="3">
        <f>'High IRP + BOSK 2'!B77</f>
        <v>1730</v>
      </c>
      <c r="H77" s="3">
        <f>Monthly!C78</f>
        <v>4440</v>
      </c>
      <c r="I77" s="12"/>
      <c r="J77" s="12"/>
    </row>
    <row r="78" spans="1:20" x14ac:dyDescent="0.25">
      <c r="A78" s="5">
        <v>47969</v>
      </c>
      <c r="B78" s="3">
        <f ca="1">LowProbability!B78</f>
        <v>1103.75</v>
      </c>
      <c r="C78" s="3">
        <f ca="1">MidProbability!B78</f>
        <v>1927.6</v>
      </c>
      <c r="D78" s="3">
        <f ca="1">HighProbability!B78</f>
        <v>2751.45</v>
      </c>
      <c r="E78" s="3">
        <f ca="1">TSRs!B78</f>
        <v>1333</v>
      </c>
      <c r="F78" s="3"/>
      <c r="G78" s="3">
        <f>'High IRP + BOSK 2'!B78</f>
        <v>1730</v>
      </c>
      <c r="H78" s="3">
        <f>Monthly!C79</f>
        <v>4453</v>
      </c>
      <c r="I78" s="12"/>
      <c r="J78" s="12"/>
    </row>
    <row r="79" spans="1:20" x14ac:dyDescent="0.25">
      <c r="A79" s="5">
        <v>48000</v>
      </c>
      <c r="B79" s="3">
        <f ca="1">LowProbability!B79</f>
        <v>1107.95</v>
      </c>
      <c r="C79" s="3">
        <f ca="1">MidProbability!B79</f>
        <v>1934.6</v>
      </c>
      <c r="D79" s="3">
        <f ca="1">HighProbability!B79</f>
        <v>2761.25</v>
      </c>
      <c r="E79" s="3">
        <f ca="1">TSRs!B79</f>
        <v>1347</v>
      </c>
      <c r="F79" s="3"/>
      <c r="G79" s="3">
        <f>'High IRP + BOSK 2'!B79</f>
        <v>1730</v>
      </c>
      <c r="H79" s="3">
        <f>Monthly!C80</f>
        <v>4467</v>
      </c>
      <c r="I79" s="12"/>
      <c r="J79" s="12"/>
    </row>
    <row r="80" spans="1:20" x14ac:dyDescent="0.25">
      <c r="A80" s="5">
        <v>48030</v>
      </c>
      <c r="B80" s="3">
        <f ca="1">LowProbability!B80</f>
        <v>1152.95</v>
      </c>
      <c r="C80" s="3">
        <f ca="1">MidProbability!B80</f>
        <v>2012.6</v>
      </c>
      <c r="D80" s="3">
        <f ca="1">HighProbability!B80</f>
        <v>2872.25</v>
      </c>
      <c r="E80" s="3">
        <f ca="1">TSRs!B80</f>
        <v>1347</v>
      </c>
      <c r="F80" s="3"/>
      <c r="G80" s="3">
        <f>'High IRP + BOSK 2'!B80</f>
        <v>1870</v>
      </c>
      <c r="H80" s="3">
        <f>Monthly!C81</f>
        <v>4497</v>
      </c>
      <c r="I80" s="12"/>
      <c r="J80" s="12"/>
    </row>
    <row r="81" spans="1:10" x14ac:dyDescent="0.25">
      <c r="A81" s="5">
        <v>48061</v>
      </c>
      <c r="B81" s="3">
        <f ca="1">LowProbability!B81</f>
        <v>1152.95</v>
      </c>
      <c r="C81" s="3">
        <f ca="1">MidProbability!B81</f>
        <v>2012.6</v>
      </c>
      <c r="D81" s="3">
        <f ca="1">HighProbability!B81</f>
        <v>2872.25</v>
      </c>
      <c r="E81" s="3">
        <f ca="1">TSRs!B81</f>
        <v>1347</v>
      </c>
      <c r="F81" s="3"/>
      <c r="G81" s="3">
        <f>'High IRP + BOSK 2'!B81</f>
        <v>1870</v>
      </c>
      <c r="H81" s="3">
        <f>Monthly!C82</f>
        <v>4497</v>
      </c>
      <c r="I81" s="12"/>
      <c r="J81" s="12"/>
    </row>
    <row r="82" spans="1:10" x14ac:dyDescent="0.25">
      <c r="A82" s="5">
        <v>48092</v>
      </c>
      <c r="B82" s="3">
        <f ca="1">LowProbability!B82</f>
        <v>1152.95</v>
      </c>
      <c r="C82" s="3">
        <f ca="1">MidProbability!B82</f>
        <v>2012.6</v>
      </c>
      <c r="D82" s="3">
        <f ca="1">HighProbability!B82</f>
        <v>2872.25</v>
      </c>
      <c r="E82" s="3">
        <f ca="1">TSRs!B82</f>
        <v>1347</v>
      </c>
      <c r="F82" s="3"/>
      <c r="G82" s="3">
        <f>'High IRP + BOSK 2'!B82</f>
        <v>1870</v>
      </c>
      <c r="H82" s="3">
        <f>Monthly!C83</f>
        <v>4497</v>
      </c>
      <c r="I82" s="12"/>
      <c r="J82" s="12"/>
    </row>
    <row r="83" spans="1:10" x14ac:dyDescent="0.25">
      <c r="A83" s="5">
        <v>48122</v>
      </c>
      <c r="B83" s="3">
        <f ca="1">LowProbability!B83</f>
        <v>1152.95</v>
      </c>
      <c r="C83" s="3">
        <f ca="1">MidProbability!B83</f>
        <v>2012.6</v>
      </c>
      <c r="D83" s="3">
        <f ca="1">HighProbability!B83</f>
        <v>2872.25</v>
      </c>
      <c r="E83" s="3">
        <f ca="1">TSRs!B83</f>
        <v>1347</v>
      </c>
      <c r="F83" s="3"/>
      <c r="G83" s="3">
        <f>'High IRP + BOSK 2'!B83</f>
        <v>1870</v>
      </c>
      <c r="H83" s="3">
        <f>Monthly!C84</f>
        <v>4497</v>
      </c>
      <c r="I83" s="12"/>
      <c r="J83" s="12"/>
    </row>
    <row r="84" spans="1:10" x14ac:dyDescent="0.25">
      <c r="A84" s="5">
        <v>48153</v>
      </c>
      <c r="B84" s="3">
        <f ca="1">LowProbability!B84</f>
        <v>1156.8499999999999</v>
      </c>
      <c r="C84" s="3">
        <f ca="1">MidProbability!B84</f>
        <v>2019.1</v>
      </c>
      <c r="D84" s="3">
        <f ca="1">HighProbability!B84</f>
        <v>2881.35</v>
      </c>
      <c r="E84" s="3">
        <f ca="1">TSRs!B84</f>
        <v>1360</v>
      </c>
      <c r="F84" s="3"/>
      <c r="G84" s="3">
        <f>'High IRP + BOSK 2'!B84</f>
        <v>1870</v>
      </c>
      <c r="H84" s="3">
        <f>Monthly!C85</f>
        <v>4510</v>
      </c>
      <c r="I84" s="12"/>
      <c r="J84" s="12"/>
    </row>
    <row r="85" spans="1:10" x14ac:dyDescent="0.25">
      <c r="A85" s="5">
        <v>48183</v>
      </c>
      <c r="B85" s="3">
        <f ca="1">LowProbability!B85</f>
        <v>1156.8499999999999</v>
      </c>
      <c r="C85" s="3">
        <f ca="1">MidProbability!B85</f>
        <v>2019.1</v>
      </c>
      <c r="D85" s="3">
        <f ca="1">HighProbability!B85</f>
        <v>2881.35</v>
      </c>
      <c r="E85" s="3">
        <f ca="1">TSRs!B85</f>
        <v>1360</v>
      </c>
      <c r="F85" s="3"/>
      <c r="G85" s="3">
        <f>'High IRP + BOSK 2'!B85</f>
        <v>1870</v>
      </c>
      <c r="H85" s="3">
        <f>Monthly!C86</f>
        <v>4510</v>
      </c>
      <c r="I85" s="12"/>
      <c r="J85" s="12"/>
    </row>
    <row r="86" spans="1:10" x14ac:dyDescent="0.25">
      <c r="A86" s="5">
        <v>48214</v>
      </c>
      <c r="B86" s="3">
        <f ca="1">LowProbability!B86</f>
        <v>1156.8499999999999</v>
      </c>
      <c r="C86" s="3">
        <f ca="1">MidProbability!B86</f>
        <v>2019.1</v>
      </c>
      <c r="D86" s="3">
        <f ca="1">HighProbability!B86</f>
        <v>2881.35</v>
      </c>
      <c r="E86" s="3">
        <f ca="1">TSRs!B86</f>
        <v>1360</v>
      </c>
      <c r="F86" s="3"/>
      <c r="G86" s="3">
        <f>'High IRP + BOSK 2'!B86</f>
        <v>1870</v>
      </c>
      <c r="H86" s="3">
        <f>Monthly!C87</f>
        <v>4510</v>
      </c>
      <c r="I86" s="12"/>
      <c r="J86" s="12"/>
    </row>
    <row r="87" spans="1:10" x14ac:dyDescent="0.25">
      <c r="A87" s="5">
        <v>48245</v>
      </c>
      <c r="B87" s="3">
        <f ca="1">LowProbability!B87</f>
        <v>1156.8499999999999</v>
      </c>
      <c r="C87" s="3">
        <f ca="1">MidProbability!B87</f>
        <v>2019.1</v>
      </c>
      <c r="D87" s="3">
        <f ca="1">HighProbability!B87</f>
        <v>2881.35</v>
      </c>
      <c r="E87" s="3">
        <f ca="1">TSRs!B87</f>
        <v>1360</v>
      </c>
      <c r="F87" s="3"/>
      <c r="G87" s="3">
        <f>'High IRP + BOSK 2'!B87</f>
        <v>1870</v>
      </c>
      <c r="H87" s="3">
        <f>Monthly!C88</f>
        <v>4510</v>
      </c>
      <c r="I87" s="12"/>
      <c r="J87" s="12"/>
    </row>
    <row r="88" spans="1:10" x14ac:dyDescent="0.25">
      <c r="A88" s="5">
        <v>48274</v>
      </c>
      <c r="B88" s="3">
        <f ca="1">LowProbability!B88</f>
        <v>1160.45</v>
      </c>
      <c r="C88" s="3">
        <f ca="1">MidProbability!B88</f>
        <v>2025.1</v>
      </c>
      <c r="D88" s="3">
        <f ca="1">HighProbability!B88</f>
        <v>2889.75</v>
      </c>
      <c r="E88" s="3">
        <f ca="1">TSRs!B88</f>
        <v>1372</v>
      </c>
      <c r="F88" s="3"/>
      <c r="G88" s="3">
        <f>'High IRP + BOSK 2'!B88</f>
        <v>1870</v>
      </c>
      <c r="H88" s="3">
        <f>Monthly!C89</f>
        <v>4522</v>
      </c>
      <c r="I88" s="12"/>
      <c r="J88" s="12"/>
    </row>
    <row r="89" spans="1:10" x14ac:dyDescent="0.25">
      <c r="A89" s="5">
        <v>48305</v>
      </c>
      <c r="B89" s="3">
        <f ca="1">LowProbability!B89</f>
        <v>1160.45</v>
      </c>
      <c r="C89" s="3">
        <f ca="1">MidProbability!B89</f>
        <v>2025.1</v>
      </c>
      <c r="D89" s="3">
        <f ca="1">HighProbability!B89</f>
        <v>2889.75</v>
      </c>
      <c r="E89" s="3">
        <f ca="1">TSRs!B89</f>
        <v>1372</v>
      </c>
      <c r="F89" s="3"/>
      <c r="G89" s="3">
        <f>'High IRP + BOSK 2'!B89</f>
        <v>1870</v>
      </c>
      <c r="H89" s="3">
        <f>Monthly!C90</f>
        <v>4522</v>
      </c>
      <c r="I89" s="13"/>
      <c r="J89" s="12"/>
    </row>
    <row r="90" spans="1:10" x14ac:dyDescent="0.25">
      <c r="A90" s="5">
        <v>48335</v>
      </c>
      <c r="B90" s="3">
        <f ca="1">LowProbability!B90</f>
        <v>1160.45</v>
      </c>
      <c r="C90" s="3">
        <f ca="1">MidProbability!B90</f>
        <v>2025.1</v>
      </c>
      <c r="D90" s="3">
        <f ca="1">HighProbability!B90</f>
        <v>2889.75</v>
      </c>
      <c r="E90" s="3">
        <f ca="1">TSRs!B90</f>
        <v>1372</v>
      </c>
      <c r="F90" s="3"/>
      <c r="G90" s="3">
        <f>'High IRP + BOSK 2'!B90</f>
        <v>1870</v>
      </c>
      <c r="H90" s="3">
        <f>Monthly!C91</f>
        <v>4522</v>
      </c>
      <c r="I90" s="13"/>
      <c r="J90" s="12"/>
    </row>
    <row r="91" spans="1:10" x14ac:dyDescent="0.25">
      <c r="A91" s="5">
        <v>48366</v>
      </c>
      <c r="B91" s="3">
        <f ca="1">LowProbability!B91</f>
        <v>1160.45</v>
      </c>
      <c r="C91" s="3">
        <f ca="1">MidProbability!B91</f>
        <v>2025.1</v>
      </c>
      <c r="D91" s="3">
        <f ca="1">HighProbability!B91</f>
        <v>2889.75</v>
      </c>
      <c r="E91" s="3">
        <f ca="1">TSRs!B91</f>
        <v>1372</v>
      </c>
      <c r="F91" s="3"/>
      <c r="G91" s="3">
        <f>'High IRP + BOSK 2'!B91</f>
        <v>1870</v>
      </c>
      <c r="H91" s="3">
        <f>Monthly!C92</f>
        <v>4522</v>
      </c>
      <c r="I91" s="13"/>
      <c r="J91" s="12"/>
    </row>
    <row r="92" spans="1:10" x14ac:dyDescent="0.25">
      <c r="A92" s="5">
        <v>48396</v>
      </c>
      <c r="B92" s="3">
        <f ca="1">LowProbability!B92</f>
        <v>1160.45</v>
      </c>
      <c r="C92" s="3">
        <f ca="1">MidProbability!B92</f>
        <v>2025.1</v>
      </c>
      <c r="D92" s="3">
        <f ca="1">HighProbability!B92</f>
        <v>2889.75</v>
      </c>
      <c r="E92" s="3">
        <f ca="1">TSRs!B92</f>
        <v>1372</v>
      </c>
      <c r="F92" s="3"/>
      <c r="G92" s="3">
        <f>'High IRP + BOSK 2'!B92</f>
        <v>1870</v>
      </c>
      <c r="H92" s="3">
        <f>Monthly!C93</f>
        <v>4522</v>
      </c>
      <c r="I92" s="13"/>
      <c r="J92" s="12"/>
    </row>
    <row r="93" spans="1:10" x14ac:dyDescent="0.25">
      <c r="A93" s="5">
        <v>48427</v>
      </c>
      <c r="B93" s="3">
        <f ca="1">LowProbability!B93</f>
        <v>1160.45</v>
      </c>
      <c r="C93" s="3">
        <f ca="1">MidProbability!B93</f>
        <v>2025.1</v>
      </c>
      <c r="D93" s="3">
        <f ca="1">HighProbability!B93</f>
        <v>2889.75</v>
      </c>
      <c r="E93" s="3">
        <f ca="1">TSRs!B93</f>
        <v>1372</v>
      </c>
      <c r="F93" s="3"/>
      <c r="G93" s="3">
        <f>'High IRP + BOSK 2'!B93</f>
        <v>1870</v>
      </c>
      <c r="H93" s="3">
        <f>Monthly!C94</f>
        <v>4522</v>
      </c>
      <c r="I93" s="13"/>
      <c r="J93" s="12"/>
    </row>
    <row r="94" spans="1:10" x14ac:dyDescent="0.25">
      <c r="A94" s="5">
        <v>48458</v>
      </c>
      <c r="B94" s="3">
        <f ca="1">LowProbability!B94</f>
        <v>1160.45</v>
      </c>
      <c r="C94" s="3">
        <f ca="1">MidProbability!B94</f>
        <v>2025.1</v>
      </c>
      <c r="D94" s="3">
        <f ca="1">HighProbability!B94</f>
        <v>2889.75</v>
      </c>
      <c r="E94" s="3">
        <f ca="1">TSRs!B94</f>
        <v>1372</v>
      </c>
      <c r="F94" s="3"/>
      <c r="G94" s="3">
        <f>'High IRP + BOSK 2'!B94</f>
        <v>1870</v>
      </c>
      <c r="H94" s="3">
        <f>Monthly!C95</f>
        <v>4522</v>
      </c>
      <c r="I94" s="13"/>
      <c r="J94" s="12"/>
    </row>
    <row r="95" spans="1:10" x14ac:dyDescent="0.25">
      <c r="A95" s="5">
        <v>48488</v>
      </c>
      <c r="B95" s="3">
        <f ca="1">LowProbability!B95</f>
        <v>1160.45</v>
      </c>
      <c r="C95" s="3">
        <f ca="1">MidProbability!B95</f>
        <v>2025.1</v>
      </c>
      <c r="D95" s="3">
        <f ca="1">HighProbability!B95</f>
        <v>2889.75</v>
      </c>
      <c r="E95" s="3">
        <f ca="1">TSRs!B95</f>
        <v>1372</v>
      </c>
      <c r="F95" s="3"/>
      <c r="G95" s="3">
        <f>'High IRP + BOSK 2'!B95</f>
        <v>1870</v>
      </c>
      <c r="H95" s="3">
        <f>Monthly!C96</f>
        <v>4522</v>
      </c>
      <c r="I95" s="13"/>
      <c r="J95" s="12"/>
    </row>
    <row r="96" spans="1:10" x14ac:dyDescent="0.25">
      <c r="A96" s="5">
        <v>48519</v>
      </c>
      <c r="B96" s="3">
        <f ca="1">LowProbability!B96</f>
        <v>1160.45</v>
      </c>
      <c r="C96" s="3">
        <f ca="1">MidProbability!B96</f>
        <v>2025.1</v>
      </c>
      <c r="D96" s="3">
        <f ca="1">HighProbability!B96</f>
        <v>2889.75</v>
      </c>
      <c r="E96" s="3">
        <f ca="1">TSRs!B96</f>
        <v>1372</v>
      </c>
      <c r="F96" s="3"/>
      <c r="G96" s="3">
        <f>'High IRP + BOSK 2'!B96</f>
        <v>1870</v>
      </c>
      <c r="H96" s="3">
        <f>Monthly!C97</f>
        <v>4522</v>
      </c>
      <c r="I96" s="13"/>
      <c r="J96" s="12"/>
    </row>
    <row r="97" spans="1:10" x14ac:dyDescent="0.25">
      <c r="A97" s="5">
        <v>48549</v>
      </c>
      <c r="B97" s="3">
        <f ca="1">LowProbability!B97</f>
        <v>1160.45</v>
      </c>
      <c r="C97" s="3">
        <f ca="1">MidProbability!B97</f>
        <v>2025.1</v>
      </c>
      <c r="D97" s="3">
        <f ca="1">HighProbability!B97</f>
        <v>2889.75</v>
      </c>
      <c r="E97" s="3">
        <f ca="1">TSRs!B97</f>
        <v>1372</v>
      </c>
      <c r="F97" s="3"/>
      <c r="G97" s="3">
        <f>'High IRP + BOSK 2'!B97</f>
        <v>1870</v>
      </c>
      <c r="H97" s="3">
        <f>Monthly!C98</f>
        <v>4522</v>
      </c>
      <c r="I97" s="13"/>
      <c r="J97" s="12"/>
    </row>
    <row r="98" spans="1:10" x14ac:dyDescent="0.25">
      <c r="A98" s="5">
        <v>48580</v>
      </c>
      <c r="B98" s="3">
        <f ca="1">LowProbability!B98</f>
        <v>1160.45</v>
      </c>
      <c r="C98" s="3">
        <f ca="1">MidProbability!B98</f>
        <v>2025.1</v>
      </c>
      <c r="D98" s="3">
        <f ca="1">HighProbability!B98</f>
        <v>2889.75</v>
      </c>
      <c r="E98" s="3">
        <f ca="1">TSRs!B98</f>
        <v>1372</v>
      </c>
      <c r="F98" s="3"/>
      <c r="G98" s="3">
        <f>'High IRP + BOSK 2'!B98</f>
        <v>1870</v>
      </c>
      <c r="H98" s="3">
        <f>Monthly!C99</f>
        <v>4522</v>
      </c>
      <c r="I98" s="13"/>
      <c r="J98" s="12"/>
    </row>
    <row r="99" spans="1:10" x14ac:dyDescent="0.25">
      <c r="A99" s="5">
        <v>48611</v>
      </c>
      <c r="B99" s="3">
        <f ca="1">LowProbability!B99</f>
        <v>1160.45</v>
      </c>
      <c r="C99" s="3">
        <f ca="1">MidProbability!B99</f>
        <v>2025.1</v>
      </c>
      <c r="D99" s="3">
        <f ca="1">HighProbability!B99</f>
        <v>2889.75</v>
      </c>
      <c r="E99" s="3">
        <f ca="1">TSRs!B99</f>
        <v>1372</v>
      </c>
      <c r="F99" s="3"/>
      <c r="G99" s="3">
        <f>'High IRP + BOSK 2'!B99</f>
        <v>1870</v>
      </c>
      <c r="H99" s="3">
        <f>Monthly!C100</f>
        <v>4522</v>
      </c>
      <c r="I99" s="13"/>
      <c r="J99" s="12"/>
    </row>
    <row r="100" spans="1:10" x14ac:dyDescent="0.25">
      <c r="A100" s="5">
        <v>48639</v>
      </c>
      <c r="B100" s="3">
        <f ca="1">LowProbability!B100</f>
        <v>1160.45</v>
      </c>
      <c r="C100" s="3">
        <f ca="1">MidProbability!B100</f>
        <v>2025.1</v>
      </c>
      <c r="D100" s="3">
        <f ca="1">HighProbability!B100</f>
        <v>2889.75</v>
      </c>
      <c r="E100" s="3">
        <f ca="1">TSRs!B100</f>
        <v>1372</v>
      </c>
      <c r="F100" s="3"/>
      <c r="G100" s="3">
        <f>'High IRP + BOSK 2'!B100</f>
        <v>1870</v>
      </c>
      <c r="H100" s="3">
        <f>Monthly!C101</f>
        <v>4522</v>
      </c>
      <c r="I100" s="13"/>
      <c r="J100" s="12"/>
    </row>
    <row r="101" spans="1:10" x14ac:dyDescent="0.25">
      <c r="A101" s="5">
        <v>48670</v>
      </c>
      <c r="B101" s="3">
        <f ca="1">LowProbability!B101</f>
        <v>1160.45</v>
      </c>
      <c r="C101" s="3">
        <f ca="1">MidProbability!B101</f>
        <v>2025.1</v>
      </c>
      <c r="D101" s="3">
        <f ca="1">HighProbability!B101</f>
        <v>2889.75</v>
      </c>
      <c r="E101" s="3">
        <f ca="1">TSRs!B101</f>
        <v>1372</v>
      </c>
      <c r="F101" s="3"/>
      <c r="G101" s="3">
        <f>'High IRP + BOSK 2'!B101</f>
        <v>1870</v>
      </c>
      <c r="H101" s="3">
        <f>Monthly!C102</f>
        <v>4522</v>
      </c>
      <c r="I101" s="13"/>
      <c r="J101" s="12"/>
    </row>
    <row r="102" spans="1:10" x14ac:dyDescent="0.25">
      <c r="A102" s="5">
        <v>48700</v>
      </c>
      <c r="B102" s="3">
        <f ca="1">LowProbability!B102</f>
        <v>1160.45</v>
      </c>
      <c r="C102" s="3">
        <f ca="1">MidProbability!B102</f>
        <v>2025.1</v>
      </c>
      <c r="D102" s="3">
        <f ca="1">HighProbability!B102</f>
        <v>2889.75</v>
      </c>
      <c r="E102" s="3">
        <f ca="1">TSRs!B102</f>
        <v>1372</v>
      </c>
      <c r="F102" s="3"/>
      <c r="G102" s="3">
        <f>'High IRP + BOSK 2'!B102</f>
        <v>1870</v>
      </c>
      <c r="H102" s="3">
        <f>Monthly!C103</f>
        <v>4522</v>
      </c>
      <c r="I102" s="13"/>
      <c r="J102" s="12"/>
    </row>
    <row r="103" spans="1:10" x14ac:dyDescent="0.25">
      <c r="A103" s="5">
        <v>48731</v>
      </c>
      <c r="B103" s="3">
        <f ca="1">LowProbability!B103</f>
        <v>1160.45</v>
      </c>
      <c r="C103" s="3">
        <f ca="1">MidProbability!B103</f>
        <v>2025.1</v>
      </c>
      <c r="D103" s="3">
        <f ca="1">HighProbability!B103</f>
        <v>2889.75</v>
      </c>
      <c r="E103" s="3">
        <f ca="1">TSRs!B103</f>
        <v>1372</v>
      </c>
      <c r="F103" s="3"/>
      <c r="G103" s="3">
        <f>'High IRP + BOSK 2'!B103</f>
        <v>1870</v>
      </c>
      <c r="H103" s="3">
        <f>Monthly!C104</f>
        <v>4522</v>
      </c>
      <c r="I103" s="13"/>
      <c r="J103" s="12"/>
    </row>
    <row r="104" spans="1:10" x14ac:dyDescent="0.25">
      <c r="A104" s="5">
        <v>48761</v>
      </c>
      <c r="B104" s="3">
        <f ca="1">LowProbability!B104</f>
        <v>1160.45</v>
      </c>
      <c r="C104" s="3">
        <f ca="1">MidProbability!B104</f>
        <v>2025.1</v>
      </c>
      <c r="D104" s="3">
        <f ca="1">HighProbability!B104</f>
        <v>2889.75</v>
      </c>
      <c r="E104" s="3">
        <f ca="1">TSRs!B104</f>
        <v>1372</v>
      </c>
      <c r="F104" s="3"/>
      <c r="G104" s="3">
        <f>'High IRP + BOSK 2'!B104</f>
        <v>1870</v>
      </c>
      <c r="H104" s="3">
        <f>Monthly!C105</f>
        <v>4522</v>
      </c>
      <c r="I104" s="13"/>
      <c r="J104" s="12"/>
    </row>
    <row r="105" spans="1:10" x14ac:dyDescent="0.25">
      <c r="A105" s="5">
        <v>48792</v>
      </c>
      <c r="B105" s="3">
        <f ca="1">LowProbability!B105</f>
        <v>1160.45</v>
      </c>
      <c r="C105" s="3">
        <f ca="1">MidProbability!B105</f>
        <v>2025.1</v>
      </c>
      <c r="D105" s="3">
        <f ca="1">HighProbability!B105</f>
        <v>2889.75</v>
      </c>
      <c r="E105" s="3">
        <f ca="1">TSRs!B105</f>
        <v>1372</v>
      </c>
      <c r="F105" s="3"/>
      <c r="G105" s="3">
        <f>'High IRP + BOSK 2'!B105</f>
        <v>1870</v>
      </c>
      <c r="H105" s="3">
        <f>Monthly!C106</f>
        <v>4522</v>
      </c>
      <c r="I105" s="13"/>
      <c r="J105" s="12"/>
    </row>
    <row r="106" spans="1:10" x14ac:dyDescent="0.25">
      <c r="A106" s="5">
        <v>48823</v>
      </c>
      <c r="B106" s="3">
        <f ca="1">LowProbability!B106</f>
        <v>1160.45</v>
      </c>
      <c r="C106" s="3">
        <f ca="1">MidProbability!B106</f>
        <v>2025.1</v>
      </c>
      <c r="D106" s="3">
        <f ca="1">HighProbability!B106</f>
        <v>2889.75</v>
      </c>
      <c r="E106" s="3">
        <f ca="1">TSRs!B106</f>
        <v>1372</v>
      </c>
      <c r="F106" s="3"/>
      <c r="G106" s="3">
        <f>'High IRP + BOSK 2'!B106</f>
        <v>1870</v>
      </c>
      <c r="H106" s="3">
        <f>Monthly!C107</f>
        <v>4522</v>
      </c>
      <c r="I106" s="13"/>
      <c r="J106" s="12"/>
    </row>
    <row r="107" spans="1:10" x14ac:dyDescent="0.25">
      <c r="A107" s="5">
        <v>48853</v>
      </c>
      <c r="B107" s="3">
        <f ca="1">LowProbability!B107</f>
        <v>1160.45</v>
      </c>
      <c r="C107" s="3">
        <f ca="1">MidProbability!B107</f>
        <v>2025.1</v>
      </c>
      <c r="D107" s="3">
        <f ca="1">HighProbability!B107</f>
        <v>2889.75</v>
      </c>
      <c r="E107" s="3">
        <f ca="1">TSRs!B107</f>
        <v>1372</v>
      </c>
      <c r="F107" s="3"/>
      <c r="G107" s="3">
        <f>'High IRP + BOSK 2'!B107</f>
        <v>1870</v>
      </c>
      <c r="H107" s="3">
        <f>Monthly!C108</f>
        <v>4522</v>
      </c>
      <c r="I107" s="13"/>
      <c r="J107" s="12"/>
    </row>
    <row r="108" spans="1:10" x14ac:dyDescent="0.25">
      <c r="A108" s="5">
        <v>48884</v>
      </c>
      <c r="B108" s="3">
        <f ca="1">LowProbability!B108</f>
        <v>1160.45</v>
      </c>
      <c r="C108" s="3">
        <f ca="1">MidProbability!B108</f>
        <v>2025.1</v>
      </c>
      <c r="D108" s="3">
        <f ca="1">HighProbability!B108</f>
        <v>2889.75</v>
      </c>
      <c r="E108" s="3">
        <f ca="1">TSRs!B108</f>
        <v>1372</v>
      </c>
      <c r="F108" s="3"/>
      <c r="G108" s="3">
        <f>'High IRP + BOSK 2'!B108</f>
        <v>1870</v>
      </c>
      <c r="H108" s="3">
        <f>Monthly!C109</f>
        <v>4522</v>
      </c>
      <c r="I108" s="13"/>
      <c r="J108" s="12"/>
    </row>
    <row r="109" spans="1:10" x14ac:dyDescent="0.25">
      <c r="A109" s="5">
        <v>48914</v>
      </c>
      <c r="B109" s="3">
        <f ca="1">LowProbability!B109</f>
        <v>1160.45</v>
      </c>
      <c r="C109" s="3">
        <f ca="1">MidProbability!B109</f>
        <v>2025.1</v>
      </c>
      <c r="D109" s="3">
        <f ca="1">HighProbability!B109</f>
        <v>2889.75</v>
      </c>
      <c r="E109" s="3">
        <f ca="1">TSRs!B109</f>
        <v>1372</v>
      </c>
      <c r="F109" s="3"/>
      <c r="G109" s="3">
        <f>'High IRP + BOSK 2'!B109</f>
        <v>1870</v>
      </c>
      <c r="H109" s="3">
        <f>Monthly!C110</f>
        <v>4522</v>
      </c>
      <c r="I109" s="13"/>
      <c r="J109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20C3-5D20-42AF-BBCB-13AFA9A950BE}">
  <dimension ref="A1:V109"/>
  <sheetViews>
    <sheetView workbookViewId="0">
      <selection activeCell="B2" sqref="B2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4" width="9.5703125" customWidth="1"/>
    <col min="5" max="5" width="13.42578125" bestFit="1" customWidth="1"/>
    <col min="6" max="7" width="26.5703125" bestFit="1" customWidth="1"/>
    <col min="8" max="9" width="23.28515625" bestFit="1" customWidth="1"/>
    <col min="10" max="10" width="15.140625" bestFit="1" customWidth="1"/>
    <col min="11" max="11" width="16.140625" bestFit="1" customWidth="1"/>
    <col min="12" max="12" width="13.42578125" bestFit="1" customWidth="1"/>
    <col min="13" max="13" width="17.140625" bestFit="1" customWidth="1"/>
    <col min="14" max="14" width="18.5703125" bestFit="1" customWidth="1"/>
    <col min="15" max="15" width="12.5703125" bestFit="1" customWidth="1"/>
    <col min="16" max="16" width="16.7109375" bestFit="1" customWidth="1"/>
    <col min="17" max="17" width="11.7109375" bestFit="1" customWidth="1"/>
    <col min="18" max="18" width="15" bestFit="1" customWidth="1"/>
    <col min="19" max="19" width="11.42578125" bestFit="1" customWidth="1"/>
    <col min="20" max="20" width="14.7109375" bestFit="1" customWidth="1"/>
  </cols>
  <sheetData>
    <row r="1" spans="1:22" x14ac:dyDescent="0.25">
      <c r="A1" t="s">
        <v>0</v>
      </c>
      <c r="B1" t="s">
        <v>20</v>
      </c>
      <c r="C1" t="s">
        <v>21</v>
      </c>
      <c r="D1" t="s">
        <v>22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</row>
    <row r="2" spans="1:22" x14ac:dyDescent="0.25">
      <c r="A2" s="5">
        <v>45658</v>
      </c>
      <c r="B2">
        <f t="shared" ref="B2:B33" ca="1" si="0">SUM(E2:U2)</f>
        <v>0</v>
      </c>
      <c r="C2">
        <f ca="1">SUM(F2:I2,L2,M2*0.5,N2:P2,S2:T2,U2*0.5,V2)</f>
        <v>0</v>
      </c>
      <c r="D2">
        <f ca="1">SUM(J2,K2,M2*0.5,Q2,R2,U2*0.5)</f>
        <v>0</v>
      </c>
      <c r="E2">
        <f ca="1">Monthly!D3*OFFSET('Project Map'!$G$1,LowProbability!E$1,0)</f>
        <v>0</v>
      </c>
      <c r="F2">
        <f ca="1">Monthly!E3*OFFSET('Project Map'!$G$1,LowProbability!F$1,0)</f>
        <v>0</v>
      </c>
      <c r="G2">
        <f ca="1">Monthly!F3*OFFSET('Project Map'!$G$1,LowProbability!G$1,0)</f>
        <v>0</v>
      </c>
      <c r="H2">
        <f ca="1">Monthly!G3*OFFSET('Project Map'!$G$1,LowProbability!H$1,0)</f>
        <v>0</v>
      </c>
      <c r="I2">
        <f ca="1">Monthly!H3*OFFSET('Project Map'!$G$1,LowProbability!I$1,0)</f>
        <v>0</v>
      </c>
      <c r="J2">
        <f ca="1">Monthly!I3*OFFSET('Project Map'!$G$1,LowProbability!J$1,0)</f>
        <v>0</v>
      </c>
      <c r="K2">
        <f ca="1">Monthly!J3*OFFSET('Project Map'!$G$1,LowProbability!K$1,0)</f>
        <v>0</v>
      </c>
      <c r="L2">
        <f ca="1">Monthly!K3*OFFSET('Project Map'!$G$1,LowProbability!L$1,0)</f>
        <v>0</v>
      </c>
      <c r="M2">
        <f ca="1">Monthly!L3*OFFSET('Project Map'!$G$1,LowProbability!M$1,0)</f>
        <v>0</v>
      </c>
      <c r="N2">
        <f ca="1">Monthly!M3*OFFSET('Project Map'!$G$1,LowProbability!N$1,0)</f>
        <v>0</v>
      </c>
      <c r="O2">
        <f ca="1">Monthly!N3*OFFSET('Project Map'!$G$1,LowProbability!O$1,0)</f>
        <v>0</v>
      </c>
      <c r="P2">
        <f ca="1">Monthly!O3*OFFSET('Project Map'!$G$1,LowProbability!P$1,0)</f>
        <v>0</v>
      </c>
      <c r="Q2">
        <f ca="1">Monthly!P3*OFFSET('Project Map'!$G$1,LowProbability!Q$1,0)</f>
        <v>0</v>
      </c>
      <c r="R2">
        <f ca="1">Monthly!Q3*OFFSET('Project Map'!$G$1,LowProbability!R$1,0)</f>
        <v>0</v>
      </c>
      <c r="S2">
        <f ca="1">Monthly!R3*OFFSET('Project Map'!$G$1,LowProbability!S$1,0)</f>
        <v>0</v>
      </c>
      <c r="T2">
        <f ca="1">Monthly!S3*OFFSET('Project Map'!$G$1,LowProbability!T$1,0)</f>
        <v>0</v>
      </c>
      <c r="U2">
        <f ca="1">Monthly!T3*OFFSET('Project Map'!$G$1,LowProbability!U$1,0)</f>
        <v>0</v>
      </c>
      <c r="V2">
        <f ca="1">Monthly!U3*OFFSET('Project Map'!$G$1,LowProbability!V$1,0)</f>
        <v>0</v>
      </c>
    </row>
    <row r="3" spans="1:22" x14ac:dyDescent="0.25">
      <c r="A3" s="5">
        <v>45689</v>
      </c>
      <c r="B3">
        <f t="shared" ca="1" si="0"/>
        <v>0</v>
      </c>
      <c r="C3">
        <f t="shared" ref="C3:C66" ca="1" si="1">SUM(F3:I3,L3,M3*0.5,N3:P3,S3:T3,U3*0.5,V3)</f>
        <v>0</v>
      </c>
      <c r="D3">
        <f t="shared" ref="D3:D66" ca="1" si="2">SUM(J3,K3,M3*0.5,Q3,R3,U3*0.5)</f>
        <v>0</v>
      </c>
      <c r="E3">
        <f ca="1">Monthly!D4*OFFSET('Project Map'!$G$1,LowProbability!E$1,0)</f>
        <v>0</v>
      </c>
      <c r="F3">
        <f ca="1">Monthly!E4*OFFSET('Project Map'!$G$1,LowProbability!F$1,0)</f>
        <v>0</v>
      </c>
      <c r="G3">
        <f ca="1">Monthly!F4*OFFSET('Project Map'!$G$1,LowProbability!G$1,0)</f>
        <v>0</v>
      </c>
      <c r="H3">
        <f ca="1">Monthly!G4*OFFSET('Project Map'!$G$1,LowProbability!H$1,0)</f>
        <v>0</v>
      </c>
      <c r="I3">
        <f ca="1">Monthly!H4*OFFSET('Project Map'!$G$1,LowProbability!I$1,0)</f>
        <v>0</v>
      </c>
      <c r="J3">
        <f ca="1">Monthly!I4*OFFSET('Project Map'!$G$1,LowProbability!J$1,0)</f>
        <v>0</v>
      </c>
      <c r="K3">
        <f ca="1">Monthly!J4*OFFSET('Project Map'!$G$1,LowProbability!K$1,0)</f>
        <v>0</v>
      </c>
      <c r="L3">
        <f ca="1">Monthly!K4*OFFSET('Project Map'!$G$1,LowProbability!L$1,0)</f>
        <v>0</v>
      </c>
      <c r="M3">
        <f ca="1">Monthly!L4*OFFSET('Project Map'!$G$1,LowProbability!M$1,0)</f>
        <v>0</v>
      </c>
      <c r="N3">
        <f ca="1">Monthly!M4*OFFSET('Project Map'!$G$1,LowProbability!N$1,0)</f>
        <v>0</v>
      </c>
      <c r="O3">
        <f ca="1">Monthly!N4*OFFSET('Project Map'!$G$1,LowProbability!O$1,0)</f>
        <v>0</v>
      </c>
      <c r="P3">
        <f ca="1">Monthly!O4*OFFSET('Project Map'!$G$1,LowProbability!P$1,0)</f>
        <v>0</v>
      </c>
      <c r="Q3">
        <f ca="1">Monthly!P4*OFFSET('Project Map'!$G$1,LowProbability!Q$1,0)</f>
        <v>0</v>
      </c>
      <c r="R3">
        <f ca="1">Monthly!Q4*OFFSET('Project Map'!$G$1,LowProbability!R$1,0)</f>
        <v>0</v>
      </c>
      <c r="S3">
        <f ca="1">Monthly!R4*OFFSET('Project Map'!$G$1,LowProbability!S$1,0)</f>
        <v>0</v>
      </c>
      <c r="T3">
        <f ca="1">Monthly!S4*OFFSET('Project Map'!$G$1,LowProbability!T$1,0)</f>
        <v>0</v>
      </c>
      <c r="U3">
        <f ca="1">Monthly!T4*OFFSET('Project Map'!$G$1,LowProbability!U$1,0)</f>
        <v>0</v>
      </c>
      <c r="V3">
        <f ca="1">Monthly!U4*OFFSET('Project Map'!$G$1,LowProbability!V$1,0)</f>
        <v>0</v>
      </c>
    </row>
    <row r="4" spans="1:22" x14ac:dyDescent="0.25">
      <c r="A4" s="5">
        <v>45717</v>
      </c>
      <c r="B4">
        <f t="shared" ca="1" si="0"/>
        <v>0</v>
      </c>
      <c r="C4">
        <f t="shared" ca="1" si="1"/>
        <v>0</v>
      </c>
      <c r="D4">
        <f t="shared" ca="1" si="2"/>
        <v>0</v>
      </c>
      <c r="E4">
        <f ca="1">Monthly!D5*OFFSET('Project Map'!$G$1,LowProbability!E$1,0)</f>
        <v>0</v>
      </c>
      <c r="F4">
        <f ca="1">Monthly!E5*OFFSET('Project Map'!$G$1,LowProbability!F$1,0)</f>
        <v>0</v>
      </c>
      <c r="G4">
        <f ca="1">Monthly!F5*OFFSET('Project Map'!$G$1,LowProbability!G$1,0)</f>
        <v>0</v>
      </c>
      <c r="H4">
        <f ca="1">Monthly!G5*OFFSET('Project Map'!$G$1,LowProbability!H$1,0)</f>
        <v>0</v>
      </c>
      <c r="I4">
        <f ca="1">Monthly!H5*OFFSET('Project Map'!$G$1,LowProbability!I$1,0)</f>
        <v>0</v>
      </c>
      <c r="J4">
        <f ca="1">Monthly!I5*OFFSET('Project Map'!$G$1,LowProbability!J$1,0)</f>
        <v>0</v>
      </c>
      <c r="K4">
        <f ca="1">Monthly!J5*OFFSET('Project Map'!$G$1,LowProbability!K$1,0)</f>
        <v>0</v>
      </c>
      <c r="L4">
        <f ca="1">Monthly!K5*OFFSET('Project Map'!$G$1,LowProbability!L$1,0)</f>
        <v>0</v>
      </c>
      <c r="M4">
        <f ca="1">Monthly!L5*OFFSET('Project Map'!$G$1,LowProbability!M$1,0)</f>
        <v>0</v>
      </c>
      <c r="N4">
        <f ca="1">Monthly!M5*OFFSET('Project Map'!$G$1,LowProbability!N$1,0)</f>
        <v>0</v>
      </c>
      <c r="O4">
        <f ca="1">Monthly!N5*OFFSET('Project Map'!$G$1,LowProbability!O$1,0)</f>
        <v>0</v>
      </c>
      <c r="P4">
        <f ca="1">Monthly!O5*OFFSET('Project Map'!$G$1,LowProbability!P$1,0)</f>
        <v>0</v>
      </c>
      <c r="Q4">
        <f ca="1">Monthly!P5*OFFSET('Project Map'!$G$1,LowProbability!Q$1,0)</f>
        <v>0</v>
      </c>
      <c r="R4">
        <f ca="1">Monthly!Q5*OFFSET('Project Map'!$G$1,LowProbability!R$1,0)</f>
        <v>0</v>
      </c>
      <c r="S4">
        <f ca="1">Monthly!R5*OFFSET('Project Map'!$G$1,LowProbability!S$1,0)</f>
        <v>0</v>
      </c>
      <c r="T4">
        <f ca="1">Monthly!S5*OFFSET('Project Map'!$G$1,LowProbability!T$1,0)</f>
        <v>0</v>
      </c>
      <c r="U4">
        <f ca="1">Monthly!T5*OFFSET('Project Map'!$G$1,LowProbability!U$1,0)</f>
        <v>0</v>
      </c>
      <c r="V4">
        <f ca="1">Monthly!U5*OFFSET('Project Map'!$G$1,LowProbability!V$1,0)</f>
        <v>0</v>
      </c>
    </row>
    <row r="5" spans="1:22" x14ac:dyDescent="0.25">
      <c r="A5" s="5">
        <v>45748</v>
      </c>
      <c r="B5">
        <f t="shared" ca="1" si="0"/>
        <v>0</v>
      </c>
      <c r="C5">
        <f t="shared" ca="1" si="1"/>
        <v>0</v>
      </c>
      <c r="D5">
        <f t="shared" ca="1" si="2"/>
        <v>0</v>
      </c>
      <c r="E5">
        <f ca="1">Monthly!D6*OFFSET('Project Map'!$G$1,LowProbability!E$1,0)</f>
        <v>0</v>
      </c>
      <c r="F5">
        <f ca="1">Monthly!E6*OFFSET('Project Map'!$G$1,LowProbability!F$1,0)</f>
        <v>0</v>
      </c>
      <c r="G5">
        <f ca="1">Monthly!F6*OFFSET('Project Map'!$G$1,LowProbability!G$1,0)</f>
        <v>0</v>
      </c>
      <c r="H5">
        <f ca="1">Monthly!G6*OFFSET('Project Map'!$G$1,LowProbability!H$1,0)</f>
        <v>0</v>
      </c>
      <c r="I5">
        <f ca="1">Monthly!H6*OFFSET('Project Map'!$G$1,LowProbability!I$1,0)</f>
        <v>0</v>
      </c>
      <c r="J5">
        <f ca="1">Monthly!I6*OFFSET('Project Map'!$G$1,LowProbability!J$1,0)</f>
        <v>0</v>
      </c>
      <c r="K5">
        <f ca="1">Monthly!J6*OFFSET('Project Map'!$G$1,LowProbability!K$1,0)</f>
        <v>0</v>
      </c>
      <c r="L5">
        <f ca="1">Monthly!K6*OFFSET('Project Map'!$G$1,LowProbability!L$1,0)</f>
        <v>0</v>
      </c>
      <c r="M5">
        <f ca="1">Monthly!L6*OFFSET('Project Map'!$G$1,LowProbability!M$1,0)</f>
        <v>0</v>
      </c>
      <c r="N5">
        <f ca="1">Monthly!M6*OFFSET('Project Map'!$G$1,LowProbability!N$1,0)</f>
        <v>0</v>
      </c>
      <c r="O5">
        <f ca="1">Monthly!N6*OFFSET('Project Map'!$G$1,LowProbability!O$1,0)</f>
        <v>0</v>
      </c>
      <c r="P5">
        <f ca="1">Monthly!O6*OFFSET('Project Map'!$G$1,LowProbability!P$1,0)</f>
        <v>0</v>
      </c>
      <c r="Q5">
        <f ca="1">Monthly!P6*OFFSET('Project Map'!$G$1,LowProbability!Q$1,0)</f>
        <v>0</v>
      </c>
      <c r="R5">
        <f ca="1">Monthly!Q6*OFFSET('Project Map'!$G$1,LowProbability!R$1,0)</f>
        <v>0</v>
      </c>
      <c r="S5">
        <f ca="1">Monthly!R6*OFFSET('Project Map'!$G$1,LowProbability!S$1,0)</f>
        <v>0</v>
      </c>
      <c r="T5">
        <f ca="1">Monthly!S6*OFFSET('Project Map'!$G$1,LowProbability!T$1,0)</f>
        <v>0</v>
      </c>
      <c r="U5">
        <f ca="1">Monthly!T6*OFFSET('Project Map'!$G$1,LowProbability!U$1,0)</f>
        <v>0</v>
      </c>
      <c r="V5">
        <f ca="1">Monthly!U6*OFFSET('Project Map'!$G$1,LowProbability!V$1,0)</f>
        <v>0</v>
      </c>
    </row>
    <row r="6" spans="1:22" x14ac:dyDescent="0.25">
      <c r="A6" s="5">
        <v>45778</v>
      </c>
      <c r="B6">
        <f t="shared" ca="1" si="0"/>
        <v>0</v>
      </c>
      <c r="C6">
        <f t="shared" ca="1" si="1"/>
        <v>0</v>
      </c>
      <c r="D6">
        <f t="shared" ca="1" si="2"/>
        <v>0</v>
      </c>
      <c r="E6">
        <f ca="1">Monthly!D7*OFFSET('Project Map'!$G$1,LowProbability!E$1,0)</f>
        <v>0</v>
      </c>
      <c r="F6">
        <f ca="1">Monthly!E7*OFFSET('Project Map'!$G$1,LowProbability!F$1,0)</f>
        <v>0</v>
      </c>
      <c r="G6">
        <f ca="1">Monthly!F7*OFFSET('Project Map'!$G$1,LowProbability!G$1,0)</f>
        <v>0</v>
      </c>
      <c r="H6">
        <f ca="1">Monthly!G7*OFFSET('Project Map'!$G$1,LowProbability!H$1,0)</f>
        <v>0</v>
      </c>
      <c r="I6">
        <f ca="1">Monthly!H7*OFFSET('Project Map'!$G$1,LowProbability!I$1,0)</f>
        <v>0</v>
      </c>
      <c r="J6">
        <f ca="1">Monthly!I7*OFFSET('Project Map'!$G$1,LowProbability!J$1,0)</f>
        <v>0</v>
      </c>
      <c r="K6">
        <f ca="1">Monthly!J7*OFFSET('Project Map'!$G$1,LowProbability!K$1,0)</f>
        <v>0</v>
      </c>
      <c r="L6">
        <f ca="1">Monthly!K7*OFFSET('Project Map'!$G$1,LowProbability!L$1,0)</f>
        <v>0</v>
      </c>
      <c r="M6">
        <f ca="1">Monthly!L7*OFFSET('Project Map'!$G$1,LowProbability!M$1,0)</f>
        <v>0</v>
      </c>
      <c r="N6">
        <f ca="1">Monthly!M7*OFFSET('Project Map'!$G$1,LowProbability!N$1,0)</f>
        <v>0</v>
      </c>
      <c r="O6">
        <f ca="1">Monthly!N7*OFFSET('Project Map'!$G$1,LowProbability!O$1,0)</f>
        <v>0</v>
      </c>
      <c r="P6">
        <f ca="1">Monthly!O7*OFFSET('Project Map'!$G$1,LowProbability!P$1,0)</f>
        <v>0</v>
      </c>
      <c r="Q6">
        <f ca="1">Monthly!P7*OFFSET('Project Map'!$G$1,LowProbability!Q$1,0)</f>
        <v>0</v>
      </c>
      <c r="R6">
        <f ca="1">Monthly!Q7*OFFSET('Project Map'!$G$1,LowProbability!R$1,0)</f>
        <v>0</v>
      </c>
      <c r="S6">
        <f ca="1">Monthly!R7*OFFSET('Project Map'!$G$1,LowProbability!S$1,0)</f>
        <v>0</v>
      </c>
      <c r="T6">
        <f ca="1">Monthly!S7*OFFSET('Project Map'!$G$1,LowProbability!T$1,0)</f>
        <v>0</v>
      </c>
      <c r="U6">
        <f ca="1">Monthly!T7*OFFSET('Project Map'!$G$1,LowProbability!U$1,0)</f>
        <v>0</v>
      </c>
      <c r="V6">
        <f ca="1">Monthly!U7*OFFSET('Project Map'!$G$1,LowProbability!V$1,0)</f>
        <v>0</v>
      </c>
    </row>
    <row r="7" spans="1:22" x14ac:dyDescent="0.25">
      <c r="A7" s="5">
        <v>45809</v>
      </c>
      <c r="B7">
        <f t="shared" ca="1" si="0"/>
        <v>0</v>
      </c>
      <c r="C7">
        <f t="shared" ca="1" si="1"/>
        <v>0</v>
      </c>
      <c r="D7">
        <f t="shared" ca="1" si="2"/>
        <v>0</v>
      </c>
      <c r="E7">
        <f ca="1">Monthly!D8*OFFSET('Project Map'!$G$1,LowProbability!E$1,0)</f>
        <v>0</v>
      </c>
      <c r="F7">
        <f ca="1">Monthly!E8*OFFSET('Project Map'!$G$1,LowProbability!F$1,0)</f>
        <v>0</v>
      </c>
      <c r="G7">
        <f ca="1">Monthly!F8*OFFSET('Project Map'!$G$1,LowProbability!G$1,0)</f>
        <v>0</v>
      </c>
      <c r="H7">
        <f ca="1">Monthly!G8*OFFSET('Project Map'!$G$1,LowProbability!H$1,0)</f>
        <v>0</v>
      </c>
      <c r="I7">
        <f ca="1">Monthly!H8*OFFSET('Project Map'!$G$1,LowProbability!I$1,0)</f>
        <v>0</v>
      </c>
      <c r="J7">
        <f ca="1">Monthly!I8*OFFSET('Project Map'!$G$1,LowProbability!J$1,0)</f>
        <v>0</v>
      </c>
      <c r="K7">
        <f ca="1">Monthly!J8*OFFSET('Project Map'!$G$1,LowProbability!K$1,0)</f>
        <v>0</v>
      </c>
      <c r="L7">
        <f ca="1">Monthly!K8*OFFSET('Project Map'!$G$1,LowProbability!L$1,0)</f>
        <v>0</v>
      </c>
      <c r="M7">
        <f ca="1">Monthly!L8*OFFSET('Project Map'!$G$1,LowProbability!M$1,0)</f>
        <v>0</v>
      </c>
      <c r="N7">
        <f ca="1">Monthly!M8*OFFSET('Project Map'!$G$1,LowProbability!N$1,0)</f>
        <v>0</v>
      </c>
      <c r="O7">
        <f ca="1">Monthly!N8*OFFSET('Project Map'!$G$1,LowProbability!O$1,0)</f>
        <v>0</v>
      </c>
      <c r="P7">
        <f ca="1">Monthly!O8*OFFSET('Project Map'!$G$1,LowProbability!P$1,0)</f>
        <v>0</v>
      </c>
      <c r="Q7">
        <f ca="1">Monthly!P8*OFFSET('Project Map'!$G$1,LowProbability!Q$1,0)</f>
        <v>0</v>
      </c>
      <c r="R7">
        <f ca="1">Monthly!Q8*OFFSET('Project Map'!$G$1,LowProbability!R$1,0)</f>
        <v>0</v>
      </c>
      <c r="S7">
        <f ca="1">Monthly!R8*OFFSET('Project Map'!$G$1,LowProbability!S$1,0)</f>
        <v>0</v>
      </c>
      <c r="T7">
        <f ca="1">Monthly!S8*OFFSET('Project Map'!$G$1,LowProbability!T$1,0)</f>
        <v>0</v>
      </c>
      <c r="U7">
        <f ca="1">Monthly!T8*OFFSET('Project Map'!$G$1,LowProbability!U$1,0)</f>
        <v>0</v>
      </c>
      <c r="V7">
        <f ca="1">Monthly!U8*OFFSET('Project Map'!$G$1,LowProbability!V$1,0)</f>
        <v>0</v>
      </c>
    </row>
    <row r="8" spans="1:22" x14ac:dyDescent="0.25">
      <c r="A8" s="5">
        <v>45839</v>
      </c>
      <c r="B8">
        <f t="shared" ca="1" si="0"/>
        <v>0</v>
      </c>
      <c r="C8">
        <f t="shared" ca="1" si="1"/>
        <v>0</v>
      </c>
      <c r="D8">
        <f t="shared" ca="1" si="2"/>
        <v>0</v>
      </c>
      <c r="E8">
        <f ca="1">Monthly!D9*OFFSET('Project Map'!$G$1,LowProbability!E$1,0)</f>
        <v>0</v>
      </c>
      <c r="F8">
        <f ca="1">Monthly!E9*OFFSET('Project Map'!$G$1,LowProbability!F$1,0)</f>
        <v>0</v>
      </c>
      <c r="G8">
        <f ca="1">Monthly!F9*OFFSET('Project Map'!$G$1,LowProbability!G$1,0)</f>
        <v>0</v>
      </c>
      <c r="H8">
        <f ca="1">Monthly!G9*OFFSET('Project Map'!$G$1,LowProbability!H$1,0)</f>
        <v>0</v>
      </c>
      <c r="I8">
        <f ca="1">Monthly!H9*OFFSET('Project Map'!$G$1,LowProbability!I$1,0)</f>
        <v>0</v>
      </c>
      <c r="J8">
        <f ca="1">Monthly!I9*OFFSET('Project Map'!$G$1,LowProbability!J$1,0)</f>
        <v>0</v>
      </c>
      <c r="K8">
        <f ca="1">Monthly!J9*OFFSET('Project Map'!$G$1,LowProbability!K$1,0)</f>
        <v>0</v>
      </c>
      <c r="L8">
        <f ca="1">Monthly!K9*OFFSET('Project Map'!$G$1,LowProbability!L$1,0)</f>
        <v>0</v>
      </c>
      <c r="M8">
        <f ca="1">Monthly!L9*OFFSET('Project Map'!$G$1,LowProbability!M$1,0)</f>
        <v>0</v>
      </c>
      <c r="N8">
        <f ca="1">Monthly!M9*OFFSET('Project Map'!$G$1,LowProbability!N$1,0)</f>
        <v>0</v>
      </c>
      <c r="O8">
        <f ca="1">Monthly!N9*OFFSET('Project Map'!$G$1,LowProbability!O$1,0)</f>
        <v>0</v>
      </c>
      <c r="P8">
        <f ca="1">Monthly!O9*OFFSET('Project Map'!$G$1,LowProbability!P$1,0)</f>
        <v>0</v>
      </c>
      <c r="Q8">
        <f ca="1">Monthly!P9*OFFSET('Project Map'!$G$1,LowProbability!Q$1,0)</f>
        <v>0</v>
      </c>
      <c r="R8">
        <f ca="1">Monthly!Q9*OFFSET('Project Map'!$G$1,LowProbability!R$1,0)</f>
        <v>0</v>
      </c>
      <c r="S8">
        <f ca="1">Monthly!R9*OFFSET('Project Map'!$G$1,LowProbability!S$1,0)</f>
        <v>0</v>
      </c>
      <c r="T8">
        <f ca="1">Monthly!S9*OFFSET('Project Map'!$G$1,LowProbability!T$1,0)</f>
        <v>0</v>
      </c>
      <c r="U8">
        <f ca="1">Monthly!T9*OFFSET('Project Map'!$G$1,LowProbability!U$1,0)</f>
        <v>0</v>
      </c>
      <c r="V8">
        <f ca="1">Monthly!U9*OFFSET('Project Map'!$G$1,LowProbability!V$1,0)</f>
        <v>0</v>
      </c>
    </row>
    <row r="9" spans="1:22" x14ac:dyDescent="0.25">
      <c r="A9" s="5">
        <v>45870</v>
      </c>
      <c r="B9">
        <f t="shared" ca="1" si="0"/>
        <v>0</v>
      </c>
      <c r="C9">
        <f t="shared" ca="1" si="1"/>
        <v>0</v>
      </c>
      <c r="D9">
        <f t="shared" ca="1" si="2"/>
        <v>0</v>
      </c>
      <c r="E9">
        <f ca="1">Monthly!D10*OFFSET('Project Map'!$G$1,LowProbability!E$1,0)</f>
        <v>0</v>
      </c>
      <c r="F9">
        <f ca="1">Monthly!E10*OFFSET('Project Map'!$G$1,LowProbability!F$1,0)</f>
        <v>0</v>
      </c>
      <c r="G9">
        <f ca="1">Monthly!F10*OFFSET('Project Map'!$G$1,LowProbability!G$1,0)</f>
        <v>0</v>
      </c>
      <c r="H9">
        <f ca="1">Monthly!G10*OFFSET('Project Map'!$G$1,LowProbability!H$1,0)</f>
        <v>0</v>
      </c>
      <c r="I9">
        <f ca="1">Monthly!H10*OFFSET('Project Map'!$G$1,LowProbability!I$1,0)</f>
        <v>0</v>
      </c>
      <c r="J9">
        <f ca="1">Monthly!I10*OFFSET('Project Map'!$G$1,LowProbability!J$1,0)</f>
        <v>0</v>
      </c>
      <c r="K9">
        <f ca="1">Monthly!J10*OFFSET('Project Map'!$G$1,LowProbability!K$1,0)</f>
        <v>0</v>
      </c>
      <c r="L9">
        <f ca="1">Monthly!K10*OFFSET('Project Map'!$G$1,LowProbability!L$1,0)</f>
        <v>0</v>
      </c>
      <c r="M9">
        <f ca="1">Monthly!L10*OFFSET('Project Map'!$G$1,LowProbability!M$1,0)</f>
        <v>0</v>
      </c>
      <c r="N9">
        <f ca="1">Monthly!M10*OFFSET('Project Map'!$G$1,LowProbability!N$1,0)</f>
        <v>0</v>
      </c>
      <c r="O9">
        <f ca="1">Monthly!N10*OFFSET('Project Map'!$G$1,LowProbability!O$1,0)</f>
        <v>0</v>
      </c>
      <c r="P9">
        <f ca="1">Monthly!O10*OFFSET('Project Map'!$G$1,LowProbability!P$1,0)</f>
        <v>0</v>
      </c>
      <c r="Q9">
        <f ca="1">Monthly!P10*OFFSET('Project Map'!$G$1,LowProbability!Q$1,0)</f>
        <v>0</v>
      </c>
      <c r="R9">
        <f ca="1">Monthly!Q10*OFFSET('Project Map'!$G$1,LowProbability!R$1,0)</f>
        <v>0</v>
      </c>
      <c r="S9">
        <f ca="1">Monthly!R10*OFFSET('Project Map'!$G$1,LowProbability!S$1,0)</f>
        <v>0</v>
      </c>
      <c r="T9">
        <f ca="1">Monthly!S10*OFFSET('Project Map'!$G$1,LowProbability!T$1,0)</f>
        <v>0</v>
      </c>
      <c r="U9">
        <f ca="1">Monthly!T10*OFFSET('Project Map'!$G$1,LowProbability!U$1,0)</f>
        <v>0</v>
      </c>
      <c r="V9">
        <f ca="1">Monthly!U10*OFFSET('Project Map'!$G$1,LowProbability!V$1,0)</f>
        <v>0</v>
      </c>
    </row>
    <row r="10" spans="1:22" x14ac:dyDescent="0.25">
      <c r="A10" s="5">
        <v>45901</v>
      </c>
      <c r="B10">
        <f t="shared" ca="1" si="0"/>
        <v>0</v>
      </c>
      <c r="C10">
        <f t="shared" ca="1" si="1"/>
        <v>0</v>
      </c>
      <c r="D10">
        <f t="shared" ca="1" si="2"/>
        <v>0</v>
      </c>
      <c r="E10">
        <f ca="1">Monthly!D11*OFFSET('Project Map'!$G$1,LowProbability!E$1,0)</f>
        <v>0</v>
      </c>
      <c r="F10">
        <f ca="1">Monthly!E11*OFFSET('Project Map'!$G$1,LowProbability!F$1,0)</f>
        <v>0</v>
      </c>
      <c r="G10">
        <f ca="1">Monthly!F11*OFFSET('Project Map'!$G$1,LowProbability!G$1,0)</f>
        <v>0</v>
      </c>
      <c r="H10">
        <f ca="1">Monthly!G11*OFFSET('Project Map'!$G$1,LowProbability!H$1,0)</f>
        <v>0</v>
      </c>
      <c r="I10">
        <f ca="1">Monthly!H11*OFFSET('Project Map'!$G$1,LowProbability!I$1,0)</f>
        <v>0</v>
      </c>
      <c r="J10">
        <f ca="1">Monthly!I11*OFFSET('Project Map'!$G$1,LowProbability!J$1,0)</f>
        <v>0</v>
      </c>
      <c r="K10">
        <f ca="1">Monthly!J11*OFFSET('Project Map'!$G$1,LowProbability!K$1,0)</f>
        <v>0</v>
      </c>
      <c r="L10">
        <f ca="1">Monthly!K11*OFFSET('Project Map'!$G$1,LowProbability!L$1,0)</f>
        <v>0</v>
      </c>
      <c r="M10">
        <f ca="1">Monthly!L11*OFFSET('Project Map'!$G$1,LowProbability!M$1,0)</f>
        <v>0</v>
      </c>
      <c r="N10">
        <f ca="1">Monthly!M11*OFFSET('Project Map'!$G$1,LowProbability!N$1,0)</f>
        <v>0</v>
      </c>
      <c r="O10">
        <f ca="1">Monthly!N11*OFFSET('Project Map'!$G$1,LowProbability!O$1,0)</f>
        <v>0</v>
      </c>
      <c r="P10">
        <f ca="1">Monthly!O11*OFFSET('Project Map'!$G$1,LowProbability!P$1,0)</f>
        <v>0</v>
      </c>
      <c r="Q10">
        <f ca="1">Monthly!P11*OFFSET('Project Map'!$G$1,LowProbability!Q$1,0)</f>
        <v>0</v>
      </c>
      <c r="R10">
        <f ca="1">Monthly!Q11*OFFSET('Project Map'!$G$1,LowProbability!R$1,0)</f>
        <v>0</v>
      </c>
      <c r="S10">
        <f ca="1">Monthly!R11*OFFSET('Project Map'!$G$1,LowProbability!S$1,0)</f>
        <v>0</v>
      </c>
      <c r="T10">
        <f ca="1">Monthly!S11*OFFSET('Project Map'!$G$1,LowProbability!T$1,0)</f>
        <v>0</v>
      </c>
      <c r="U10">
        <f ca="1">Monthly!T11*OFFSET('Project Map'!$G$1,LowProbability!U$1,0)</f>
        <v>0</v>
      </c>
      <c r="V10">
        <f ca="1">Monthly!U11*OFFSET('Project Map'!$G$1,LowProbability!V$1,0)</f>
        <v>0</v>
      </c>
    </row>
    <row r="11" spans="1:22" x14ac:dyDescent="0.25">
      <c r="A11" s="5">
        <v>45931</v>
      </c>
      <c r="B11">
        <f t="shared" ca="1" si="0"/>
        <v>0</v>
      </c>
      <c r="C11">
        <f t="shared" ca="1" si="1"/>
        <v>0</v>
      </c>
      <c r="D11">
        <f t="shared" ca="1" si="2"/>
        <v>0</v>
      </c>
      <c r="E11">
        <f ca="1">Monthly!D12*OFFSET('Project Map'!$G$1,LowProbability!E$1,0)</f>
        <v>0</v>
      </c>
      <c r="F11">
        <f ca="1">Monthly!E12*OFFSET('Project Map'!$G$1,LowProbability!F$1,0)</f>
        <v>0</v>
      </c>
      <c r="G11">
        <f ca="1">Monthly!F12*OFFSET('Project Map'!$G$1,LowProbability!G$1,0)</f>
        <v>0</v>
      </c>
      <c r="H11">
        <f ca="1">Monthly!G12*OFFSET('Project Map'!$G$1,LowProbability!H$1,0)</f>
        <v>0</v>
      </c>
      <c r="I11">
        <f ca="1">Monthly!H12*OFFSET('Project Map'!$G$1,LowProbability!I$1,0)</f>
        <v>0</v>
      </c>
      <c r="J11">
        <f ca="1">Monthly!I12*OFFSET('Project Map'!$G$1,LowProbability!J$1,0)</f>
        <v>0</v>
      </c>
      <c r="K11">
        <f ca="1">Monthly!J12*OFFSET('Project Map'!$G$1,LowProbability!K$1,0)</f>
        <v>0</v>
      </c>
      <c r="L11">
        <f ca="1">Monthly!K12*OFFSET('Project Map'!$G$1,LowProbability!L$1,0)</f>
        <v>0</v>
      </c>
      <c r="M11">
        <f ca="1">Monthly!L12*OFFSET('Project Map'!$G$1,LowProbability!M$1,0)</f>
        <v>0</v>
      </c>
      <c r="N11">
        <f ca="1">Monthly!M12*OFFSET('Project Map'!$G$1,LowProbability!N$1,0)</f>
        <v>0</v>
      </c>
      <c r="O11">
        <f ca="1">Monthly!N12*OFFSET('Project Map'!$G$1,LowProbability!O$1,0)</f>
        <v>0</v>
      </c>
      <c r="P11">
        <f ca="1">Monthly!O12*OFFSET('Project Map'!$G$1,LowProbability!P$1,0)</f>
        <v>0</v>
      </c>
      <c r="Q11">
        <f ca="1">Monthly!P12*OFFSET('Project Map'!$G$1,LowProbability!Q$1,0)</f>
        <v>0</v>
      </c>
      <c r="R11">
        <f ca="1">Monthly!Q12*OFFSET('Project Map'!$G$1,LowProbability!R$1,0)</f>
        <v>0</v>
      </c>
      <c r="S11">
        <f ca="1">Monthly!R12*OFFSET('Project Map'!$G$1,LowProbability!S$1,0)</f>
        <v>0</v>
      </c>
      <c r="T11">
        <f ca="1">Monthly!S12*OFFSET('Project Map'!$G$1,LowProbability!T$1,0)</f>
        <v>0</v>
      </c>
      <c r="U11">
        <f ca="1">Monthly!T12*OFFSET('Project Map'!$G$1,LowProbability!U$1,0)</f>
        <v>0</v>
      </c>
      <c r="V11">
        <f ca="1">Monthly!U12*OFFSET('Project Map'!$G$1,LowProbability!V$1,0)</f>
        <v>0</v>
      </c>
    </row>
    <row r="12" spans="1:22" x14ac:dyDescent="0.25">
      <c r="A12" s="5">
        <v>45962</v>
      </c>
      <c r="B12">
        <f t="shared" ca="1" si="0"/>
        <v>0</v>
      </c>
      <c r="C12">
        <f t="shared" ca="1" si="1"/>
        <v>0</v>
      </c>
      <c r="D12">
        <f t="shared" ca="1" si="2"/>
        <v>0</v>
      </c>
      <c r="E12">
        <f ca="1">Monthly!D13*OFFSET('Project Map'!$G$1,LowProbability!E$1,0)</f>
        <v>0</v>
      </c>
      <c r="F12">
        <f ca="1">Monthly!E13*OFFSET('Project Map'!$G$1,LowProbability!F$1,0)</f>
        <v>0</v>
      </c>
      <c r="G12">
        <f ca="1">Monthly!F13*OFFSET('Project Map'!$G$1,LowProbability!G$1,0)</f>
        <v>0</v>
      </c>
      <c r="H12">
        <f ca="1">Monthly!G13*OFFSET('Project Map'!$G$1,LowProbability!H$1,0)</f>
        <v>0</v>
      </c>
      <c r="I12">
        <f ca="1">Monthly!H13*OFFSET('Project Map'!$G$1,LowProbability!I$1,0)</f>
        <v>0</v>
      </c>
      <c r="J12">
        <f ca="1">Monthly!I13*OFFSET('Project Map'!$G$1,LowProbability!J$1,0)</f>
        <v>0</v>
      </c>
      <c r="K12">
        <f ca="1">Monthly!J13*OFFSET('Project Map'!$G$1,LowProbability!K$1,0)</f>
        <v>0</v>
      </c>
      <c r="L12">
        <f ca="1">Monthly!K13*OFFSET('Project Map'!$G$1,LowProbability!L$1,0)</f>
        <v>0</v>
      </c>
      <c r="M12">
        <f ca="1">Monthly!L13*OFFSET('Project Map'!$G$1,LowProbability!M$1,0)</f>
        <v>0</v>
      </c>
      <c r="N12">
        <f ca="1">Monthly!M13*OFFSET('Project Map'!$G$1,LowProbability!N$1,0)</f>
        <v>0</v>
      </c>
      <c r="O12">
        <f ca="1">Monthly!N13*OFFSET('Project Map'!$G$1,LowProbability!O$1,0)</f>
        <v>0</v>
      </c>
      <c r="P12">
        <f ca="1">Monthly!O13*OFFSET('Project Map'!$G$1,LowProbability!P$1,0)</f>
        <v>0</v>
      </c>
      <c r="Q12">
        <f ca="1">Monthly!P13*OFFSET('Project Map'!$G$1,LowProbability!Q$1,0)</f>
        <v>0</v>
      </c>
      <c r="R12">
        <f ca="1">Monthly!Q13*OFFSET('Project Map'!$G$1,LowProbability!R$1,0)</f>
        <v>0</v>
      </c>
      <c r="S12">
        <f ca="1">Monthly!R13*OFFSET('Project Map'!$G$1,LowProbability!S$1,0)</f>
        <v>0</v>
      </c>
      <c r="T12">
        <f ca="1">Monthly!S13*OFFSET('Project Map'!$G$1,LowProbability!T$1,0)</f>
        <v>0</v>
      </c>
      <c r="U12">
        <f ca="1">Monthly!T13*OFFSET('Project Map'!$G$1,LowProbability!U$1,0)</f>
        <v>0</v>
      </c>
      <c r="V12">
        <f ca="1">Monthly!U13*OFFSET('Project Map'!$G$1,LowProbability!V$1,0)</f>
        <v>0</v>
      </c>
    </row>
    <row r="13" spans="1:22" x14ac:dyDescent="0.25">
      <c r="A13" s="5">
        <v>45992</v>
      </c>
      <c r="B13">
        <f t="shared" ca="1" si="0"/>
        <v>0</v>
      </c>
      <c r="C13">
        <f t="shared" ca="1" si="1"/>
        <v>0</v>
      </c>
      <c r="D13">
        <f t="shared" ca="1" si="2"/>
        <v>0</v>
      </c>
      <c r="E13">
        <f ca="1">Monthly!D14*OFFSET('Project Map'!$G$1,LowProbability!E$1,0)</f>
        <v>0</v>
      </c>
      <c r="F13">
        <f ca="1">Monthly!E14*OFFSET('Project Map'!$G$1,LowProbability!F$1,0)</f>
        <v>0</v>
      </c>
      <c r="G13">
        <f ca="1">Monthly!F14*OFFSET('Project Map'!$G$1,LowProbability!G$1,0)</f>
        <v>0</v>
      </c>
      <c r="H13">
        <f ca="1">Monthly!G14*OFFSET('Project Map'!$G$1,LowProbability!H$1,0)</f>
        <v>0</v>
      </c>
      <c r="I13">
        <f ca="1">Monthly!H14*OFFSET('Project Map'!$G$1,LowProbability!I$1,0)</f>
        <v>0</v>
      </c>
      <c r="J13">
        <f ca="1">Monthly!I14*OFFSET('Project Map'!$G$1,LowProbability!J$1,0)</f>
        <v>0</v>
      </c>
      <c r="K13">
        <f ca="1">Monthly!J14*OFFSET('Project Map'!$G$1,LowProbability!K$1,0)</f>
        <v>0</v>
      </c>
      <c r="L13">
        <f ca="1">Monthly!K14*OFFSET('Project Map'!$G$1,LowProbability!L$1,0)</f>
        <v>0</v>
      </c>
      <c r="M13">
        <f ca="1">Monthly!L14*OFFSET('Project Map'!$G$1,LowProbability!M$1,0)</f>
        <v>0</v>
      </c>
      <c r="N13">
        <f ca="1">Monthly!M14*OFFSET('Project Map'!$G$1,LowProbability!N$1,0)</f>
        <v>0</v>
      </c>
      <c r="O13">
        <f ca="1">Monthly!N14*OFFSET('Project Map'!$G$1,LowProbability!O$1,0)</f>
        <v>0</v>
      </c>
      <c r="P13">
        <f ca="1">Monthly!O14*OFFSET('Project Map'!$G$1,LowProbability!P$1,0)</f>
        <v>0</v>
      </c>
      <c r="Q13">
        <f ca="1">Monthly!P14*OFFSET('Project Map'!$G$1,LowProbability!Q$1,0)</f>
        <v>0</v>
      </c>
      <c r="R13">
        <f ca="1">Monthly!Q14*OFFSET('Project Map'!$G$1,LowProbability!R$1,0)</f>
        <v>0</v>
      </c>
      <c r="S13">
        <f ca="1">Monthly!R14*OFFSET('Project Map'!$G$1,LowProbability!S$1,0)</f>
        <v>0</v>
      </c>
      <c r="T13">
        <f ca="1">Monthly!S14*OFFSET('Project Map'!$G$1,LowProbability!T$1,0)</f>
        <v>0</v>
      </c>
      <c r="U13">
        <f ca="1">Monthly!T14*OFFSET('Project Map'!$G$1,LowProbability!U$1,0)</f>
        <v>0</v>
      </c>
      <c r="V13">
        <f ca="1">Monthly!U14*OFFSET('Project Map'!$G$1,LowProbability!V$1,0)</f>
        <v>0</v>
      </c>
    </row>
    <row r="14" spans="1:22" x14ac:dyDescent="0.25">
      <c r="A14" s="5">
        <v>46023</v>
      </c>
      <c r="B14">
        <f t="shared" ca="1" si="0"/>
        <v>0</v>
      </c>
      <c r="C14">
        <f t="shared" ca="1" si="1"/>
        <v>0</v>
      </c>
      <c r="D14">
        <f t="shared" ca="1" si="2"/>
        <v>0</v>
      </c>
      <c r="E14">
        <f ca="1">Monthly!D15*OFFSET('Project Map'!$G$1,LowProbability!E$1,0)</f>
        <v>0</v>
      </c>
      <c r="F14">
        <f ca="1">Monthly!E15*OFFSET('Project Map'!$G$1,LowProbability!F$1,0)</f>
        <v>0</v>
      </c>
      <c r="G14">
        <f ca="1">Monthly!F15*OFFSET('Project Map'!$G$1,LowProbability!G$1,0)</f>
        <v>0</v>
      </c>
      <c r="H14">
        <f ca="1">Monthly!G15*OFFSET('Project Map'!$G$1,LowProbability!H$1,0)</f>
        <v>0</v>
      </c>
      <c r="I14">
        <f ca="1">Monthly!H15*OFFSET('Project Map'!$G$1,LowProbability!I$1,0)</f>
        <v>0</v>
      </c>
      <c r="J14">
        <f ca="1">Monthly!I15*OFFSET('Project Map'!$G$1,LowProbability!J$1,0)</f>
        <v>0</v>
      </c>
      <c r="K14">
        <f ca="1">Monthly!J15*OFFSET('Project Map'!$G$1,LowProbability!K$1,0)</f>
        <v>0</v>
      </c>
      <c r="L14">
        <f ca="1">Monthly!K15*OFFSET('Project Map'!$G$1,LowProbability!L$1,0)</f>
        <v>0</v>
      </c>
      <c r="M14">
        <f ca="1">Monthly!L15*OFFSET('Project Map'!$G$1,LowProbability!M$1,0)</f>
        <v>0</v>
      </c>
      <c r="N14">
        <f ca="1">Monthly!M15*OFFSET('Project Map'!$G$1,LowProbability!N$1,0)</f>
        <v>0</v>
      </c>
      <c r="O14">
        <f ca="1">Monthly!N15*OFFSET('Project Map'!$G$1,LowProbability!O$1,0)</f>
        <v>0</v>
      </c>
      <c r="P14">
        <f ca="1">Monthly!O15*OFFSET('Project Map'!$G$1,LowProbability!P$1,0)</f>
        <v>0</v>
      </c>
      <c r="Q14">
        <f ca="1">Monthly!P15*OFFSET('Project Map'!$G$1,LowProbability!Q$1,0)</f>
        <v>0</v>
      </c>
      <c r="R14">
        <f ca="1">Monthly!Q15*OFFSET('Project Map'!$G$1,LowProbability!R$1,0)</f>
        <v>0</v>
      </c>
      <c r="S14">
        <f ca="1">Monthly!R15*OFFSET('Project Map'!$G$1,LowProbability!S$1,0)</f>
        <v>0</v>
      </c>
      <c r="T14">
        <f ca="1">Monthly!S15*OFFSET('Project Map'!$G$1,LowProbability!T$1,0)</f>
        <v>0</v>
      </c>
      <c r="U14">
        <f ca="1">Monthly!T15*OFFSET('Project Map'!$G$1,LowProbability!U$1,0)</f>
        <v>0</v>
      </c>
      <c r="V14">
        <f ca="1">Monthly!U15*OFFSET('Project Map'!$G$1,LowProbability!V$1,0)</f>
        <v>0</v>
      </c>
    </row>
    <row r="15" spans="1:22" x14ac:dyDescent="0.25">
      <c r="A15" s="5">
        <v>46054</v>
      </c>
      <c r="B15">
        <f t="shared" ca="1" si="0"/>
        <v>0</v>
      </c>
      <c r="C15">
        <f t="shared" ca="1" si="1"/>
        <v>0</v>
      </c>
      <c r="D15">
        <f t="shared" ca="1" si="2"/>
        <v>0</v>
      </c>
      <c r="E15">
        <f ca="1">Monthly!D16*OFFSET('Project Map'!$G$1,LowProbability!E$1,0)</f>
        <v>0</v>
      </c>
      <c r="F15">
        <f ca="1">Monthly!E16*OFFSET('Project Map'!$G$1,LowProbability!F$1,0)</f>
        <v>0</v>
      </c>
      <c r="G15">
        <f ca="1">Monthly!F16*OFFSET('Project Map'!$G$1,LowProbability!G$1,0)</f>
        <v>0</v>
      </c>
      <c r="H15">
        <f ca="1">Monthly!G16*OFFSET('Project Map'!$G$1,LowProbability!H$1,0)</f>
        <v>0</v>
      </c>
      <c r="I15">
        <f ca="1">Monthly!H16*OFFSET('Project Map'!$G$1,LowProbability!I$1,0)</f>
        <v>0</v>
      </c>
      <c r="J15">
        <f ca="1">Monthly!I16*OFFSET('Project Map'!$G$1,LowProbability!J$1,0)</f>
        <v>0</v>
      </c>
      <c r="K15">
        <f ca="1">Monthly!J16*OFFSET('Project Map'!$G$1,LowProbability!K$1,0)</f>
        <v>0</v>
      </c>
      <c r="L15">
        <f ca="1">Monthly!K16*OFFSET('Project Map'!$G$1,LowProbability!L$1,0)</f>
        <v>0</v>
      </c>
      <c r="M15">
        <f ca="1">Monthly!L16*OFFSET('Project Map'!$G$1,LowProbability!M$1,0)</f>
        <v>0</v>
      </c>
      <c r="N15">
        <f ca="1">Monthly!M16*OFFSET('Project Map'!$G$1,LowProbability!N$1,0)</f>
        <v>0</v>
      </c>
      <c r="O15">
        <f ca="1">Monthly!N16*OFFSET('Project Map'!$G$1,LowProbability!O$1,0)</f>
        <v>0</v>
      </c>
      <c r="P15">
        <f ca="1">Monthly!O16*OFFSET('Project Map'!$G$1,LowProbability!P$1,0)</f>
        <v>0</v>
      </c>
      <c r="Q15">
        <f ca="1">Monthly!P16*OFFSET('Project Map'!$G$1,LowProbability!Q$1,0)</f>
        <v>0</v>
      </c>
      <c r="R15">
        <f ca="1">Monthly!Q16*OFFSET('Project Map'!$G$1,LowProbability!R$1,0)</f>
        <v>0</v>
      </c>
      <c r="S15">
        <f ca="1">Monthly!R16*OFFSET('Project Map'!$G$1,LowProbability!S$1,0)</f>
        <v>0</v>
      </c>
      <c r="T15">
        <f ca="1">Monthly!S16*OFFSET('Project Map'!$G$1,LowProbability!T$1,0)</f>
        <v>0</v>
      </c>
      <c r="U15">
        <f ca="1">Monthly!T16*OFFSET('Project Map'!$G$1,LowProbability!U$1,0)</f>
        <v>0</v>
      </c>
      <c r="V15">
        <f ca="1">Monthly!U16*OFFSET('Project Map'!$G$1,LowProbability!V$1,0)</f>
        <v>0</v>
      </c>
    </row>
    <row r="16" spans="1:22" x14ac:dyDescent="0.25">
      <c r="A16" s="5">
        <v>46082</v>
      </c>
      <c r="B16">
        <f t="shared" ca="1" si="0"/>
        <v>0</v>
      </c>
      <c r="C16">
        <f t="shared" ca="1" si="1"/>
        <v>0</v>
      </c>
      <c r="D16">
        <f t="shared" ca="1" si="2"/>
        <v>0</v>
      </c>
      <c r="E16">
        <f ca="1">Monthly!D17*OFFSET('Project Map'!$G$1,LowProbability!E$1,0)</f>
        <v>0</v>
      </c>
      <c r="F16">
        <f ca="1">Monthly!E17*OFFSET('Project Map'!$G$1,LowProbability!F$1,0)</f>
        <v>0</v>
      </c>
      <c r="G16">
        <f ca="1">Monthly!F17*OFFSET('Project Map'!$G$1,LowProbability!G$1,0)</f>
        <v>0</v>
      </c>
      <c r="H16">
        <f ca="1">Monthly!G17*OFFSET('Project Map'!$G$1,LowProbability!H$1,0)</f>
        <v>0</v>
      </c>
      <c r="I16">
        <f ca="1">Monthly!H17*OFFSET('Project Map'!$G$1,LowProbability!I$1,0)</f>
        <v>0</v>
      </c>
      <c r="J16">
        <f ca="1">Monthly!I17*OFFSET('Project Map'!$G$1,LowProbability!J$1,0)</f>
        <v>0</v>
      </c>
      <c r="K16">
        <f ca="1">Monthly!J17*OFFSET('Project Map'!$G$1,LowProbability!K$1,0)</f>
        <v>0</v>
      </c>
      <c r="L16">
        <f ca="1">Monthly!K17*OFFSET('Project Map'!$G$1,LowProbability!L$1,0)</f>
        <v>0</v>
      </c>
      <c r="M16">
        <f ca="1">Monthly!L17*OFFSET('Project Map'!$G$1,LowProbability!M$1,0)</f>
        <v>0</v>
      </c>
      <c r="N16">
        <f ca="1">Monthly!M17*OFFSET('Project Map'!$G$1,LowProbability!N$1,0)</f>
        <v>0</v>
      </c>
      <c r="O16">
        <f ca="1">Monthly!N17*OFFSET('Project Map'!$G$1,LowProbability!O$1,0)</f>
        <v>0</v>
      </c>
      <c r="P16">
        <f ca="1">Monthly!O17*OFFSET('Project Map'!$G$1,LowProbability!P$1,0)</f>
        <v>0</v>
      </c>
      <c r="Q16">
        <f ca="1">Monthly!P17*OFFSET('Project Map'!$G$1,LowProbability!Q$1,0)</f>
        <v>0</v>
      </c>
      <c r="R16">
        <f ca="1">Monthly!Q17*OFFSET('Project Map'!$G$1,LowProbability!R$1,0)</f>
        <v>0</v>
      </c>
      <c r="S16">
        <f ca="1">Monthly!R17*OFFSET('Project Map'!$G$1,LowProbability!S$1,0)</f>
        <v>0</v>
      </c>
      <c r="T16">
        <f ca="1">Monthly!S17*OFFSET('Project Map'!$G$1,LowProbability!T$1,0)</f>
        <v>0</v>
      </c>
      <c r="U16">
        <f ca="1">Monthly!T17*OFFSET('Project Map'!$G$1,LowProbability!U$1,0)</f>
        <v>0</v>
      </c>
      <c r="V16">
        <f ca="1">Monthly!U17*OFFSET('Project Map'!$G$1,LowProbability!V$1,0)</f>
        <v>0</v>
      </c>
    </row>
    <row r="17" spans="1:22" x14ac:dyDescent="0.25">
      <c r="A17" s="5">
        <v>46113</v>
      </c>
      <c r="B17">
        <f t="shared" ca="1" si="0"/>
        <v>0</v>
      </c>
      <c r="C17">
        <f t="shared" ca="1" si="1"/>
        <v>0</v>
      </c>
      <c r="D17">
        <f t="shared" ca="1" si="2"/>
        <v>0</v>
      </c>
      <c r="E17">
        <f ca="1">Monthly!D18*OFFSET('Project Map'!$G$1,LowProbability!E$1,0)</f>
        <v>0</v>
      </c>
      <c r="F17">
        <f ca="1">Monthly!E18*OFFSET('Project Map'!$G$1,LowProbability!F$1,0)</f>
        <v>0</v>
      </c>
      <c r="G17">
        <f ca="1">Monthly!F18*OFFSET('Project Map'!$G$1,LowProbability!G$1,0)</f>
        <v>0</v>
      </c>
      <c r="H17">
        <f ca="1">Monthly!G18*OFFSET('Project Map'!$G$1,LowProbability!H$1,0)</f>
        <v>0</v>
      </c>
      <c r="I17">
        <f ca="1">Monthly!H18*OFFSET('Project Map'!$G$1,LowProbability!I$1,0)</f>
        <v>0</v>
      </c>
      <c r="J17">
        <f ca="1">Monthly!I18*OFFSET('Project Map'!$G$1,LowProbability!J$1,0)</f>
        <v>0</v>
      </c>
      <c r="K17">
        <f ca="1">Monthly!J18*OFFSET('Project Map'!$G$1,LowProbability!K$1,0)</f>
        <v>0</v>
      </c>
      <c r="L17">
        <f ca="1">Monthly!K18*OFFSET('Project Map'!$G$1,LowProbability!L$1,0)</f>
        <v>0</v>
      </c>
      <c r="M17">
        <f ca="1">Monthly!L18*OFFSET('Project Map'!$G$1,LowProbability!M$1,0)</f>
        <v>0</v>
      </c>
      <c r="N17">
        <f ca="1">Monthly!M18*OFFSET('Project Map'!$G$1,LowProbability!N$1,0)</f>
        <v>0</v>
      </c>
      <c r="O17">
        <f ca="1">Monthly!N18*OFFSET('Project Map'!$G$1,LowProbability!O$1,0)</f>
        <v>0</v>
      </c>
      <c r="P17">
        <f ca="1">Monthly!O18*OFFSET('Project Map'!$G$1,LowProbability!P$1,0)</f>
        <v>0</v>
      </c>
      <c r="Q17">
        <f ca="1">Monthly!P18*OFFSET('Project Map'!$G$1,LowProbability!Q$1,0)</f>
        <v>0</v>
      </c>
      <c r="R17">
        <f ca="1">Monthly!Q18*OFFSET('Project Map'!$G$1,LowProbability!R$1,0)</f>
        <v>0</v>
      </c>
      <c r="S17">
        <f ca="1">Monthly!R18*OFFSET('Project Map'!$G$1,LowProbability!S$1,0)</f>
        <v>0</v>
      </c>
      <c r="T17">
        <f ca="1">Monthly!S18*OFFSET('Project Map'!$G$1,LowProbability!T$1,0)</f>
        <v>0</v>
      </c>
      <c r="U17">
        <f ca="1">Monthly!T18*OFFSET('Project Map'!$G$1,LowProbability!U$1,0)</f>
        <v>0</v>
      </c>
      <c r="V17">
        <f ca="1">Monthly!U18*OFFSET('Project Map'!$G$1,LowProbability!V$1,0)</f>
        <v>0</v>
      </c>
    </row>
    <row r="18" spans="1:22" x14ac:dyDescent="0.25">
      <c r="A18" s="5">
        <v>46143</v>
      </c>
      <c r="B18">
        <f t="shared" ca="1" si="0"/>
        <v>0</v>
      </c>
      <c r="C18">
        <f t="shared" ca="1" si="1"/>
        <v>0</v>
      </c>
      <c r="D18">
        <f t="shared" ca="1" si="2"/>
        <v>0</v>
      </c>
      <c r="E18">
        <f ca="1">Monthly!D19*OFFSET('Project Map'!$G$1,LowProbability!E$1,0)</f>
        <v>0</v>
      </c>
      <c r="F18">
        <f ca="1">Monthly!E19*OFFSET('Project Map'!$G$1,LowProbability!F$1,0)</f>
        <v>0</v>
      </c>
      <c r="G18">
        <f ca="1">Monthly!F19*OFFSET('Project Map'!$G$1,LowProbability!G$1,0)</f>
        <v>0</v>
      </c>
      <c r="H18">
        <f ca="1">Monthly!G19*OFFSET('Project Map'!$G$1,LowProbability!H$1,0)</f>
        <v>0</v>
      </c>
      <c r="I18">
        <f ca="1">Monthly!H19*OFFSET('Project Map'!$G$1,LowProbability!I$1,0)</f>
        <v>0</v>
      </c>
      <c r="J18">
        <f ca="1">Monthly!I19*OFFSET('Project Map'!$G$1,LowProbability!J$1,0)</f>
        <v>0</v>
      </c>
      <c r="K18">
        <f ca="1">Monthly!J19*OFFSET('Project Map'!$G$1,LowProbability!K$1,0)</f>
        <v>0</v>
      </c>
      <c r="L18">
        <f ca="1">Monthly!K19*OFFSET('Project Map'!$G$1,LowProbability!L$1,0)</f>
        <v>0</v>
      </c>
      <c r="M18">
        <f ca="1">Monthly!L19*OFFSET('Project Map'!$G$1,LowProbability!M$1,0)</f>
        <v>0</v>
      </c>
      <c r="N18">
        <f ca="1">Monthly!M19*OFFSET('Project Map'!$G$1,LowProbability!N$1,0)</f>
        <v>0</v>
      </c>
      <c r="O18">
        <f ca="1">Monthly!N19*OFFSET('Project Map'!$G$1,LowProbability!O$1,0)</f>
        <v>0</v>
      </c>
      <c r="P18">
        <f ca="1">Monthly!O19*OFFSET('Project Map'!$G$1,LowProbability!P$1,0)</f>
        <v>0</v>
      </c>
      <c r="Q18">
        <f ca="1">Monthly!P19*OFFSET('Project Map'!$G$1,LowProbability!Q$1,0)</f>
        <v>0</v>
      </c>
      <c r="R18">
        <f ca="1">Monthly!Q19*OFFSET('Project Map'!$G$1,LowProbability!R$1,0)</f>
        <v>0</v>
      </c>
      <c r="S18">
        <f ca="1">Monthly!R19*OFFSET('Project Map'!$G$1,LowProbability!S$1,0)</f>
        <v>0</v>
      </c>
      <c r="T18">
        <f ca="1">Monthly!S19*OFFSET('Project Map'!$G$1,LowProbability!T$1,0)</f>
        <v>0</v>
      </c>
      <c r="U18">
        <f ca="1">Monthly!T19*OFFSET('Project Map'!$G$1,LowProbability!U$1,0)</f>
        <v>0</v>
      </c>
      <c r="V18">
        <f ca="1">Monthly!U19*OFFSET('Project Map'!$G$1,LowProbability!V$1,0)</f>
        <v>0</v>
      </c>
    </row>
    <row r="19" spans="1:22" x14ac:dyDescent="0.25">
      <c r="A19" s="5">
        <v>46174</v>
      </c>
      <c r="B19">
        <f t="shared" ca="1" si="0"/>
        <v>0</v>
      </c>
      <c r="C19">
        <f t="shared" ca="1" si="1"/>
        <v>0</v>
      </c>
      <c r="D19">
        <f t="shared" ca="1" si="2"/>
        <v>0</v>
      </c>
      <c r="E19">
        <f ca="1">Monthly!D20*OFFSET('Project Map'!$G$1,LowProbability!E$1,0)</f>
        <v>0</v>
      </c>
      <c r="F19">
        <f ca="1">Monthly!E20*OFFSET('Project Map'!$G$1,LowProbability!F$1,0)</f>
        <v>0</v>
      </c>
      <c r="G19">
        <f ca="1">Monthly!F20*OFFSET('Project Map'!$G$1,LowProbability!G$1,0)</f>
        <v>0</v>
      </c>
      <c r="H19">
        <f ca="1">Monthly!G20*OFFSET('Project Map'!$G$1,LowProbability!H$1,0)</f>
        <v>0</v>
      </c>
      <c r="I19">
        <f ca="1">Monthly!H20*OFFSET('Project Map'!$G$1,LowProbability!I$1,0)</f>
        <v>0</v>
      </c>
      <c r="J19">
        <f ca="1">Monthly!I20*OFFSET('Project Map'!$G$1,LowProbability!J$1,0)</f>
        <v>0</v>
      </c>
      <c r="K19">
        <f ca="1">Monthly!J20*OFFSET('Project Map'!$G$1,LowProbability!K$1,0)</f>
        <v>0</v>
      </c>
      <c r="L19">
        <f ca="1">Monthly!K20*OFFSET('Project Map'!$G$1,LowProbability!L$1,0)</f>
        <v>0</v>
      </c>
      <c r="M19">
        <f ca="1">Monthly!L20*OFFSET('Project Map'!$G$1,LowProbability!M$1,0)</f>
        <v>0</v>
      </c>
      <c r="N19">
        <f ca="1">Monthly!M20*OFFSET('Project Map'!$G$1,LowProbability!N$1,0)</f>
        <v>0</v>
      </c>
      <c r="O19">
        <f ca="1">Monthly!N20*OFFSET('Project Map'!$G$1,LowProbability!O$1,0)</f>
        <v>0</v>
      </c>
      <c r="P19">
        <f ca="1">Monthly!O20*OFFSET('Project Map'!$G$1,LowProbability!P$1,0)</f>
        <v>0</v>
      </c>
      <c r="Q19">
        <f ca="1">Monthly!P20*OFFSET('Project Map'!$G$1,LowProbability!Q$1,0)</f>
        <v>0</v>
      </c>
      <c r="R19">
        <f ca="1">Monthly!Q20*OFFSET('Project Map'!$G$1,LowProbability!R$1,0)</f>
        <v>0</v>
      </c>
      <c r="S19">
        <f ca="1">Monthly!R20*OFFSET('Project Map'!$G$1,LowProbability!S$1,0)</f>
        <v>0</v>
      </c>
      <c r="T19">
        <f ca="1">Monthly!S20*OFFSET('Project Map'!$G$1,LowProbability!T$1,0)</f>
        <v>0</v>
      </c>
      <c r="U19">
        <f ca="1">Monthly!T20*OFFSET('Project Map'!$G$1,LowProbability!U$1,0)</f>
        <v>0</v>
      </c>
      <c r="V19">
        <f ca="1">Monthly!U20*OFFSET('Project Map'!$G$1,LowProbability!V$1,0)</f>
        <v>0</v>
      </c>
    </row>
    <row r="20" spans="1:22" x14ac:dyDescent="0.25">
      <c r="A20" s="5">
        <v>46204</v>
      </c>
      <c r="B20">
        <f t="shared" ca="1" si="0"/>
        <v>0</v>
      </c>
      <c r="C20">
        <f t="shared" ca="1" si="1"/>
        <v>0</v>
      </c>
      <c r="D20">
        <f t="shared" ca="1" si="2"/>
        <v>0</v>
      </c>
      <c r="E20">
        <f ca="1">Monthly!D21*OFFSET('Project Map'!$G$1,LowProbability!E$1,0)</f>
        <v>0</v>
      </c>
      <c r="F20">
        <f ca="1">Monthly!E21*OFFSET('Project Map'!$G$1,LowProbability!F$1,0)</f>
        <v>0</v>
      </c>
      <c r="G20">
        <f ca="1">Monthly!F21*OFFSET('Project Map'!$G$1,LowProbability!G$1,0)</f>
        <v>0</v>
      </c>
      <c r="H20">
        <f ca="1">Monthly!G21*OFFSET('Project Map'!$G$1,LowProbability!H$1,0)</f>
        <v>0</v>
      </c>
      <c r="I20">
        <f ca="1">Monthly!H21*OFFSET('Project Map'!$G$1,LowProbability!I$1,0)</f>
        <v>0</v>
      </c>
      <c r="J20">
        <f ca="1">Monthly!I21*OFFSET('Project Map'!$G$1,LowProbability!J$1,0)</f>
        <v>0</v>
      </c>
      <c r="K20">
        <f ca="1">Monthly!J21*OFFSET('Project Map'!$G$1,LowProbability!K$1,0)</f>
        <v>0</v>
      </c>
      <c r="L20">
        <f ca="1">Monthly!K21*OFFSET('Project Map'!$G$1,LowProbability!L$1,0)</f>
        <v>0</v>
      </c>
      <c r="M20">
        <f ca="1">Monthly!L21*OFFSET('Project Map'!$G$1,LowProbability!M$1,0)</f>
        <v>0</v>
      </c>
      <c r="N20">
        <f ca="1">Monthly!M21*OFFSET('Project Map'!$G$1,LowProbability!N$1,0)</f>
        <v>0</v>
      </c>
      <c r="O20">
        <f ca="1">Monthly!N21*OFFSET('Project Map'!$G$1,LowProbability!O$1,0)</f>
        <v>0</v>
      </c>
      <c r="P20">
        <f ca="1">Monthly!O21*OFFSET('Project Map'!$G$1,LowProbability!P$1,0)</f>
        <v>0</v>
      </c>
      <c r="Q20">
        <f ca="1">Monthly!P21*OFFSET('Project Map'!$G$1,LowProbability!Q$1,0)</f>
        <v>0</v>
      </c>
      <c r="R20">
        <f ca="1">Monthly!Q21*OFFSET('Project Map'!$G$1,LowProbability!R$1,0)</f>
        <v>0</v>
      </c>
      <c r="S20">
        <f ca="1">Monthly!R21*OFFSET('Project Map'!$G$1,LowProbability!S$1,0)</f>
        <v>0</v>
      </c>
      <c r="T20">
        <f ca="1">Monthly!S21*OFFSET('Project Map'!$G$1,LowProbability!T$1,0)</f>
        <v>0</v>
      </c>
      <c r="U20">
        <f ca="1">Monthly!T21*OFFSET('Project Map'!$G$1,LowProbability!U$1,0)</f>
        <v>0</v>
      </c>
      <c r="V20">
        <f ca="1">Monthly!U21*OFFSET('Project Map'!$G$1,LowProbability!V$1,0)</f>
        <v>0</v>
      </c>
    </row>
    <row r="21" spans="1:22" x14ac:dyDescent="0.25">
      <c r="A21" s="5">
        <v>46235</v>
      </c>
      <c r="B21">
        <f t="shared" ca="1" si="0"/>
        <v>0</v>
      </c>
      <c r="C21">
        <f t="shared" ca="1" si="1"/>
        <v>0</v>
      </c>
      <c r="D21">
        <f t="shared" ca="1" si="2"/>
        <v>0</v>
      </c>
      <c r="E21">
        <f ca="1">Monthly!D22*OFFSET('Project Map'!$G$1,LowProbability!E$1,0)</f>
        <v>0</v>
      </c>
      <c r="F21">
        <f ca="1">Monthly!E22*OFFSET('Project Map'!$G$1,LowProbability!F$1,0)</f>
        <v>0</v>
      </c>
      <c r="G21">
        <f ca="1">Monthly!F22*OFFSET('Project Map'!$G$1,LowProbability!G$1,0)</f>
        <v>0</v>
      </c>
      <c r="H21">
        <f ca="1">Monthly!G22*OFFSET('Project Map'!$G$1,LowProbability!H$1,0)</f>
        <v>0</v>
      </c>
      <c r="I21">
        <f ca="1">Monthly!H22*OFFSET('Project Map'!$G$1,LowProbability!I$1,0)</f>
        <v>0</v>
      </c>
      <c r="J21">
        <f ca="1">Monthly!I22*OFFSET('Project Map'!$G$1,LowProbability!J$1,0)</f>
        <v>0</v>
      </c>
      <c r="K21">
        <f ca="1">Monthly!J22*OFFSET('Project Map'!$G$1,LowProbability!K$1,0)</f>
        <v>0</v>
      </c>
      <c r="L21">
        <f ca="1">Monthly!K22*OFFSET('Project Map'!$G$1,LowProbability!L$1,0)</f>
        <v>0</v>
      </c>
      <c r="M21">
        <f ca="1">Monthly!L22*OFFSET('Project Map'!$G$1,LowProbability!M$1,0)</f>
        <v>0</v>
      </c>
      <c r="N21">
        <f ca="1">Monthly!M22*OFFSET('Project Map'!$G$1,LowProbability!N$1,0)</f>
        <v>0</v>
      </c>
      <c r="O21">
        <f ca="1">Monthly!N22*OFFSET('Project Map'!$G$1,LowProbability!O$1,0)</f>
        <v>0</v>
      </c>
      <c r="P21">
        <f ca="1">Monthly!O22*OFFSET('Project Map'!$G$1,LowProbability!P$1,0)</f>
        <v>0</v>
      </c>
      <c r="Q21">
        <f ca="1">Monthly!P22*OFFSET('Project Map'!$G$1,LowProbability!Q$1,0)</f>
        <v>0</v>
      </c>
      <c r="R21">
        <f ca="1">Monthly!Q22*OFFSET('Project Map'!$G$1,LowProbability!R$1,0)</f>
        <v>0</v>
      </c>
      <c r="S21">
        <f ca="1">Monthly!R22*OFFSET('Project Map'!$G$1,LowProbability!S$1,0)</f>
        <v>0</v>
      </c>
      <c r="T21">
        <f ca="1">Monthly!S22*OFFSET('Project Map'!$G$1,LowProbability!T$1,0)</f>
        <v>0</v>
      </c>
      <c r="U21">
        <f ca="1">Monthly!T22*OFFSET('Project Map'!$G$1,LowProbability!U$1,0)</f>
        <v>0</v>
      </c>
      <c r="V21">
        <f ca="1">Monthly!U22*OFFSET('Project Map'!$G$1,LowProbability!V$1,0)</f>
        <v>0</v>
      </c>
    </row>
    <row r="22" spans="1:22" x14ac:dyDescent="0.25">
      <c r="A22" s="5">
        <v>46266</v>
      </c>
      <c r="B22">
        <f t="shared" ca="1" si="0"/>
        <v>0</v>
      </c>
      <c r="C22">
        <f t="shared" ca="1" si="1"/>
        <v>0</v>
      </c>
      <c r="D22">
        <f t="shared" ca="1" si="2"/>
        <v>0</v>
      </c>
      <c r="E22">
        <f ca="1">Monthly!D23*OFFSET('Project Map'!$G$1,LowProbability!E$1,0)</f>
        <v>0</v>
      </c>
      <c r="F22">
        <f ca="1">Monthly!E23*OFFSET('Project Map'!$G$1,LowProbability!F$1,0)</f>
        <v>0</v>
      </c>
      <c r="G22">
        <f ca="1">Monthly!F23*OFFSET('Project Map'!$G$1,LowProbability!G$1,0)</f>
        <v>0</v>
      </c>
      <c r="H22">
        <f ca="1">Monthly!G23*OFFSET('Project Map'!$G$1,LowProbability!H$1,0)</f>
        <v>0</v>
      </c>
      <c r="I22">
        <f ca="1">Monthly!H23*OFFSET('Project Map'!$G$1,LowProbability!I$1,0)</f>
        <v>0</v>
      </c>
      <c r="J22">
        <f ca="1">Monthly!I23*OFFSET('Project Map'!$G$1,LowProbability!J$1,0)</f>
        <v>0</v>
      </c>
      <c r="K22">
        <f ca="1">Monthly!J23*OFFSET('Project Map'!$G$1,LowProbability!K$1,0)</f>
        <v>0</v>
      </c>
      <c r="L22">
        <f ca="1">Monthly!K23*OFFSET('Project Map'!$G$1,LowProbability!L$1,0)</f>
        <v>0</v>
      </c>
      <c r="M22">
        <f ca="1">Monthly!L23*OFFSET('Project Map'!$G$1,LowProbability!M$1,0)</f>
        <v>0</v>
      </c>
      <c r="N22">
        <f ca="1">Monthly!M23*OFFSET('Project Map'!$G$1,LowProbability!N$1,0)</f>
        <v>0</v>
      </c>
      <c r="O22">
        <f ca="1">Monthly!N23*OFFSET('Project Map'!$G$1,LowProbability!O$1,0)</f>
        <v>0</v>
      </c>
      <c r="P22">
        <f ca="1">Monthly!O23*OFFSET('Project Map'!$G$1,LowProbability!P$1,0)</f>
        <v>0</v>
      </c>
      <c r="Q22">
        <f ca="1">Monthly!P23*OFFSET('Project Map'!$G$1,LowProbability!Q$1,0)</f>
        <v>0</v>
      </c>
      <c r="R22">
        <f ca="1">Monthly!Q23*OFFSET('Project Map'!$G$1,LowProbability!R$1,0)</f>
        <v>0</v>
      </c>
      <c r="S22">
        <f ca="1">Monthly!R23*OFFSET('Project Map'!$G$1,LowProbability!S$1,0)</f>
        <v>0</v>
      </c>
      <c r="T22">
        <f ca="1">Monthly!S23*OFFSET('Project Map'!$G$1,LowProbability!T$1,0)</f>
        <v>0</v>
      </c>
      <c r="U22">
        <f ca="1">Monthly!T23*OFFSET('Project Map'!$G$1,LowProbability!U$1,0)</f>
        <v>0</v>
      </c>
      <c r="V22">
        <f ca="1">Monthly!U23*OFFSET('Project Map'!$G$1,LowProbability!V$1,0)</f>
        <v>0</v>
      </c>
    </row>
    <row r="23" spans="1:22" x14ac:dyDescent="0.25">
      <c r="A23" s="5">
        <v>46296</v>
      </c>
      <c r="B23">
        <f t="shared" ca="1" si="0"/>
        <v>0</v>
      </c>
      <c r="C23">
        <f t="shared" ca="1" si="1"/>
        <v>0</v>
      </c>
      <c r="D23">
        <f t="shared" ca="1" si="2"/>
        <v>0</v>
      </c>
      <c r="E23">
        <f ca="1">Monthly!D24*OFFSET('Project Map'!$G$1,LowProbability!E$1,0)</f>
        <v>0</v>
      </c>
      <c r="F23">
        <f ca="1">Monthly!E24*OFFSET('Project Map'!$G$1,LowProbability!F$1,0)</f>
        <v>0</v>
      </c>
      <c r="G23">
        <f ca="1">Monthly!F24*OFFSET('Project Map'!$G$1,LowProbability!G$1,0)</f>
        <v>0</v>
      </c>
      <c r="H23">
        <f ca="1">Monthly!G24*OFFSET('Project Map'!$G$1,LowProbability!H$1,0)</f>
        <v>0</v>
      </c>
      <c r="I23">
        <f ca="1">Monthly!H24*OFFSET('Project Map'!$G$1,LowProbability!I$1,0)</f>
        <v>0</v>
      </c>
      <c r="J23">
        <f ca="1">Monthly!I24*OFFSET('Project Map'!$G$1,LowProbability!J$1,0)</f>
        <v>0</v>
      </c>
      <c r="K23">
        <f ca="1">Monthly!J24*OFFSET('Project Map'!$G$1,LowProbability!K$1,0)</f>
        <v>0</v>
      </c>
      <c r="L23">
        <f ca="1">Monthly!K24*OFFSET('Project Map'!$G$1,LowProbability!L$1,0)</f>
        <v>0</v>
      </c>
      <c r="M23">
        <f ca="1">Monthly!L24*OFFSET('Project Map'!$G$1,LowProbability!M$1,0)</f>
        <v>0</v>
      </c>
      <c r="N23">
        <f ca="1">Monthly!M24*OFFSET('Project Map'!$G$1,LowProbability!N$1,0)</f>
        <v>0</v>
      </c>
      <c r="O23">
        <f ca="1">Monthly!N24*OFFSET('Project Map'!$G$1,LowProbability!O$1,0)</f>
        <v>0</v>
      </c>
      <c r="P23">
        <f ca="1">Monthly!O24*OFFSET('Project Map'!$G$1,LowProbability!P$1,0)</f>
        <v>0</v>
      </c>
      <c r="Q23">
        <f ca="1">Monthly!P24*OFFSET('Project Map'!$G$1,LowProbability!Q$1,0)</f>
        <v>0</v>
      </c>
      <c r="R23">
        <f ca="1">Monthly!Q24*OFFSET('Project Map'!$G$1,LowProbability!R$1,0)</f>
        <v>0</v>
      </c>
      <c r="S23">
        <f ca="1">Monthly!R24*OFFSET('Project Map'!$G$1,LowProbability!S$1,0)</f>
        <v>0</v>
      </c>
      <c r="T23">
        <f ca="1">Monthly!S24*OFFSET('Project Map'!$G$1,LowProbability!T$1,0)</f>
        <v>0</v>
      </c>
      <c r="U23">
        <f ca="1">Monthly!T24*OFFSET('Project Map'!$G$1,LowProbability!U$1,0)</f>
        <v>0</v>
      </c>
      <c r="V23">
        <f ca="1">Monthly!U24*OFFSET('Project Map'!$G$1,LowProbability!V$1,0)</f>
        <v>0</v>
      </c>
    </row>
    <row r="24" spans="1:22" x14ac:dyDescent="0.25">
      <c r="A24" s="5">
        <v>46327</v>
      </c>
      <c r="B24">
        <f t="shared" ca="1" si="0"/>
        <v>0</v>
      </c>
      <c r="C24">
        <f t="shared" ca="1" si="1"/>
        <v>0</v>
      </c>
      <c r="D24">
        <f t="shared" ca="1" si="2"/>
        <v>0</v>
      </c>
      <c r="E24">
        <f ca="1">Monthly!D25*OFFSET('Project Map'!$G$1,LowProbability!E$1,0)</f>
        <v>0</v>
      </c>
      <c r="F24">
        <f ca="1">Monthly!E25*OFFSET('Project Map'!$G$1,LowProbability!F$1,0)</f>
        <v>0</v>
      </c>
      <c r="G24">
        <f ca="1">Monthly!F25*OFFSET('Project Map'!$G$1,LowProbability!G$1,0)</f>
        <v>0</v>
      </c>
      <c r="H24">
        <f ca="1">Monthly!G25*OFFSET('Project Map'!$G$1,LowProbability!H$1,0)</f>
        <v>0</v>
      </c>
      <c r="I24">
        <f ca="1">Monthly!H25*OFFSET('Project Map'!$G$1,LowProbability!I$1,0)</f>
        <v>0</v>
      </c>
      <c r="J24">
        <f ca="1">Monthly!I25*OFFSET('Project Map'!$G$1,LowProbability!J$1,0)</f>
        <v>0</v>
      </c>
      <c r="K24">
        <f ca="1">Monthly!J25*OFFSET('Project Map'!$G$1,LowProbability!K$1,0)</f>
        <v>0</v>
      </c>
      <c r="L24">
        <f ca="1">Monthly!K25*OFFSET('Project Map'!$G$1,LowProbability!L$1,0)</f>
        <v>0</v>
      </c>
      <c r="M24">
        <f ca="1">Monthly!L25*OFFSET('Project Map'!$G$1,LowProbability!M$1,0)</f>
        <v>0</v>
      </c>
      <c r="N24">
        <f ca="1">Monthly!M25*OFFSET('Project Map'!$G$1,LowProbability!N$1,0)</f>
        <v>0</v>
      </c>
      <c r="O24">
        <f ca="1">Monthly!N25*OFFSET('Project Map'!$G$1,LowProbability!O$1,0)</f>
        <v>0</v>
      </c>
      <c r="P24">
        <f ca="1">Monthly!O25*OFFSET('Project Map'!$G$1,LowProbability!P$1,0)</f>
        <v>0</v>
      </c>
      <c r="Q24">
        <f ca="1">Monthly!P25*OFFSET('Project Map'!$G$1,LowProbability!Q$1,0)</f>
        <v>0</v>
      </c>
      <c r="R24">
        <f ca="1">Monthly!Q25*OFFSET('Project Map'!$G$1,LowProbability!R$1,0)</f>
        <v>0</v>
      </c>
      <c r="S24">
        <f ca="1">Monthly!R25*OFFSET('Project Map'!$G$1,LowProbability!S$1,0)</f>
        <v>0</v>
      </c>
      <c r="T24">
        <f ca="1">Monthly!S25*OFFSET('Project Map'!$G$1,LowProbability!T$1,0)</f>
        <v>0</v>
      </c>
      <c r="U24">
        <f ca="1">Monthly!T25*OFFSET('Project Map'!$G$1,LowProbability!U$1,0)</f>
        <v>0</v>
      </c>
      <c r="V24">
        <f ca="1">Monthly!U25*OFFSET('Project Map'!$G$1,LowProbability!V$1,0)</f>
        <v>0</v>
      </c>
    </row>
    <row r="25" spans="1:22" x14ac:dyDescent="0.25">
      <c r="A25" s="5">
        <v>46357</v>
      </c>
      <c r="B25">
        <f t="shared" ca="1" si="0"/>
        <v>0</v>
      </c>
      <c r="C25">
        <f t="shared" ca="1" si="1"/>
        <v>0</v>
      </c>
      <c r="D25">
        <f t="shared" ca="1" si="2"/>
        <v>0</v>
      </c>
      <c r="E25">
        <f ca="1">Monthly!D26*OFFSET('Project Map'!$G$1,LowProbability!E$1,0)</f>
        <v>0</v>
      </c>
      <c r="F25">
        <f ca="1">Monthly!E26*OFFSET('Project Map'!$G$1,LowProbability!F$1,0)</f>
        <v>0</v>
      </c>
      <c r="G25">
        <f ca="1">Monthly!F26*OFFSET('Project Map'!$G$1,LowProbability!G$1,0)</f>
        <v>0</v>
      </c>
      <c r="H25">
        <f ca="1">Monthly!G26*OFFSET('Project Map'!$G$1,LowProbability!H$1,0)</f>
        <v>0</v>
      </c>
      <c r="I25">
        <f ca="1">Monthly!H26*OFFSET('Project Map'!$G$1,LowProbability!I$1,0)</f>
        <v>0</v>
      </c>
      <c r="J25">
        <f ca="1">Monthly!I26*OFFSET('Project Map'!$G$1,LowProbability!J$1,0)</f>
        <v>0</v>
      </c>
      <c r="K25">
        <f ca="1">Monthly!J26*OFFSET('Project Map'!$G$1,LowProbability!K$1,0)</f>
        <v>0</v>
      </c>
      <c r="L25">
        <f ca="1">Monthly!K26*OFFSET('Project Map'!$G$1,LowProbability!L$1,0)</f>
        <v>0</v>
      </c>
      <c r="M25">
        <f ca="1">Monthly!L26*OFFSET('Project Map'!$G$1,LowProbability!M$1,0)</f>
        <v>0</v>
      </c>
      <c r="N25">
        <f ca="1">Monthly!M26*OFFSET('Project Map'!$G$1,LowProbability!N$1,0)</f>
        <v>0</v>
      </c>
      <c r="O25">
        <f ca="1">Monthly!N26*OFFSET('Project Map'!$G$1,LowProbability!O$1,0)</f>
        <v>0</v>
      </c>
      <c r="P25">
        <f ca="1">Monthly!O26*OFFSET('Project Map'!$G$1,LowProbability!P$1,0)</f>
        <v>0</v>
      </c>
      <c r="Q25">
        <f ca="1">Monthly!P26*OFFSET('Project Map'!$G$1,LowProbability!Q$1,0)</f>
        <v>0</v>
      </c>
      <c r="R25">
        <f ca="1">Monthly!Q26*OFFSET('Project Map'!$G$1,LowProbability!R$1,0)</f>
        <v>0</v>
      </c>
      <c r="S25">
        <f ca="1">Monthly!R26*OFFSET('Project Map'!$G$1,LowProbability!S$1,0)</f>
        <v>0</v>
      </c>
      <c r="T25">
        <f ca="1">Monthly!S26*OFFSET('Project Map'!$G$1,LowProbability!T$1,0)</f>
        <v>0</v>
      </c>
      <c r="U25">
        <f ca="1">Monthly!T26*OFFSET('Project Map'!$G$1,LowProbability!U$1,0)</f>
        <v>0</v>
      </c>
      <c r="V25">
        <f ca="1">Monthly!U26*OFFSET('Project Map'!$G$1,LowProbability!V$1,0)</f>
        <v>0</v>
      </c>
    </row>
    <row r="26" spans="1:22" x14ac:dyDescent="0.25">
      <c r="A26" s="5">
        <v>46388</v>
      </c>
      <c r="B26">
        <f t="shared" ca="1" si="0"/>
        <v>45</v>
      </c>
      <c r="C26">
        <f t="shared" ca="1" si="1"/>
        <v>45</v>
      </c>
      <c r="D26">
        <f t="shared" ca="1" si="2"/>
        <v>0</v>
      </c>
      <c r="E26">
        <f ca="1">Monthly!D27*OFFSET('Project Map'!$G$1,LowProbability!E$1,0)</f>
        <v>0</v>
      </c>
      <c r="F26">
        <f ca="1">Monthly!E27*OFFSET('Project Map'!$G$1,LowProbability!F$1,0)</f>
        <v>45</v>
      </c>
      <c r="G26">
        <f ca="1">Monthly!F27*OFFSET('Project Map'!$G$1,LowProbability!G$1,0)</f>
        <v>0</v>
      </c>
      <c r="H26">
        <f ca="1">Monthly!G27*OFFSET('Project Map'!$G$1,LowProbability!H$1,0)</f>
        <v>0</v>
      </c>
      <c r="I26">
        <f ca="1">Monthly!H27*OFFSET('Project Map'!$G$1,LowProbability!I$1,0)</f>
        <v>0</v>
      </c>
      <c r="J26">
        <f ca="1">Monthly!I27*OFFSET('Project Map'!$G$1,LowProbability!J$1,0)</f>
        <v>0</v>
      </c>
      <c r="K26">
        <f ca="1">Monthly!J27*OFFSET('Project Map'!$G$1,LowProbability!K$1,0)</f>
        <v>0</v>
      </c>
      <c r="L26">
        <f ca="1">Monthly!K27*OFFSET('Project Map'!$G$1,LowProbability!L$1,0)</f>
        <v>0</v>
      </c>
      <c r="M26">
        <f ca="1">Monthly!L27*OFFSET('Project Map'!$G$1,LowProbability!M$1,0)</f>
        <v>0</v>
      </c>
      <c r="N26">
        <f ca="1">Monthly!M27*OFFSET('Project Map'!$G$1,LowProbability!N$1,0)</f>
        <v>0</v>
      </c>
      <c r="O26">
        <f ca="1">Monthly!N27*OFFSET('Project Map'!$G$1,LowProbability!O$1,0)</f>
        <v>0</v>
      </c>
      <c r="P26">
        <f ca="1">Monthly!O27*OFFSET('Project Map'!$G$1,LowProbability!P$1,0)</f>
        <v>0</v>
      </c>
      <c r="Q26">
        <f ca="1">Monthly!P27*OFFSET('Project Map'!$G$1,LowProbability!Q$1,0)</f>
        <v>0</v>
      </c>
      <c r="R26">
        <f ca="1">Monthly!Q27*OFFSET('Project Map'!$G$1,LowProbability!R$1,0)</f>
        <v>0</v>
      </c>
      <c r="S26">
        <f ca="1">Monthly!R27*OFFSET('Project Map'!$G$1,LowProbability!S$1,0)</f>
        <v>0</v>
      </c>
      <c r="T26">
        <f ca="1">Monthly!S27*OFFSET('Project Map'!$G$1,LowProbability!T$1,0)</f>
        <v>0</v>
      </c>
      <c r="U26">
        <f ca="1">Monthly!T27*OFFSET('Project Map'!$G$1,LowProbability!U$1,0)</f>
        <v>0</v>
      </c>
      <c r="V26">
        <f ca="1">Monthly!U27*OFFSET('Project Map'!$G$1,LowProbability!V$1,0)</f>
        <v>0</v>
      </c>
    </row>
    <row r="27" spans="1:22" x14ac:dyDescent="0.25">
      <c r="A27" s="5">
        <v>46419</v>
      </c>
      <c r="B27">
        <f t="shared" ca="1" si="0"/>
        <v>45</v>
      </c>
      <c r="C27">
        <f t="shared" ca="1" si="1"/>
        <v>45</v>
      </c>
      <c r="D27">
        <f t="shared" ca="1" si="2"/>
        <v>0</v>
      </c>
      <c r="E27">
        <f ca="1">Monthly!D28*OFFSET('Project Map'!$G$1,LowProbability!E$1,0)</f>
        <v>0</v>
      </c>
      <c r="F27">
        <f ca="1">Monthly!E28*OFFSET('Project Map'!$G$1,LowProbability!F$1,0)</f>
        <v>45</v>
      </c>
      <c r="G27">
        <f ca="1">Monthly!F28*OFFSET('Project Map'!$G$1,LowProbability!G$1,0)</f>
        <v>0</v>
      </c>
      <c r="H27">
        <f ca="1">Monthly!G28*OFFSET('Project Map'!$G$1,LowProbability!H$1,0)</f>
        <v>0</v>
      </c>
      <c r="I27">
        <f ca="1">Monthly!H28*OFFSET('Project Map'!$G$1,LowProbability!I$1,0)</f>
        <v>0</v>
      </c>
      <c r="J27">
        <f ca="1">Monthly!I28*OFFSET('Project Map'!$G$1,LowProbability!J$1,0)</f>
        <v>0</v>
      </c>
      <c r="K27">
        <f ca="1">Monthly!J28*OFFSET('Project Map'!$G$1,LowProbability!K$1,0)</f>
        <v>0</v>
      </c>
      <c r="L27">
        <f ca="1">Monthly!K28*OFFSET('Project Map'!$G$1,LowProbability!L$1,0)</f>
        <v>0</v>
      </c>
      <c r="M27">
        <f ca="1">Monthly!L28*OFFSET('Project Map'!$G$1,LowProbability!M$1,0)</f>
        <v>0</v>
      </c>
      <c r="N27">
        <f ca="1">Monthly!M28*OFFSET('Project Map'!$G$1,LowProbability!N$1,0)</f>
        <v>0</v>
      </c>
      <c r="O27">
        <f ca="1">Monthly!N28*OFFSET('Project Map'!$G$1,LowProbability!O$1,0)</f>
        <v>0</v>
      </c>
      <c r="P27">
        <f ca="1">Monthly!O28*OFFSET('Project Map'!$G$1,LowProbability!P$1,0)</f>
        <v>0</v>
      </c>
      <c r="Q27">
        <f ca="1">Monthly!P28*OFFSET('Project Map'!$G$1,LowProbability!Q$1,0)</f>
        <v>0</v>
      </c>
      <c r="R27">
        <f ca="1">Monthly!Q28*OFFSET('Project Map'!$G$1,LowProbability!R$1,0)</f>
        <v>0</v>
      </c>
      <c r="S27">
        <f ca="1">Monthly!R28*OFFSET('Project Map'!$G$1,LowProbability!S$1,0)</f>
        <v>0</v>
      </c>
      <c r="T27">
        <f ca="1">Monthly!S28*OFFSET('Project Map'!$G$1,LowProbability!T$1,0)</f>
        <v>0</v>
      </c>
      <c r="U27">
        <f ca="1">Monthly!T28*OFFSET('Project Map'!$G$1,LowProbability!U$1,0)</f>
        <v>0</v>
      </c>
      <c r="V27">
        <f ca="1">Monthly!U28*OFFSET('Project Map'!$G$1,LowProbability!V$1,0)</f>
        <v>0</v>
      </c>
    </row>
    <row r="28" spans="1:22" x14ac:dyDescent="0.25">
      <c r="A28" s="5">
        <v>46447</v>
      </c>
      <c r="B28">
        <f t="shared" ca="1" si="0"/>
        <v>45</v>
      </c>
      <c r="C28">
        <f t="shared" ca="1" si="1"/>
        <v>45</v>
      </c>
      <c r="D28">
        <f t="shared" ca="1" si="2"/>
        <v>0</v>
      </c>
      <c r="E28">
        <f ca="1">Monthly!D29*OFFSET('Project Map'!$G$1,LowProbability!E$1,0)</f>
        <v>0</v>
      </c>
      <c r="F28">
        <f ca="1">Monthly!E29*OFFSET('Project Map'!$G$1,LowProbability!F$1,0)</f>
        <v>45</v>
      </c>
      <c r="G28">
        <f ca="1">Monthly!F29*OFFSET('Project Map'!$G$1,LowProbability!G$1,0)</f>
        <v>0</v>
      </c>
      <c r="H28">
        <f ca="1">Monthly!G29*OFFSET('Project Map'!$G$1,LowProbability!H$1,0)</f>
        <v>0</v>
      </c>
      <c r="I28">
        <f ca="1">Monthly!H29*OFFSET('Project Map'!$G$1,LowProbability!I$1,0)</f>
        <v>0</v>
      </c>
      <c r="J28">
        <f ca="1">Monthly!I29*OFFSET('Project Map'!$G$1,LowProbability!J$1,0)</f>
        <v>0</v>
      </c>
      <c r="K28">
        <f ca="1">Monthly!J29*OFFSET('Project Map'!$G$1,LowProbability!K$1,0)</f>
        <v>0</v>
      </c>
      <c r="L28">
        <f ca="1">Monthly!K29*OFFSET('Project Map'!$G$1,LowProbability!L$1,0)</f>
        <v>0</v>
      </c>
      <c r="M28">
        <f ca="1">Monthly!L29*OFFSET('Project Map'!$G$1,LowProbability!M$1,0)</f>
        <v>0</v>
      </c>
      <c r="N28">
        <f ca="1">Monthly!M29*OFFSET('Project Map'!$G$1,LowProbability!N$1,0)</f>
        <v>0</v>
      </c>
      <c r="O28">
        <f ca="1">Monthly!N29*OFFSET('Project Map'!$G$1,LowProbability!O$1,0)</f>
        <v>0</v>
      </c>
      <c r="P28">
        <f ca="1">Monthly!O29*OFFSET('Project Map'!$G$1,LowProbability!P$1,0)</f>
        <v>0</v>
      </c>
      <c r="Q28">
        <f ca="1">Monthly!P29*OFFSET('Project Map'!$G$1,LowProbability!Q$1,0)</f>
        <v>0</v>
      </c>
      <c r="R28">
        <f ca="1">Monthly!Q29*OFFSET('Project Map'!$G$1,LowProbability!R$1,0)</f>
        <v>0</v>
      </c>
      <c r="S28">
        <f ca="1">Monthly!R29*OFFSET('Project Map'!$G$1,LowProbability!S$1,0)</f>
        <v>0</v>
      </c>
      <c r="T28">
        <f ca="1">Monthly!S29*OFFSET('Project Map'!$G$1,LowProbability!T$1,0)</f>
        <v>0</v>
      </c>
      <c r="U28">
        <f ca="1">Monthly!T29*OFFSET('Project Map'!$G$1,LowProbability!U$1,0)</f>
        <v>0</v>
      </c>
      <c r="V28">
        <f ca="1">Monthly!U29*OFFSET('Project Map'!$G$1,LowProbability!V$1,0)</f>
        <v>0</v>
      </c>
    </row>
    <row r="29" spans="1:22" x14ac:dyDescent="0.25">
      <c r="A29" s="5">
        <v>46478</v>
      </c>
      <c r="B29">
        <f t="shared" ca="1" si="0"/>
        <v>45</v>
      </c>
      <c r="C29">
        <f t="shared" ca="1" si="1"/>
        <v>45</v>
      </c>
      <c r="D29">
        <f t="shared" ca="1" si="2"/>
        <v>0</v>
      </c>
      <c r="E29">
        <f ca="1">Monthly!D30*OFFSET('Project Map'!$G$1,LowProbability!E$1,0)</f>
        <v>0</v>
      </c>
      <c r="F29">
        <f ca="1">Monthly!E30*OFFSET('Project Map'!$G$1,LowProbability!F$1,0)</f>
        <v>45</v>
      </c>
      <c r="G29">
        <f ca="1">Monthly!F30*OFFSET('Project Map'!$G$1,LowProbability!G$1,0)</f>
        <v>0</v>
      </c>
      <c r="H29">
        <f ca="1">Monthly!G30*OFFSET('Project Map'!$G$1,LowProbability!H$1,0)</f>
        <v>0</v>
      </c>
      <c r="I29">
        <f ca="1">Monthly!H30*OFFSET('Project Map'!$G$1,LowProbability!I$1,0)</f>
        <v>0</v>
      </c>
      <c r="J29">
        <f ca="1">Monthly!I30*OFFSET('Project Map'!$G$1,LowProbability!J$1,0)</f>
        <v>0</v>
      </c>
      <c r="K29">
        <f ca="1">Monthly!J30*OFFSET('Project Map'!$G$1,LowProbability!K$1,0)</f>
        <v>0</v>
      </c>
      <c r="L29">
        <f ca="1">Monthly!K30*OFFSET('Project Map'!$G$1,LowProbability!L$1,0)</f>
        <v>0</v>
      </c>
      <c r="M29">
        <f ca="1">Monthly!L30*OFFSET('Project Map'!$G$1,LowProbability!M$1,0)</f>
        <v>0</v>
      </c>
      <c r="N29">
        <f ca="1">Monthly!M30*OFFSET('Project Map'!$G$1,LowProbability!N$1,0)</f>
        <v>0</v>
      </c>
      <c r="O29">
        <f ca="1">Monthly!N30*OFFSET('Project Map'!$G$1,LowProbability!O$1,0)</f>
        <v>0</v>
      </c>
      <c r="P29">
        <f ca="1">Monthly!O30*OFFSET('Project Map'!$G$1,LowProbability!P$1,0)</f>
        <v>0</v>
      </c>
      <c r="Q29">
        <f ca="1">Monthly!P30*OFFSET('Project Map'!$G$1,LowProbability!Q$1,0)</f>
        <v>0</v>
      </c>
      <c r="R29">
        <f ca="1">Monthly!Q30*OFFSET('Project Map'!$G$1,LowProbability!R$1,0)</f>
        <v>0</v>
      </c>
      <c r="S29">
        <f ca="1">Monthly!R30*OFFSET('Project Map'!$G$1,LowProbability!S$1,0)</f>
        <v>0</v>
      </c>
      <c r="T29">
        <f ca="1">Monthly!S30*OFFSET('Project Map'!$G$1,LowProbability!T$1,0)</f>
        <v>0</v>
      </c>
      <c r="U29">
        <f ca="1">Monthly!T30*OFFSET('Project Map'!$G$1,LowProbability!U$1,0)</f>
        <v>0</v>
      </c>
      <c r="V29">
        <f ca="1">Monthly!U30*OFFSET('Project Map'!$G$1,LowProbability!V$1,0)</f>
        <v>0</v>
      </c>
    </row>
    <row r="30" spans="1:22" x14ac:dyDescent="0.25">
      <c r="A30" s="5">
        <v>46508</v>
      </c>
      <c r="B30">
        <f t="shared" ca="1" si="0"/>
        <v>45</v>
      </c>
      <c r="C30">
        <f t="shared" ca="1" si="1"/>
        <v>45</v>
      </c>
      <c r="D30">
        <f t="shared" ca="1" si="2"/>
        <v>0</v>
      </c>
      <c r="E30">
        <f ca="1">Monthly!D31*OFFSET('Project Map'!$G$1,LowProbability!E$1,0)</f>
        <v>0</v>
      </c>
      <c r="F30">
        <f ca="1">Monthly!E31*OFFSET('Project Map'!$G$1,LowProbability!F$1,0)</f>
        <v>45</v>
      </c>
      <c r="G30">
        <f ca="1">Monthly!F31*OFFSET('Project Map'!$G$1,LowProbability!G$1,0)</f>
        <v>0</v>
      </c>
      <c r="H30">
        <f ca="1">Monthly!G31*OFFSET('Project Map'!$G$1,LowProbability!H$1,0)</f>
        <v>0</v>
      </c>
      <c r="I30">
        <f ca="1">Monthly!H31*OFFSET('Project Map'!$G$1,LowProbability!I$1,0)</f>
        <v>0</v>
      </c>
      <c r="J30">
        <f ca="1">Monthly!I31*OFFSET('Project Map'!$G$1,LowProbability!J$1,0)</f>
        <v>0</v>
      </c>
      <c r="K30">
        <f ca="1">Monthly!J31*OFFSET('Project Map'!$G$1,LowProbability!K$1,0)</f>
        <v>0</v>
      </c>
      <c r="L30">
        <f ca="1">Monthly!K31*OFFSET('Project Map'!$G$1,LowProbability!L$1,0)</f>
        <v>0</v>
      </c>
      <c r="M30">
        <f ca="1">Monthly!L31*OFFSET('Project Map'!$G$1,LowProbability!M$1,0)</f>
        <v>0</v>
      </c>
      <c r="N30">
        <f ca="1">Monthly!M31*OFFSET('Project Map'!$G$1,LowProbability!N$1,0)</f>
        <v>0</v>
      </c>
      <c r="O30">
        <f ca="1">Monthly!N31*OFFSET('Project Map'!$G$1,LowProbability!O$1,0)</f>
        <v>0</v>
      </c>
      <c r="P30">
        <f ca="1">Monthly!O31*OFFSET('Project Map'!$G$1,LowProbability!P$1,0)</f>
        <v>0</v>
      </c>
      <c r="Q30">
        <f ca="1">Monthly!P31*OFFSET('Project Map'!$G$1,LowProbability!Q$1,0)</f>
        <v>0</v>
      </c>
      <c r="R30">
        <f ca="1">Monthly!Q31*OFFSET('Project Map'!$G$1,LowProbability!R$1,0)</f>
        <v>0</v>
      </c>
      <c r="S30">
        <f ca="1">Monthly!R31*OFFSET('Project Map'!$G$1,LowProbability!S$1,0)</f>
        <v>0</v>
      </c>
      <c r="T30">
        <f ca="1">Monthly!S31*OFFSET('Project Map'!$G$1,LowProbability!T$1,0)</f>
        <v>0</v>
      </c>
      <c r="U30">
        <f ca="1">Monthly!T31*OFFSET('Project Map'!$G$1,LowProbability!U$1,0)</f>
        <v>0</v>
      </c>
      <c r="V30">
        <f ca="1">Monthly!U31*OFFSET('Project Map'!$G$1,LowProbability!V$1,0)</f>
        <v>0</v>
      </c>
    </row>
    <row r="31" spans="1:22" x14ac:dyDescent="0.25">
      <c r="A31" s="5">
        <v>46539</v>
      </c>
      <c r="B31">
        <f t="shared" ca="1" si="0"/>
        <v>45</v>
      </c>
      <c r="C31">
        <f t="shared" ca="1" si="1"/>
        <v>45</v>
      </c>
      <c r="D31">
        <f t="shared" ca="1" si="2"/>
        <v>0</v>
      </c>
      <c r="E31">
        <f ca="1">Monthly!D32*OFFSET('Project Map'!$G$1,LowProbability!E$1,0)</f>
        <v>0</v>
      </c>
      <c r="F31">
        <f ca="1">Monthly!E32*OFFSET('Project Map'!$G$1,LowProbability!F$1,0)</f>
        <v>45</v>
      </c>
      <c r="G31">
        <f ca="1">Monthly!F32*OFFSET('Project Map'!$G$1,LowProbability!G$1,0)</f>
        <v>0</v>
      </c>
      <c r="H31">
        <f ca="1">Monthly!G32*OFFSET('Project Map'!$G$1,LowProbability!H$1,0)</f>
        <v>0</v>
      </c>
      <c r="I31">
        <f ca="1">Monthly!H32*OFFSET('Project Map'!$G$1,LowProbability!I$1,0)</f>
        <v>0</v>
      </c>
      <c r="J31">
        <f ca="1">Monthly!I32*OFFSET('Project Map'!$G$1,LowProbability!J$1,0)</f>
        <v>0</v>
      </c>
      <c r="K31">
        <f ca="1">Monthly!J32*OFFSET('Project Map'!$G$1,LowProbability!K$1,0)</f>
        <v>0</v>
      </c>
      <c r="L31">
        <f ca="1">Monthly!K32*OFFSET('Project Map'!$G$1,LowProbability!L$1,0)</f>
        <v>0</v>
      </c>
      <c r="M31">
        <f ca="1">Monthly!L32*OFFSET('Project Map'!$G$1,LowProbability!M$1,0)</f>
        <v>0</v>
      </c>
      <c r="N31">
        <f ca="1">Monthly!M32*OFFSET('Project Map'!$G$1,LowProbability!N$1,0)</f>
        <v>0</v>
      </c>
      <c r="O31">
        <f ca="1">Monthly!N32*OFFSET('Project Map'!$G$1,LowProbability!O$1,0)</f>
        <v>0</v>
      </c>
      <c r="P31">
        <f ca="1">Monthly!O32*OFFSET('Project Map'!$G$1,LowProbability!P$1,0)</f>
        <v>0</v>
      </c>
      <c r="Q31">
        <f ca="1">Monthly!P32*OFFSET('Project Map'!$G$1,LowProbability!Q$1,0)</f>
        <v>0</v>
      </c>
      <c r="R31">
        <f ca="1">Monthly!Q32*OFFSET('Project Map'!$G$1,LowProbability!R$1,0)</f>
        <v>0</v>
      </c>
      <c r="S31">
        <f ca="1">Monthly!R32*OFFSET('Project Map'!$G$1,LowProbability!S$1,0)</f>
        <v>0</v>
      </c>
      <c r="T31">
        <f ca="1">Monthly!S32*OFFSET('Project Map'!$G$1,LowProbability!T$1,0)</f>
        <v>0</v>
      </c>
      <c r="U31">
        <f ca="1">Monthly!T32*OFFSET('Project Map'!$G$1,LowProbability!U$1,0)</f>
        <v>0</v>
      </c>
      <c r="V31">
        <f ca="1">Monthly!U32*OFFSET('Project Map'!$G$1,LowProbability!V$1,0)</f>
        <v>0</v>
      </c>
    </row>
    <row r="32" spans="1:22" x14ac:dyDescent="0.25">
      <c r="A32" s="5">
        <v>46569</v>
      </c>
      <c r="B32">
        <f t="shared" ca="1" si="0"/>
        <v>90</v>
      </c>
      <c r="C32">
        <f t="shared" ca="1" si="1"/>
        <v>90</v>
      </c>
      <c r="D32">
        <f t="shared" ca="1" si="2"/>
        <v>0</v>
      </c>
      <c r="E32">
        <f ca="1">Monthly!D33*OFFSET('Project Map'!$G$1,LowProbability!E$1,0)</f>
        <v>0</v>
      </c>
      <c r="F32">
        <f ca="1">Monthly!E33*OFFSET('Project Map'!$G$1,LowProbability!F$1,0)</f>
        <v>90</v>
      </c>
      <c r="G32">
        <f ca="1">Monthly!F33*OFFSET('Project Map'!$G$1,LowProbability!G$1,0)</f>
        <v>0</v>
      </c>
      <c r="H32">
        <f ca="1">Monthly!G33*OFFSET('Project Map'!$G$1,LowProbability!H$1,0)</f>
        <v>0</v>
      </c>
      <c r="I32">
        <f ca="1">Monthly!H33*OFFSET('Project Map'!$G$1,LowProbability!I$1,0)</f>
        <v>0</v>
      </c>
      <c r="J32">
        <f ca="1">Monthly!I33*OFFSET('Project Map'!$G$1,LowProbability!J$1,0)</f>
        <v>0</v>
      </c>
      <c r="K32">
        <f ca="1">Monthly!J33*OFFSET('Project Map'!$G$1,LowProbability!K$1,0)</f>
        <v>0</v>
      </c>
      <c r="L32">
        <f ca="1">Monthly!K33*OFFSET('Project Map'!$G$1,LowProbability!L$1,0)</f>
        <v>0</v>
      </c>
      <c r="M32">
        <f ca="1">Monthly!L33*OFFSET('Project Map'!$G$1,LowProbability!M$1,0)</f>
        <v>0</v>
      </c>
      <c r="N32">
        <f ca="1">Monthly!M33*OFFSET('Project Map'!$G$1,LowProbability!N$1,0)</f>
        <v>0</v>
      </c>
      <c r="O32">
        <f ca="1">Monthly!N33*OFFSET('Project Map'!$G$1,LowProbability!O$1,0)</f>
        <v>0</v>
      </c>
      <c r="P32">
        <f ca="1">Monthly!O33*OFFSET('Project Map'!$G$1,LowProbability!P$1,0)</f>
        <v>0</v>
      </c>
      <c r="Q32">
        <f ca="1">Monthly!P33*OFFSET('Project Map'!$G$1,LowProbability!Q$1,0)</f>
        <v>0</v>
      </c>
      <c r="R32">
        <f ca="1">Monthly!Q33*OFFSET('Project Map'!$G$1,LowProbability!R$1,0)</f>
        <v>0</v>
      </c>
      <c r="S32">
        <f ca="1">Monthly!R33*OFFSET('Project Map'!$G$1,LowProbability!S$1,0)</f>
        <v>0</v>
      </c>
      <c r="T32">
        <f ca="1">Monthly!S33*OFFSET('Project Map'!$G$1,LowProbability!T$1,0)</f>
        <v>0</v>
      </c>
      <c r="U32">
        <f ca="1">Monthly!T33*OFFSET('Project Map'!$G$1,LowProbability!U$1,0)</f>
        <v>0</v>
      </c>
      <c r="V32">
        <f ca="1">Monthly!U33*OFFSET('Project Map'!$G$1,LowProbability!V$1,0)</f>
        <v>0</v>
      </c>
    </row>
    <row r="33" spans="1:22" x14ac:dyDescent="0.25">
      <c r="A33" s="5">
        <v>46600</v>
      </c>
      <c r="B33">
        <f t="shared" ca="1" si="0"/>
        <v>90</v>
      </c>
      <c r="C33">
        <f t="shared" ca="1" si="1"/>
        <v>90</v>
      </c>
      <c r="D33">
        <f t="shared" ca="1" si="2"/>
        <v>0</v>
      </c>
      <c r="E33">
        <f ca="1">Monthly!D34*OFFSET('Project Map'!$G$1,LowProbability!E$1,0)</f>
        <v>0</v>
      </c>
      <c r="F33">
        <f ca="1">Monthly!E34*OFFSET('Project Map'!$G$1,LowProbability!F$1,0)</f>
        <v>90</v>
      </c>
      <c r="G33">
        <f ca="1">Monthly!F34*OFFSET('Project Map'!$G$1,LowProbability!G$1,0)</f>
        <v>0</v>
      </c>
      <c r="H33">
        <f ca="1">Monthly!G34*OFFSET('Project Map'!$G$1,LowProbability!H$1,0)</f>
        <v>0</v>
      </c>
      <c r="I33">
        <f ca="1">Monthly!H34*OFFSET('Project Map'!$G$1,LowProbability!I$1,0)</f>
        <v>0</v>
      </c>
      <c r="J33">
        <f ca="1">Monthly!I34*OFFSET('Project Map'!$G$1,LowProbability!J$1,0)</f>
        <v>0</v>
      </c>
      <c r="K33">
        <f ca="1">Monthly!J34*OFFSET('Project Map'!$G$1,LowProbability!K$1,0)</f>
        <v>0</v>
      </c>
      <c r="L33">
        <f ca="1">Monthly!K34*OFFSET('Project Map'!$G$1,LowProbability!L$1,0)</f>
        <v>0</v>
      </c>
      <c r="M33">
        <f ca="1">Monthly!L34*OFFSET('Project Map'!$G$1,LowProbability!M$1,0)</f>
        <v>0</v>
      </c>
      <c r="N33">
        <f ca="1">Monthly!M34*OFFSET('Project Map'!$G$1,LowProbability!N$1,0)</f>
        <v>0</v>
      </c>
      <c r="O33">
        <f ca="1">Monthly!N34*OFFSET('Project Map'!$G$1,LowProbability!O$1,0)</f>
        <v>0</v>
      </c>
      <c r="P33">
        <f ca="1">Monthly!O34*OFFSET('Project Map'!$G$1,LowProbability!P$1,0)</f>
        <v>0</v>
      </c>
      <c r="Q33">
        <f ca="1">Monthly!P34*OFFSET('Project Map'!$G$1,LowProbability!Q$1,0)</f>
        <v>0</v>
      </c>
      <c r="R33">
        <f ca="1">Monthly!Q34*OFFSET('Project Map'!$G$1,LowProbability!R$1,0)</f>
        <v>0</v>
      </c>
      <c r="S33">
        <f ca="1">Monthly!R34*OFFSET('Project Map'!$G$1,LowProbability!S$1,0)</f>
        <v>0</v>
      </c>
      <c r="T33">
        <f ca="1">Monthly!S34*OFFSET('Project Map'!$G$1,LowProbability!T$1,0)</f>
        <v>0</v>
      </c>
      <c r="U33">
        <f ca="1">Monthly!T34*OFFSET('Project Map'!$G$1,LowProbability!U$1,0)</f>
        <v>0</v>
      </c>
      <c r="V33">
        <f ca="1">Monthly!U34*OFFSET('Project Map'!$G$1,LowProbability!V$1,0)</f>
        <v>0</v>
      </c>
    </row>
    <row r="34" spans="1:22" x14ac:dyDescent="0.25">
      <c r="A34" s="5">
        <v>46631</v>
      </c>
      <c r="B34">
        <f t="shared" ref="B34:B65" ca="1" si="3">SUM(E34:U34)</f>
        <v>124.9</v>
      </c>
      <c r="C34">
        <f t="shared" ca="1" si="1"/>
        <v>109.9</v>
      </c>
      <c r="D34">
        <f t="shared" ca="1" si="2"/>
        <v>15</v>
      </c>
      <c r="E34">
        <f ca="1">Monthly!D35*OFFSET('Project Map'!$G$1,LowProbability!E$1,0)</f>
        <v>0</v>
      </c>
      <c r="F34">
        <f ca="1">Monthly!E35*OFFSET('Project Map'!$G$1,LowProbability!F$1,0)</f>
        <v>90</v>
      </c>
      <c r="G34">
        <f ca="1">Monthly!F35*OFFSET('Project Map'!$G$1,LowProbability!G$1,0)</f>
        <v>0</v>
      </c>
      <c r="H34">
        <f ca="1">Monthly!G35*OFFSET('Project Map'!$G$1,LowProbability!H$1,0)</f>
        <v>4.2</v>
      </c>
      <c r="I34">
        <f ca="1">Monthly!H35*OFFSET('Project Map'!$G$1,LowProbability!I$1,0)</f>
        <v>4.2</v>
      </c>
      <c r="J34">
        <f ca="1">Monthly!I35*OFFSET('Project Map'!$G$1,LowProbability!J$1,0)</f>
        <v>0</v>
      </c>
      <c r="K34">
        <f ca="1">Monthly!J35*OFFSET('Project Map'!$G$1,LowProbability!K$1,0)</f>
        <v>0</v>
      </c>
      <c r="L34">
        <f ca="1">Monthly!K35*OFFSET('Project Map'!$G$1,LowProbability!L$1,0)</f>
        <v>0</v>
      </c>
      <c r="M34">
        <f ca="1">Monthly!L35*OFFSET('Project Map'!$G$1,LowProbability!M$1,0)</f>
        <v>0</v>
      </c>
      <c r="N34">
        <f ca="1">Monthly!M35*OFFSET('Project Map'!$G$1,LowProbability!N$1,0)</f>
        <v>0</v>
      </c>
      <c r="O34">
        <f ca="1">Monthly!N35*OFFSET('Project Map'!$G$1,LowProbability!O$1,0)</f>
        <v>0</v>
      </c>
      <c r="P34">
        <f ca="1">Monthly!O35*OFFSET('Project Map'!$G$1,LowProbability!P$1,0)</f>
        <v>11.5</v>
      </c>
      <c r="Q34">
        <f ca="1">Monthly!P35*OFFSET('Project Map'!$G$1,LowProbability!Q$1,0)</f>
        <v>0</v>
      </c>
      <c r="R34">
        <f ca="1">Monthly!Q35*OFFSET('Project Map'!$G$1,LowProbability!R$1,0)</f>
        <v>15</v>
      </c>
      <c r="S34">
        <f ca="1">Monthly!R35*OFFSET('Project Map'!$G$1,LowProbability!S$1,0)</f>
        <v>0</v>
      </c>
      <c r="T34">
        <f ca="1">Monthly!S35*OFFSET('Project Map'!$G$1,LowProbability!T$1,0)</f>
        <v>0</v>
      </c>
      <c r="U34">
        <f ca="1">Monthly!T35*OFFSET('Project Map'!$G$1,LowProbability!U$1,0)</f>
        <v>0</v>
      </c>
      <c r="V34">
        <f ca="1">Monthly!U35*OFFSET('Project Map'!$G$1,LowProbability!V$1,0)</f>
        <v>0</v>
      </c>
    </row>
    <row r="35" spans="1:22" x14ac:dyDescent="0.25">
      <c r="A35" s="5">
        <v>46661</v>
      </c>
      <c r="B35">
        <f t="shared" ca="1" si="3"/>
        <v>130.9</v>
      </c>
      <c r="C35">
        <f t="shared" ca="1" si="1"/>
        <v>115.9</v>
      </c>
      <c r="D35">
        <f t="shared" ca="1" si="2"/>
        <v>15</v>
      </c>
      <c r="E35">
        <f ca="1">Monthly!D36*OFFSET('Project Map'!$G$1,LowProbability!E$1,0)</f>
        <v>0</v>
      </c>
      <c r="F35">
        <f ca="1">Monthly!E36*OFFSET('Project Map'!$G$1,LowProbability!F$1,0)</f>
        <v>90</v>
      </c>
      <c r="G35">
        <f ca="1">Monthly!F36*OFFSET('Project Map'!$G$1,LowProbability!G$1,0)</f>
        <v>0</v>
      </c>
      <c r="H35">
        <f ca="1">Monthly!G36*OFFSET('Project Map'!$G$1,LowProbability!H$1,0)</f>
        <v>4.2</v>
      </c>
      <c r="I35">
        <f ca="1">Monthly!H36*OFFSET('Project Map'!$G$1,LowProbability!I$1,0)</f>
        <v>4.2</v>
      </c>
      <c r="J35">
        <f ca="1">Monthly!I36*OFFSET('Project Map'!$G$1,LowProbability!J$1,0)</f>
        <v>0</v>
      </c>
      <c r="K35">
        <f ca="1">Monthly!J36*OFFSET('Project Map'!$G$1,LowProbability!K$1,0)</f>
        <v>0</v>
      </c>
      <c r="L35">
        <f ca="1">Monthly!K36*OFFSET('Project Map'!$G$1,LowProbability!L$1,0)</f>
        <v>0</v>
      </c>
      <c r="M35">
        <f ca="1">Monthly!L36*OFFSET('Project Map'!$G$1,LowProbability!M$1,0)</f>
        <v>0</v>
      </c>
      <c r="N35">
        <f ca="1">Monthly!M36*OFFSET('Project Map'!$G$1,LowProbability!N$1,0)</f>
        <v>0</v>
      </c>
      <c r="O35">
        <f ca="1">Monthly!N36*OFFSET('Project Map'!$G$1,LowProbability!O$1,0)</f>
        <v>6</v>
      </c>
      <c r="P35">
        <f ca="1">Monthly!O36*OFFSET('Project Map'!$G$1,LowProbability!P$1,0)</f>
        <v>11.5</v>
      </c>
      <c r="Q35">
        <f ca="1">Monthly!P36*OFFSET('Project Map'!$G$1,LowProbability!Q$1,0)</f>
        <v>0</v>
      </c>
      <c r="R35">
        <f ca="1">Monthly!Q36*OFFSET('Project Map'!$G$1,LowProbability!R$1,0)</f>
        <v>15</v>
      </c>
      <c r="S35">
        <f ca="1">Monthly!R36*OFFSET('Project Map'!$G$1,LowProbability!S$1,0)</f>
        <v>0</v>
      </c>
      <c r="T35">
        <f ca="1">Monthly!S36*OFFSET('Project Map'!$G$1,LowProbability!T$1,0)</f>
        <v>0</v>
      </c>
      <c r="U35">
        <f ca="1">Monthly!T36*OFFSET('Project Map'!$G$1,LowProbability!U$1,0)</f>
        <v>0</v>
      </c>
      <c r="V35">
        <f ca="1">Monthly!U36*OFFSET('Project Map'!$G$1,LowProbability!V$1,0)</f>
        <v>0</v>
      </c>
    </row>
    <row r="36" spans="1:22" x14ac:dyDescent="0.25">
      <c r="A36" s="5">
        <v>46692</v>
      </c>
      <c r="B36">
        <f t="shared" ca="1" si="3"/>
        <v>138.69999999999999</v>
      </c>
      <c r="C36">
        <f t="shared" ca="1" si="1"/>
        <v>123.69999999999999</v>
      </c>
      <c r="D36">
        <f t="shared" ca="1" si="2"/>
        <v>15</v>
      </c>
      <c r="E36">
        <f ca="1">Monthly!D37*OFFSET('Project Map'!$G$1,LowProbability!E$1,0)</f>
        <v>0</v>
      </c>
      <c r="F36">
        <f ca="1">Monthly!E37*OFFSET('Project Map'!$G$1,LowProbability!F$1,0)</f>
        <v>90</v>
      </c>
      <c r="G36">
        <f ca="1">Monthly!F37*OFFSET('Project Map'!$G$1,LowProbability!G$1,0)</f>
        <v>0</v>
      </c>
      <c r="H36">
        <f ca="1">Monthly!G37*OFFSET('Project Map'!$G$1,LowProbability!H$1,0)</f>
        <v>8.1</v>
      </c>
      <c r="I36">
        <f ca="1">Monthly!H37*OFFSET('Project Map'!$G$1,LowProbability!I$1,0)</f>
        <v>8.1</v>
      </c>
      <c r="J36">
        <f ca="1">Monthly!I37*OFFSET('Project Map'!$G$1,LowProbability!J$1,0)</f>
        <v>0</v>
      </c>
      <c r="K36">
        <f ca="1">Monthly!J37*OFFSET('Project Map'!$G$1,LowProbability!K$1,0)</f>
        <v>0</v>
      </c>
      <c r="L36">
        <f ca="1">Monthly!K37*OFFSET('Project Map'!$G$1,LowProbability!L$1,0)</f>
        <v>0</v>
      </c>
      <c r="M36">
        <f ca="1">Monthly!L37*OFFSET('Project Map'!$G$1,LowProbability!M$1,0)</f>
        <v>0</v>
      </c>
      <c r="N36">
        <f ca="1">Monthly!M37*OFFSET('Project Map'!$G$1,LowProbability!N$1,0)</f>
        <v>0</v>
      </c>
      <c r="O36">
        <f ca="1">Monthly!N37*OFFSET('Project Map'!$G$1,LowProbability!O$1,0)</f>
        <v>6</v>
      </c>
      <c r="P36">
        <f ca="1">Monthly!O37*OFFSET('Project Map'!$G$1,LowProbability!P$1,0)</f>
        <v>11.5</v>
      </c>
      <c r="Q36">
        <f ca="1">Monthly!P37*OFFSET('Project Map'!$G$1,LowProbability!Q$1,0)</f>
        <v>0</v>
      </c>
      <c r="R36">
        <f ca="1">Monthly!Q37*OFFSET('Project Map'!$G$1,LowProbability!R$1,0)</f>
        <v>15</v>
      </c>
      <c r="S36">
        <f ca="1">Monthly!R37*OFFSET('Project Map'!$G$1,LowProbability!S$1,0)</f>
        <v>0</v>
      </c>
      <c r="T36">
        <f ca="1">Monthly!S37*OFFSET('Project Map'!$G$1,LowProbability!T$1,0)</f>
        <v>0</v>
      </c>
      <c r="U36">
        <f ca="1">Monthly!T37*OFFSET('Project Map'!$G$1,LowProbability!U$1,0)</f>
        <v>0</v>
      </c>
      <c r="V36">
        <f ca="1">Monthly!U37*OFFSET('Project Map'!$G$1,LowProbability!V$1,0)</f>
        <v>0</v>
      </c>
    </row>
    <row r="37" spans="1:22" x14ac:dyDescent="0.25">
      <c r="A37" s="5">
        <v>46722</v>
      </c>
      <c r="B37">
        <f t="shared" ca="1" si="3"/>
        <v>153.69999999999999</v>
      </c>
      <c r="C37">
        <f t="shared" ca="1" si="1"/>
        <v>123.69999999999999</v>
      </c>
      <c r="D37">
        <f t="shared" ca="1" si="2"/>
        <v>30</v>
      </c>
      <c r="E37">
        <f ca="1">Monthly!D38*OFFSET('Project Map'!$G$1,LowProbability!E$1,0)</f>
        <v>0</v>
      </c>
      <c r="F37">
        <f ca="1">Monthly!E38*OFFSET('Project Map'!$G$1,LowProbability!F$1,0)</f>
        <v>90</v>
      </c>
      <c r="G37">
        <f ca="1">Monthly!F38*OFFSET('Project Map'!$G$1,LowProbability!G$1,0)</f>
        <v>0</v>
      </c>
      <c r="H37">
        <f ca="1">Monthly!G38*OFFSET('Project Map'!$G$1,LowProbability!H$1,0)</f>
        <v>8.1</v>
      </c>
      <c r="I37">
        <f ca="1">Monthly!H38*OFFSET('Project Map'!$G$1,LowProbability!I$1,0)</f>
        <v>8.1</v>
      </c>
      <c r="J37">
        <f ca="1">Monthly!I38*OFFSET('Project Map'!$G$1,LowProbability!J$1,0)</f>
        <v>0</v>
      </c>
      <c r="K37">
        <f ca="1">Monthly!J38*OFFSET('Project Map'!$G$1,LowProbability!K$1,0)</f>
        <v>0</v>
      </c>
      <c r="L37">
        <f ca="1">Monthly!K38*OFFSET('Project Map'!$G$1,LowProbability!L$1,0)</f>
        <v>0</v>
      </c>
      <c r="M37">
        <f ca="1">Monthly!L38*OFFSET('Project Map'!$G$1,LowProbability!M$1,0)</f>
        <v>0</v>
      </c>
      <c r="N37">
        <f ca="1">Monthly!M38*OFFSET('Project Map'!$G$1,LowProbability!N$1,0)</f>
        <v>0</v>
      </c>
      <c r="O37">
        <f ca="1">Monthly!N38*OFFSET('Project Map'!$G$1,LowProbability!O$1,0)</f>
        <v>6</v>
      </c>
      <c r="P37">
        <f ca="1">Monthly!O38*OFFSET('Project Map'!$G$1,LowProbability!P$1,0)</f>
        <v>11.5</v>
      </c>
      <c r="Q37">
        <f ca="1">Monthly!P38*OFFSET('Project Map'!$G$1,LowProbability!Q$1,0)</f>
        <v>0</v>
      </c>
      <c r="R37">
        <f ca="1">Monthly!Q38*OFFSET('Project Map'!$G$1,LowProbability!R$1,0)</f>
        <v>30</v>
      </c>
      <c r="S37">
        <f ca="1">Monthly!R38*OFFSET('Project Map'!$G$1,LowProbability!S$1,0)</f>
        <v>0</v>
      </c>
      <c r="T37">
        <f ca="1">Monthly!S38*OFFSET('Project Map'!$G$1,LowProbability!T$1,0)</f>
        <v>0</v>
      </c>
      <c r="U37">
        <f ca="1">Monthly!T38*OFFSET('Project Map'!$G$1,LowProbability!U$1,0)</f>
        <v>0</v>
      </c>
      <c r="V37">
        <f ca="1">Monthly!U38*OFFSET('Project Map'!$G$1,LowProbability!V$1,0)</f>
        <v>0</v>
      </c>
    </row>
    <row r="38" spans="1:22" x14ac:dyDescent="0.25">
      <c r="A38" s="5">
        <v>46753</v>
      </c>
      <c r="B38">
        <f t="shared" ca="1" si="3"/>
        <v>333.1</v>
      </c>
      <c r="C38">
        <f t="shared" ca="1" si="1"/>
        <v>183.10000000000002</v>
      </c>
      <c r="D38">
        <f t="shared" ca="1" si="2"/>
        <v>30</v>
      </c>
      <c r="E38">
        <f ca="1">Monthly!D39*OFFSET('Project Map'!$G$1,LowProbability!E$1,0)</f>
        <v>120</v>
      </c>
      <c r="F38">
        <f ca="1">Monthly!E39*OFFSET('Project Map'!$G$1,LowProbability!F$1,0)</f>
        <v>135</v>
      </c>
      <c r="G38">
        <f ca="1">Monthly!F39*OFFSET('Project Map'!$G$1,LowProbability!G$1,0)</f>
        <v>0</v>
      </c>
      <c r="H38">
        <f ca="1">Monthly!G39*OFFSET('Project Map'!$G$1,LowProbability!H$1,0)</f>
        <v>12.299999999999999</v>
      </c>
      <c r="I38">
        <f ca="1">Monthly!H39*OFFSET('Project Map'!$G$1,LowProbability!I$1,0)</f>
        <v>12.299999999999999</v>
      </c>
      <c r="J38">
        <f ca="1">Monthly!I39*OFFSET('Project Map'!$G$1,LowProbability!J$1,0)</f>
        <v>0</v>
      </c>
      <c r="K38">
        <f ca="1">Monthly!J39*OFFSET('Project Map'!$G$1,LowProbability!K$1,0)</f>
        <v>0</v>
      </c>
      <c r="L38">
        <f ca="1">Monthly!K39*OFFSET('Project Map'!$G$1,LowProbability!L$1,0)</f>
        <v>0</v>
      </c>
      <c r="M38">
        <f ca="1">Monthly!L39*OFFSET('Project Map'!$G$1,LowProbability!M$1,0)</f>
        <v>0</v>
      </c>
      <c r="N38">
        <f ca="1">Monthly!M39*OFFSET('Project Map'!$G$1,LowProbability!N$1,0)</f>
        <v>0</v>
      </c>
      <c r="O38">
        <f ca="1">Monthly!N39*OFFSET('Project Map'!$G$1,LowProbability!O$1,0)</f>
        <v>12</v>
      </c>
      <c r="P38">
        <f ca="1">Monthly!O39*OFFSET('Project Map'!$G$1,LowProbability!P$1,0)</f>
        <v>11.5</v>
      </c>
      <c r="Q38">
        <f ca="1">Monthly!P39*OFFSET('Project Map'!$G$1,LowProbability!Q$1,0)</f>
        <v>0</v>
      </c>
      <c r="R38">
        <f ca="1">Monthly!Q39*OFFSET('Project Map'!$G$1,LowProbability!R$1,0)</f>
        <v>30</v>
      </c>
      <c r="S38">
        <f ca="1">Monthly!R39*OFFSET('Project Map'!$G$1,LowProbability!S$1,0)</f>
        <v>0</v>
      </c>
      <c r="T38">
        <f ca="1">Monthly!S39*OFFSET('Project Map'!$G$1,LowProbability!T$1,0)</f>
        <v>0</v>
      </c>
      <c r="U38">
        <f ca="1">Monthly!T39*OFFSET('Project Map'!$G$1,LowProbability!U$1,0)</f>
        <v>0</v>
      </c>
      <c r="V38">
        <f ca="1">Monthly!U39*OFFSET('Project Map'!$G$1,LowProbability!V$1,0)</f>
        <v>0</v>
      </c>
    </row>
    <row r="39" spans="1:22" x14ac:dyDescent="0.25">
      <c r="A39" s="5">
        <v>46784</v>
      </c>
      <c r="B39">
        <f t="shared" ca="1" si="3"/>
        <v>346.9</v>
      </c>
      <c r="C39">
        <f t="shared" ca="1" si="1"/>
        <v>196.89999999999998</v>
      </c>
      <c r="D39">
        <f t="shared" ca="1" si="2"/>
        <v>30</v>
      </c>
      <c r="E39">
        <f ca="1">Monthly!D40*OFFSET('Project Map'!$G$1,LowProbability!E$1,0)</f>
        <v>120</v>
      </c>
      <c r="F39">
        <f ca="1">Monthly!E40*OFFSET('Project Map'!$G$1,LowProbability!F$1,0)</f>
        <v>135</v>
      </c>
      <c r="G39">
        <f ca="1">Monthly!F40*OFFSET('Project Map'!$G$1,LowProbability!G$1,0)</f>
        <v>0</v>
      </c>
      <c r="H39">
        <f ca="1">Monthly!G40*OFFSET('Project Map'!$G$1,LowProbability!H$1,0)</f>
        <v>16.2</v>
      </c>
      <c r="I39">
        <f ca="1">Monthly!H40*OFFSET('Project Map'!$G$1,LowProbability!I$1,0)</f>
        <v>16.2</v>
      </c>
      <c r="J39">
        <f ca="1">Monthly!I40*OFFSET('Project Map'!$G$1,LowProbability!J$1,0)</f>
        <v>0</v>
      </c>
      <c r="K39">
        <f ca="1">Monthly!J40*OFFSET('Project Map'!$G$1,LowProbability!K$1,0)</f>
        <v>0</v>
      </c>
      <c r="L39">
        <f ca="1">Monthly!K40*OFFSET('Project Map'!$G$1,LowProbability!L$1,0)</f>
        <v>0</v>
      </c>
      <c r="M39">
        <f ca="1">Monthly!L40*OFFSET('Project Map'!$G$1,LowProbability!M$1,0)</f>
        <v>0</v>
      </c>
      <c r="N39">
        <f ca="1">Monthly!M40*OFFSET('Project Map'!$G$1,LowProbability!N$1,0)</f>
        <v>0</v>
      </c>
      <c r="O39">
        <f ca="1">Monthly!N40*OFFSET('Project Map'!$G$1,LowProbability!O$1,0)</f>
        <v>18</v>
      </c>
      <c r="P39">
        <f ca="1">Monthly!O40*OFFSET('Project Map'!$G$1,LowProbability!P$1,0)</f>
        <v>11.5</v>
      </c>
      <c r="Q39">
        <f ca="1">Monthly!P40*OFFSET('Project Map'!$G$1,LowProbability!Q$1,0)</f>
        <v>0</v>
      </c>
      <c r="R39">
        <f ca="1">Monthly!Q40*OFFSET('Project Map'!$G$1,LowProbability!R$1,0)</f>
        <v>30</v>
      </c>
      <c r="S39">
        <f ca="1">Monthly!R40*OFFSET('Project Map'!$G$1,LowProbability!S$1,0)</f>
        <v>0</v>
      </c>
      <c r="T39">
        <f ca="1">Monthly!S40*OFFSET('Project Map'!$G$1,LowProbability!T$1,0)</f>
        <v>0</v>
      </c>
      <c r="U39">
        <f ca="1">Monthly!T40*OFFSET('Project Map'!$G$1,LowProbability!U$1,0)</f>
        <v>0</v>
      </c>
      <c r="V39">
        <f ca="1">Monthly!U40*OFFSET('Project Map'!$G$1,LowProbability!V$1,0)</f>
        <v>0</v>
      </c>
    </row>
    <row r="40" spans="1:22" x14ac:dyDescent="0.25">
      <c r="A40" s="5">
        <v>46813</v>
      </c>
      <c r="B40">
        <f t="shared" ca="1" si="3"/>
        <v>370.29999999999995</v>
      </c>
      <c r="C40">
        <f t="shared" ca="1" si="1"/>
        <v>205.3</v>
      </c>
      <c r="D40">
        <f t="shared" ca="1" si="2"/>
        <v>45</v>
      </c>
      <c r="E40">
        <f ca="1">Monthly!D41*OFFSET('Project Map'!$G$1,LowProbability!E$1,0)</f>
        <v>120</v>
      </c>
      <c r="F40">
        <f ca="1">Monthly!E41*OFFSET('Project Map'!$G$1,LowProbability!F$1,0)</f>
        <v>135</v>
      </c>
      <c r="G40">
        <f ca="1">Monthly!F41*OFFSET('Project Map'!$G$1,LowProbability!G$1,0)</f>
        <v>0</v>
      </c>
      <c r="H40">
        <f ca="1">Monthly!G41*OFFSET('Project Map'!$G$1,LowProbability!H$1,0)</f>
        <v>20.399999999999999</v>
      </c>
      <c r="I40">
        <f ca="1">Monthly!H41*OFFSET('Project Map'!$G$1,LowProbability!I$1,0)</f>
        <v>20.399999999999999</v>
      </c>
      <c r="J40">
        <f ca="1">Monthly!I41*OFFSET('Project Map'!$G$1,LowProbability!J$1,0)</f>
        <v>0</v>
      </c>
      <c r="K40">
        <f ca="1">Monthly!J41*OFFSET('Project Map'!$G$1,LowProbability!K$1,0)</f>
        <v>0</v>
      </c>
      <c r="L40">
        <f ca="1">Monthly!K41*OFFSET('Project Map'!$G$1,LowProbability!L$1,0)</f>
        <v>0</v>
      </c>
      <c r="M40">
        <f ca="1">Monthly!L41*OFFSET('Project Map'!$G$1,LowProbability!M$1,0)</f>
        <v>0</v>
      </c>
      <c r="N40">
        <f ca="1">Monthly!M41*OFFSET('Project Map'!$G$1,LowProbability!N$1,0)</f>
        <v>0</v>
      </c>
      <c r="O40">
        <f ca="1">Monthly!N41*OFFSET('Project Map'!$G$1,LowProbability!O$1,0)</f>
        <v>18</v>
      </c>
      <c r="P40">
        <f ca="1">Monthly!O41*OFFSET('Project Map'!$G$1,LowProbability!P$1,0)</f>
        <v>11.5</v>
      </c>
      <c r="Q40">
        <f ca="1">Monthly!P41*OFFSET('Project Map'!$G$1,LowProbability!Q$1,0)</f>
        <v>0</v>
      </c>
      <c r="R40">
        <f ca="1">Monthly!Q41*OFFSET('Project Map'!$G$1,LowProbability!R$1,0)</f>
        <v>45</v>
      </c>
      <c r="S40">
        <f ca="1">Monthly!R41*OFFSET('Project Map'!$G$1,LowProbability!S$1,0)</f>
        <v>0</v>
      </c>
      <c r="T40">
        <f ca="1">Monthly!S41*OFFSET('Project Map'!$G$1,LowProbability!T$1,0)</f>
        <v>0</v>
      </c>
      <c r="U40">
        <f ca="1">Monthly!T41*OFFSET('Project Map'!$G$1,LowProbability!U$1,0)</f>
        <v>0</v>
      </c>
      <c r="V40">
        <f ca="1">Monthly!U41*OFFSET('Project Map'!$G$1,LowProbability!V$1,0)</f>
        <v>0</v>
      </c>
    </row>
    <row r="41" spans="1:22" x14ac:dyDescent="0.25">
      <c r="A41" s="5">
        <v>46844</v>
      </c>
      <c r="B41">
        <f t="shared" ca="1" si="3"/>
        <v>384.70000000000005</v>
      </c>
      <c r="C41">
        <f t="shared" ca="1" si="1"/>
        <v>219.7</v>
      </c>
      <c r="D41">
        <f t="shared" ca="1" si="2"/>
        <v>45</v>
      </c>
      <c r="E41">
        <f ca="1">Monthly!D42*OFFSET('Project Map'!$G$1,LowProbability!E$1,0)</f>
        <v>120</v>
      </c>
      <c r="F41">
        <f ca="1">Monthly!E42*OFFSET('Project Map'!$G$1,LowProbability!F$1,0)</f>
        <v>135</v>
      </c>
      <c r="G41">
        <f ca="1">Monthly!F42*OFFSET('Project Map'!$G$1,LowProbability!G$1,0)</f>
        <v>0</v>
      </c>
      <c r="H41">
        <f ca="1">Monthly!G42*OFFSET('Project Map'!$G$1,LowProbability!H$1,0)</f>
        <v>24.599999999999998</v>
      </c>
      <c r="I41">
        <f ca="1">Monthly!H42*OFFSET('Project Map'!$G$1,LowProbability!I$1,0)</f>
        <v>24.599999999999998</v>
      </c>
      <c r="J41">
        <f ca="1">Monthly!I42*OFFSET('Project Map'!$G$1,LowProbability!J$1,0)</f>
        <v>0</v>
      </c>
      <c r="K41">
        <f ca="1">Monthly!J42*OFFSET('Project Map'!$G$1,LowProbability!K$1,0)</f>
        <v>0</v>
      </c>
      <c r="L41">
        <f ca="1">Monthly!K42*OFFSET('Project Map'!$G$1,LowProbability!L$1,0)</f>
        <v>0</v>
      </c>
      <c r="M41">
        <f ca="1">Monthly!L42*OFFSET('Project Map'!$G$1,LowProbability!M$1,0)</f>
        <v>0</v>
      </c>
      <c r="N41">
        <f ca="1">Monthly!M42*OFFSET('Project Map'!$G$1,LowProbability!N$1,0)</f>
        <v>0</v>
      </c>
      <c r="O41">
        <f ca="1">Monthly!N42*OFFSET('Project Map'!$G$1,LowProbability!O$1,0)</f>
        <v>24</v>
      </c>
      <c r="P41">
        <f ca="1">Monthly!O42*OFFSET('Project Map'!$G$1,LowProbability!P$1,0)</f>
        <v>11.5</v>
      </c>
      <c r="Q41">
        <f ca="1">Monthly!P42*OFFSET('Project Map'!$G$1,LowProbability!Q$1,0)</f>
        <v>0</v>
      </c>
      <c r="R41">
        <f ca="1">Monthly!Q42*OFFSET('Project Map'!$G$1,LowProbability!R$1,0)</f>
        <v>45</v>
      </c>
      <c r="S41">
        <f ca="1">Monthly!R42*OFFSET('Project Map'!$G$1,LowProbability!S$1,0)</f>
        <v>0</v>
      </c>
      <c r="T41">
        <f ca="1">Monthly!S42*OFFSET('Project Map'!$G$1,LowProbability!T$1,0)</f>
        <v>0</v>
      </c>
      <c r="U41">
        <f ca="1">Monthly!T42*OFFSET('Project Map'!$G$1,LowProbability!U$1,0)</f>
        <v>0</v>
      </c>
      <c r="V41">
        <f ca="1">Monthly!U42*OFFSET('Project Map'!$G$1,LowProbability!V$1,0)</f>
        <v>0</v>
      </c>
    </row>
    <row r="42" spans="1:22" x14ac:dyDescent="0.25">
      <c r="A42" s="5">
        <v>46874</v>
      </c>
      <c r="B42">
        <f t="shared" ca="1" si="3"/>
        <v>398.5</v>
      </c>
      <c r="C42">
        <f t="shared" ca="1" si="1"/>
        <v>233.5</v>
      </c>
      <c r="D42">
        <f t="shared" ca="1" si="2"/>
        <v>45</v>
      </c>
      <c r="E42">
        <f ca="1">Monthly!D43*OFFSET('Project Map'!$G$1,LowProbability!E$1,0)</f>
        <v>120</v>
      </c>
      <c r="F42">
        <f ca="1">Monthly!E43*OFFSET('Project Map'!$G$1,LowProbability!F$1,0)</f>
        <v>135</v>
      </c>
      <c r="G42">
        <f ca="1">Monthly!F43*OFFSET('Project Map'!$G$1,LowProbability!G$1,0)</f>
        <v>0</v>
      </c>
      <c r="H42">
        <f ca="1">Monthly!G43*OFFSET('Project Map'!$G$1,LowProbability!H$1,0)</f>
        <v>28.5</v>
      </c>
      <c r="I42">
        <f ca="1">Monthly!H43*OFFSET('Project Map'!$G$1,LowProbability!I$1,0)</f>
        <v>28.5</v>
      </c>
      <c r="J42">
        <f ca="1">Monthly!I43*OFFSET('Project Map'!$G$1,LowProbability!J$1,0)</f>
        <v>0</v>
      </c>
      <c r="K42">
        <f ca="1">Monthly!J43*OFFSET('Project Map'!$G$1,LowProbability!K$1,0)</f>
        <v>0</v>
      </c>
      <c r="L42">
        <f ca="1">Monthly!K43*OFFSET('Project Map'!$G$1,LowProbability!L$1,0)</f>
        <v>0</v>
      </c>
      <c r="M42">
        <f ca="1">Monthly!L43*OFFSET('Project Map'!$G$1,LowProbability!M$1,0)</f>
        <v>0</v>
      </c>
      <c r="N42">
        <f ca="1">Monthly!M43*OFFSET('Project Map'!$G$1,LowProbability!N$1,0)</f>
        <v>0</v>
      </c>
      <c r="O42">
        <f ca="1">Monthly!N43*OFFSET('Project Map'!$G$1,LowProbability!O$1,0)</f>
        <v>30</v>
      </c>
      <c r="P42">
        <f ca="1">Monthly!O43*OFFSET('Project Map'!$G$1,LowProbability!P$1,0)</f>
        <v>11.5</v>
      </c>
      <c r="Q42">
        <f ca="1">Monthly!P43*OFFSET('Project Map'!$G$1,LowProbability!Q$1,0)</f>
        <v>0</v>
      </c>
      <c r="R42">
        <f ca="1">Monthly!Q43*OFFSET('Project Map'!$G$1,LowProbability!R$1,0)</f>
        <v>45</v>
      </c>
      <c r="S42">
        <f ca="1">Monthly!R43*OFFSET('Project Map'!$G$1,LowProbability!S$1,0)</f>
        <v>0</v>
      </c>
      <c r="T42">
        <f ca="1">Monthly!S43*OFFSET('Project Map'!$G$1,LowProbability!T$1,0)</f>
        <v>0</v>
      </c>
      <c r="U42">
        <f ca="1">Monthly!T43*OFFSET('Project Map'!$G$1,LowProbability!U$1,0)</f>
        <v>0</v>
      </c>
      <c r="V42">
        <f ca="1">Monthly!U43*OFFSET('Project Map'!$G$1,LowProbability!V$1,0)</f>
        <v>0</v>
      </c>
    </row>
    <row r="43" spans="1:22" x14ac:dyDescent="0.25">
      <c r="A43" s="5">
        <v>46905</v>
      </c>
      <c r="B43">
        <f t="shared" ca="1" si="3"/>
        <v>419.2</v>
      </c>
      <c r="C43">
        <f t="shared" ca="1" si="1"/>
        <v>239.2</v>
      </c>
      <c r="D43">
        <f t="shared" ca="1" si="2"/>
        <v>60</v>
      </c>
      <c r="E43">
        <f ca="1">Monthly!D44*OFFSET('Project Map'!$G$1,LowProbability!E$1,0)</f>
        <v>120</v>
      </c>
      <c r="F43">
        <f ca="1">Monthly!E44*OFFSET('Project Map'!$G$1,LowProbability!F$1,0)</f>
        <v>135</v>
      </c>
      <c r="G43">
        <f ca="1">Monthly!F44*OFFSET('Project Map'!$G$1,LowProbability!G$1,0)</f>
        <v>0</v>
      </c>
      <c r="H43">
        <f ca="1">Monthly!G44*OFFSET('Project Map'!$G$1,LowProbability!H$1,0)</f>
        <v>30</v>
      </c>
      <c r="I43">
        <f ca="1">Monthly!H44*OFFSET('Project Map'!$G$1,LowProbability!I$1,0)</f>
        <v>32.699999999999996</v>
      </c>
      <c r="J43">
        <f ca="1">Monthly!I44*OFFSET('Project Map'!$G$1,LowProbability!J$1,0)</f>
        <v>0</v>
      </c>
      <c r="K43">
        <f ca="1">Monthly!J44*OFFSET('Project Map'!$G$1,LowProbability!K$1,0)</f>
        <v>0</v>
      </c>
      <c r="L43">
        <f ca="1">Monthly!K44*OFFSET('Project Map'!$G$1,LowProbability!L$1,0)</f>
        <v>0</v>
      </c>
      <c r="M43">
        <f ca="1">Monthly!L44*OFFSET('Project Map'!$G$1,LowProbability!M$1,0)</f>
        <v>0</v>
      </c>
      <c r="N43">
        <f ca="1">Monthly!M44*OFFSET('Project Map'!$G$1,LowProbability!N$1,0)</f>
        <v>0</v>
      </c>
      <c r="O43">
        <f ca="1">Monthly!N44*OFFSET('Project Map'!$G$1,LowProbability!O$1,0)</f>
        <v>30</v>
      </c>
      <c r="P43">
        <f ca="1">Monthly!O44*OFFSET('Project Map'!$G$1,LowProbability!P$1,0)</f>
        <v>11.5</v>
      </c>
      <c r="Q43">
        <f ca="1">Monthly!P44*OFFSET('Project Map'!$G$1,LowProbability!Q$1,0)</f>
        <v>0</v>
      </c>
      <c r="R43">
        <f ca="1">Monthly!Q44*OFFSET('Project Map'!$G$1,LowProbability!R$1,0)</f>
        <v>60</v>
      </c>
      <c r="S43">
        <f ca="1">Monthly!R44*OFFSET('Project Map'!$G$1,LowProbability!S$1,0)</f>
        <v>0</v>
      </c>
      <c r="T43">
        <f ca="1">Monthly!S44*OFFSET('Project Map'!$G$1,LowProbability!T$1,0)</f>
        <v>0</v>
      </c>
      <c r="U43">
        <f ca="1">Monthly!T44*OFFSET('Project Map'!$G$1,LowProbability!U$1,0)</f>
        <v>0</v>
      </c>
      <c r="V43">
        <f ca="1">Monthly!U44*OFFSET('Project Map'!$G$1,LowProbability!V$1,0)</f>
        <v>0</v>
      </c>
    </row>
    <row r="44" spans="1:22" x14ac:dyDescent="0.25">
      <c r="A44" s="5">
        <v>46935</v>
      </c>
      <c r="B44">
        <f t="shared" ca="1" si="3"/>
        <v>527.79999999999995</v>
      </c>
      <c r="C44">
        <f t="shared" ca="1" si="1"/>
        <v>325.3</v>
      </c>
      <c r="D44">
        <f t="shared" ca="1" si="2"/>
        <v>82.5</v>
      </c>
      <c r="E44">
        <f ca="1">Monthly!D45*OFFSET('Project Map'!$G$1,LowProbability!E$1,0)</f>
        <v>120</v>
      </c>
      <c r="F44">
        <f ca="1">Monthly!E45*OFFSET('Project Map'!$G$1,LowProbability!F$1,0)</f>
        <v>180</v>
      </c>
      <c r="G44">
        <f ca="1">Monthly!F45*OFFSET('Project Map'!$G$1,LowProbability!G$1,0)</f>
        <v>0</v>
      </c>
      <c r="H44">
        <f ca="1">Monthly!G45*OFFSET('Project Map'!$G$1,LowProbability!H$1,0)</f>
        <v>30</v>
      </c>
      <c r="I44">
        <f ca="1">Monthly!H45*OFFSET('Project Map'!$G$1,LowProbability!I$1,0)</f>
        <v>40.799999999999997</v>
      </c>
      <c r="J44">
        <f ca="1">Monthly!I45*OFFSET('Project Map'!$G$1,LowProbability!J$1,0)</f>
        <v>0</v>
      </c>
      <c r="K44">
        <f ca="1">Monthly!J45*OFFSET('Project Map'!$G$1,LowProbability!K$1,0)</f>
        <v>0</v>
      </c>
      <c r="L44">
        <f ca="1">Monthly!K45*OFFSET('Project Map'!$G$1,LowProbability!L$1,0)</f>
        <v>0</v>
      </c>
      <c r="M44">
        <f ca="1">Monthly!L45*OFFSET('Project Map'!$G$1,LowProbability!M$1,0)</f>
        <v>0</v>
      </c>
      <c r="N44">
        <f ca="1">Monthly!M45*OFFSET('Project Map'!$G$1,LowProbability!N$1,0)</f>
        <v>0</v>
      </c>
      <c r="O44">
        <f ca="1">Monthly!N45*OFFSET('Project Map'!$G$1,LowProbability!O$1,0)</f>
        <v>40.5</v>
      </c>
      <c r="P44">
        <f ca="1">Monthly!O45*OFFSET('Project Map'!$G$1,LowProbability!P$1,0)</f>
        <v>11.5</v>
      </c>
      <c r="Q44">
        <f ca="1">Monthly!P45*OFFSET('Project Map'!$G$1,LowProbability!Q$1,0)</f>
        <v>0</v>
      </c>
      <c r="R44">
        <f ca="1">Monthly!Q45*OFFSET('Project Map'!$G$1,LowProbability!R$1,0)</f>
        <v>60</v>
      </c>
      <c r="S44">
        <f ca="1">Monthly!R45*OFFSET('Project Map'!$G$1,LowProbability!S$1,0)</f>
        <v>0</v>
      </c>
      <c r="T44">
        <f ca="1">Monthly!S45*OFFSET('Project Map'!$G$1,LowProbability!T$1,0)</f>
        <v>0</v>
      </c>
      <c r="U44">
        <f ca="1">Monthly!T45*OFFSET('Project Map'!$G$1,LowProbability!U$1,0)</f>
        <v>45</v>
      </c>
      <c r="V44">
        <f ca="1">Monthly!U45*OFFSET('Project Map'!$G$1,LowProbability!V$1,0)</f>
        <v>0</v>
      </c>
    </row>
    <row r="45" spans="1:22" x14ac:dyDescent="0.25">
      <c r="A45" s="5">
        <v>46966</v>
      </c>
      <c r="B45">
        <f t="shared" ca="1" si="3"/>
        <v>537.70000000000005</v>
      </c>
      <c r="C45">
        <f t="shared" ca="1" si="1"/>
        <v>335.2</v>
      </c>
      <c r="D45">
        <f t="shared" ca="1" si="2"/>
        <v>82.5</v>
      </c>
      <c r="E45">
        <f ca="1">Monthly!D46*OFFSET('Project Map'!$G$1,LowProbability!E$1,0)</f>
        <v>120</v>
      </c>
      <c r="F45">
        <f ca="1">Monthly!E46*OFFSET('Project Map'!$G$1,LowProbability!F$1,0)</f>
        <v>180</v>
      </c>
      <c r="G45">
        <f ca="1">Monthly!F46*OFFSET('Project Map'!$G$1,LowProbability!G$1,0)</f>
        <v>0</v>
      </c>
      <c r="H45">
        <f ca="1">Monthly!G46*OFFSET('Project Map'!$G$1,LowProbability!H$1,0)</f>
        <v>30</v>
      </c>
      <c r="I45">
        <f ca="1">Monthly!H46*OFFSET('Project Map'!$G$1,LowProbability!I$1,0)</f>
        <v>44.699999999999996</v>
      </c>
      <c r="J45">
        <f ca="1">Monthly!I46*OFFSET('Project Map'!$G$1,LowProbability!J$1,0)</f>
        <v>0</v>
      </c>
      <c r="K45">
        <f ca="1">Monthly!J46*OFFSET('Project Map'!$G$1,LowProbability!K$1,0)</f>
        <v>0</v>
      </c>
      <c r="L45">
        <f ca="1">Monthly!K46*OFFSET('Project Map'!$G$1,LowProbability!L$1,0)</f>
        <v>0</v>
      </c>
      <c r="M45">
        <f ca="1">Monthly!L46*OFFSET('Project Map'!$G$1,LowProbability!M$1,0)</f>
        <v>0</v>
      </c>
      <c r="N45">
        <f ca="1">Monthly!M46*OFFSET('Project Map'!$G$1,LowProbability!N$1,0)</f>
        <v>0</v>
      </c>
      <c r="O45">
        <f ca="1">Monthly!N46*OFFSET('Project Map'!$G$1,LowProbability!O$1,0)</f>
        <v>46.5</v>
      </c>
      <c r="P45">
        <f ca="1">Monthly!O46*OFFSET('Project Map'!$G$1,LowProbability!P$1,0)</f>
        <v>11.5</v>
      </c>
      <c r="Q45">
        <f ca="1">Monthly!P46*OFFSET('Project Map'!$G$1,LowProbability!Q$1,0)</f>
        <v>0</v>
      </c>
      <c r="R45">
        <f ca="1">Monthly!Q46*OFFSET('Project Map'!$G$1,LowProbability!R$1,0)</f>
        <v>60</v>
      </c>
      <c r="S45">
        <f ca="1">Monthly!R46*OFFSET('Project Map'!$G$1,LowProbability!S$1,0)</f>
        <v>0</v>
      </c>
      <c r="T45">
        <f ca="1">Monthly!S46*OFFSET('Project Map'!$G$1,LowProbability!T$1,0)</f>
        <v>0</v>
      </c>
      <c r="U45">
        <f ca="1">Monthly!T46*OFFSET('Project Map'!$G$1,LowProbability!U$1,0)</f>
        <v>45</v>
      </c>
      <c r="V45">
        <f ca="1">Monthly!U46*OFFSET('Project Map'!$G$1,LowProbability!V$1,0)</f>
        <v>0</v>
      </c>
    </row>
    <row r="46" spans="1:22" x14ac:dyDescent="0.25">
      <c r="A46" s="5">
        <v>46997</v>
      </c>
      <c r="B46">
        <f t="shared" ca="1" si="3"/>
        <v>554.79999999999995</v>
      </c>
      <c r="C46">
        <f t="shared" ca="1" si="1"/>
        <v>337.3</v>
      </c>
      <c r="D46">
        <f t="shared" ca="1" si="2"/>
        <v>97.5</v>
      </c>
      <c r="E46">
        <f ca="1">Monthly!D47*OFFSET('Project Map'!$G$1,LowProbability!E$1,0)</f>
        <v>120</v>
      </c>
      <c r="F46">
        <f ca="1">Monthly!E47*OFFSET('Project Map'!$G$1,LowProbability!F$1,0)</f>
        <v>180</v>
      </c>
      <c r="G46">
        <f ca="1">Monthly!F47*OFFSET('Project Map'!$G$1,LowProbability!G$1,0)</f>
        <v>0</v>
      </c>
      <c r="H46">
        <f ca="1">Monthly!G47*OFFSET('Project Map'!$G$1,LowProbability!H$1,0)</f>
        <v>30</v>
      </c>
      <c r="I46">
        <f ca="1">Monthly!H47*OFFSET('Project Map'!$G$1,LowProbability!I$1,0)</f>
        <v>46.8</v>
      </c>
      <c r="J46">
        <f ca="1">Monthly!I47*OFFSET('Project Map'!$G$1,LowProbability!J$1,0)</f>
        <v>0</v>
      </c>
      <c r="K46">
        <f ca="1">Monthly!J47*OFFSET('Project Map'!$G$1,LowProbability!K$1,0)</f>
        <v>0</v>
      </c>
      <c r="L46">
        <f ca="1">Monthly!K47*OFFSET('Project Map'!$G$1,LowProbability!L$1,0)</f>
        <v>0</v>
      </c>
      <c r="M46">
        <f ca="1">Monthly!L47*OFFSET('Project Map'!$G$1,LowProbability!M$1,0)</f>
        <v>0</v>
      </c>
      <c r="N46">
        <f ca="1">Monthly!M47*OFFSET('Project Map'!$G$1,LowProbability!N$1,0)</f>
        <v>0</v>
      </c>
      <c r="O46">
        <f ca="1">Monthly!N47*OFFSET('Project Map'!$G$1,LowProbability!O$1,0)</f>
        <v>46.5</v>
      </c>
      <c r="P46">
        <f ca="1">Monthly!O47*OFFSET('Project Map'!$G$1,LowProbability!P$1,0)</f>
        <v>11.5</v>
      </c>
      <c r="Q46">
        <f ca="1">Monthly!P47*OFFSET('Project Map'!$G$1,LowProbability!Q$1,0)</f>
        <v>0</v>
      </c>
      <c r="R46">
        <f ca="1">Monthly!Q47*OFFSET('Project Map'!$G$1,LowProbability!R$1,0)</f>
        <v>75</v>
      </c>
      <c r="S46">
        <f ca="1">Monthly!R47*OFFSET('Project Map'!$G$1,LowProbability!S$1,0)</f>
        <v>0</v>
      </c>
      <c r="T46">
        <f ca="1">Monthly!S47*OFFSET('Project Map'!$G$1,LowProbability!T$1,0)</f>
        <v>0</v>
      </c>
      <c r="U46">
        <f ca="1">Monthly!T47*OFFSET('Project Map'!$G$1,LowProbability!U$1,0)</f>
        <v>45</v>
      </c>
      <c r="V46">
        <f ca="1">Monthly!U47*OFFSET('Project Map'!$G$1,LowProbability!V$1,0)</f>
        <v>0</v>
      </c>
    </row>
    <row r="47" spans="1:22" x14ac:dyDescent="0.25">
      <c r="A47" s="5">
        <v>47027</v>
      </c>
      <c r="B47">
        <f t="shared" ca="1" si="3"/>
        <v>564.70000000000005</v>
      </c>
      <c r="C47">
        <f t="shared" ca="1" si="1"/>
        <v>347.2</v>
      </c>
      <c r="D47">
        <f t="shared" ca="1" si="2"/>
        <v>97.5</v>
      </c>
      <c r="E47">
        <f ca="1">Monthly!D48*OFFSET('Project Map'!$G$1,LowProbability!E$1,0)</f>
        <v>120</v>
      </c>
      <c r="F47">
        <f ca="1">Monthly!E48*OFFSET('Project Map'!$G$1,LowProbability!F$1,0)</f>
        <v>180</v>
      </c>
      <c r="G47">
        <f ca="1">Monthly!F48*OFFSET('Project Map'!$G$1,LowProbability!G$1,0)</f>
        <v>0</v>
      </c>
      <c r="H47">
        <f ca="1">Monthly!G48*OFFSET('Project Map'!$G$1,LowProbability!H$1,0)</f>
        <v>30</v>
      </c>
      <c r="I47">
        <f ca="1">Monthly!H48*OFFSET('Project Map'!$G$1,LowProbability!I$1,0)</f>
        <v>50.699999999999996</v>
      </c>
      <c r="J47">
        <f ca="1">Monthly!I48*OFFSET('Project Map'!$G$1,LowProbability!J$1,0)</f>
        <v>0</v>
      </c>
      <c r="K47">
        <f ca="1">Monthly!J48*OFFSET('Project Map'!$G$1,LowProbability!K$1,0)</f>
        <v>0</v>
      </c>
      <c r="L47">
        <f ca="1">Monthly!K48*OFFSET('Project Map'!$G$1,LowProbability!L$1,0)</f>
        <v>0</v>
      </c>
      <c r="M47">
        <f ca="1">Monthly!L48*OFFSET('Project Map'!$G$1,LowProbability!M$1,0)</f>
        <v>0</v>
      </c>
      <c r="N47">
        <f ca="1">Monthly!M48*OFFSET('Project Map'!$G$1,LowProbability!N$1,0)</f>
        <v>0</v>
      </c>
      <c r="O47">
        <f ca="1">Monthly!N48*OFFSET('Project Map'!$G$1,LowProbability!O$1,0)</f>
        <v>52.5</v>
      </c>
      <c r="P47">
        <f ca="1">Monthly!O48*OFFSET('Project Map'!$G$1,LowProbability!P$1,0)</f>
        <v>11.5</v>
      </c>
      <c r="Q47">
        <f ca="1">Monthly!P48*OFFSET('Project Map'!$G$1,LowProbability!Q$1,0)</f>
        <v>0</v>
      </c>
      <c r="R47">
        <f ca="1">Monthly!Q48*OFFSET('Project Map'!$G$1,LowProbability!R$1,0)</f>
        <v>75</v>
      </c>
      <c r="S47">
        <f ca="1">Monthly!R48*OFFSET('Project Map'!$G$1,LowProbability!S$1,0)</f>
        <v>0</v>
      </c>
      <c r="T47">
        <f ca="1">Monthly!S48*OFFSET('Project Map'!$G$1,LowProbability!T$1,0)</f>
        <v>0</v>
      </c>
      <c r="U47">
        <f ca="1">Monthly!T48*OFFSET('Project Map'!$G$1,LowProbability!U$1,0)</f>
        <v>45</v>
      </c>
      <c r="V47">
        <f ca="1">Monthly!U48*OFFSET('Project Map'!$G$1,LowProbability!V$1,0)</f>
        <v>0</v>
      </c>
    </row>
    <row r="48" spans="1:22" x14ac:dyDescent="0.25">
      <c r="A48" s="5">
        <v>47058</v>
      </c>
      <c r="B48">
        <f t="shared" ca="1" si="3"/>
        <v>573.1</v>
      </c>
      <c r="C48">
        <f t="shared" ca="1" si="1"/>
        <v>355.6</v>
      </c>
      <c r="D48">
        <f t="shared" ca="1" si="2"/>
        <v>97.5</v>
      </c>
      <c r="E48">
        <f ca="1">Monthly!D49*OFFSET('Project Map'!$G$1,LowProbability!E$1,0)</f>
        <v>120</v>
      </c>
      <c r="F48">
        <f ca="1">Monthly!E49*OFFSET('Project Map'!$G$1,LowProbability!F$1,0)</f>
        <v>180</v>
      </c>
      <c r="G48">
        <f ca="1">Monthly!F49*OFFSET('Project Map'!$G$1,LowProbability!G$1,0)</f>
        <v>0</v>
      </c>
      <c r="H48">
        <f ca="1">Monthly!G49*OFFSET('Project Map'!$G$1,LowProbability!H$1,0)</f>
        <v>30</v>
      </c>
      <c r="I48">
        <f ca="1">Monthly!H49*OFFSET('Project Map'!$G$1,LowProbability!I$1,0)</f>
        <v>54.6</v>
      </c>
      <c r="J48">
        <f ca="1">Monthly!I49*OFFSET('Project Map'!$G$1,LowProbability!J$1,0)</f>
        <v>0</v>
      </c>
      <c r="K48">
        <f ca="1">Monthly!J49*OFFSET('Project Map'!$G$1,LowProbability!K$1,0)</f>
        <v>0</v>
      </c>
      <c r="L48">
        <f ca="1">Monthly!K49*OFFSET('Project Map'!$G$1,LowProbability!L$1,0)</f>
        <v>0</v>
      </c>
      <c r="M48">
        <f ca="1">Monthly!L49*OFFSET('Project Map'!$G$1,LowProbability!M$1,0)</f>
        <v>0</v>
      </c>
      <c r="N48">
        <f ca="1">Monthly!M49*OFFSET('Project Map'!$G$1,LowProbability!N$1,0)</f>
        <v>0</v>
      </c>
      <c r="O48">
        <f ca="1">Monthly!N49*OFFSET('Project Map'!$G$1,LowProbability!O$1,0)</f>
        <v>57</v>
      </c>
      <c r="P48">
        <f ca="1">Monthly!O49*OFFSET('Project Map'!$G$1,LowProbability!P$1,0)</f>
        <v>11.5</v>
      </c>
      <c r="Q48">
        <f ca="1">Monthly!P49*OFFSET('Project Map'!$G$1,LowProbability!Q$1,0)</f>
        <v>0</v>
      </c>
      <c r="R48">
        <f ca="1">Monthly!Q49*OFFSET('Project Map'!$G$1,LowProbability!R$1,0)</f>
        <v>75</v>
      </c>
      <c r="S48">
        <f ca="1">Monthly!R49*OFFSET('Project Map'!$G$1,LowProbability!S$1,0)</f>
        <v>0</v>
      </c>
      <c r="T48">
        <f ca="1">Monthly!S49*OFFSET('Project Map'!$G$1,LowProbability!T$1,0)</f>
        <v>0</v>
      </c>
      <c r="U48">
        <f ca="1">Monthly!T49*OFFSET('Project Map'!$G$1,LowProbability!U$1,0)</f>
        <v>45</v>
      </c>
      <c r="V48">
        <f ca="1">Monthly!U49*OFFSET('Project Map'!$G$1,LowProbability!V$1,0)</f>
        <v>0</v>
      </c>
    </row>
    <row r="49" spans="1:22" x14ac:dyDescent="0.25">
      <c r="A49" s="5">
        <v>47088</v>
      </c>
      <c r="B49">
        <f t="shared" ca="1" si="3"/>
        <v>592</v>
      </c>
      <c r="C49">
        <f t="shared" ca="1" si="1"/>
        <v>359.5</v>
      </c>
      <c r="D49">
        <f t="shared" ca="1" si="2"/>
        <v>112.5</v>
      </c>
      <c r="E49">
        <f ca="1">Monthly!D50*OFFSET('Project Map'!$G$1,LowProbability!E$1,0)</f>
        <v>120</v>
      </c>
      <c r="F49">
        <f ca="1">Monthly!E50*OFFSET('Project Map'!$G$1,LowProbability!F$1,0)</f>
        <v>180</v>
      </c>
      <c r="G49">
        <f ca="1">Monthly!F50*OFFSET('Project Map'!$G$1,LowProbability!G$1,0)</f>
        <v>0</v>
      </c>
      <c r="H49">
        <f ca="1">Monthly!G50*OFFSET('Project Map'!$G$1,LowProbability!H$1,0)</f>
        <v>30</v>
      </c>
      <c r="I49">
        <f ca="1">Monthly!H50*OFFSET('Project Map'!$G$1,LowProbability!I$1,0)</f>
        <v>58.5</v>
      </c>
      <c r="J49">
        <f ca="1">Monthly!I50*OFFSET('Project Map'!$G$1,LowProbability!J$1,0)</f>
        <v>0</v>
      </c>
      <c r="K49">
        <f ca="1">Monthly!J50*OFFSET('Project Map'!$G$1,LowProbability!K$1,0)</f>
        <v>0</v>
      </c>
      <c r="L49">
        <f ca="1">Monthly!K50*OFFSET('Project Map'!$G$1,LowProbability!L$1,0)</f>
        <v>0</v>
      </c>
      <c r="M49">
        <f ca="1">Monthly!L50*OFFSET('Project Map'!$G$1,LowProbability!M$1,0)</f>
        <v>0</v>
      </c>
      <c r="N49">
        <f ca="1">Monthly!M50*OFFSET('Project Map'!$G$1,LowProbability!N$1,0)</f>
        <v>0</v>
      </c>
      <c r="O49">
        <f ca="1">Monthly!N50*OFFSET('Project Map'!$G$1,LowProbability!O$1,0)</f>
        <v>57</v>
      </c>
      <c r="P49">
        <f ca="1">Monthly!O50*OFFSET('Project Map'!$G$1,LowProbability!P$1,0)</f>
        <v>11.5</v>
      </c>
      <c r="Q49">
        <f ca="1">Monthly!P50*OFFSET('Project Map'!$G$1,LowProbability!Q$1,0)</f>
        <v>0</v>
      </c>
      <c r="R49">
        <f ca="1">Monthly!Q50*OFFSET('Project Map'!$G$1,LowProbability!R$1,0)</f>
        <v>90</v>
      </c>
      <c r="S49">
        <f ca="1">Monthly!R50*OFFSET('Project Map'!$G$1,LowProbability!S$1,0)</f>
        <v>0</v>
      </c>
      <c r="T49">
        <f ca="1">Monthly!S50*OFFSET('Project Map'!$G$1,LowProbability!T$1,0)</f>
        <v>0</v>
      </c>
      <c r="U49">
        <f ca="1">Monthly!T50*OFFSET('Project Map'!$G$1,LowProbability!U$1,0)</f>
        <v>45</v>
      </c>
      <c r="V49">
        <f ca="1">Monthly!U50*OFFSET('Project Map'!$G$1,LowProbability!V$1,0)</f>
        <v>0</v>
      </c>
    </row>
    <row r="50" spans="1:22" x14ac:dyDescent="0.25">
      <c r="A50" s="5">
        <v>47119</v>
      </c>
      <c r="B50">
        <f t="shared" ca="1" si="3"/>
        <v>656.15</v>
      </c>
      <c r="C50">
        <f t="shared" ca="1" si="1"/>
        <v>423.65</v>
      </c>
      <c r="D50">
        <f t="shared" ca="1" si="2"/>
        <v>112.5</v>
      </c>
      <c r="E50">
        <f ca="1">Monthly!D51*OFFSET('Project Map'!$G$1,LowProbability!E$1,0)</f>
        <v>120</v>
      </c>
      <c r="F50">
        <f ca="1">Monthly!E51*OFFSET('Project Map'!$G$1,LowProbability!F$1,0)</f>
        <v>225</v>
      </c>
      <c r="G50">
        <f ca="1">Monthly!F51*OFFSET('Project Map'!$G$1,LowProbability!G$1,0)</f>
        <v>0</v>
      </c>
      <c r="H50">
        <f ca="1">Monthly!G51*OFFSET('Project Map'!$G$1,LowProbability!H$1,0)</f>
        <v>30</v>
      </c>
      <c r="I50">
        <f ca="1">Monthly!H51*OFFSET('Project Map'!$G$1,LowProbability!I$1,0)</f>
        <v>62.4</v>
      </c>
      <c r="J50">
        <f ca="1">Monthly!I51*OFFSET('Project Map'!$G$1,LowProbability!J$1,0)</f>
        <v>0</v>
      </c>
      <c r="K50">
        <f ca="1">Monthly!J51*OFFSET('Project Map'!$G$1,LowProbability!K$1,0)</f>
        <v>0</v>
      </c>
      <c r="L50">
        <f ca="1">Monthly!K51*OFFSET('Project Map'!$G$1,LowProbability!L$1,0)</f>
        <v>0</v>
      </c>
      <c r="M50">
        <f ca="1">Monthly!L51*OFFSET('Project Map'!$G$1,LowProbability!M$1,0)</f>
        <v>0</v>
      </c>
      <c r="N50">
        <f ca="1">Monthly!M51*OFFSET('Project Map'!$G$1,LowProbability!N$1,0)</f>
        <v>0</v>
      </c>
      <c r="O50">
        <f ca="1">Monthly!N51*OFFSET('Project Map'!$G$1,LowProbability!O$1,0)</f>
        <v>69</v>
      </c>
      <c r="P50">
        <f ca="1">Monthly!O51*OFFSET('Project Map'!$G$1,LowProbability!P$1,0)</f>
        <v>11.5</v>
      </c>
      <c r="Q50">
        <f ca="1">Monthly!P51*OFFSET('Project Map'!$G$1,LowProbability!Q$1,0)</f>
        <v>0</v>
      </c>
      <c r="R50">
        <f ca="1">Monthly!Q51*OFFSET('Project Map'!$G$1,LowProbability!R$1,0)</f>
        <v>90</v>
      </c>
      <c r="S50">
        <f ca="1">Monthly!R51*OFFSET('Project Map'!$G$1,LowProbability!S$1,0)</f>
        <v>0</v>
      </c>
      <c r="T50">
        <f ca="1">Monthly!S51*OFFSET('Project Map'!$G$1,LowProbability!T$1,0)</f>
        <v>3.25</v>
      </c>
      <c r="U50">
        <f ca="1">Monthly!T51*OFFSET('Project Map'!$G$1,LowProbability!U$1,0)</f>
        <v>45</v>
      </c>
      <c r="V50">
        <f ca="1">Monthly!U51*OFFSET('Project Map'!$G$1,LowProbability!V$1,0)</f>
        <v>0</v>
      </c>
    </row>
    <row r="51" spans="1:22" x14ac:dyDescent="0.25">
      <c r="A51" s="5">
        <v>47150</v>
      </c>
      <c r="B51">
        <f t="shared" ca="1" si="3"/>
        <v>660.05</v>
      </c>
      <c r="C51">
        <f t="shared" ca="1" si="1"/>
        <v>427.55</v>
      </c>
      <c r="D51">
        <f t="shared" ca="1" si="2"/>
        <v>112.5</v>
      </c>
      <c r="E51">
        <f ca="1">Monthly!D52*OFFSET('Project Map'!$G$1,LowProbability!E$1,0)</f>
        <v>120</v>
      </c>
      <c r="F51">
        <f ca="1">Monthly!E52*OFFSET('Project Map'!$G$1,LowProbability!F$1,0)</f>
        <v>225</v>
      </c>
      <c r="G51">
        <f ca="1">Monthly!F52*OFFSET('Project Map'!$G$1,LowProbability!G$1,0)</f>
        <v>0</v>
      </c>
      <c r="H51">
        <f ca="1">Monthly!G52*OFFSET('Project Map'!$G$1,LowProbability!H$1,0)</f>
        <v>30</v>
      </c>
      <c r="I51">
        <f ca="1">Monthly!H52*OFFSET('Project Map'!$G$1,LowProbability!I$1,0)</f>
        <v>66.3</v>
      </c>
      <c r="J51">
        <f ca="1">Monthly!I52*OFFSET('Project Map'!$G$1,LowProbability!J$1,0)</f>
        <v>0</v>
      </c>
      <c r="K51">
        <f ca="1">Monthly!J52*OFFSET('Project Map'!$G$1,LowProbability!K$1,0)</f>
        <v>0</v>
      </c>
      <c r="L51">
        <f ca="1">Monthly!K52*OFFSET('Project Map'!$G$1,LowProbability!L$1,0)</f>
        <v>0</v>
      </c>
      <c r="M51">
        <f ca="1">Monthly!L52*OFFSET('Project Map'!$G$1,LowProbability!M$1,0)</f>
        <v>0</v>
      </c>
      <c r="N51">
        <f ca="1">Monthly!M52*OFFSET('Project Map'!$G$1,LowProbability!N$1,0)</f>
        <v>0</v>
      </c>
      <c r="O51">
        <f ca="1">Monthly!N52*OFFSET('Project Map'!$G$1,LowProbability!O$1,0)</f>
        <v>69</v>
      </c>
      <c r="P51">
        <f ca="1">Monthly!O52*OFFSET('Project Map'!$G$1,LowProbability!P$1,0)</f>
        <v>11.5</v>
      </c>
      <c r="Q51">
        <f ca="1">Monthly!P52*OFFSET('Project Map'!$G$1,LowProbability!Q$1,0)</f>
        <v>0</v>
      </c>
      <c r="R51">
        <f ca="1">Monthly!Q52*OFFSET('Project Map'!$G$1,LowProbability!R$1,0)</f>
        <v>90</v>
      </c>
      <c r="S51">
        <f ca="1">Monthly!R52*OFFSET('Project Map'!$G$1,LowProbability!S$1,0)</f>
        <v>0</v>
      </c>
      <c r="T51">
        <f ca="1">Monthly!S52*OFFSET('Project Map'!$G$1,LowProbability!T$1,0)</f>
        <v>3.25</v>
      </c>
      <c r="U51">
        <f ca="1">Monthly!T52*OFFSET('Project Map'!$G$1,LowProbability!U$1,0)</f>
        <v>45</v>
      </c>
      <c r="V51">
        <f ca="1">Monthly!U52*OFFSET('Project Map'!$G$1,LowProbability!V$1,0)</f>
        <v>0</v>
      </c>
    </row>
    <row r="52" spans="1:22" x14ac:dyDescent="0.25">
      <c r="A52" s="5">
        <v>47178</v>
      </c>
      <c r="B52">
        <f t="shared" ca="1" si="3"/>
        <v>678.95</v>
      </c>
      <c r="C52">
        <f t="shared" ca="1" si="1"/>
        <v>431.45</v>
      </c>
      <c r="D52">
        <f t="shared" ca="1" si="2"/>
        <v>127.5</v>
      </c>
      <c r="E52">
        <f ca="1">Monthly!D53*OFFSET('Project Map'!$G$1,LowProbability!E$1,0)</f>
        <v>120</v>
      </c>
      <c r="F52">
        <f ca="1">Monthly!E53*OFFSET('Project Map'!$G$1,LowProbability!F$1,0)</f>
        <v>225</v>
      </c>
      <c r="G52">
        <f ca="1">Monthly!F53*OFFSET('Project Map'!$G$1,LowProbability!G$1,0)</f>
        <v>0</v>
      </c>
      <c r="H52">
        <f ca="1">Monthly!G53*OFFSET('Project Map'!$G$1,LowProbability!H$1,0)</f>
        <v>30</v>
      </c>
      <c r="I52">
        <f ca="1">Monthly!H53*OFFSET('Project Map'!$G$1,LowProbability!I$1,0)</f>
        <v>70.2</v>
      </c>
      <c r="J52">
        <f ca="1">Monthly!I53*OFFSET('Project Map'!$G$1,LowProbability!J$1,0)</f>
        <v>0</v>
      </c>
      <c r="K52">
        <f ca="1">Monthly!J53*OFFSET('Project Map'!$G$1,LowProbability!K$1,0)</f>
        <v>0</v>
      </c>
      <c r="L52">
        <f ca="1">Monthly!K53*OFFSET('Project Map'!$G$1,LowProbability!L$1,0)</f>
        <v>0</v>
      </c>
      <c r="M52">
        <f ca="1">Monthly!L53*OFFSET('Project Map'!$G$1,LowProbability!M$1,0)</f>
        <v>0</v>
      </c>
      <c r="N52">
        <f ca="1">Monthly!M53*OFFSET('Project Map'!$G$1,LowProbability!N$1,0)</f>
        <v>0</v>
      </c>
      <c r="O52">
        <f ca="1">Monthly!N53*OFFSET('Project Map'!$G$1,LowProbability!O$1,0)</f>
        <v>69</v>
      </c>
      <c r="P52">
        <f ca="1">Monthly!O53*OFFSET('Project Map'!$G$1,LowProbability!P$1,0)</f>
        <v>11.5</v>
      </c>
      <c r="Q52">
        <f ca="1">Monthly!P53*OFFSET('Project Map'!$G$1,LowProbability!Q$1,0)</f>
        <v>0</v>
      </c>
      <c r="R52">
        <f ca="1">Monthly!Q53*OFFSET('Project Map'!$G$1,LowProbability!R$1,0)</f>
        <v>105</v>
      </c>
      <c r="S52">
        <f ca="1">Monthly!R53*OFFSET('Project Map'!$G$1,LowProbability!S$1,0)</f>
        <v>0</v>
      </c>
      <c r="T52">
        <f ca="1">Monthly!S53*OFFSET('Project Map'!$G$1,LowProbability!T$1,0)</f>
        <v>3.25</v>
      </c>
      <c r="U52">
        <f ca="1">Monthly!T53*OFFSET('Project Map'!$G$1,LowProbability!U$1,0)</f>
        <v>45</v>
      </c>
      <c r="V52">
        <f ca="1">Monthly!U53*OFFSET('Project Map'!$G$1,LowProbability!V$1,0)</f>
        <v>0</v>
      </c>
    </row>
    <row r="53" spans="1:22" x14ac:dyDescent="0.25">
      <c r="A53" s="5">
        <v>47209</v>
      </c>
      <c r="B53">
        <f t="shared" ca="1" si="3"/>
        <v>693.35</v>
      </c>
      <c r="C53">
        <f t="shared" ca="1" si="1"/>
        <v>445.85</v>
      </c>
      <c r="D53">
        <f t="shared" ca="1" si="2"/>
        <v>127.5</v>
      </c>
      <c r="E53">
        <f ca="1">Monthly!D54*OFFSET('Project Map'!$G$1,LowProbability!E$1,0)</f>
        <v>120</v>
      </c>
      <c r="F53">
        <f ca="1">Monthly!E54*OFFSET('Project Map'!$G$1,LowProbability!F$1,0)</f>
        <v>225</v>
      </c>
      <c r="G53">
        <f ca="1">Monthly!F54*OFFSET('Project Map'!$G$1,LowProbability!G$1,0)</f>
        <v>0</v>
      </c>
      <c r="H53">
        <f ca="1">Monthly!G54*OFFSET('Project Map'!$G$1,LowProbability!H$1,0)</f>
        <v>30</v>
      </c>
      <c r="I53">
        <f ca="1">Monthly!H54*OFFSET('Project Map'!$G$1,LowProbability!I$1,0)</f>
        <v>74.099999999999994</v>
      </c>
      <c r="J53">
        <f ca="1">Monthly!I54*OFFSET('Project Map'!$G$1,LowProbability!J$1,0)</f>
        <v>0</v>
      </c>
      <c r="K53">
        <f ca="1">Monthly!J54*OFFSET('Project Map'!$G$1,LowProbability!K$1,0)</f>
        <v>0</v>
      </c>
      <c r="L53">
        <f ca="1">Monthly!K54*OFFSET('Project Map'!$G$1,LowProbability!L$1,0)</f>
        <v>0</v>
      </c>
      <c r="M53">
        <f ca="1">Monthly!L54*OFFSET('Project Map'!$G$1,LowProbability!M$1,0)</f>
        <v>0</v>
      </c>
      <c r="N53">
        <f ca="1">Monthly!M54*OFFSET('Project Map'!$G$1,LowProbability!N$1,0)</f>
        <v>0</v>
      </c>
      <c r="O53">
        <f ca="1">Monthly!N54*OFFSET('Project Map'!$G$1,LowProbability!O$1,0)</f>
        <v>79.5</v>
      </c>
      <c r="P53">
        <f ca="1">Monthly!O54*OFFSET('Project Map'!$G$1,LowProbability!P$1,0)</f>
        <v>11.5</v>
      </c>
      <c r="Q53">
        <f ca="1">Monthly!P54*OFFSET('Project Map'!$G$1,LowProbability!Q$1,0)</f>
        <v>0</v>
      </c>
      <c r="R53">
        <f ca="1">Monthly!Q54*OFFSET('Project Map'!$G$1,LowProbability!R$1,0)</f>
        <v>105</v>
      </c>
      <c r="S53">
        <f ca="1">Monthly!R54*OFFSET('Project Map'!$G$1,LowProbability!S$1,0)</f>
        <v>0</v>
      </c>
      <c r="T53">
        <f ca="1">Monthly!S54*OFFSET('Project Map'!$G$1,LowProbability!T$1,0)</f>
        <v>3.25</v>
      </c>
      <c r="U53">
        <f ca="1">Monthly!T54*OFFSET('Project Map'!$G$1,LowProbability!U$1,0)</f>
        <v>45</v>
      </c>
      <c r="V53">
        <f ca="1">Monthly!U54*OFFSET('Project Map'!$G$1,LowProbability!V$1,0)</f>
        <v>0</v>
      </c>
    </row>
    <row r="54" spans="1:22" x14ac:dyDescent="0.25">
      <c r="A54" s="5">
        <v>47239</v>
      </c>
      <c r="B54">
        <f t="shared" ca="1" si="3"/>
        <v>697.25</v>
      </c>
      <c r="C54">
        <f t="shared" ca="1" si="1"/>
        <v>449.75</v>
      </c>
      <c r="D54">
        <f t="shared" ca="1" si="2"/>
        <v>127.5</v>
      </c>
      <c r="E54">
        <f ca="1">Monthly!D55*OFFSET('Project Map'!$G$1,LowProbability!E$1,0)</f>
        <v>120</v>
      </c>
      <c r="F54">
        <f ca="1">Monthly!E55*OFFSET('Project Map'!$G$1,LowProbability!F$1,0)</f>
        <v>225</v>
      </c>
      <c r="G54">
        <f ca="1">Monthly!F55*OFFSET('Project Map'!$G$1,LowProbability!G$1,0)</f>
        <v>0</v>
      </c>
      <c r="H54">
        <f ca="1">Monthly!G55*OFFSET('Project Map'!$G$1,LowProbability!H$1,0)</f>
        <v>30</v>
      </c>
      <c r="I54">
        <f ca="1">Monthly!H55*OFFSET('Project Map'!$G$1,LowProbability!I$1,0)</f>
        <v>78</v>
      </c>
      <c r="J54">
        <f ca="1">Monthly!I55*OFFSET('Project Map'!$G$1,LowProbability!J$1,0)</f>
        <v>0</v>
      </c>
      <c r="K54">
        <f ca="1">Monthly!J55*OFFSET('Project Map'!$G$1,LowProbability!K$1,0)</f>
        <v>0</v>
      </c>
      <c r="L54">
        <f ca="1">Monthly!K55*OFFSET('Project Map'!$G$1,LowProbability!L$1,0)</f>
        <v>0</v>
      </c>
      <c r="M54">
        <f ca="1">Monthly!L55*OFFSET('Project Map'!$G$1,LowProbability!M$1,0)</f>
        <v>0</v>
      </c>
      <c r="N54">
        <f ca="1">Monthly!M55*OFFSET('Project Map'!$G$1,LowProbability!N$1,0)</f>
        <v>0</v>
      </c>
      <c r="O54">
        <f ca="1">Monthly!N55*OFFSET('Project Map'!$G$1,LowProbability!O$1,0)</f>
        <v>79.5</v>
      </c>
      <c r="P54">
        <f ca="1">Monthly!O55*OFFSET('Project Map'!$G$1,LowProbability!P$1,0)</f>
        <v>11.5</v>
      </c>
      <c r="Q54">
        <f ca="1">Monthly!P55*OFFSET('Project Map'!$G$1,LowProbability!Q$1,0)</f>
        <v>0</v>
      </c>
      <c r="R54">
        <f ca="1">Monthly!Q55*OFFSET('Project Map'!$G$1,LowProbability!R$1,0)</f>
        <v>105</v>
      </c>
      <c r="S54">
        <f ca="1">Monthly!R55*OFFSET('Project Map'!$G$1,LowProbability!S$1,0)</f>
        <v>0</v>
      </c>
      <c r="T54">
        <f ca="1">Monthly!S55*OFFSET('Project Map'!$G$1,LowProbability!T$1,0)</f>
        <v>3.25</v>
      </c>
      <c r="U54">
        <f ca="1">Monthly!T55*OFFSET('Project Map'!$G$1,LowProbability!U$1,0)</f>
        <v>45</v>
      </c>
      <c r="V54">
        <f ca="1">Monthly!U55*OFFSET('Project Map'!$G$1,LowProbability!V$1,0)</f>
        <v>0</v>
      </c>
    </row>
    <row r="55" spans="1:22" x14ac:dyDescent="0.25">
      <c r="A55" s="5">
        <v>47270</v>
      </c>
      <c r="B55">
        <f t="shared" ca="1" si="3"/>
        <v>716.15</v>
      </c>
      <c r="C55">
        <f t="shared" ca="1" si="1"/>
        <v>453.65</v>
      </c>
      <c r="D55">
        <f t="shared" ca="1" si="2"/>
        <v>142.5</v>
      </c>
      <c r="E55">
        <f ca="1">Monthly!D56*OFFSET('Project Map'!$G$1,LowProbability!E$1,0)</f>
        <v>120</v>
      </c>
      <c r="F55">
        <f ca="1">Monthly!E56*OFFSET('Project Map'!$G$1,LowProbability!F$1,0)</f>
        <v>225</v>
      </c>
      <c r="G55">
        <f ca="1">Monthly!F56*OFFSET('Project Map'!$G$1,LowProbability!G$1,0)</f>
        <v>0</v>
      </c>
      <c r="H55">
        <f ca="1">Monthly!G56*OFFSET('Project Map'!$G$1,LowProbability!H$1,0)</f>
        <v>30</v>
      </c>
      <c r="I55">
        <f ca="1">Monthly!H56*OFFSET('Project Map'!$G$1,LowProbability!I$1,0)</f>
        <v>81.899999999999991</v>
      </c>
      <c r="J55">
        <f ca="1">Monthly!I56*OFFSET('Project Map'!$G$1,LowProbability!J$1,0)</f>
        <v>0</v>
      </c>
      <c r="K55">
        <f ca="1">Monthly!J56*OFFSET('Project Map'!$G$1,LowProbability!K$1,0)</f>
        <v>0</v>
      </c>
      <c r="L55">
        <f ca="1">Monthly!K56*OFFSET('Project Map'!$G$1,LowProbability!L$1,0)</f>
        <v>0</v>
      </c>
      <c r="M55">
        <f ca="1">Monthly!L56*OFFSET('Project Map'!$G$1,LowProbability!M$1,0)</f>
        <v>0</v>
      </c>
      <c r="N55">
        <f ca="1">Monthly!M56*OFFSET('Project Map'!$G$1,LowProbability!N$1,0)</f>
        <v>0</v>
      </c>
      <c r="O55">
        <f ca="1">Monthly!N56*OFFSET('Project Map'!$G$1,LowProbability!O$1,0)</f>
        <v>79.5</v>
      </c>
      <c r="P55">
        <f ca="1">Monthly!O56*OFFSET('Project Map'!$G$1,LowProbability!P$1,0)</f>
        <v>11.5</v>
      </c>
      <c r="Q55">
        <f ca="1">Monthly!P56*OFFSET('Project Map'!$G$1,LowProbability!Q$1,0)</f>
        <v>0</v>
      </c>
      <c r="R55">
        <f ca="1">Monthly!Q56*OFFSET('Project Map'!$G$1,LowProbability!R$1,0)</f>
        <v>120</v>
      </c>
      <c r="S55">
        <f ca="1">Monthly!R56*OFFSET('Project Map'!$G$1,LowProbability!S$1,0)</f>
        <v>0</v>
      </c>
      <c r="T55">
        <f ca="1">Monthly!S56*OFFSET('Project Map'!$G$1,LowProbability!T$1,0)</f>
        <v>3.25</v>
      </c>
      <c r="U55">
        <f ca="1">Monthly!T56*OFFSET('Project Map'!$G$1,LowProbability!U$1,0)</f>
        <v>45</v>
      </c>
      <c r="V55">
        <f ca="1">Monthly!U56*OFFSET('Project Map'!$G$1,LowProbability!V$1,0)</f>
        <v>0</v>
      </c>
    </row>
    <row r="56" spans="1:22" x14ac:dyDescent="0.25">
      <c r="A56" s="5">
        <v>47300</v>
      </c>
      <c r="B56">
        <f t="shared" ca="1" si="3"/>
        <v>793.25</v>
      </c>
      <c r="C56">
        <f t="shared" ca="1" si="1"/>
        <v>508.25</v>
      </c>
      <c r="D56">
        <f t="shared" ca="1" si="2"/>
        <v>165</v>
      </c>
      <c r="E56">
        <f ca="1">Monthly!D57*OFFSET('Project Map'!$G$1,LowProbability!E$1,0)</f>
        <v>120</v>
      </c>
      <c r="F56">
        <f ca="1">Monthly!E57*OFFSET('Project Map'!$G$1,LowProbability!F$1,0)</f>
        <v>241.2</v>
      </c>
      <c r="G56">
        <f ca="1">Monthly!F57*OFFSET('Project Map'!$G$1,LowProbability!G$1,0)</f>
        <v>0</v>
      </c>
      <c r="H56">
        <f ca="1">Monthly!G57*OFFSET('Project Map'!$G$1,LowProbability!H$1,0)</f>
        <v>30</v>
      </c>
      <c r="I56">
        <f ca="1">Monthly!H57*OFFSET('Project Map'!$G$1,LowProbability!I$1,0)</f>
        <v>85.8</v>
      </c>
      <c r="J56">
        <f ca="1">Monthly!I57*OFFSET('Project Map'!$G$1,LowProbability!J$1,0)</f>
        <v>0</v>
      </c>
      <c r="K56">
        <f ca="1">Monthly!J57*OFFSET('Project Map'!$G$1,LowProbability!K$1,0)</f>
        <v>0</v>
      </c>
      <c r="L56">
        <f ca="1">Monthly!K57*OFFSET('Project Map'!$G$1,LowProbability!L$1,0)</f>
        <v>0</v>
      </c>
      <c r="M56">
        <f ca="1">Monthly!L57*OFFSET('Project Map'!$G$1,LowProbability!M$1,0)</f>
        <v>0</v>
      </c>
      <c r="N56">
        <f ca="1">Monthly!M57*OFFSET('Project Map'!$G$1,LowProbability!N$1,0)</f>
        <v>0</v>
      </c>
      <c r="O56">
        <f ca="1">Monthly!N57*OFFSET('Project Map'!$G$1,LowProbability!O$1,0)</f>
        <v>91.5</v>
      </c>
      <c r="P56">
        <f ca="1">Monthly!O57*OFFSET('Project Map'!$G$1,LowProbability!P$1,0)</f>
        <v>11.5</v>
      </c>
      <c r="Q56">
        <f ca="1">Monthly!P57*OFFSET('Project Map'!$G$1,LowProbability!Q$1,0)</f>
        <v>0</v>
      </c>
      <c r="R56">
        <f ca="1">Monthly!Q57*OFFSET('Project Map'!$G$1,LowProbability!R$1,0)</f>
        <v>120</v>
      </c>
      <c r="S56">
        <f ca="1">Monthly!R57*OFFSET('Project Map'!$G$1,LowProbability!S$1,0)</f>
        <v>0</v>
      </c>
      <c r="T56">
        <f ca="1">Monthly!S57*OFFSET('Project Map'!$G$1,LowProbability!T$1,0)</f>
        <v>3.25</v>
      </c>
      <c r="U56">
        <f ca="1">Monthly!T57*OFFSET('Project Map'!$G$1,LowProbability!U$1,0)</f>
        <v>90</v>
      </c>
      <c r="V56">
        <f ca="1">Monthly!U57*OFFSET('Project Map'!$G$1,LowProbability!V$1,0)</f>
        <v>0</v>
      </c>
    </row>
    <row r="57" spans="1:22" x14ac:dyDescent="0.25">
      <c r="A57" s="5">
        <v>47331</v>
      </c>
      <c r="B57">
        <f t="shared" ca="1" si="3"/>
        <v>797.15</v>
      </c>
      <c r="C57">
        <f t="shared" ca="1" si="1"/>
        <v>512.15</v>
      </c>
      <c r="D57">
        <f t="shared" ca="1" si="2"/>
        <v>165</v>
      </c>
      <c r="E57">
        <f ca="1">Monthly!D58*OFFSET('Project Map'!$G$1,LowProbability!E$1,0)</f>
        <v>120</v>
      </c>
      <c r="F57">
        <f ca="1">Monthly!E58*OFFSET('Project Map'!$G$1,LowProbability!F$1,0)</f>
        <v>241.2</v>
      </c>
      <c r="G57">
        <f ca="1">Monthly!F58*OFFSET('Project Map'!$G$1,LowProbability!G$1,0)</f>
        <v>0</v>
      </c>
      <c r="H57">
        <f ca="1">Monthly!G58*OFFSET('Project Map'!$G$1,LowProbability!H$1,0)</f>
        <v>30</v>
      </c>
      <c r="I57">
        <f ca="1">Monthly!H58*OFFSET('Project Map'!$G$1,LowProbability!I$1,0)</f>
        <v>89.7</v>
      </c>
      <c r="J57">
        <f ca="1">Monthly!I58*OFFSET('Project Map'!$G$1,LowProbability!J$1,0)</f>
        <v>0</v>
      </c>
      <c r="K57">
        <f ca="1">Monthly!J58*OFFSET('Project Map'!$G$1,LowProbability!K$1,0)</f>
        <v>0</v>
      </c>
      <c r="L57">
        <f ca="1">Monthly!K58*OFFSET('Project Map'!$G$1,LowProbability!L$1,0)</f>
        <v>0</v>
      </c>
      <c r="M57">
        <f ca="1">Monthly!L58*OFFSET('Project Map'!$G$1,LowProbability!M$1,0)</f>
        <v>0</v>
      </c>
      <c r="N57">
        <f ca="1">Monthly!M58*OFFSET('Project Map'!$G$1,LowProbability!N$1,0)</f>
        <v>0</v>
      </c>
      <c r="O57">
        <f ca="1">Monthly!N58*OFFSET('Project Map'!$G$1,LowProbability!O$1,0)</f>
        <v>91.5</v>
      </c>
      <c r="P57">
        <f ca="1">Monthly!O58*OFFSET('Project Map'!$G$1,LowProbability!P$1,0)</f>
        <v>11.5</v>
      </c>
      <c r="Q57">
        <f ca="1">Monthly!P58*OFFSET('Project Map'!$G$1,LowProbability!Q$1,0)</f>
        <v>0</v>
      </c>
      <c r="R57">
        <f ca="1">Monthly!Q58*OFFSET('Project Map'!$G$1,LowProbability!R$1,0)</f>
        <v>120</v>
      </c>
      <c r="S57">
        <f ca="1">Monthly!R58*OFFSET('Project Map'!$G$1,LowProbability!S$1,0)</f>
        <v>0</v>
      </c>
      <c r="T57">
        <f ca="1">Monthly!S58*OFFSET('Project Map'!$G$1,LowProbability!T$1,0)</f>
        <v>3.25</v>
      </c>
      <c r="U57">
        <f ca="1">Monthly!T58*OFFSET('Project Map'!$G$1,LowProbability!U$1,0)</f>
        <v>90</v>
      </c>
      <c r="V57">
        <f ca="1">Monthly!U58*OFFSET('Project Map'!$G$1,LowProbability!V$1,0)</f>
        <v>0</v>
      </c>
    </row>
    <row r="58" spans="1:22" x14ac:dyDescent="0.25">
      <c r="A58" s="5">
        <v>47362</v>
      </c>
      <c r="B58">
        <f t="shared" ca="1" si="3"/>
        <v>797.45</v>
      </c>
      <c r="C58">
        <f t="shared" ca="1" si="1"/>
        <v>512.45000000000005</v>
      </c>
      <c r="D58">
        <f t="shared" ca="1" si="2"/>
        <v>165</v>
      </c>
      <c r="E58">
        <f ca="1">Monthly!D59*OFFSET('Project Map'!$G$1,LowProbability!E$1,0)</f>
        <v>120</v>
      </c>
      <c r="F58">
        <f ca="1">Monthly!E59*OFFSET('Project Map'!$G$1,LowProbability!F$1,0)</f>
        <v>241.2</v>
      </c>
      <c r="G58">
        <f ca="1">Monthly!F59*OFFSET('Project Map'!$G$1,LowProbability!G$1,0)</f>
        <v>0</v>
      </c>
      <c r="H58">
        <f ca="1">Monthly!G59*OFFSET('Project Map'!$G$1,LowProbability!H$1,0)</f>
        <v>30</v>
      </c>
      <c r="I58">
        <f ca="1">Monthly!H59*OFFSET('Project Map'!$G$1,LowProbability!I$1,0)</f>
        <v>90</v>
      </c>
      <c r="J58">
        <f ca="1">Monthly!I59*OFFSET('Project Map'!$G$1,LowProbability!J$1,0)</f>
        <v>0</v>
      </c>
      <c r="K58">
        <f ca="1">Monthly!J59*OFFSET('Project Map'!$G$1,LowProbability!K$1,0)</f>
        <v>0</v>
      </c>
      <c r="L58">
        <f ca="1">Monthly!K59*OFFSET('Project Map'!$G$1,LowProbability!L$1,0)</f>
        <v>0</v>
      </c>
      <c r="M58">
        <f ca="1">Monthly!L59*OFFSET('Project Map'!$G$1,LowProbability!M$1,0)</f>
        <v>0</v>
      </c>
      <c r="N58">
        <f ca="1">Monthly!M59*OFFSET('Project Map'!$G$1,LowProbability!N$1,0)</f>
        <v>0</v>
      </c>
      <c r="O58">
        <f ca="1">Monthly!N59*OFFSET('Project Map'!$G$1,LowProbability!O$1,0)</f>
        <v>91.5</v>
      </c>
      <c r="P58">
        <f ca="1">Monthly!O59*OFFSET('Project Map'!$G$1,LowProbability!P$1,0)</f>
        <v>11.5</v>
      </c>
      <c r="Q58">
        <f ca="1">Monthly!P59*OFFSET('Project Map'!$G$1,LowProbability!Q$1,0)</f>
        <v>0</v>
      </c>
      <c r="R58">
        <f ca="1">Monthly!Q59*OFFSET('Project Map'!$G$1,LowProbability!R$1,0)</f>
        <v>120</v>
      </c>
      <c r="S58">
        <f ca="1">Monthly!R59*OFFSET('Project Map'!$G$1,LowProbability!S$1,0)</f>
        <v>0</v>
      </c>
      <c r="T58">
        <f ca="1">Monthly!S59*OFFSET('Project Map'!$G$1,LowProbability!T$1,0)</f>
        <v>3.25</v>
      </c>
      <c r="U58">
        <f ca="1">Monthly!T59*OFFSET('Project Map'!$G$1,LowProbability!U$1,0)</f>
        <v>90</v>
      </c>
      <c r="V58">
        <f ca="1">Monthly!U59*OFFSET('Project Map'!$G$1,LowProbability!V$1,0)</f>
        <v>0</v>
      </c>
    </row>
    <row r="59" spans="1:22" x14ac:dyDescent="0.25">
      <c r="A59" s="5">
        <v>47392</v>
      </c>
      <c r="B59">
        <f t="shared" ca="1" si="3"/>
        <v>815.45</v>
      </c>
      <c r="C59">
        <f t="shared" ca="1" si="1"/>
        <v>530.45000000000005</v>
      </c>
      <c r="D59">
        <f t="shared" ca="1" si="2"/>
        <v>165</v>
      </c>
      <c r="E59">
        <f ca="1">Monthly!D60*OFFSET('Project Map'!$G$1,LowProbability!E$1,0)</f>
        <v>120</v>
      </c>
      <c r="F59">
        <f ca="1">Monthly!E60*OFFSET('Project Map'!$G$1,LowProbability!F$1,0)</f>
        <v>241.2</v>
      </c>
      <c r="G59">
        <f ca="1">Monthly!F60*OFFSET('Project Map'!$G$1,LowProbability!G$1,0)</f>
        <v>0</v>
      </c>
      <c r="H59">
        <f ca="1">Monthly!G60*OFFSET('Project Map'!$G$1,LowProbability!H$1,0)</f>
        <v>30</v>
      </c>
      <c r="I59">
        <f ca="1">Monthly!H60*OFFSET('Project Map'!$G$1,LowProbability!I$1,0)</f>
        <v>97.5</v>
      </c>
      <c r="J59">
        <f ca="1">Monthly!I60*OFFSET('Project Map'!$G$1,LowProbability!J$1,0)</f>
        <v>0</v>
      </c>
      <c r="K59">
        <f ca="1">Monthly!J60*OFFSET('Project Map'!$G$1,LowProbability!K$1,0)</f>
        <v>0</v>
      </c>
      <c r="L59">
        <f ca="1">Monthly!K60*OFFSET('Project Map'!$G$1,LowProbability!L$1,0)</f>
        <v>0</v>
      </c>
      <c r="M59">
        <f ca="1">Monthly!L60*OFFSET('Project Map'!$G$1,LowProbability!M$1,0)</f>
        <v>0</v>
      </c>
      <c r="N59">
        <f ca="1">Monthly!M60*OFFSET('Project Map'!$G$1,LowProbability!N$1,0)</f>
        <v>0</v>
      </c>
      <c r="O59">
        <f ca="1">Monthly!N60*OFFSET('Project Map'!$G$1,LowProbability!O$1,0)</f>
        <v>102</v>
      </c>
      <c r="P59">
        <f ca="1">Monthly!O60*OFFSET('Project Map'!$G$1,LowProbability!P$1,0)</f>
        <v>11.5</v>
      </c>
      <c r="Q59">
        <f ca="1">Monthly!P60*OFFSET('Project Map'!$G$1,LowProbability!Q$1,0)</f>
        <v>0</v>
      </c>
      <c r="R59">
        <f ca="1">Monthly!Q60*OFFSET('Project Map'!$G$1,LowProbability!R$1,0)</f>
        <v>120</v>
      </c>
      <c r="S59">
        <f ca="1">Monthly!R60*OFFSET('Project Map'!$G$1,LowProbability!S$1,0)</f>
        <v>0</v>
      </c>
      <c r="T59">
        <f ca="1">Monthly!S60*OFFSET('Project Map'!$G$1,LowProbability!T$1,0)</f>
        <v>3.25</v>
      </c>
      <c r="U59">
        <f ca="1">Monthly!T60*OFFSET('Project Map'!$G$1,LowProbability!U$1,0)</f>
        <v>90</v>
      </c>
      <c r="V59">
        <f ca="1">Monthly!U60*OFFSET('Project Map'!$G$1,LowProbability!V$1,0)</f>
        <v>0</v>
      </c>
    </row>
    <row r="60" spans="1:22" x14ac:dyDescent="0.25">
      <c r="A60" s="5">
        <v>47423</v>
      </c>
      <c r="B60">
        <f t="shared" ca="1" si="3"/>
        <v>819.34999999999991</v>
      </c>
      <c r="C60">
        <f t="shared" ca="1" si="1"/>
        <v>534.34999999999991</v>
      </c>
      <c r="D60">
        <f t="shared" ca="1" si="2"/>
        <v>165</v>
      </c>
      <c r="E60">
        <f ca="1">Monthly!D61*OFFSET('Project Map'!$G$1,LowProbability!E$1,0)</f>
        <v>120</v>
      </c>
      <c r="F60">
        <f ca="1">Monthly!E61*OFFSET('Project Map'!$G$1,LowProbability!F$1,0)</f>
        <v>241.2</v>
      </c>
      <c r="G60">
        <f ca="1">Monthly!F61*OFFSET('Project Map'!$G$1,LowProbability!G$1,0)</f>
        <v>0</v>
      </c>
      <c r="H60">
        <f ca="1">Monthly!G61*OFFSET('Project Map'!$G$1,LowProbability!H$1,0)</f>
        <v>30</v>
      </c>
      <c r="I60">
        <f ca="1">Monthly!H61*OFFSET('Project Map'!$G$1,LowProbability!I$1,0)</f>
        <v>101.39999999999999</v>
      </c>
      <c r="J60">
        <f ca="1">Monthly!I61*OFFSET('Project Map'!$G$1,LowProbability!J$1,0)</f>
        <v>0</v>
      </c>
      <c r="K60">
        <f ca="1">Monthly!J61*OFFSET('Project Map'!$G$1,LowProbability!K$1,0)</f>
        <v>0</v>
      </c>
      <c r="L60">
        <f ca="1">Monthly!K61*OFFSET('Project Map'!$G$1,LowProbability!L$1,0)</f>
        <v>0</v>
      </c>
      <c r="M60">
        <f ca="1">Monthly!L61*OFFSET('Project Map'!$G$1,LowProbability!M$1,0)</f>
        <v>0</v>
      </c>
      <c r="N60">
        <f ca="1">Monthly!M61*OFFSET('Project Map'!$G$1,LowProbability!N$1,0)</f>
        <v>0</v>
      </c>
      <c r="O60">
        <f ca="1">Monthly!N61*OFFSET('Project Map'!$G$1,LowProbability!O$1,0)</f>
        <v>102</v>
      </c>
      <c r="P60">
        <f ca="1">Monthly!O61*OFFSET('Project Map'!$G$1,LowProbability!P$1,0)</f>
        <v>11.5</v>
      </c>
      <c r="Q60">
        <f ca="1">Monthly!P61*OFFSET('Project Map'!$G$1,LowProbability!Q$1,0)</f>
        <v>0</v>
      </c>
      <c r="R60">
        <f ca="1">Monthly!Q61*OFFSET('Project Map'!$G$1,LowProbability!R$1,0)</f>
        <v>120</v>
      </c>
      <c r="S60">
        <f ca="1">Monthly!R61*OFFSET('Project Map'!$G$1,LowProbability!S$1,0)</f>
        <v>0</v>
      </c>
      <c r="T60">
        <f ca="1">Monthly!S61*OFFSET('Project Map'!$G$1,LowProbability!T$1,0)</f>
        <v>3.25</v>
      </c>
      <c r="U60">
        <f ca="1">Monthly!T61*OFFSET('Project Map'!$G$1,LowProbability!U$1,0)</f>
        <v>90</v>
      </c>
      <c r="V60">
        <f ca="1">Monthly!U61*OFFSET('Project Map'!$G$1,LowProbability!V$1,0)</f>
        <v>0</v>
      </c>
    </row>
    <row r="61" spans="1:22" x14ac:dyDescent="0.25">
      <c r="A61" s="5">
        <v>47453</v>
      </c>
      <c r="B61">
        <f t="shared" ca="1" si="3"/>
        <v>826.84999999999991</v>
      </c>
      <c r="C61">
        <f t="shared" ca="1" si="1"/>
        <v>541.84999999999991</v>
      </c>
      <c r="D61">
        <f t="shared" ca="1" si="2"/>
        <v>165</v>
      </c>
      <c r="E61">
        <f ca="1">Monthly!D62*OFFSET('Project Map'!$G$1,LowProbability!E$1,0)</f>
        <v>120</v>
      </c>
      <c r="F61">
        <f ca="1">Monthly!E62*OFFSET('Project Map'!$G$1,LowProbability!F$1,0)</f>
        <v>241.2</v>
      </c>
      <c r="G61">
        <f ca="1">Monthly!F62*OFFSET('Project Map'!$G$1,LowProbability!G$1,0)</f>
        <v>0</v>
      </c>
      <c r="H61">
        <f ca="1">Monthly!G62*OFFSET('Project Map'!$G$1,LowProbability!H$1,0)</f>
        <v>30</v>
      </c>
      <c r="I61">
        <f ca="1">Monthly!H62*OFFSET('Project Map'!$G$1,LowProbability!I$1,0)</f>
        <v>108.89999999999999</v>
      </c>
      <c r="J61">
        <f ca="1">Monthly!I62*OFFSET('Project Map'!$G$1,LowProbability!J$1,0)</f>
        <v>0</v>
      </c>
      <c r="K61">
        <f ca="1">Monthly!J62*OFFSET('Project Map'!$G$1,LowProbability!K$1,0)</f>
        <v>0</v>
      </c>
      <c r="L61">
        <f ca="1">Monthly!K62*OFFSET('Project Map'!$G$1,LowProbability!L$1,0)</f>
        <v>0</v>
      </c>
      <c r="M61">
        <f ca="1">Monthly!L62*OFFSET('Project Map'!$G$1,LowProbability!M$1,0)</f>
        <v>0</v>
      </c>
      <c r="N61">
        <f ca="1">Monthly!M62*OFFSET('Project Map'!$G$1,LowProbability!N$1,0)</f>
        <v>0</v>
      </c>
      <c r="O61">
        <f ca="1">Monthly!N62*OFFSET('Project Map'!$G$1,LowProbability!O$1,0)</f>
        <v>102</v>
      </c>
      <c r="P61">
        <f ca="1">Monthly!O62*OFFSET('Project Map'!$G$1,LowProbability!P$1,0)</f>
        <v>11.5</v>
      </c>
      <c r="Q61">
        <f ca="1">Monthly!P62*OFFSET('Project Map'!$G$1,LowProbability!Q$1,0)</f>
        <v>0</v>
      </c>
      <c r="R61">
        <f ca="1">Monthly!Q62*OFFSET('Project Map'!$G$1,LowProbability!R$1,0)</f>
        <v>120</v>
      </c>
      <c r="S61">
        <f ca="1">Monthly!R62*OFFSET('Project Map'!$G$1,LowProbability!S$1,0)</f>
        <v>0</v>
      </c>
      <c r="T61">
        <f ca="1">Monthly!S62*OFFSET('Project Map'!$G$1,LowProbability!T$1,0)</f>
        <v>3.25</v>
      </c>
      <c r="U61">
        <f ca="1">Monthly!T62*OFFSET('Project Map'!$G$1,LowProbability!U$1,0)</f>
        <v>90</v>
      </c>
      <c r="V61">
        <f ca="1">Monthly!U62*OFFSET('Project Map'!$G$1,LowProbability!V$1,0)</f>
        <v>0</v>
      </c>
    </row>
    <row r="62" spans="1:22" x14ac:dyDescent="0.25">
      <c r="A62" s="5">
        <v>47484</v>
      </c>
      <c r="B62">
        <f t="shared" ca="1" si="3"/>
        <v>892.45</v>
      </c>
      <c r="C62">
        <f t="shared" ca="1" si="1"/>
        <v>601.95000000000005</v>
      </c>
      <c r="D62">
        <f t="shared" ca="1" si="2"/>
        <v>170.5</v>
      </c>
      <c r="E62">
        <f ca="1">Monthly!D63*OFFSET('Project Map'!$G$1,LowProbability!E$1,0)</f>
        <v>120</v>
      </c>
      <c r="F62">
        <f ca="1">Monthly!E63*OFFSET('Project Map'!$G$1,LowProbability!F$1,0)</f>
        <v>241.2</v>
      </c>
      <c r="G62">
        <f ca="1">Monthly!F63*OFFSET('Project Map'!$G$1,LowProbability!G$1,0)</f>
        <v>45</v>
      </c>
      <c r="H62">
        <f ca="1">Monthly!G63*OFFSET('Project Map'!$G$1,LowProbability!H$1,0)</f>
        <v>30</v>
      </c>
      <c r="I62">
        <f ca="1">Monthly!H63*OFFSET('Project Map'!$G$1,LowProbability!I$1,0)</f>
        <v>112.5</v>
      </c>
      <c r="J62">
        <f ca="1">Monthly!I63*OFFSET('Project Map'!$G$1,LowProbability!J$1,0)</f>
        <v>0</v>
      </c>
      <c r="K62">
        <f ca="1">Monthly!J63*OFFSET('Project Map'!$G$1,LowProbability!K$1,0)</f>
        <v>0</v>
      </c>
      <c r="L62">
        <f ca="1">Monthly!K63*OFFSET('Project Map'!$G$1,LowProbability!L$1,0)</f>
        <v>0</v>
      </c>
      <c r="M62">
        <f ca="1">Monthly!L63*OFFSET('Project Map'!$G$1,LowProbability!M$1,0)</f>
        <v>11</v>
      </c>
      <c r="N62">
        <f ca="1">Monthly!M63*OFFSET('Project Map'!$G$1,LowProbability!N$1,0)</f>
        <v>0</v>
      </c>
      <c r="O62">
        <f ca="1">Monthly!N63*OFFSET('Project Map'!$G$1,LowProbability!O$1,0)</f>
        <v>108</v>
      </c>
      <c r="P62">
        <f ca="1">Monthly!O63*OFFSET('Project Map'!$G$1,LowProbability!P$1,0)</f>
        <v>11.5</v>
      </c>
      <c r="Q62">
        <f ca="1">Monthly!P63*OFFSET('Project Map'!$G$1,LowProbability!Q$1,0)</f>
        <v>0</v>
      </c>
      <c r="R62">
        <f ca="1">Monthly!Q63*OFFSET('Project Map'!$G$1,LowProbability!R$1,0)</f>
        <v>120</v>
      </c>
      <c r="S62">
        <f ca="1">Monthly!R63*OFFSET('Project Map'!$G$1,LowProbability!S$1,0)</f>
        <v>0</v>
      </c>
      <c r="T62">
        <f ca="1">Monthly!S63*OFFSET('Project Map'!$G$1,LowProbability!T$1,0)</f>
        <v>3.25</v>
      </c>
      <c r="U62">
        <f ca="1">Monthly!T63*OFFSET('Project Map'!$G$1,LowProbability!U$1,0)</f>
        <v>90</v>
      </c>
      <c r="V62">
        <f ca="1">Monthly!U63*OFFSET('Project Map'!$G$1,LowProbability!V$1,0)</f>
        <v>0</v>
      </c>
    </row>
    <row r="63" spans="1:22" x14ac:dyDescent="0.25">
      <c r="A63" s="5">
        <v>47515</v>
      </c>
      <c r="B63">
        <f t="shared" ca="1" si="3"/>
        <v>896.35</v>
      </c>
      <c r="C63">
        <f t="shared" ca="1" si="1"/>
        <v>605.84999999999991</v>
      </c>
      <c r="D63">
        <f t="shared" ca="1" si="2"/>
        <v>170.5</v>
      </c>
      <c r="E63">
        <f ca="1">Monthly!D64*OFFSET('Project Map'!$G$1,LowProbability!E$1,0)</f>
        <v>120</v>
      </c>
      <c r="F63">
        <f ca="1">Monthly!E64*OFFSET('Project Map'!$G$1,LowProbability!F$1,0)</f>
        <v>241.2</v>
      </c>
      <c r="G63">
        <f ca="1">Monthly!F64*OFFSET('Project Map'!$G$1,LowProbability!G$1,0)</f>
        <v>45</v>
      </c>
      <c r="H63">
        <f ca="1">Monthly!G64*OFFSET('Project Map'!$G$1,LowProbability!H$1,0)</f>
        <v>30</v>
      </c>
      <c r="I63">
        <f ca="1">Monthly!H64*OFFSET('Project Map'!$G$1,LowProbability!I$1,0)</f>
        <v>116.39999999999999</v>
      </c>
      <c r="J63">
        <f ca="1">Monthly!I64*OFFSET('Project Map'!$G$1,LowProbability!J$1,0)</f>
        <v>0</v>
      </c>
      <c r="K63">
        <f ca="1">Monthly!J64*OFFSET('Project Map'!$G$1,LowProbability!K$1,0)</f>
        <v>0</v>
      </c>
      <c r="L63">
        <f ca="1">Monthly!K64*OFFSET('Project Map'!$G$1,LowProbability!L$1,0)</f>
        <v>0</v>
      </c>
      <c r="M63">
        <f ca="1">Monthly!L64*OFFSET('Project Map'!$G$1,LowProbability!M$1,0)</f>
        <v>11</v>
      </c>
      <c r="N63">
        <f ca="1">Monthly!M64*OFFSET('Project Map'!$G$1,LowProbability!N$1,0)</f>
        <v>0</v>
      </c>
      <c r="O63">
        <f ca="1">Monthly!N64*OFFSET('Project Map'!$G$1,LowProbability!O$1,0)</f>
        <v>108</v>
      </c>
      <c r="P63">
        <f ca="1">Monthly!O64*OFFSET('Project Map'!$G$1,LowProbability!P$1,0)</f>
        <v>11.5</v>
      </c>
      <c r="Q63">
        <f ca="1">Monthly!P64*OFFSET('Project Map'!$G$1,LowProbability!Q$1,0)</f>
        <v>0</v>
      </c>
      <c r="R63">
        <f ca="1">Monthly!Q64*OFFSET('Project Map'!$G$1,LowProbability!R$1,0)</f>
        <v>120</v>
      </c>
      <c r="S63">
        <f ca="1">Monthly!R64*OFFSET('Project Map'!$G$1,LowProbability!S$1,0)</f>
        <v>0</v>
      </c>
      <c r="T63">
        <f ca="1">Monthly!S64*OFFSET('Project Map'!$G$1,LowProbability!T$1,0)</f>
        <v>3.25</v>
      </c>
      <c r="U63">
        <f ca="1">Monthly!T64*OFFSET('Project Map'!$G$1,LowProbability!U$1,0)</f>
        <v>90</v>
      </c>
      <c r="V63">
        <f ca="1">Monthly!U64*OFFSET('Project Map'!$G$1,LowProbability!V$1,0)</f>
        <v>0</v>
      </c>
    </row>
    <row r="64" spans="1:22" x14ac:dyDescent="0.25">
      <c r="A64" s="5">
        <v>47543</v>
      </c>
      <c r="B64">
        <f t="shared" ca="1" si="3"/>
        <v>899.95</v>
      </c>
      <c r="C64">
        <f t="shared" ca="1" si="1"/>
        <v>609.45000000000005</v>
      </c>
      <c r="D64">
        <f t="shared" ca="1" si="2"/>
        <v>170.5</v>
      </c>
      <c r="E64">
        <f ca="1">Monthly!D65*OFFSET('Project Map'!$G$1,LowProbability!E$1,0)</f>
        <v>120</v>
      </c>
      <c r="F64">
        <f ca="1">Monthly!E65*OFFSET('Project Map'!$G$1,LowProbability!F$1,0)</f>
        <v>241.2</v>
      </c>
      <c r="G64">
        <f ca="1">Monthly!F65*OFFSET('Project Map'!$G$1,LowProbability!G$1,0)</f>
        <v>45</v>
      </c>
      <c r="H64">
        <f ca="1">Monthly!G65*OFFSET('Project Map'!$G$1,LowProbability!H$1,0)</f>
        <v>30</v>
      </c>
      <c r="I64">
        <f ca="1">Monthly!H65*OFFSET('Project Map'!$G$1,LowProbability!I$1,0)</f>
        <v>120</v>
      </c>
      <c r="J64">
        <f ca="1">Monthly!I65*OFFSET('Project Map'!$G$1,LowProbability!J$1,0)</f>
        <v>0</v>
      </c>
      <c r="K64">
        <f ca="1">Monthly!J65*OFFSET('Project Map'!$G$1,LowProbability!K$1,0)</f>
        <v>0</v>
      </c>
      <c r="L64">
        <f ca="1">Monthly!K65*OFFSET('Project Map'!$G$1,LowProbability!L$1,0)</f>
        <v>0</v>
      </c>
      <c r="M64">
        <f ca="1">Monthly!L65*OFFSET('Project Map'!$G$1,LowProbability!M$1,0)</f>
        <v>11</v>
      </c>
      <c r="N64">
        <f ca="1">Monthly!M65*OFFSET('Project Map'!$G$1,LowProbability!N$1,0)</f>
        <v>0</v>
      </c>
      <c r="O64">
        <f ca="1">Monthly!N65*OFFSET('Project Map'!$G$1,LowProbability!O$1,0)</f>
        <v>108</v>
      </c>
      <c r="P64">
        <f ca="1">Monthly!O65*OFFSET('Project Map'!$G$1,LowProbability!P$1,0)</f>
        <v>11.5</v>
      </c>
      <c r="Q64">
        <f ca="1">Monthly!P65*OFFSET('Project Map'!$G$1,LowProbability!Q$1,0)</f>
        <v>0</v>
      </c>
      <c r="R64">
        <f ca="1">Monthly!Q65*OFFSET('Project Map'!$G$1,LowProbability!R$1,0)</f>
        <v>120</v>
      </c>
      <c r="S64">
        <f ca="1">Monthly!R65*OFFSET('Project Map'!$G$1,LowProbability!S$1,0)</f>
        <v>0</v>
      </c>
      <c r="T64">
        <f ca="1">Monthly!S65*OFFSET('Project Map'!$G$1,LowProbability!T$1,0)</f>
        <v>3.25</v>
      </c>
      <c r="U64">
        <f ca="1">Monthly!T65*OFFSET('Project Map'!$G$1,LowProbability!U$1,0)</f>
        <v>90</v>
      </c>
      <c r="V64">
        <f ca="1">Monthly!U65*OFFSET('Project Map'!$G$1,LowProbability!V$1,0)</f>
        <v>0</v>
      </c>
    </row>
    <row r="65" spans="1:22" x14ac:dyDescent="0.25">
      <c r="A65" s="5">
        <v>47574</v>
      </c>
      <c r="B65">
        <f t="shared" ca="1" si="3"/>
        <v>908.35</v>
      </c>
      <c r="C65">
        <f t="shared" ca="1" si="1"/>
        <v>617.84999999999991</v>
      </c>
      <c r="D65">
        <f t="shared" ca="1" si="2"/>
        <v>170.5</v>
      </c>
      <c r="E65">
        <f ca="1">Monthly!D66*OFFSET('Project Map'!$G$1,LowProbability!E$1,0)</f>
        <v>120</v>
      </c>
      <c r="F65">
        <f ca="1">Monthly!E66*OFFSET('Project Map'!$G$1,LowProbability!F$1,0)</f>
        <v>241.2</v>
      </c>
      <c r="G65">
        <f ca="1">Monthly!F66*OFFSET('Project Map'!$G$1,LowProbability!G$1,0)</f>
        <v>45</v>
      </c>
      <c r="H65">
        <f ca="1">Monthly!G66*OFFSET('Project Map'!$G$1,LowProbability!H$1,0)</f>
        <v>30</v>
      </c>
      <c r="I65">
        <f ca="1">Monthly!H66*OFFSET('Project Map'!$G$1,LowProbability!I$1,0)</f>
        <v>123.89999999999999</v>
      </c>
      <c r="J65">
        <f ca="1">Monthly!I66*OFFSET('Project Map'!$G$1,LowProbability!J$1,0)</f>
        <v>0</v>
      </c>
      <c r="K65">
        <f ca="1">Monthly!J66*OFFSET('Project Map'!$G$1,LowProbability!K$1,0)</f>
        <v>0</v>
      </c>
      <c r="L65">
        <f ca="1">Monthly!K66*OFFSET('Project Map'!$G$1,LowProbability!L$1,0)</f>
        <v>0</v>
      </c>
      <c r="M65">
        <f ca="1">Monthly!L66*OFFSET('Project Map'!$G$1,LowProbability!M$1,0)</f>
        <v>11</v>
      </c>
      <c r="N65">
        <f ca="1">Monthly!M66*OFFSET('Project Map'!$G$1,LowProbability!N$1,0)</f>
        <v>0</v>
      </c>
      <c r="O65">
        <f ca="1">Monthly!N66*OFFSET('Project Map'!$G$1,LowProbability!O$1,0)</f>
        <v>112.5</v>
      </c>
      <c r="P65">
        <f ca="1">Monthly!O66*OFFSET('Project Map'!$G$1,LowProbability!P$1,0)</f>
        <v>11.5</v>
      </c>
      <c r="Q65">
        <f ca="1">Monthly!P66*OFFSET('Project Map'!$G$1,LowProbability!Q$1,0)</f>
        <v>0</v>
      </c>
      <c r="R65">
        <f ca="1">Monthly!Q66*OFFSET('Project Map'!$G$1,LowProbability!R$1,0)</f>
        <v>120</v>
      </c>
      <c r="S65">
        <f ca="1">Monthly!R66*OFFSET('Project Map'!$G$1,LowProbability!S$1,0)</f>
        <v>0</v>
      </c>
      <c r="T65">
        <f ca="1">Monthly!S66*OFFSET('Project Map'!$G$1,LowProbability!T$1,0)</f>
        <v>3.25</v>
      </c>
      <c r="U65">
        <f ca="1">Monthly!T66*OFFSET('Project Map'!$G$1,LowProbability!U$1,0)</f>
        <v>90</v>
      </c>
      <c r="V65">
        <f ca="1">Monthly!U66*OFFSET('Project Map'!$G$1,LowProbability!V$1,0)</f>
        <v>0</v>
      </c>
    </row>
    <row r="66" spans="1:22" x14ac:dyDescent="0.25">
      <c r="A66" s="5">
        <v>47604</v>
      </c>
      <c r="B66">
        <f t="shared" ref="B66:B97" ca="1" si="4">SUM(E66:U66)</f>
        <v>911.95</v>
      </c>
      <c r="C66">
        <f t="shared" ca="1" si="1"/>
        <v>621.45000000000005</v>
      </c>
      <c r="D66">
        <f t="shared" ca="1" si="2"/>
        <v>170.5</v>
      </c>
      <c r="E66">
        <f ca="1">Monthly!D67*OFFSET('Project Map'!$G$1,LowProbability!E$1,0)</f>
        <v>120</v>
      </c>
      <c r="F66">
        <f ca="1">Monthly!E67*OFFSET('Project Map'!$G$1,LowProbability!F$1,0)</f>
        <v>241.2</v>
      </c>
      <c r="G66">
        <f ca="1">Monthly!F67*OFFSET('Project Map'!$G$1,LowProbability!G$1,0)</f>
        <v>45</v>
      </c>
      <c r="H66">
        <f ca="1">Monthly!G67*OFFSET('Project Map'!$G$1,LowProbability!H$1,0)</f>
        <v>30</v>
      </c>
      <c r="I66">
        <f ca="1">Monthly!H67*OFFSET('Project Map'!$G$1,LowProbability!I$1,0)</f>
        <v>127.5</v>
      </c>
      <c r="J66">
        <f ca="1">Monthly!I67*OFFSET('Project Map'!$G$1,LowProbability!J$1,0)</f>
        <v>0</v>
      </c>
      <c r="K66">
        <f ca="1">Monthly!J67*OFFSET('Project Map'!$G$1,LowProbability!K$1,0)</f>
        <v>0</v>
      </c>
      <c r="L66">
        <f ca="1">Monthly!K67*OFFSET('Project Map'!$G$1,LowProbability!L$1,0)</f>
        <v>0</v>
      </c>
      <c r="M66">
        <f ca="1">Monthly!L67*OFFSET('Project Map'!$G$1,LowProbability!M$1,0)</f>
        <v>11</v>
      </c>
      <c r="N66">
        <f ca="1">Monthly!M67*OFFSET('Project Map'!$G$1,LowProbability!N$1,0)</f>
        <v>0</v>
      </c>
      <c r="O66">
        <f ca="1">Monthly!N67*OFFSET('Project Map'!$G$1,LowProbability!O$1,0)</f>
        <v>112.5</v>
      </c>
      <c r="P66">
        <f ca="1">Monthly!O67*OFFSET('Project Map'!$G$1,LowProbability!P$1,0)</f>
        <v>11.5</v>
      </c>
      <c r="Q66">
        <f ca="1">Monthly!P67*OFFSET('Project Map'!$G$1,LowProbability!Q$1,0)</f>
        <v>0</v>
      </c>
      <c r="R66">
        <f ca="1">Monthly!Q67*OFFSET('Project Map'!$G$1,LowProbability!R$1,0)</f>
        <v>120</v>
      </c>
      <c r="S66">
        <f ca="1">Monthly!R67*OFFSET('Project Map'!$G$1,LowProbability!S$1,0)</f>
        <v>0</v>
      </c>
      <c r="T66">
        <f ca="1">Monthly!S67*OFFSET('Project Map'!$G$1,LowProbability!T$1,0)</f>
        <v>3.25</v>
      </c>
      <c r="U66">
        <f ca="1">Monthly!T67*OFFSET('Project Map'!$G$1,LowProbability!U$1,0)</f>
        <v>90</v>
      </c>
      <c r="V66">
        <f ca="1">Monthly!U67*OFFSET('Project Map'!$G$1,LowProbability!V$1,0)</f>
        <v>0</v>
      </c>
    </row>
    <row r="67" spans="1:22" x14ac:dyDescent="0.25">
      <c r="A67" s="5">
        <v>47635</v>
      </c>
      <c r="B67">
        <f t="shared" ca="1" si="4"/>
        <v>915.85</v>
      </c>
      <c r="C67">
        <f t="shared" ref="C67:C109" ca="1" si="5">SUM(F67:I67,L67,M67*0.5,N67:P67,S67:T67,U67*0.5,V67)</f>
        <v>625.35</v>
      </c>
      <c r="D67">
        <f t="shared" ref="D67:D109" ca="1" si="6">SUM(J67,K67,M67*0.5,Q67,R67,U67*0.5)</f>
        <v>170.5</v>
      </c>
      <c r="E67">
        <f ca="1">Monthly!D68*OFFSET('Project Map'!$G$1,LowProbability!E$1,0)</f>
        <v>120</v>
      </c>
      <c r="F67">
        <f ca="1">Monthly!E68*OFFSET('Project Map'!$G$1,LowProbability!F$1,0)</f>
        <v>241.2</v>
      </c>
      <c r="G67">
        <f ca="1">Monthly!F68*OFFSET('Project Map'!$G$1,LowProbability!G$1,0)</f>
        <v>45</v>
      </c>
      <c r="H67">
        <f ca="1">Monthly!G68*OFFSET('Project Map'!$G$1,LowProbability!H$1,0)</f>
        <v>30</v>
      </c>
      <c r="I67">
        <f ca="1">Monthly!H68*OFFSET('Project Map'!$G$1,LowProbability!I$1,0)</f>
        <v>131.4</v>
      </c>
      <c r="J67">
        <f ca="1">Monthly!I68*OFFSET('Project Map'!$G$1,LowProbability!J$1,0)</f>
        <v>0</v>
      </c>
      <c r="K67">
        <f ca="1">Monthly!J68*OFFSET('Project Map'!$G$1,LowProbability!K$1,0)</f>
        <v>0</v>
      </c>
      <c r="L67">
        <f ca="1">Monthly!K68*OFFSET('Project Map'!$G$1,LowProbability!L$1,0)</f>
        <v>0</v>
      </c>
      <c r="M67">
        <f ca="1">Monthly!L68*OFFSET('Project Map'!$G$1,LowProbability!M$1,0)</f>
        <v>11</v>
      </c>
      <c r="N67">
        <f ca="1">Monthly!M68*OFFSET('Project Map'!$G$1,LowProbability!N$1,0)</f>
        <v>0</v>
      </c>
      <c r="O67">
        <f ca="1">Monthly!N68*OFFSET('Project Map'!$G$1,LowProbability!O$1,0)</f>
        <v>112.5</v>
      </c>
      <c r="P67">
        <f ca="1">Monthly!O68*OFFSET('Project Map'!$G$1,LowProbability!P$1,0)</f>
        <v>11.5</v>
      </c>
      <c r="Q67">
        <f ca="1">Monthly!P68*OFFSET('Project Map'!$G$1,LowProbability!Q$1,0)</f>
        <v>0</v>
      </c>
      <c r="R67">
        <f ca="1">Monthly!Q68*OFFSET('Project Map'!$G$1,LowProbability!R$1,0)</f>
        <v>120</v>
      </c>
      <c r="S67">
        <f ca="1">Monthly!R68*OFFSET('Project Map'!$G$1,LowProbability!S$1,0)</f>
        <v>0</v>
      </c>
      <c r="T67">
        <f ca="1">Monthly!S68*OFFSET('Project Map'!$G$1,LowProbability!T$1,0)</f>
        <v>3.25</v>
      </c>
      <c r="U67">
        <f ca="1">Monthly!T68*OFFSET('Project Map'!$G$1,LowProbability!U$1,0)</f>
        <v>90</v>
      </c>
      <c r="V67">
        <f ca="1">Monthly!U68*OFFSET('Project Map'!$G$1,LowProbability!V$1,0)</f>
        <v>0</v>
      </c>
    </row>
    <row r="68" spans="1:22" x14ac:dyDescent="0.25">
      <c r="A68" s="5">
        <v>47665</v>
      </c>
      <c r="B68">
        <f t="shared" ca="1" si="4"/>
        <v>1021.85</v>
      </c>
      <c r="C68">
        <f t="shared" ca="1" si="5"/>
        <v>661.35</v>
      </c>
      <c r="D68">
        <f t="shared" ca="1" si="6"/>
        <v>240.5</v>
      </c>
      <c r="E68">
        <f ca="1">Monthly!D69*OFFSET('Project Map'!$G$1,LowProbability!E$1,0)</f>
        <v>120</v>
      </c>
      <c r="F68">
        <f ca="1">Monthly!E69*OFFSET('Project Map'!$G$1,LowProbability!F$1,0)</f>
        <v>241.2</v>
      </c>
      <c r="G68">
        <f ca="1">Monthly!F69*OFFSET('Project Map'!$G$1,LowProbability!G$1,0)</f>
        <v>45</v>
      </c>
      <c r="H68">
        <f ca="1">Monthly!G69*OFFSET('Project Map'!$G$1,LowProbability!H$1,0)</f>
        <v>30</v>
      </c>
      <c r="I68">
        <f ca="1">Monthly!H69*OFFSET('Project Map'!$G$1,LowProbability!I$1,0)</f>
        <v>131.4</v>
      </c>
      <c r="J68">
        <f ca="1">Monthly!I69*OFFSET('Project Map'!$G$1,LowProbability!J$1,0)</f>
        <v>0</v>
      </c>
      <c r="K68">
        <f ca="1">Monthly!J69*OFFSET('Project Map'!$G$1,LowProbability!K$1,0)</f>
        <v>22.5</v>
      </c>
      <c r="L68">
        <f ca="1">Monthly!K69*OFFSET('Project Map'!$G$1,LowProbability!L$1,0)</f>
        <v>0</v>
      </c>
      <c r="M68">
        <f ca="1">Monthly!L69*OFFSET('Project Map'!$G$1,LowProbability!M$1,0)</f>
        <v>11</v>
      </c>
      <c r="N68">
        <f ca="1">Monthly!M69*OFFSET('Project Map'!$G$1,LowProbability!N$1,0)</f>
        <v>0</v>
      </c>
      <c r="O68">
        <f ca="1">Monthly!N69*OFFSET('Project Map'!$G$1,LowProbability!O$1,0)</f>
        <v>112.5</v>
      </c>
      <c r="P68">
        <f ca="1">Monthly!O69*OFFSET('Project Map'!$G$1,LowProbability!P$1,0)</f>
        <v>25</v>
      </c>
      <c r="Q68">
        <f ca="1">Monthly!P69*OFFSET('Project Map'!$G$1,LowProbability!Q$1,0)</f>
        <v>25</v>
      </c>
      <c r="R68">
        <f ca="1">Monthly!Q69*OFFSET('Project Map'!$G$1,LowProbability!R$1,0)</f>
        <v>120</v>
      </c>
      <c r="S68">
        <f ca="1">Monthly!R69*OFFSET('Project Map'!$G$1,LowProbability!S$1,0)</f>
        <v>0</v>
      </c>
      <c r="T68">
        <f ca="1">Monthly!S69*OFFSET('Project Map'!$G$1,LowProbability!T$1,0)</f>
        <v>3.25</v>
      </c>
      <c r="U68">
        <f ca="1">Monthly!T69*OFFSET('Project Map'!$G$1,LowProbability!U$1,0)</f>
        <v>135</v>
      </c>
      <c r="V68">
        <f ca="1">Monthly!U69*OFFSET('Project Map'!$G$1,LowProbability!V$1,0)</f>
        <v>0</v>
      </c>
    </row>
    <row r="69" spans="1:22" x14ac:dyDescent="0.25">
      <c r="A69" s="5">
        <v>47696</v>
      </c>
      <c r="B69">
        <f t="shared" ca="1" si="4"/>
        <v>1025.45</v>
      </c>
      <c r="C69">
        <f t="shared" ca="1" si="5"/>
        <v>664.95</v>
      </c>
      <c r="D69">
        <f t="shared" ca="1" si="6"/>
        <v>240.5</v>
      </c>
      <c r="E69">
        <f ca="1">Monthly!D70*OFFSET('Project Map'!$G$1,LowProbability!E$1,0)</f>
        <v>120</v>
      </c>
      <c r="F69">
        <f ca="1">Monthly!E70*OFFSET('Project Map'!$G$1,LowProbability!F$1,0)</f>
        <v>241.2</v>
      </c>
      <c r="G69">
        <f ca="1">Monthly!F70*OFFSET('Project Map'!$G$1,LowProbability!G$1,0)</f>
        <v>45</v>
      </c>
      <c r="H69">
        <f ca="1">Monthly!G70*OFFSET('Project Map'!$G$1,LowProbability!H$1,0)</f>
        <v>30</v>
      </c>
      <c r="I69">
        <f ca="1">Monthly!H70*OFFSET('Project Map'!$G$1,LowProbability!I$1,0)</f>
        <v>135</v>
      </c>
      <c r="J69">
        <f ca="1">Monthly!I70*OFFSET('Project Map'!$G$1,LowProbability!J$1,0)</f>
        <v>0</v>
      </c>
      <c r="K69">
        <f ca="1">Monthly!J70*OFFSET('Project Map'!$G$1,LowProbability!K$1,0)</f>
        <v>22.5</v>
      </c>
      <c r="L69">
        <f ca="1">Monthly!K70*OFFSET('Project Map'!$G$1,LowProbability!L$1,0)</f>
        <v>0</v>
      </c>
      <c r="M69">
        <f ca="1">Monthly!L70*OFFSET('Project Map'!$G$1,LowProbability!M$1,0)</f>
        <v>11</v>
      </c>
      <c r="N69">
        <f ca="1">Monthly!M70*OFFSET('Project Map'!$G$1,LowProbability!N$1,0)</f>
        <v>0</v>
      </c>
      <c r="O69">
        <f ca="1">Monthly!N70*OFFSET('Project Map'!$G$1,LowProbability!O$1,0)</f>
        <v>112.5</v>
      </c>
      <c r="P69">
        <f ca="1">Monthly!O70*OFFSET('Project Map'!$G$1,LowProbability!P$1,0)</f>
        <v>25</v>
      </c>
      <c r="Q69">
        <f ca="1">Monthly!P70*OFFSET('Project Map'!$G$1,LowProbability!Q$1,0)</f>
        <v>25</v>
      </c>
      <c r="R69">
        <f ca="1">Monthly!Q70*OFFSET('Project Map'!$G$1,LowProbability!R$1,0)</f>
        <v>120</v>
      </c>
      <c r="S69">
        <f ca="1">Monthly!R70*OFFSET('Project Map'!$G$1,LowProbability!S$1,0)</f>
        <v>0</v>
      </c>
      <c r="T69">
        <f ca="1">Monthly!S70*OFFSET('Project Map'!$G$1,LowProbability!T$1,0)</f>
        <v>3.25</v>
      </c>
      <c r="U69">
        <f ca="1">Monthly!T70*OFFSET('Project Map'!$G$1,LowProbability!U$1,0)</f>
        <v>135</v>
      </c>
      <c r="V69">
        <f ca="1">Monthly!U70*OFFSET('Project Map'!$G$1,LowProbability!V$1,0)</f>
        <v>0</v>
      </c>
    </row>
    <row r="70" spans="1:22" x14ac:dyDescent="0.25">
      <c r="A70" s="5">
        <v>47727</v>
      </c>
      <c r="B70">
        <f t="shared" ca="1" si="4"/>
        <v>1071.3499999999999</v>
      </c>
      <c r="C70">
        <f t="shared" ca="1" si="5"/>
        <v>680.85</v>
      </c>
      <c r="D70">
        <f t="shared" ca="1" si="6"/>
        <v>270.5</v>
      </c>
      <c r="E70">
        <f ca="1">Monthly!D71*OFFSET('Project Map'!$G$1,LowProbability!E$1,0)</f>
        <v>120</v>
      </c>
      <c r="F70">
        <f ca="1">Monthly!E71*OFFSET('Project Map'!$G$1,LowProbability!F$1,0)</f>
        <v>241.2</v>
      </c>
      <c r="G70">
        <f ca="1">Monthly!F71*OFFSET('Project Map'!$G$1,LowProbability!G$1,0)</f>
        <v>45</v>
      </c>
      <c r="H70">
        <f ca="1">Monthly!G71*OFFSET('Project Map'!$G$1,LowProbability!H$1,0)</f>
        <v>30</v>
      </c>
      <c r="I70">
        <f ca="1">Monthly!H71*OFFSET('Project Map'!$G$1,LowProbability!I$1,0)</f>
        <v>150.9</v>
      </c>
      <c r="J70">
        <f ca="1">Monthly!I71*OFFSET('Project Map'!$G$1,LowProbability!J$1,0)</f>
        <v>30</v>
      </c>
      <c r="K70">
        <f ca="1">Monthly!J71*OFFSET('Project Map'!$G$1,LowProbability!K$1,0)</f>
        <v>22.5</v>
      </c>
      <c r="L70">
        <f ca="1">Monthly!K71*OFFSET('Project Map'!$G$1,LowProbability!L$1,0)</f>
        <v>0</v>
      </c>
      <c r="M70">
        <f ca="1">Monthly!L71*OFFSET('Project Map'!$G$1,LowProbability!M$1,0)</f>
        <v>11</v>
      </c>
      <c r="N70">
        <f ca="1">Monthly!M71*OFFSET('Project Map'!$G$1,LowProbability!N$1,0)</f>
        <v>0</v>
      </c>
      <c r="O70">
        <f ca="1">Monthly!N71*OFFSET('Project Map'!$G$1,LowProbability!O$1,0)</f>
        <v>112.5</v>
      </c>
      <c r="P70">
        <f ca="1">Monthly!O71*OFFSET('Project Map'!$G$1,LowProbability!P$1,0)</f>
        <v>25</v>
      </c>
      <c r="Q70">
        <f ca="1">Monthly!P71*OFFSET('Project Map'!$G$1,LowProbability!Q$1,0)</f>
        <v>25</v>
      </c>
      <c r="R70">
        <f ca="1">Monthly!Q71*OFFSET('Project Map'!$G$1,LowProbability!R$1,0)</f>
        <v>120</v>
      </c>
      <c r="S70">
        <f ca="1">Monthly!R71*OFFSET('Project Map'!$G$1,LowProbability!S$1,0)</f>
        <v>0</v>
      </c>
      <c r="T70">
        <f ca="1">Monthly!S71*OFFSET('Project Map'!$G$1,LowProbability!T$1,0)</f>
        <v>3.25</v>
      </c>
      <c r="U70">
        <f ca="1">Monthly!T71*OFFSET('Project Map'!$G$1,LowProbability!U$1,0)</f>
        <v>135</v>
      </c>
      <c r="V70">
        <f ca="1">Monthly!U71*OFFSET('Project Map'!$G$1,LowProbability!V$1,0)</f>
        <v>0</v>
      </c>
    </row>
    <row r="71" spans="1:22" x14ac:dyDescent="0.25">
      <c r="A71" s="5">
        <v>47757</v>
      </c>
      <c r="B71">
        <f t="shared" ca="1" si="4"/>
        <v>1075.25</v>
      </c>
      <c r="C71">
        <f t="shared" ca="1" si="5"/>
        <v>684.75</v>
      </c>
      <c r="D71">
        <f t="shared" ca="1" si="6"/>
        <v>270.5</v>
      </c>
      <c r="E71">
        <f ca="1">Monthly!D72*OFFSET('Project Map'!$G$1,LowProbability!E$1,0)</f>
        <v>120</v>
      </c>
      <c r="F71">
        <f ca="1">Monthly!E72*OFFSET('Project Map'!$G$1,LowProbability!F$1,0)</f>
        <v>241.2</v>
      </c>
      <c r="G71">
        <f ca="1">Monthly!F72*OFFSET('Project Map'!$G$1,LowProbability!G$1,0)</f>
        <v>45</v>
      </c>
      <c r="H71">
        <f ca="1">Monthly!G72*OFFSET('Project Map'!$G$1,LowProbability!H$1,0)</f>
        <v>30</v>
      </c>
      <c r="I71">
        <f ca="1">Monthly!H72*OFFSET('Project Map'!$G$1,LowProbability!I$1,0)</f>
        <v>154.79999999999998</v>
      </c>
      <c r="J71">
        <f ca="1">Monthly!I72*OFFSET('Project Map'!$G$1,LowProbability!J$1,0)</f>
        <v>30</v>
      </c>
      <c r="K71">
        <f ca="1">Monthly!J72*OFFSET('Project Map'!$G$1,LowProbability!K$1,0)</f>
        <v>22.5</v>
      </c>
      <c r="L71">
        <f ca="1">Monthly!K72*OFFSET('Project Map'!$G$1,LowProbability!L$1,0)</f>
        <v>0</v>
      </c>
      <c r="M71">
        <f ca="1">Monthly!L72*OFFSET('Project Map'!$G$1,LowProbability!M$1,0)</f>
        <v>11</v>
      </c>
      <c r="N71">
        <f ca="1">Monthly!M72*OFFSET('Project Map'!$G$1,LowProbability!N$1,0)</f>
        <v>0</v>
      </c>
      <c r="O71">
        <f ca="1">Monthly!N72*OFFSET('Project Map'!$G$1,LowProbability!O$1,0)</f>
        <v>112.5</v>
      </c>
      <c r="P71">
        <f ca="1">Monthly!O72*OFFSET('Project Map'!$G$1,LowProbability!P$1,0)</f>
        <v>25</v>
      </c>
      <c r="Q71">
        <f ca="1">Monthly!P72*OFFSET('Project Map'!$G$1,LowProbability!Q$1,0)</f>
        <v>25</v>
      </c>
      <c r="R71">
        <f ca="1">Monthly!Q72*OFFSET('Project Map'!$G$1,LowProbability!R$1,0)</f>
        <v>120</v>
      </c>
      <c r="S71">
        <f ca="1">Monthly!R72*OFFSET('Project Map'!$G$1,LowProbability!S$1,0)</f>
        <v>0</v>
      </c>
      <c r="T71">
        <f ca="1">Monthly!S72*OFFSET('Project Map'!$G$1,LowProbability!T$1,0)</f>
        <v>3.25</v>
      </c>
      <c r="U71">
        <f ca="1">Monthly!T72*OFFSET('Project Map'!$G$1,LowProbability!U$1,0)</f>
        <v>135</v>
      </c>
      <c r="V71">
        <f ca="1">Monthly!U72*OFFSET('Project Map'!$G$1,LowProbability!V$1,0)</f>
        <v>0</v>
      </c>
    </row>
    <row r="72" spans="1:22" x14ac:dyDescent="0.25">
      <c r="A72" s="5">
        <v>47788</v>
      </c>
      <c r="B72">
        <f t="shared" ca="1" si="4"/>
        <v>1079.45</v>
      </c>
      <c r="C72">
        <f t="shared" ca="1" si="5"/>
        <v>688.95</v>
      </c>
      <c r="D72">
        <f t="shared" ca="1" si="6"/>
        <v>270.5</v>
      </c>
      <c r="E72">
        <f ca="1">Monthly!D73*OFFSET('Project Map'!$G$1,LowProbability!E$1,0)</f>
        <v>120</v>
      </c>
      <c r="F72">
        <f ca="1">Monthly!E73*OFFSET('Project Map'!$G$1,LowProbability!F$1,0)</f>
        <v>241.2</v>
      </c>
      <c r="G72">
        <f ca="1">Monthly!F73*OFFSET('Project Map'!$G$1,LowProbability!G$1,0)</f>
        <v>45</v>
      </c>
      <c r="H72">
        <f ca="1">Monthly!G73*OFFSET('Project Map'!$G$1,LowProbability!H$1,0)</f>
        <v>30</v>
      </c>
      <c r="I72">
        <f ca="1">Monthly!H73*OFFSET('Project Map'!$G$1,LowProbability!I$1,0)</f>
        <v>159</v>
      </c>
      <c r="J72">
        <f ca="1">Monthly!I73*OFFSET('Project Map'!$G$1,LowProbability!J$1,0)</f>
        <v>30</v>
      </c>
      <c r="K72">
        <f ca="1">Monthly!J73*OFFSET('Project Map'!$G$1,LowProbability!K$1,0)</f>
        <v>22.5</v>
      </c>
      <c r="L72">
        <f ca="1">Monthly!K73*OFFSET('Project Map'!$G$1,LowProbability!L$1,0)</f>
        <v>0</v>
      </c>
      <c r="M72">
        <f ca="1">Monthly!L73*OFFSET('Project Map'!$G$1,LowProbability!M$1,0)</f>
        <v>11</v>
      </c>
      <c r="N72">
        <f ca="1">Monthly!M73*OFFSET('Project Map'!$G$1,LowProbability!N$1,0)</f>
        <v>0</v>
      </c>
      <c r="O72">
        <f ca="1">Monthly!N73*OFFSET('Project Map'!$G$1,LowProbability!O$1,0)</f>
        <v>112.5</v>
      </c>
      <c r="P72">
        <f ca="1">Monthly!O73*OFFSET('Project Map'!$G$1,LowProbability!P$1,0)</f>
        <v>25</v>
      </c>
      <c r="Q72">
        <f ca="1">Monthly!P73*OFFSET('Project Map'!$G$1,LowProbability!Q$1,0)</f>
        <v>25</v>
      </c>
      <c r="R72">
        <f ca="1">Monthly!Q73*OFFSET('Project Map'!$G$1,LowProbability!R$1,0)</f>
        <v>120</v>
      </c>
      <c r="S72">
        <f ca="1">Monthly!R73*OFFSET('Project Map'!$G$1,LowProbability!S$1,0)</f>
        <v>0</v>
      </c>
      <c r="T72">
        <f ca="1">Monthly!S73*OFFSET('Project Map'!$G$1,LowProbability!T$1,0)</f>
        <v>3.25</v>
      </c>
      <c r="U72">
        <f ca="1">Monthly!T73*OFFSET('Project Map'!$G$1,LowProbability!U$1,0)</f>
        <v>135</v>
      </c>
      <c r="V72">
        <f ca="1">Monthly!U73*OFFSET('Project Map'!$G$1,LowProbability!V$1,0)</f>
        <v>0</v>
      </c>
    </row>
    <row r="73" spans="1:22" x14ac:dyDescent="0.25">
      <c r="A73" s="5">
        <v>47818</v>
      </c>
      <c r="B73">
        <f t="shared" ca="1" si="4"/>
        <v>1083.3499999999999</v>
      </c>
      <c r="C73">
        <f t="shared" ca="1" si="5"/>
        <v>692.85</v>
      </c>
      <c r="D73">
        <f t="shared" ca="1" si="6"/>
        <v>270.5</v>
      </c>
      <c r="E73">
        <f ca="1">Monthly!D74*OFFSET('Project Map'!$G$1,LowProbability!E$1,0)</f>
        <v>120</v>
      </c>
      <c r="F73">
        <f ca="1">Monthly!E74*OFFSET('Project Map'!$G$1,LowProbability!F$1,0)</f>
        <v>241.2</v>
      </c>
      <c r="G73">
        <f ca="1">Monthly!F74*OFFSET('Project Map'!$G$1,LowProbability!G$1,0)</f>
        <v>45</v>
      </c>
      <c r="H73">
        <f ca="1">Monthly!G74*OFFSET('Project Map'!$G$1,LowProbability!H$1,0)</f>
        <v>30</v>
      </c>
      <c r="I73">
        <f ca="1">Monthly!H74*OFFSET('Project Map'!$G$1,LowProbability!I$1,0)</f>
        <v>162.9</v>
      </c>
      <c r="J73">
        <f ca="1">Monthly!I74*OFFSET('Project Map'!$G$1,LowProbability!J$1,0)</f>
        <v>30</v>
      </c>
      <c r="K73">
        <f ca="1">Monthly!J74*OFFSET('Project Map'!$G$1,LowProbability!K$1,0)</f>
        <v>22.5</v>
      </c>
      <c r="L73">
        <f ca="1">Monthly!K74*OFFSET('Project Map'!$G$1,LowProbability!L$1,0)</f>
        <v>0</v>
      </c>
      <c r="M73">
        <f ca="1">Monthly!L74*OFFSET('Project Map'!$G$1,LowProbability!M$1,0)</f>
        <v>11</v>
      </c>
      <c r="N73">
        <f ca="1">Monthly!M74*OFFSET('Project Map'!$G$1,LowProbability!N$1,0)</f>
        <v>0</v>
      </c>
      <c r="O73">
        <f ca="1">Monthly!N74*OFFSET('Project Map'!$G$1,LowProbability!O$1,0)</f>
        <v>112.5</v>
      </c>
      <c r="P73">
        <f ca="1">Monthly!O74*OFFSET('Project Map'!$G$1,LowProbability!P$1,0)</f>
        <v>25</v>
      </c>
      <c r="Q73">
        <f ca="1">Monthly!P74*OFFSET('Project Map'!$G$1,LowProbability!Q$1,0)</f>
        <v>25</v>
      </c>
      <c r="R73">
        <f ca="1">Monthly!Q74*OFFSET('Project Map'!$G$1,LowProbability!R$1,0)</f>
        <v>120</v>
      </c>
      <c r="S73">
        <f ca="1">Monthly!R74*OFFSET('Project Map'!$G$1,LowProbability!S$1,0)</f>
        <v>0</v>
      </c>
      <c r="T73">
        <f ca="1">Monthly!S74*OFFSET('Project Map'!$G$1,LowProbability!T$1,0)</f>
        <v>3.25</v>
      </c>
      <c r="U73">
        <f ca="1">Monthly!T74*OFFSET('Project Map'!$G$1,LowProbability!U$1,0)</f>
        <v>135</v>
      </c>
      <c r="V73">
        <f ca="1">Monthly!U74*OFFSET('Project Map'!$G$1,LowProbability!V$1,0)</f>
        <v>0</v>
      </c>
    </row>
    <row r="74" spans="1:22" x14ac:dyDescent="0.25">
      <c r="A74" s="5">
        <v>47849</v>
      </c>
      <c r="B74">
        <f t="shared" ca="1" si="4"/>
        <v>1087.55</v>
      </c>
      <c r="C74">
        <f t="shared" ca="1" si="5"/>
        <v>697.05</v>
      </c>
      <c r="D74">
        <f t="shared" ca="1" si="6"/>
        <v>270.5</v>
      </c>
      <c r="E74">
        <f ca="1">Monthly!D75*OFFSET('Project Map'!$G$1,LowProbability!E$1,0)</f>
        <v>120</v>
      </c>
      <c r="F74">
        <f ca="1">Monthly!E75*OFFSET('Project Map'!$G$1,LowProbability!F$1,0)</f>
        <v>241.2</v>
      </c>
      <c r="G74">
        <f ca="1">Monthly!F75*OFFSET('Project Map'!$G$1,LowProbability!G$1,0)</f>
        <v>45</v>
      </c>
      <c r="H74">
        <f ca="1">Monthly!G75*OFFSET('Project Map'!$G$1,LowProbability!H$1,0)</f>
        <v>30</v>
      </c>
      <c r="I74">
        <f ca="1">Monthly!H75*OFFSET('Project Map'!$G$1,LowProbability!I$1,0)</f>
        <v>167.1</v>
      </c>
      <c r="J74">
        <f ca="1">Monthly!I75*OFFSET('Project Map'!$G$1,LowProbability!J$1,0)</f>
        <v>30</v>
      </c>
      <c r="K74">
        <f ca="1">Monthly!J75*OFFSET('Project Map'!$G$1,LowProbability!K$1,0)</f>
        <v>22.5</v>
      </c>
      <c r="L74">
        <f ca="1">Monthly!K75*OFFSET('Project Map'!$G$1,LowProbability!L$1,0)</f>
        <v>0</v>
      </c>
      <c r="M74">
        <f ca="1">Monthly!L75*OFFSET('Project Map'!$G$1,LowProbability!M$1,0)</f>
        <v>11</v>
      </c>
      <c r="N74">
        <f ca="1">Monthly!M75*OFFSET('Project Map'!$G$1,LowProbability!N$1,0)</f>
        <v>0</v>
      </c>
      <c r="O74">
        <f ca="1">Monthly!N75*OFFSET('Project Map'!$G$1,LowProbability!O$1,0)</f>
        <v>112.5</v>
      </c>
      <c r="P74">
        <f ca="1">Monthly!O75*OFFSET('Project Map'!$G$1,LowProbability!P$1,0)</f>
        <v>25</v>
      </c>
      <c r="Q74">
        <f ca="1">Monthly!P75*OFFSET('Project Map'!$G$1,LowProbability!Q$1,0)</f>
        <v>25</v>
      </c>
      <c r="R74">
        <f ca="1">Monthly!Q75*OFFSET('Project Map'!$G$1,LowProbability!R$1,0)</f>
        <v>120</v>
      </c>
      <c r="S74">
        <f ca="1">Monthly!R75*OFFSET('Project Map'!$G$1,LowProbability!S$1,0)</f>
        <v>0</v>
      </c>
      <c r="T74">
        <f ca="1">Monthly!S75*OFFSET('Project Map'!$G$1,LowProbability!T$1,0)</f>
        <v>3.25</v>
      </c>
      <c r="U74">
        <f ca="1">Monthly!T75*OFFSET('Project Map'!$G$1,LowProbability!U$1,0)</f>
        <v>135</v>
      </c>
      <c r="V74">
        <f ca="1">Monthly!U75*OFFSET('Project Map'!$G$1,LowProbability!V$1,0)</f>
        <v>0</v>
      </c>
    </row>
    <row r="75" spans="1:22" x14ac:dyDescent="0.25">
      <c r="A75" s="5">
        <v>47880</v>
      </c>
      <c r="B75">
        <f t="shared" ca="1" si="4"/>
        <v>1091.75</v>
      </c>
      <c r="C75">
        <f t="shared" ca="1" si="5"/>
        <v>701.25</v>
      </c>
      <c r="D75">
        <f t="shared" ca="1" si="6"/>
        <v>270.5</v>
      </c>
      <c r="E75">
        <f ca="1">Monthly!D76*OFFSET('Project Map'!$G$1,LowProbability!E$1,0)</f>
        <v>120</v>
      </c>
      <c r="F75">
        <f ca="1">Monthly!E76*OFFSET('Project Map'!$G$1,LowProbability!F$1,0)</f>
        <v>241.2</v>
      </c>
      <c r="G75">
        <f ca="1">Monthly!F76*OFFSET('Project Map'!$G$1,LowProbability!G$1,0)</f>
        <v>45</v>
      </c>
      <c r="H75">
        <f ca="1">Monthly!G76*OFFSET('Project Map'!$G$1,LowProbability!H$1,0)</f>
        <v>30</v>
      </c>
      <c r="I75">
        <f ca="1">Monthly!H76*OFFSET('Project Map'!$G$1,LowProbability!I$1,0)</f>
        <v>171.29999999999998</v>
      </c>
      <c r="J75">
        <f ca="1">Monthly!I76*OFFSET('Project Map'!$G$1,LowProbability!J$1,0)</f>
        <v>30</v>
      </c>
      <c r="K75">
        <f ca="1">Monthly!J76*OFFSET('Project Map'!$G$1,LowProbability!K$1,0)</f>
        <v>22.5</v>
      </c>
      <c r="L75">
        <f ca="1">Monthly!K76*OFFSET('Project Map'!$G$1,LowProbability!L$1,0)</f>
        <v>0</v>
      </c>
      <c r="M75">
        <f ca="1">Monthly!L76*OFFSET('Project Map'!$G$1,LowProbability!M$1,0)</f>
        <v>11</v>
      </c>
      <c r="N75">
        <f ca="1">Monthly!M76*OFFSET('Project Map'!$G$1,LowProbability!N$1,0)</f>
        <v>0</v>
      </c>
      <c r="O75">
        <f ca="1">Monthly!N76*OFFSET('Project Map'!$G$1,LowProbability!O$1,0)</f>
        <v>112.5</v>
      </c>
      <c r="P75">
        <f ca="1">Monthly!O76*OFFSET('Project Map'!$G$1,LowProbability!P$1,0)</f>
        <v>25</v>
      </c>
      <c r="Q75">
        <f ca="1">Monthly!P76*OFFSET('Project Map'!$G$1,LowProbability!Q$1,0)</f>
        <v>25</v>
      </c>
      <c r="R75">
        <f ca="1">Monthly!Q76*OFFSET('Project Map'!$G$1,LowProbability!R$1,0)</f>
        <v>120</v>
      </c>
      <c r="S75">
        <f ca="1">Monthly!R76*OFFSET('Project Map'!$G$1,LowProbability!S$1,0)</f>
        <v>0</v>
      </c>
      <c r="T75">
        <f ca="1">Monthly!S76*OFFSET('Project Map'!$G$1,LowProbability!T$1,0)</f>
        <v>3.25</v>
      </c>
      <c r="U75">
        <f ca="1">Monthly!T76*OFFSET('Project Map'!$G$1,LowProbability!U$1,0)</f>
        <v>135</v>
      </c>
      <c r="V75">
        <f ca="1">Monthly!U76*OFFSET('Project Map'!$G$1,LowProbability!V$1,0)</f>
        <v>0</v>
      </c>
    </row>
    <row r="76" spans="1:22" x14ac:dyDescent="0.25">
      <c r="A76" s="5">
        <v>47908</v>
      </c>
      <c r="B76">
        <f t="shared" ca="1" si="4"/>
        <v>1095.6500000000001</v>
      </c>
      <c r="C76">
        <f t="shared" ca="1" si="5"/>
        <v>705.15</v>
      </c>
      <c r="D76">
        <f t="shared" ca="1" si="6"/>
        <v>270.5</v>
      </c>
      <c r="E76">
        <f ca="1">Monthly!D77*OFFSET('Project Map'!$G$1,LowProbability!E$1,0)</f>
        <v>120</v>
      </c>
      <c r="F76">
        <f ca="1">Monthly!E77*OFFSET('Project Map'!$G$1,LowProbability!F$1,0)</f>
        <v>241.2</v>
      </c>
      <c r="G76">
        <f ca="1">Monthly!F77*OFFSET('Project Map'!$G$1,LowProbability!G$1,0)</f>
        <v>45</v>
      </c>
      <c r="H76">
        <f ca="1">Monthly!G77*OFFSET('Project Map'!$G$1,LowProbability!H$1,0)</f>
        <v>30</v>
      </c>
      <c r="I76">
        <f ca="1">Monthly!H77*OFFSET('Project Map'!$G$1,LowProbability!I$1,0)</f>
        <v>175.2</v>
      </c>
      <c r="J76">
        <f ca="1">Monthly!I77*OFFSET('Project Map'!$G$1,LowProbability!J$1,0)</f>
        <v>30</v>
      </c>
      <c r="K76">
        <f ca="1">Monthly!J77*OFFSET('Project Map'!$G$1,LowProbability!K$1,0)</f>
        <v>22.5</v>
      </c>
      <c r="L76">
        <f ca="1">Monthly!K77*OFFSET('Project Map'!$G$1,LowProbability!L$1,0)</f>
        <v>0</v>
      </c>
      <c r="M76">
        <f ca="1">Monthly!L77*OFFSET('Project Map'!$G$1,LowProbability!M$1,0)</f>
        <v>11</v>
      </c>
      <c r="N76">
        <f ca="1">Monthly!M77*OFFSET('Project Map'!$G$1,LowProbability!N$1,0)</f>
        <v>0</v>
      </c>
      <c r="O76">
        <f ca="1">Monthly!N77*OFFSET('Project Map'!$G$1,LowProbability!O$1,0)</f>
        <v>112.5</v>
      </c>
      <c r="P76">
        <f ca="1">Monthly!O77*OFFSET('Project Map'!$G$1,LowProbability!P$1,0)</f>
        <v>25</v>
      </c>
      <c r="Q76">
        <f ca="1">Monthly!P77*OFFSET('Project Map'!$G$1,LowProbability!Q$1,0)</f>
        <v>25</v>
      </c>
      <c r="R76">
        <f ca="1">Monthly!Q77*OFFSET('Project Map'!$G$1,LowProbability!R$1,0)</f>
        <v>120</v>
      </c>
      <c r="S76">
        <f ca="1">Monthly!R77*OFFSET('Project Map'!$G$1,LowProbability!S$1,0)</f>
        <v>0</v>
      </c>
      <c r="T76">
        <f ca="1">Monthly!S77*OFFSET('Project Map'!$G$1,LowProbability!T$1,0)</f>
        <v>3.25</v>
      </c>
      <c r="U76">
        <f ca="1">Monthly!T77*OFFSET('Project Map'!$G$1,LowProbability!U$1,0)</f>
        <v>135</v>
      </c>
      <c r="V76">
        <f ca="1">Monthly!U77*OFFSET('Project Map'!$G$1,LowProbability!V$1,0)</f>
        <v>0</v>
      </c>
    </row>
    <row r="77" spans="1:22" x14ac:dyDescent="0.25">
      <c r="A77" s="5">
        <v>47939</v>
      </c>
      <c r="B77">
        <f t="shared" ca="1" si="4"/>
        <v>1099.8499999999999</v>
      </c>
      <c r="C77">
        <f t="shared" ca="1" si="5"/>
        <v>709.35</v>
      </c>
      <c r="D77">
        <f t="shared" ca="1" si="6"/>
        <v>270.5</v>
      </c>
      <c r="E77">
        <f ca="1">Monthly!D78*OFFSET('Project Map'!$G$1,LowProbability!E$1,0)</f>
        <v>120</v>
      </c>
      <c r="F77">
        <f ca="1">Monthly!E78*OFFSET('Project Map'!$G$1,LowProbability!F$1,0)</f>
        <v>241.2</v>
      </c>
      <c r="G77">
        <f ca="1">Monthly!F78*OFFSET('Project Map'!$G$1,LowProbability!G$1,0)</f>
        <v>45</v>
      </c>
      <c r="H77">
        <f ca="1">Monthly!G78*OFFSET('Project Map'!$G$1,LowProbability!H$1,0)</f>
        <v>30</v>
      </c>
      <c r="I77">
        <f ca="1">Monthly!H78*OFFSET('Project Map'!$G$1,LowProbability!I$1,0)</f>
        <v>179.4</v>
      </c>
      <c r="J77">
        <f ca="1">Monthly!I78*OFFSET('Project Map'!$G$1,LowProbability!J$1,0)</f>
        <v>30</v>
      </c>
      <c r="K77">
        <f ca="1">Monthly!J78*OFFSET('Project Map'!$G$1,LowProbability!K$1,0)</f>
        <v>22.5</v>
      </c>
      <c r="L77">
        <f ca="1">Monthly!K78*OFFSET('Project Map'!$G$1,LowProbability!L$1,0)</f>
        <v>0</v>
      </c>
      <c r="M77">
        <f ca="1">Monthly!L78*OFFSET('Project Map'!$G$1,LowProbability!M$1,0)</f>
        <v>11</v>
      </c>
      <c r="N77">
        <f ca="1">Monthly!M78*OFFSET('Project Map'!$G$1,LowProbability!N$1,0)</f>
        <v>0</v>
      </c>
      <c r="O77">
        <f ca="1">Monthly!N78*OFFSET('Project Map'!$G$1,LowProbability!O$1,0)</f>
        <v>112.5</v>
      </c>
      <c r="P77">
        <f ca="1">Monthly!O78*OFFSET('Project Map'!$G$1,LowProbability!P$1,0)</f>
        <v>25</v>
      </c>
      <c r="Q77">
        <f ca="1">Monthly!P78*OFFSET('Project Map'!$G$1,LowProbability!Q$1,0)</f>
        <v>25</v>
      </c>
      <c r="R77">
        <f ca="1">Monthly!Q78*OFFSET('Project Map'!$G$1,LowProbability!R$1,0)</f>
        <v>120</v>
      </c>
      <c r="S77">
        <f ca="1">Monthly!R78*OFFSET('Project Map'!$G$1,LowProbability!S$1,0)</f>
        <v>0</v>
      </c>
      <c r="T77">
        <f ca="1">Monthly!S78*OFFSET('Project Map'!$G$1,LowProbability!T$1,0)</f>
        <v>3.25</v>
      </c>
      <c r="U77">
        <f ca="1">Monthly!T78*OFFSET('Project Map'!$G$1,LowProbability!U$1,0)</f>
        <v>135</v>
      </c>
      <c r="V77">
        <f ca="1">Monthly!U78*OFFSET('Project Map'!$G$1,LowProbability!V$1,0)</f>
        <v>0</v>
      </c>
    </row>
    <row r="78" spans="1:22" x14ac:dyDescent="0.25">
      <c r="A78" s="5">
        <v>47969</v>
      </c>
      <c r="B78">
        <f t="shared" ca="1" si="4"/>
        <v>1103.75</v>
      </c>
      <c r="C78">
        <f t="shared" ca="1" si="5"/>
        <v>713.25</v>
      </c>
      <c r="D78">
        <f t="shared" ca="1" si="6"/>
        <v>270.5</v>
      </c>
      <c r="E78">
        <f ca="1">Monthly!D79*OFFSET('Project Map'!$G$1,LowProbability!E$1,0)</f>
        <v>120</v>
      </c>
      <c r="F78">
        <f ca="1">Monthly!E79*OFFSET('Project Map'!$G$1,LowProbability!F$1,0)</f>
        <v>241.2</v>
      </c>
      <c r="G78">
        <f ca="1">Monthly!F79*OFFSET('Project Map'!$G$1,LowProbability!G$1,0)</f>
        <v>45</v>
      </c>
      <c r="H78">
        <f ca="1">Monthly!G79*OFFSET('Project Map'!$G$1,LowProbability!H$1,0)</f>
        <v>30</v>
      </c>
      <c r="I78">
        <f ca="1">Monthly!H79*OFFSET('Project Map'!$G$1,LowProbability!I$1,0)</f>
        <v>183.29999999999998</v>
      </c>
      <c r="J78">
        <f ca="1">Monthly!I79*OFFSET('Project Map'!$G$1,LowProbability!J$1,0)</f>
        <v>30</v>
      </c>
      <c r="K78">
        <f ca="1">Monthly!J79*OFFSET('Project Map'!$G$1,LowProbability!K$1,0)</f>
        <v>22.5</v>
      </c>
      <c r="L78">
        <f ca="1">Monthly!K79*OFFSET('Project Map'!$G$1,LowProbability!L$1,0)</f>
        <v>0</v>
      </c>
      <c r="M78">
        <f ca="1">Monthly!L79*OFFSET('Project Map'!$G$1,LowProbability!M$1,0)</f>
        <v>11</v>
      </c>
      <c r="N78">
        <f ca="1">Monthly!M79*OFFSET('Project Map'!$G$1,LowProbability!N$1,0)</f>
        <v>0</v>
      </c>
      <c r="O78">
        <f ca="1">Monthly!N79*OFFSET('Project Map'!$G$1,LowProbability!O$1,0)</f>
        <v>112.5</v>
      </c>
      <c r="P78">
        <f ca="1">Monthly!O79*OFFSET('Project Map'!$G$1,LowProbability!P$1,0)</f>
        <v>25</v>
      </c>
      <c r="Q78">
        <f ca="1">Monthly!P79*OFFSET('Project Map'!$G$1,LowProbability!Q$1,0)</f>
        <v>25</v>
      </c>
      <c r="R78">
        <f ca="1">Monthly!Q79*OFFSET('Project Map'!$G$1,LowProbability!R$1,0)</f>
        <v>120</v>
      </c>
      <c r="S78">
        <f ca="1">Monthly!R79*OFFSET('Project Map'!$G$1,LowProbability!S$1,0)</f>
        <v>0</v>
      </c>
      <c r="T78">
        <f ca="1">Monthly!S79*OFFSET('Project Map'!$G$1,LowProbability!T$1,0)</f>
        <v>3.25</v>
      </c>
      <c r="U78">
        <f ca="1">Monthly!T79*OFFSET('Project Map'!$G$1,LowProbability!U$1,0)</f>
        <v>135</v>
      </c>
      <c r="V78">
        <f ca="1">Monthly!U79*OFFSET('Project Map'!$G$1,LowProbability!V$1,0)</f>
        <v>0</v>
      </c>
    </row>
    <row r="79" spans="1:22" x14ac:dyDescent="0.25">
      <c r="A79" s="5">
        <v>48000</v>
      </c>
      <c r="B79">
        <f t="shared" ca="1" si="4"/>
        <v>1107.95</v>
      </c>
      <c r="C79">
        <f t="shared" ca="1" si="5"/>
        <v>717.45</v>
      </c>
      <c r="D79">
        <f t="shared" ca="1" si="6"/>
        <v>270.5</v>
      </c>
      <c r="E79">
        <f ca="1">Monthly!D80*OFFSET('Project Map'!$G$1,LowProbability!E$1,0)</f>
        <v>120</v>
      </c>
      <c r="F79">
        <f ca="1">Monthly!E80*OFFSET('Project Map'!$G$1,LowProbability!F$1,0)</f>
        <v>241.2</v>
      </c>
      <c r="G79">
        <f ca="1">Monthly!F80*OFFSET('Project Map'!$G$1,LowProbability!G$1,0)</f>
        <v>45</v>
      </c>
      <c r="H79">
        <f ca="1">Monthly!G80*OFFSET('Project Map'!$G$1,LowProbability!H$1,0)</f>
        <v>30</v>
      </c>
      <c r="I79">
        <f ca="1">Monthly!H80*OFFSET('Project Map'!$G$1,LowProbability!I$1,0)</f>
        <v>187.5</v>
      </c>
      <c r="J79">
        <f ca="1">Monthly!I80*OFFSET('Project Map'!$G$1,LowProbability!J$1,0)</f>
        <v>30</v>
      </c>
      <c r="K79">
        <f ca="1">Monthly!J80*OFFSET('Project Map'!$G$1,LowProbability!K$1,0)</f>
        <v>22.5</v>
      </c>
      <c r="L79">
        <f ca="1">Monthly!K80*OFFSET('Project Map'!$G$1,LowProbability!L$1,0)</f>
        <v>0</v>
      </c>
      <c r="M79">
        <f ca="1">Monthly!L80*OFFSET('Project Map'!$G$1,LowProbability!M$1,0)</f>
        <v>11</v>
      </c>
      <c r="N79">
        <f ca="1">Monthly!M80*OFFSET('Project Map'!$G$1,LowProbability!N$1,0)</f>
        <v>0</v>
      </c>
      <c r="O79">
        <f ca="1">Monthly!N80*OFFSET('Project Map'!$G$1,LowProbability!O$1,0)</f>
        <v>112.5</v>
      </c>
      <c r="P79">
        <f ca="1">Monthly!O80*OFFSET('Project Map'!$G$1,LowProbability!P$1,0)</f>
        <v>25</v>
      </c>
      <c r="Q79">
        <f ca="1">Monthly!P80*OFFSET('Project Map'!$G$1,LowProbability!Q$1,0)</f>
        <v>25</v>
      </c>
      <c r="R79">
        <f ca="1">Monthly!Q80*OFFSET('Project Map'!$G$1,LowProbability!R$1,0)</f>
        <v>120</v>
      </c>
      <c r="S79">
        <f ca="1">Monthly!R80*OFFSET('Project Map'!$G$1,LowProbability!S$1,0)</f>
        <v>0</v>
      </c>
      <c r="T79">
        <f ca="1">Monthly!S80*OFFSET('Project Map'!$G$1,LowProbability!T$1,0)</f>
        <v>3.25</v>
      </c>
      <c r="U79">
        <f ca="1">Monthly!T80*OFFSET('Project Map'!$G$1,LowProbability!U$1,0)</f>
        <v>135</v>
      </c>
      <c r="V79">
        <f ca="1">Monthly!U80*OFFSET('Project Map'!$G$1,LowProbability!V$1,0)</f>
        <v>0</v>
      </c>
    </row>
    <row r="80" spans="1:22" x14ac:dyDescent="0.25">
      <c r="A80" s="5">
        <v>48030</v>
      </c>
      <c r="B80">
        <f t="shared" ca="1" si="4"/>
        <v>1152.95</v>
      </c>
      <c r="C80">
        <f t="shared" ca="1" si="5"/>
        <v>739.95</v>
      </c>
      <c r="D80">
        <f t="shared" ca="1" si="6"/>
        <v>293</v>
      </c>
      <c r="E80">
        <f ca="1">Monthly!D81*OFFSET('Project Map'!$G$1,LowProbability!E$1,0)</f>
        <v>120</v>
      </c>
      <c r="F80">
        <f ca="1">Monthly!E81*OFFSET('Project Map'!$G$1,LowProbability!F$1,0)</f>
        <v>241.2</v>
      </c>
      <c r="G80">
        <f ca="1">Monthly!F81*OFFSET('Project Map'!$G$1,LowProbability!G$1,0)</f>
        <v>45</v>
      </c>
      <c r="H80">
        <f ca="1">Monthly!G81*OFFSET('Project Map'!$G$1,LowProbability!H$1,0)</f>
        <v>30</v>
      </c>
      <c r="I80">
        <f ca="1">Monthly!H81*OFFSET('Project Map'!$G$1,LowProbability!I$1,0)</f>
        <v>187.5</v>
      </c>
      <c r="J80">
        <f ca="1">Monthly!I81*OFFSET('Project Map'!$G$1,LowProbability!J$1,0)</f>
        <v>30</v>
      </c>
      <c r="K80">
        <f ca="1">Monthly!J81*OFFSET('Project Map'!$G$1,LowProbability!K$1,0)</f>
        <v>22.5</v>
      </c>
      <c r="L80">
        <f ca="1">Monthly!K81*OFFSET('Project Map'!$G$1,LowProbability!L$1,0)</f>
        <v>0</v>
      </c>
      <c r="M80">
        <f ca="1">Monthly!L81*OFFSET('Project Map'!$G$1,LowProbability!M$1,0)</f>
        <v>11</v>
      </c>
      <c r="N80">
        <f ca="1">Monthly!M81*OFFSET('Project Map'!$G$1,LowProbability!N$1,0)</f>
        <v>0</v>
      </c>
      <c r="O80">
        <f ca="1">Monthly!N81*OFFSET('Project Map'!$G$1,LowProbability!O$1,0)</f>
        <v>112.5</v>
      </c>
      <c r="P80">
        <f ca="1">Monthly!O81*OFFSET('Project Map'!$G$1,LowProbability!P$1,0)</f>
        <v>25</v>
      </c>
      <c r="Q80">
        <f ca="1">Monthly!P81*OFFSET('Project Map'!$G$1,LowProbability!Q$1,0)</f>
        <v>25</v>
      </c>
      <c r="R80">
        <f ca="1">Monthly!Q81*OFFSET('Project Map'!$G$1,LowProbability!R$1,0)</f>
        <v>120</v>
      </c>
      <c r="S80">
        <f ca="1">Monthly!R81*OFFSET('Project Map'!$G$1,LowProbability!S$1,0)</f>
        <v>0</v>
      </c>
      <c r="T80">
        <f ca="1">Monthly!S81*OFFSET('Project Map'!$G$1,LowProbability!T$1,0)</f>
        <v>3.25</v>
      </c>
      <c r="U80">
        <f ca="1">Monthly!T81*OFFSET('Project Map'!$G$1,LowProbability!U$1,0)</f>
        <v>180</v>
      </c>
      <c r="V80">
        <f ca="1">Monthly!U81*OFFSET('Project Map'!$G$1,LowProbability!V$1,0)</f>
        <v>0</v>
      </c>
    </row>
    <row r="81" spans="1:22" x14ac:dyDescent="0.25">
      <c r="A81" s="5">
        <v>48061</v>
      </c>
      <c r="B81">
        <f t="shared" ca="1" si="4"/>
        <v>1152.95</v>
      </c>
      <c r="C81">
        <f t="shared" ca="1" si="5"/>
        <v>739.95</v>
      </c>
      <c r="D81">
        <f t="shared" ca="1" si="6"/>
        <v>293</v>
      </c>
      <c r="E81">
        <f ca="1">Monthly!D82*OFFSET('Project Map'!$G$1,LowProbability!E$1,0)</f>
        <v>120</v>
      </c>
      <c r="F81">
        <f ca="1">Monthly!E82*OFFSET('Project Map'!$G$1,LowProbability!F$1,0)</f>
        <v>241.2</v>
      </c>
      <c r="G81">
        <f ca="1">Monthly!F82*OFFSET('Project Map'!$G$1,LowProbability!G$1,0)</f>
        <v>45</v>
      </c>
      <c r="H81">
        <f ca="1">Monthly!G82*OFFSET('Project Map'!$G$1,LowProbability!H$1,0)</f>
        <v>30</v>
      </c>
      <c r="I81">
        <f ca="1">Monthly!H82*OFFSET('Project Map'!$G$1,LowProbability!I$1,0)</f>
        <v>187.5</v>
      </c>
      <c r="J81">
        <f ca="1">Monthly!I82*OFFSET('Project Map'!$G$1,LowProbability!J$1,0)</f>
        <v>30</v>
      </c>
      <c r="K81">
        <f ca="1">Monthly!J82*OFFSET('Project Map'!$G$1,LowProbability!K$1,0)</f>
        <v>22.5</v>
      </c>
      <c r="L81">
        <f ca="1">Monthly!K82*OFFSET('Project Map'!$G$1,LowProbability!L$1,0)</f>
        <v>0</v>
      </c>
      <c r="M81">
        <f ca="1">Monthly!L82*OFFSET('Project Map'!$G$1,LowProbability!M$1,0)</f>
        <v>11</v>
      </c>
      <c r="N81">
        <f ca="1">Monthly!M82*OFFSET('Project Map'!$G$1,LowProbability!N$1,0)</f>
        <v>0</v>
      </c>
      <c r="O81">
        <f ca="1">Monthly!N82*OFFSET('Project Map'!$G$1,LowProbability!O$1,0)</f>
        <v>112.5</v>
      </c>
      <c r="P81">
        <f ca="1">Monthly!O82*OFFSET('Project Map'!$G$1,LowProbability!P$1,0)</f>
        <v>25</v>
      </c>
      <c r="Q81">
        <f ca="1">Monthly!P82*OFFSET('Project Map'!$G$1,LowProbability!Q$1,0)</f>
        <v>25</v>
      </c>
      <c r="R81">
        <f ca="1">Monthly!Q82*OFFSET('Project Map'!$G$1,LowProbability!R$1,0)</f>
        <v>120</v>
      </c>
      <c r="S81">
        <f ca="1">Monthly!R82*OFFSET('Project Map'!$G$1,LowProbability!S$1,0)</f>
        <v>0</v>
      </c>
      <c r="T81">
        <f ca="1">Monthly!S82*OFFSET('Project Map'!$G$1,LowProbability!T$1,0)</f>
        <v>3.25</v>
      </c>
      <c r="U81">
        <f ca="1">Monthly!T82*OFFSET('Project Map'!$G$1,LowProbability!U$1,0)</f>
        <v>180</v>
      </c>
      <c r="V81">
        <f ca="1">Monthly!U82*OFFSET('Project Map'!$G$1,LowProbability!V$1,0)</f>
        <v>0</v>
      </c>
    </row>
    <row r="82" spans="1:22" x14ac:dyDescent="0.25">
      <c r="A82" s="5">
        <v>48092</v>
      </c>
      <c r="B82">
        <f t="shared" ca="1" si="4"/>
        <v>1152.95</v>
      </c>
      <c r="C82">
        <f t="shared" ca="1" si="5"/>
        <v>739.95</v>
      </c>
      <c r="D82">
        <f t="shared" ca="1" si="6"/>
        <v>293</v>
      </c>
      <c r="E82">
        <f ca="1">Monthly!D83*OFFSET('Project Map'!$G$1,LowProbability!E$1,0)</f>
        <v>120</v>
      </c>
      <c r="F82">
        <f ca="1">Monthly!E83*OFFSET('Project Map'!$G$1,LowProbability!F$1,0)</f>
        <v>241.2</v>
      </c>
      <c r="G82">
        <f ca="1">Monthly!F83*OFFSET('Project Map'!$G$1,LowProbability!G$1,0)</f>
        <v>45</v>
      </c>
      <c r="H82">
        <f ca="1">Monthly!G83*OFFSET('Project Map'!$G$1,LowProbability!H$1,0)</f>
        <v>30</v>
      </c>
      <c r="I82">
        <f ca="1">Monthly!H83*OFFSET('Project Map'!$G$1,LowProbability!I$1,0)</f>
        <v>187.5</v>
      </c>
      <c r="J82">
        <f ca="1">Monthly!I83*OFFSET('Project Map'!$G$1,LowProbability!J$1,0)</f>
        <v>30</v>
      </c>
      <c r="K82">
        <f ca="1">Monthly!J83*OFFSET('Project Map'!$G$1,LowProbability!K$1,0)</f>
        <v>22.5</v>
      </c>
      <c r="L82">
        <f ca="1">Monthly!K83*OFFSET('Project Map'!$G$1,LowProbability!L$1,0)</f>
        <v>0</v>
      </c>
      <c r="M82">
        <f ca="1">Monthly!L83*OFFSET('Project Map'!$G$1,LowProbability!M$1,0)</f>
        <v>11</v>
      </c>
      <c r="N82">
        <f ca="1">Monthly!M83*OFFSET('Project Map'!$G$1,LowProbability!N$1,0)</f>
        <v>0</v>
      </c>
      <c r="O82">
        <f ca="1">Monthly!N83*OFFSET('Project Map'!$G$1,LowProbability!O$1,0)</f>
        <v>112.5</v>
      </c>
      <c r="P82">
        <f ca="1">Monthly!O83*OFFSET('Project Map'!$G$1,LowProbability!P$1,0)</f>
        <v>25</v>
      </c>
      <c r="Q82">
        <f ca="1">Monthly!P83*OFFSET('Project Map'!$G$1,LowProbability!Q$1,0)</f>
        <v>25</v>
      </c>
      <c r="R82">
        <f ca="1">Monthly!Q83*OFFSET('Project Map'!$G$1,LowProbability!R$1,0)</f>
        <v>120</v>
      </c>
      <c r="S82">
        <f ca="1">Monthly!R83*OFFSET('Project Map'!$G$1,LowProbability!S$1,0)</f>
        <v>0</v>
      </c>
      <c r="T82">
        <f ca="1">Monthly!S83*OFFSET('Project Map'!$G$1,LowProbability!T$1,0)</f>
        <v>3.25</v>
      </c>
      <c r="U82">
        <f ca="1">Monthly!T83*OFFSET('Project Map'!$G$1,LowProbability!U$1,0)</f>
        <v>180</v>
      </c>
      <c r="V82">
        <f ca="1">Monthly!U83*OFFSET('Project Map'!$G$1,LowProbability!V$1,0)</f>
        <v>0</v>
      </c>
    </row>
    <row r="83" spans="1:22" x14ac:dyDescent="0.25">
      <c r="A83" s="5">
        <v>48122</v>
      </c>
      <c r="B83">
        <f t="shared" ca="1" si="4"/>
        <v>1152.95</v>
      </c>
      <c r="C83">
        <f t="shared" ca="1" si="5"/>
        <v>739.95</v>
      </c>
      <c r="D83">
        <f t="shared" ca="1" si="6"/>
        <v>293</v>
      </c>
      <c r="E83">
        <f ca="1">Monthly!D84*OFFSET('Project Map'!$G$1,LowProbability!E$1,0)</f>
        <v>120</v>
      </c>
      <c r="F83">
        <f ca="1">Monthly!E84*OFFSET('Project Map'!$G$1,LowProbability!F$1,0)</f>
        <v>241.2</v>
      </c>
      <c r="G83">
        <f ca="1">Monthly!F84*OFFSET('Project Map'!$G$1,LowProbability!G$1,0)</f>
        <v>45</v>
      </c>
      <c r="H83">
        <f ca="1">Monthly!G84*OFFSET('Project Map'!$G$1,LowProbability!H$1,0)</f>
        <v>30</v>
      </c>
      <c r="I83">
        <f ca="1">Monthly!H84*OFFSET('Project Map'!$G$1,LowProbability!I$1,0)</f>
        <v>187.5</v>
      </c>
      <c r="J83">
        <f ca="1">Monthly!I84*OFFSET('Project Map'!$G$1,LowProbability!J$1,0)</f>
        <v>30</v>
      </c>
      <c r="K83">
        <f ca="1">Monthly!J84*OFFSET('Project Map'!$G$1,LowProbability!K$1,0)</f>
        <v>22.5</v>
      </c>
      <c r="L83">
        <f ca="1">Monthly!K84*OFFSET('Project Map'!$G$1,LowProbability!L$1,0)</f>
        <v>0</v>
      </c>
      <c r="M83">
        <f ca="1">Monthly!L84*OFFSET('Project Map'!$G$1,LowProbability!M$1,0)</f>
        <v>11</v>
      </c>
      <c r="N83">
        <f ca="1">Monthly!M84*OFFSET('Project Map'!$G$1,LowProbability!N$1,0)</f>
        <v>0</v>
      </c>
      <c r="O83">
        <f ca="1">Monthly!N84*OFFSET('Project Map'!$G$1,LowProbability!O$1,0)</f>
        <v>112.5</v>
      </c>
      <c r="P83">
        <f ca="1">Monthly!O84*OFFSET('Project Map'!$G$1,LowProbability!P$1,0)</f>
        <v>25</v>
      </c>
      <c r="Q83">
        <f ca="1">Monthly!P84*OFFSET('Project Map'!$G$1,LowProbability!Q$1,0)</f>
        <v>25</v>
      </c>
      <c r="R83">
        <f ca="1">Monthly!Q84*OFFSET('Project Map'!$G$1,LowProbability!R$1,0)</f>
        <v>120</v>
      </c>
      <c r="S83">
        <f ca="1">Monthly!R84*OFFSET('Project Map'!$G$1,LowProbability!S$1,0)</f>
        <v>0</v>
      </c>
      <c r="T83">
        <f ca="1">Monthly!S84*OFFSET('Project Map'!$G$1,LowProbability!T$1,0)</f>
        <v>3.25</v>
      </c>
      <c r="U83">
        <f ca="1">Monthly!T84*OFFSET('Project Map'!$G$1,LowProbability!U$1,0)</f>
        <v>180</v>
      </c>
      <c r="V83">
        <f ca="1">Monthly!U84*OFFSET('Project Map'!$G$1,LowProbability!V$1,0)</f>
        <v>0</v>
      </c>
    </row>
    <row r="84" spans="1:22" x14ac:dyDescent="0.25">
      <c r="A84" s="5">
        <v>48153</v>
      </c>
      <c r="B84">
        <f t="shared" ca="1" si="4"/>
        <v>1156.8499999999999</v>
      </c>
      <c r="C84">
        <f t="shared" ca="1" si="5"/>
        <v>743.85</v>
      </c>
      <c r="D84">
        <f t="shared" ca="1" si="6"/>
        <v>293</v>
      </c>
      <c r="E84">
        <f ca="1">Monthly!D85*OFFSET('Project Map'!$G$1,LowProbability!E$1,0)</f>
        <v>120</v>
      </c>
      <c r="F84">
        <f ca="1">Monthly!E85*OFFSET('Project Map'!$G$1,LowProbability!F$1,0)</f>
        <v>241.2</v>
      </c>
      <c r="G84">
        <f ca="1">Monthly!F85*OFFSET('Project Map'!$G$1,LowProbability!G$1,0)</f>
        <v>45</v>
      </c>
      <c r="H84">
        <f ca="1">Monthly!G85*OFFSET('Project Map'!$G$1,LowProbability!H$1,0)</f>
        <v>30</v>
      </c>
      <c r="I84">
        <f ca="1">Monthly!H85*OFFSET('Project Map'!$G$1,LowProbability!I$1,0)</f>
        <v>191.4</v>
      </c>
      <c r="J84">
        <f ca="1">Monthly!I85*OFFSET('Project Map'!$G$1,LowProbability!J$1,0)</f>
        <v>30</v>
      </c>
      <c r="K84">
        <f ca="1">Monthly!J85*OFFSET('Project Map'!$G$1,LowProbability!K$1,0)</f>
        <v>22.5</v>
      </c>
      <c r="L84">
        <f ca="1">Monthly!K85*OFFSET('Project Map'!$G$1,LowProbability!L$1,0)</f>
        <v>0</v>
      </c>
      <c r="M84">
        <f ca="1">Monthly!L85*OFFSET('Project Map'!$G$1,LowProbability!M$1,0)</f>
        <v>11</v>
      </c>
      <c r="N84">
        <f ca="1">Monthly!M85*OFFSET('Project Map'!$G$1,LowProbability!N$1,0)</f>
        <v>0</v>
      </c>
      <c r="O84">
        <f ca="1">Monthly!N85*OFFSET('Project Map'!$G$1,LowProbability!O$1,0)</f>
        <v>112.5</v>
      </c>
      <c r="P84">
        <f ca="1">Monthly!O85*OFFSET('Project Map'!$G$1,LowProbability!P$1,0)</f>
        <v>25</v>
      </c>
      <c r="Q84">
        <f ca="1">Monthly!P85*OFFSET('Project Map'!$G$1,LowProbability!Q$1,0)</f>
        <v>25</v>
      </c>
      <c r="R84">
        <f ca="1">Monthly!Q85*OFFSET('Project Map'!$G$1,LowProbability!R$1,0)</f>
        <v>120</v>
      </c>
      <c r="S84">
        <f ca="1">Monthly!R85*OFFSET('Project Map'!$G$1,LowProbability!S$1,0)</f>
        <v>0</v>
      </c>
      <c r="T84">
        <f ca="1">Monthly!S85*OFFSET('Project Map'!$G$1,LowProbability!T$1,0)</f>
        <v>3.25</v>
      </c>
      <c r="U84">
        <f ca="1">Monthly!T85*OFFSET('Project Map'!$G$1,LowProbability!U$1,0)</f>
        <v>180</v>
      </c>
      <c r="V84">
        <f ca="1">Monthly!U85*OFFSET('Project Map'!$G$1,LowProbability!V$1,0)</f>
        <v>0</v>
      </c>
    </row>
    <row r="85" spans="1:22" x14ac:dyDescent="0.25">
      <c r="A85" s="5">
        <v>48183</v>
      </c>
      <c r="B85">
        <f t="shared" ca="1" si="4"/>
        <v>1156.8499999999999</v>
      </c>
      <c r="C85">
        <f t="shared" ca="1" si="5"/>
        <v>743.85</v>
      </c>
      <c r="D85">
        <f t="shared" ca="1" si="6"/>
        <v>293</v>
      </c>
      <c r="E85">
        <f ca="1">Monthly!D86*OFFSET('Project Map'!$G$1,LowProbability!E$1,0)</f>
        <v>120</v>
      </c>
      <c r="F85">
        <f ca="1">Monthly!E86*OFFSET('Project Map'!$G$1,LowProbability!F$1,0)</f>
        <v>241.2</v>
      </c>
      <c r="G85">
        <f ca="1">Monthly!F86*OFFSET('Project Map'!$G$1,LowProbability!G$1,0)</f>
        <v>45</v>
      </c>
      <c r="H85">
        <f ca="1">Monthly!G86*OFFSET('Project Map'!$G$1,LowProbability!H$1,0)</f>
        <v>30</v>
      </c>
      <c r="I85">
        <f ca="1">Monthly!H86*OFFSET('Project Map'!$G$1,LowProbability!I$1,0)</f>
        <v>191.4</v>
      </c>
      <c r="J85">
        <f ca="1">Monthly!I86*OFFSET('Project Map'!$G$1,LowProbability!J$1,0)</f>
        <v>30</v>
      </c>
      <c r="K85">
        <f ca="1">Monthly!J86*OFFSET('Project Map'!$G$1,LowProbability!K$1,0)</f>
        <v>22.5</v>
      </c>
      <c r="L85">
        <f ca="1">Monthly!K86*OFFSET('Project Map'!$G$1,LowProbability!L$1,0)</f>
        <v>0</v>
      </c>
      <c r="M85">
        <f ca="1">Monthly!L86*OFFSET('Project Map'!$G$1,LowProbability!M$1,0)</f>
        <v>11</v>
      </c>
      <c r="N85">
        <f ca="1">Monthly!M86*OFFSET('Project Map'!$G$1,LowProbability!N$1,0)</f>
        <v>0</v>
      </c>
      <c r="O85">
        <f ca="1">Monthly!N86*OFFSET('Project Map'!$G$1,LowProbability!O$1,0)</f>
        <v>112.5</v>
      </c>
      <c r="P85">
        <f ca="1">Monthly!O86*OFFSET('Project Map'!$G$1,LowProbability!P$1,0)</f>
        <v>25</v>
      </c>
      <c r="Q85">
        <f ca="1">Monthly!P86*OFFSET('Project Map'!$G$1,LowProbability!Q$1,0)</f>
        <v>25</v>
      </c>
      <c r="R85">
        <f ca="1">Monthly!Q86*OFFSET('Project Map'!$G$1,LowProbability!R$1,0)</f>
        <v>120</v>
      </c>
      <c r="S85">
        <f ca="1">Monthly!R86*OFFSET('Project Map'!$G$1,LowProbability!S$1,0)</f>
        <v>0</v>
      </c>
      <c r="T85">
        <f ca="1">Monthly!S86*OFFSET('Project Map'!$G$1,LowProbability!T$1,0)</f>
        <v>3.25</v>
      </c>
      <c r="U85">
        <f ca="1">Monthly!T86*OFFSET('Project Map'!$G$1,LowProbability!U$1,0)</f>
        <v>180</v>
      </c>
      <c r="V85">
        <f ca="1">Monthly!U86*OFFSET('Project Map'!$G$1,LowProbability!V$1,0)</f>
        <v>0</v>
      </c>
    </row>
    <row r="86" spans="1:22" x14ac:dyDescent="0.25">
      <c r="A86" s="5">
        <v>48214</v>
      </c>
      <c r="B86">
        <f t="shared" ca="1" si="4"/>
        <v>1156.8499999999999</v>
      </c>
      <c r="C86">
        <f t="shared" ca="1" si="5"/>
        <v>743.85</v>
      </c>
      <c r="D86">
        <f t="shared" ca="1" si="6"/>
        <v>293</v>
      </c>
      <c r="E86">
        <f ca="1">Monthly!D87*OFFSET('Project Map'!$G$1,LowProbability!E$1,0)</f>
        <v>120</v>
      </c>
      <c r="F86">
        <f ca="1">Monthly!E87*OFFSET('Project Map'!$G$1,LowProbability!F$1,0)</f>
        <v>241.2</v>
      </c>
      <c r="G86">
        <f ca="1">Monthly!F87*OFFSET('Project Map'!$G$1,LowProbability!G$1,0)</f>
        <v>45</v>
      </c>
      <c r="H86">
        <f ca="1">Monthly!G87*OFFSET('Project Map'!$G$1,LowProbability!H$1,0)</f>
        <v>30</v>
      </c>
      <c r="I86">
        <f ca="1">Monthly!H87*OFFSET('Project Map'!$G$1,LowProbability!I$1,0)</f>
        <v>191.4</v>
      </c>
      <c r="J86">
        <f ca="1">Monthly!I87*OFFSET('Project Map'!$G$1,LowProbability!J$1,0)</f>
        <v>30</v>
      </c>
      <c r="K86">
        <f ca="1">Monthly!J87*OFFSET('Project Map'!$G$1,LowProbability!K$1,0)</f>
        <v>22.5</v>
      </c>
      <c r="L86">
        <f ca="1">Monthly!K87*OFFSET('Project Map'!$G$1,LowProbability!L$1,0)</f>
        <v>0</v>
      </c>
      <c r="M86">
        <f ca="1">Monthly!L87*OFFSET('Project Map'!$G$1,LowProbability!M$1,0)</f>
        <v>11</v>
      </c>
      <c r="N86">
        <f ca="1">Monthly!M87*OFFSET('Project Map'!$G$1,LowProbability!N$1,0)</f>
        <v>0</v>
      </c>
      <c r="O86">
        <f ca="1">Monthly!N87*OFFSET('Project Map'!$G$1,LowProbability!O$1,0)</f>
        <v>112.5</v>
      </c>
      <c r="P86">
        <f ca="1">Monthly!O87*OFFSET('Project Map'!$G$1,LowProbability!P$1,0)</f>
        <v>25</v>
      </c>
      <c r="Q86">
        <f ca="1">Monthly!P87*OFFSET('Project Map'!$G$1,LowProbability!Q$1,0)</f>
        <v>25</v>
      </c>
      <c r="R86">
        <f ca="1">Monthly!Q87*OFFSET('Project Map'!$G$1,LowProbability!R$1,0)</f>
        <v>120</v>
      </c>
      <c r="S86">
        <f ca="1">Monthly!R87*OFFSET('Project Map'!$G$1,LowProbability!S$1,0)</f>
        <v>0</v>
      </c>
      <c r="T86">
        <f ca="1">Monthly!S87*OFFSET('Project Map'!$G$1,LowProbability!T$1,0)</f>
        <v>3.25</v>
      </c>
      <c r="U86">
        <f ca="1">Monthly!T87*OFFSET('Project Map'!$G$1,LowProbability!U$1,0)</f>
        <v>180</v>
      </c>
      <c r="V86">
        <f ca="1">Monthly!U87*OFFSET('Project Map'!$G$1,LowProbability!V$1,0)</f>
        <v>0</v>
      </c>
    </row>
    <row r="87" spans="1:22" x14ac:dyDescent="0.25">
      <c r="A87" s="5">
        <v>48245</v>
      </c>
      <c r="B87">
        <f t="shared" ca="1" si="4"/>
        <v>1156.8499999999999</v>
      </c>
      <c r="C87">
        <f t="shared" ca="1" si="5"/>
        <v>743.85</v>
      </c>
      <c r="D87">
        <f t="shared" ca="1" si="6"/>
        <v>293</v>
      </c>
      <c r="E87">
        <f ca="1">Monthly!D88*OFFSET('Project Map'!$G$1,LowProbability!E$1,0)</f>
        <v>120</v>
      </c>
      <c r="F87">
        <f ca="1">Monthly!E88*OFFSET('Project Map'!$G$1,LowProbability!F$1,0)</f>
        <v>241.2</v>
      </c>
      <c r="G87">
        <f ca="1">Monthly!F88*OFFSET('Project Map'!$G$1,LowProbability!G$1,0)</f>
        <v>45</v>
      </c>
      <c r="H87">
        <f ca="1">Monthly!G88*OFFSET('Project Map'!$G$1,LowProbability!H$1,0)</f>
        <v>30</v>
      </c>
      <c r="I87">
        <f ca="1">Monthly!H88*OFFSET('Project Map'!$G$1,LowProbability!I$1,0)</f>
        <v>191.4</v>
      </c>
      <c r="J87">
        <f ca="1">Monthly!I88*OFFSET('Project Map'!$G$1,LowProbability!J$1,0)</f>
        <v>30</v>
      </c>
      <c r="K87">
        <f ca="1">Monthly!J88*OFFSET('Project Map'!$G$1,LowProbability!K$1,0)</f>
        <v>22.5</v>
      </c>
      <c r="L87">
        <f ca="1">Monthly!K88*OFFSET('Project Map'!$G$1,LowProbability!L$1,0)</f>
        <v>0</v>
      </c>
      <c r="M87">
        <f ca="1">Monthly!L88*OFFSET('Project Map'!$G$1,LowProbability!M$1,0)</f>
        <v>11</v>
      </c>
      <c r="N87">
        <f ca="1">Monthly!M88*OFFSET('Project Map'!$G$1,LowProbability!N$1,0)</f>
        <v>0</v>
      </c>
      <c r="O87">
        <f ca="1">Monthly!N88*OFFSET('Project Map'!$G$1,LowProbability!O$1,0)</f>
        <v>112.5</v>
      </c>
      <c r="P87">
        <f ca="1">Monthly!O88*OFFSET('Project Map'!$G$1,LowProbability!P$1,0)</f>
        <v>25</v>
      </c>
      <c r="Q87">
        <f ca="1">Monthly!P88*OFFSET('Project Map'!$G$1,LowProbability!Q$1,0)</f>
        <v>25</v>
      </c>
      <c r="R87">
        <f ca="1">Monthly!Q88*OFFSET('Project Map'!$G$1,LowProbability!R$1,0)</f>
        <v>120</v>
      </c>
      <c r="S87">
        <f ca="1">Monthly!R88*OFFSET('Project Map'!$G$1,LowProbability!S$1,0)</f>
        <v>0</v>
      </c>
      <c r="T87">
        <f ca="1">Monthly!S88*OFFSET('Project Map'!$G$1,LowProbability!T$1,0)</f>
        <v>3.25</v>
      </c>
      <c r="U87">
        <f ca="1">Monthly!T88*OFFSET('Project Map'!$G$1,LowProbability!U$1,0)</f>
        <v>180</v>
      </c>
      <c r="V87">
        <f ca="1">Monthly!U88*OFFSET('Project Map'!$G$1,LowProbability!V$1,0)</f>
        <v>0</v>
      </c>
    </row>
    <row r="88" spans="1:22" x14ac:dyDescent="0.25">
      <c r="A88" s="5">
        <v>48274</v>
      </c>
      <c r="B88">
        <f t="shared" ca="1" si="4"/>
        <v>1160.45</v>
      </c>
      <c r="C88">
        <f t="shared" ca="1" si="5"/>
        <v>747.45</v>
      </c>
      <c r="D88">
        <f t="shared" ca="1" si="6"/>
        <v>293</v>
      </c>
      <c r="E88">
        <f ca="1">Monthly!D89*OFFSET('Project Map'!$G$1,LowProbability!E$1,0)</f>
        <v>120</v>
      </c>
      <c r="F88">
        <f ca="1">Monthly!E89*OFFSET('Project Map'!$G$1,LowProbability!F$1,0)</f>
        <v>241.2</v>
      </c>
      <c r="G88">
        <f ca="1">Monthly!F89*OFFSET('Project Map'!$G$1,LowProbability!G$1,0)</f>
        <v>45</v>
      </c>
      <c r="H88">
        <f ca="1">Monthly!G89*OFFSET('Project Map'!$G$1,LowProbability!H$1,0)</f>
        <v>30</v>
      </c>
      <c r="I88">
        <f ca="1">Monthly!H89*OFFSET('Project Map'!$G$1,LowProbability!I$1,0)</f>
        <v>195</v>
      </c>
      <c r="J88">
        <f ca="1">Monthly!I89*OFFSET('Project Map'!$G$1,LowProbability!J$1,0)</f>
        <v>30</v>
      </c>
      <c r="K88">
        <f ca="1">Monthly!J89*OFFSET('Project Map'!$G$1,LowProbability!K$1,0)</f>
        <v>22.5</v>
      </c>
      <c r="L88">
        <f ca="1">Monthly!K89*OFFSET('Project Map'!$G$1,LowProbability!L$1,0)</f>
        <v>0</v>
      </c>
      <c r="M88">
        <f ca="1">Monthly!L89*OFFSET('Project Map'!$G$1,LowProbability!M$1,0)</f>
        <v>11</v>
      </c>
      <c r="N88">
        <f ca="1">Monthly!M89*OFFSET('Project Map'!$G$1,LowProbability!N$1,0)</f>
        <v>0</v>
      </c>
      <c r="O88">
        <f ca="1">Monthly!N89*OFFSET('Project Map'!$G$1,LowProbability!O$1,0)</f>
        <v>112.5</v>
      </c>
      <c r="P88">
        <f ca="1">Monthly!O89*OFFSET('Project Map'!$G$1,LowProbability!P$1,0)</f>
        <v>25</v>
      </c>
      <c r="Q88">
        <f ca="1">Monthly!P89*OFFSET('Project Map'!$G$1,LowProbability!Q$1,0)</f>
        <v>25</v>
      </c>
      <c r="R88">
        <f ca="1">Monthly!Q89*OFFSET('Project Map'!$G$1,LowProbability!R$1,0)</f>
        <v>120</v>
      </c>
      <c r="S88">
        <f ca="1">Monthly!R89*OFFSET('Project Map'!$G$1,LowProbability!S$1,0)</f>
        <v>0</v>
      </c>
      <c r="T88">
        <f ca="1">Monthly!S89*OFFSET('Project Map'!$G$1,LowProbability!T$1,0)</f>
        <v>3.25</v>
      </c>
      <c r="U88">
        <f ca="1">Monthly!T89*OFFSET('Project Map'!$G$1,LowProbability!U$1,0)</f>
        <v>180</v>
      </c>
      <c r="V88">
        <f ca="1">Monthly!U89*OFFSET('Project Map'!$G$1,LowProbability!V$1,0)</f>
        <v>0</v>
      </c>
    </row>
    <row r="89" spans="1:22" x14ac:dyDescent="0.25">
      <c r="A89" s="5">
        <v>48305</v>
      </c>
      <c r="B89">
        <f t="shared" ca="1" si="4"/>
        <v>1160.45</v>
      </c>
      <c r="C89">
        <f t="shared" ca="1" si="5"/>
        <v>747.45</v>
      </c>
      <c r="D89">
        <f t="shared" ca="1" si="6"/>
        <v>293</v>
      </c>
      <c r="E89">
        <f ca="1">Monthly!D90*OFFSET('Project Map'!$G$1,LowProbability!E$1,0)</f>
        <v>120</v>
      </c>
      <c r="F89">
        <f ca="1">Monthly!E90*OFFSET('Project Map'!$G$1,LowProbability!F$1,0)</f>
        <v>241.2</v>
      </c>
      <c r="G89">
        <f ca="1">Monthly!F90*OFFSET('Project Map'!$G$1,LowProbability!G$1,0)</f>
        <v>45</v>
      </c>
      <c r="H89">
        <f ca="1">Monthly!G90*OFFSET('Project Map'!$G$1,LowProbability!H$1,0)</f>
        <v>30</v>
      </c>
      <c r="I89">
        <f ca="1">Monthly!H90*OFFSET('Project Map'!$G$1,LowProbability!I$1,0)</f>
        <v>195</v>
      </c>
      <c r="J89">
        <f ca="1">Monthly!I90*OFFSET('Project Map'!$G$1,LowProbability!J$1,0)</f>
        <v>30</v>
      </c>
      <c r="K89">
        <f ca="1">Monthly!J90*OFFSET('Project Map'!$G$1,LowProbability!K$1,0)</f>
        <v>22.5</v>
      </c>
      <c r="L89">
        <f ca="1">Monthly!K90*OFFSET('Project Map'!$G$1,LowProbability!L$1,0)</f>
        <v>0</v>
      </c>
      <c r="M89">
        <f ca="1">Monthly!L90*OFFSET('Project Map'!$G$1,LowProbability!M$1,0)</f>
        <v>11</v>
      </c>
      <c r="N89">
        <f ca="1">Monthly!M90*OFFSET('Project Map'!$G$1,LowProbability!N$1,0)</f>
        <v>0</v>
      </c>
      <c r="O89">
        <f ca="1">Monthly!N90*OFFSET('Project Map'!$G$1,LowProbability!O$1,0)</f>
        <v>112.5</v>
      </c>
      <c r="P89">
        <f ca="1">Monthly!O90*OFFSET('Project Map'!$G$1,LowProbability!P$1,0)</f>
        <v>25</v>
      </c>
      <c r="Q89">
        <f ca="1">Monthly!P90*OFFSET('Project Map'!$G$1,LowProbability!Q$1,0)</f>
        <v>25</v>
      </c>
      <c r="R89">
        <f ca="1">Monthly!Q90*OFFSET('Project Map'!$G$1,LowProbability!R$1,0)</f>
        <v>120</v>
      </c>
      <c r="S89">
        <f ca="1">Monthly!R90*OFFSET('Project Map'!$G$1,LowProbability!S$1,0)</f>
        <v>0</v>
      </c>
      <c r="T89">
        <f ca="1">Monthly!S90*OFFSET('Project Map'!$G$1,LowProbability!T$1,0)</f>
        <v>3.25</v>
      </c>
      <c r="U89">
        <f ca="1">Monthly!T90*OFFSET('Project Map'!$G$1,LowProbability!U$1,0)</f>
        <v>180</v>
      </c>
      <c r="V89">
        <f ca="1">Monthly!U90*OFFSET('Project Map'!$G$1,LowProbability!V$1,0)</f>
        <v>0</v>
      </c>
    </row>
    <row r="90" spans="1:22" x14ac:dyDescent="0.25">
      <c r="A90" s="5">
        <v>48335</v>
      </c>
      <c r="B90">
        <f t="shared" ca="1" si="4"/>
        <v>1160.45</v>
      </c>
      <c r="C90">
        <f t="shared" ca="1" si="5"/>
        <v>747.45</v>
      </c>
      <c r="D90">
        <f t="shared" ca="1" si="6"/>
        <v>293</v>
      </c>
      <c r="E90">
        <f ca="1">Monthly!D91*OFFSET('Project Map'!$G$1,LowProbability!E$1,0)</f>
        <v>120</v>
      </c>
      <c r="F90">
        <f ca="1">Monthly!E91*OFFSET('Project Map'!$G$1,LowProbability!F$1,0)</f>
        <v>241.2</v>
      </c>
      <c r="G90">
        <f ca="1">Monthly!F91*OFFSET('Project Map'!$G$1,LowProbability!G$1,0)</f>
        <v>45</v>
      </c>
      <c r="H90">
        <f ca="1">Monthly!G91*OFFSET('Project Map'!$G$1,LowProbability!H$1,0)</f>
        <v>30</v>
      </c>
      <c r="I90">
        <f ca="1">Monthly!H91*OFFSET('Project Map'!$G$1,LowProbability!I$1,0)</f>
        <v>195</v>
      </c>
      <c r="J90">
        <f ca="1">Monthly!I91*OFFSET('Project Map'!$G$1,LowProbability!J$1,0)</f>
        <v>30</v>
      </c>
      <c r="K90">
        <f ca="1">Monthly!J91*OFFSET('Project Map'!$G$1,LowProbability!K$1,0)</f>
        <v>22.5</v>
      </c>
      <c r="L90">
        <f ca="1">Monthly!K91*OFFSET('Project Map'!$G$1,LowProbability!L$1,0)</f>
        <v>0</v>
      </c>
      <c r="M90">
        <f ca="1">Monthly!L91*OFFSET('Project Map'!$G$1,LowProbability!M$1,0)</f>
        <v>11</v>
      </c>
      <c r="N90">
        <f ca="1">Monthly!M91*OFFSET('Project Map'!$G$1,LowProbability!N$1,0)</f>
        <v>0</v>
      </c>
      <c r="O90">
        <f ca="1">Monthly!N91*OFFSET('Project Map'!$G$1,LowProbability!O$1,0)</f>
        <v>112.5</v>
      </c>
      <c r="P90">
        <f ca="1">Monthly!O91*OFFSET('Project Map'!$G$1,LowProbability!P$1,0)</f>
        <v>25</v>
      </c>
      <c r="Q90">
        <f ca="1">Monthly!P91*OFFSET('Project Map'!$G$1,LowProbability!Q$1,0)</f>
        <v>25</v>
      </c>
      <c r="R90">
        <f ca="1">Monthly!Q91*OFFSET('Project Map'!$G$1,LowProbability!R$1,0)</f>
        <v>120</v>
      </c>
      <c r="S90">
        <f ca="1">Monthly!R91*OFFSET('Project Map'!$G$1,LowProbability!S$1,0)</f>
        <v>0</v>
      </c>
      <c r="T90">
        <f ca="1">Monthly!S91*OFFSET('Project Map'!$G$1,LowProbability!T$1,0)</f>
        <v>3.25</v>
      </c>
      <c r="U90">
        <f ca="1">Monthly!T91*OFFSET('Project Map'!$G$1,LowProbability!U$1,0)</f>
        <v>180</v>
      </c>
      <c r="V90">
        <f ca="1">Monthly!U91*OFFSET('Project Map'!$G$1,LowProbability!V$1,0)</f>
        <v>0</v>
      </c>
    </row>
    <row r="91" spans="1:22" x14ac:dyDescent="0.25">
      <c r="A91" s="5">
        <v>48366</v>
      </c>
      <c r="B91">
        <f t="shared" ca="1" si="4"/>
        <v>1160.45</v>
      </c>
      <c r="C91">
        <f t="shared" ca="1" si="5"/>
        <v>747.45</v>
      </c>
      <c r="D91">
        <f t="shared" ca="1" si="6"/>
        <v>293</v>
      </c>
      <c r="E91">
        <f ca="1">Monthly!D92*OFFSET('Project Map'!$G$1,LowProbability!E$1,0)</f>
        <v>120</v>
      </c>
      <c r="F91">
        <f ca="1">Monthly!E92*OFFSET('Project Map'!$G$1,LowProbability!F$1,0)</f>
        <v>241.2</v>
      </c>
      <c r="G91">
        <f ca="1">Monthly!F92*OFFSET('Project Map'!$G$1,LowProbability!G$1,0)</f>
        <v>45</v>
      </c>
      <c r="H91">
        <f ca="1">Monthly!G92*OFFSET('Project Map'!$G$1,LowProbability!H$1,0)</f>
        <v>30</v>
      </c>
      <c r="I91">
        <f ca="1">Monthly!H92*OFFSET('Project Map'!$G$1,LowProbability!I$1,0)</f>
        <v>195</v>
      </c>
      <c r="J91">
        <f ca="1">Monthly!I92*OFFSET('Project Map'!$G$1,LowProbability!J$1,0)</f>
        <v>30</v>
      </c>
      <c r="K91">
        <f ca="1">Monthly!J92*OFFSET('Project Map'!$G$1,LowProbability!K$1,0)</f>
        <v>22.5</v>
      </c>
      <c r="L91">
        <f ca="1">Monthly!K92*OFFSET('Project Map'!$G$1,LowProbability!L$1,0)</f>
        <v>0</v>
      </c>
      <c r="M91">
        <f ca="1">Monthly!L92*OFFSET('Project Map'!$G$1,LowProbability!M$1,0)</f>
        <v>11</v>
      </c>
      <c r="N91">
        <f ca="1">Monthly!M92*OFFSET('Project Map'!$G$1,LowProbability!N$1,0)</f>
        <v>0</v>
      </c>
      <c r="O91">
        <f ca="1">Monthly!N92*OFFSET('Project Map'!$G$1,LowProbability!O$1,0)</f>
        <v>112.5</v>
      </c>
      <c r="P91">
        <f ca="1">Monthly!O92*OFFSET('Project Map'!$G$1,LowProbability!P$1,0)</f>
        <v>25</v>
      </c>
      <c r="Q91">
        <f ca="1">Monthly!P92*OFFSET('Project Map'!$G$1,LowProbability!Q$1,0)</f>
        <v>25</v>
      </c>
      <c r="R91">
        <f ca="1">Monthly!Q92*OFFSET('Project Map'!$G$1,LowProbability!R$1,0)</f>
        <v>120</v>
      </c>
      <c r="S91">
        <f ca="1">Monthly!R92*OFFSET('Project Map'!$G$1,LowProbability!S$1,0)</f>
        <v>0</v>
      </c>
      <c r="T91">
        <f ca="1">Monthly!S92*OFFSET('Project Map'!$G$1,LowProbability!T$1,0)</f>
        <v>3.25</v>
      </c>
      <c r="U91">
        <f ca="1">Monthly!T92*OFFSET('Project Map'!$G$1,LowProbability!U$1,0)</f>
        <v>180</v>
      </c>
      <c r="V91">
        <f ca="1">Monthly!U92*OFFSET('Project Map'!$G$1,LowProbability!V$1,0)</f>
        <v>0</v>
      </c>
    </row>
    <row r="92" spans="1:22" x14ac:dyDescent="0.25">
      <c r="A92" s="5">
        <v>48396</v>
      </c>
      <c r="B92">
        <f t="shared" ca="1" si="4"/>
        <v>1160.45</v>
      </c>
      <c r="C92">
        <f t="shared" ca="1" si="5"/>
        <v>747.45</v>
      </c>
      <c r="D92">
        <f t="shared" ca="1" si="6"/>
        <v>293</v>
      </c>
      <c r="E92">
        <f ca="1">Monthly!D93*OFFSET('Project Map'!$G$1,LowProbability!E$1,0)</f>
        <v>120</v>
      </c>
      <c r="F92">
        <f ca="1">Monthly!E93*OFFSET('Project Map'!$G$1,LowProbability!F$1,0)</f>
        <v>241.2</v>
      </c>
      <c r="G92">
        <f ca="1">Monthly!F93*OFFSET('Project Map'!$G$1,LowProbability!G$1,0)</f>
        <v>45</v>
      </c>
      <c r="H92">
        <f ca="1">Monthly!G93*OFFSET('Project Map'!$G$1,LowProbability!H$1,0)</f>
        <v>30</v>
      </c>
      <c r="I92">
        <f ca="1">Monthly!H93*OFFSET('Project Map'!$G$1,LowProbability!I$1,0)</f>
        <v>195</v>
      </c>
      <c r="J92">
        <f ca="1">Monthly!I93*OFFSET('Project Map'!$G$1,LowProbability!J$1,0)</f>
        <v>30</v>
      </c>
      <c r="K92">
        <f ca="1">Monthly!J93*OFFSET('Project Map'!$G$1,LowProbability!K$1,0)</f>
        <v>22.5</v>
      </c>
      <c r="L92">
        <f ca="1">Monthly!K93*OFFSET('Project Map'!$G$1,LowProbability!L$1,0)</f>
        <v>0</v>
      </c>
      <c r="M92">
        <f ca="1">Monthly!L93*OFFSET('Project Map'!$G$1,LowProbability!M$1,0)</f>
        <v>11</v>
      </c>
      <c r="N92">
        <f ca="1">Monthly!M93*OFFSET('Project Map'!$G$1,LowProbability!N$1,0)</f>
        <v>0</v>
      </c>
      <c r="O92">
        <f ca="1">Monthly!N93*OFFSET('Project Map'!$G$1,LowProbability!O$1,0)</f>
        <v>112.5</v>
      </c>
      <c r="P92">
        <f ca="1">Monthly!O93*OFFSET('Project Map'!$G$1,LowProbability!P$1,0)</f>
        <v>25</v>
      </c>
      <c r="Q92">
        <f ca="1">Monthly!P93*OFFSET('Project Map'!$G$1,LowProbability!Q$1,0)</f>
        <v>25</v>
      </c>
      <c r="R92">
        <f ca="1">Monthly!Q93*OFFSET('Project Map'!$G$1,LowProbability!R$1,0)</f>
        <v>120</v>
      </c>
      <c r="S92">
        <f ca="1">Monthly!R93*OFFSET('Project Map'!$G$1,LowProbability!S$1,0)</f>
        <v>0</v>
      </c>
      <c r="T92">
        <f ca="1">Monthly!S93*OFFSET('Project Map'!$G$1,LowProbability!T$1,0)</f>
        <v>3.25</v>
      </c>
      <c r="U92">
        <f ca="1">Monthly!T93*OFFSET('Project Map'!$G$1,LowProbability!U$1,0)</f>
        <v>180</v>
      </c>
      <c r="V92">
        <f ca="1">Monthly!U93*OFFSET('Project Map'!$G$1,LowProbability!V$1,0)</f>
        <v>0</v>
      </c>
    </row>
    <row r="93" spans="1:22" x14ac:dyDescent="0.25">
      <c r="A93" s="5">
        <v>48427</v>
      </c>
      <c r="B93">
        <f t="shared" ca="1" si="4"/>
        <v>1160.45</v>
      </c>
      <c r="C93">
        <f t="shared" ca="1" si="5"/>
        <v>747.45</v>
      </c>
      <c r="D93">
        <f t="shared" ca="1" si="6"/>
        <v>293</v>
      </c>
      <c r="E93">
        <f ca="1">Monthly!D94*OFFSET('Project Map'!$G$1,LowProbability!E$1,0)</f>
        <v>120</v>
      </c>
      <c r="F93">
        <f ca="1">Monthly!E94*OFFSET('Project Map'!$G$1,LowProbability!F$1,0)</f>
        <v>241.2</v>
      </c>
      <c r="G93">
        <f ca="1">Monthly!F94*OFFSET('Project Map'!$G$1,LowProbability!G$1,0)</f>
        <v>45</v>
      </c>
      <c r="H93">
        <f ca="1">Monthly!G94*OFFSET('Project Map'!$G$1,LowProbability!H$1,0)</f>
        <v>30</v>
      </c>
      <c r="I93">
        <f ca="1">Monthly!H94*OFFSET('Project Map'!$G$1,LowProbability!I$1,0)</f>
        <v>195</v>
      </c>
      <c r="J93">
        <f ca="1">Monthly!I94*OFFSET('Project Map'!$G$1,LowProbability!J$1,0)</f>
        <v>30</v>
      </c>
      <c r="K93">
        <f ca="1">Monthly!J94*OFFSET('Project Map'!$G$1,LowProbability!K$1,0)</f>
        <v>22.5</v>
      </c>
      <c r="L93">
        <f ca="1">Monthly!K94*OFFSET('Project Map'!$G$1,LowProbability!L$1,0)</f>
        <v>0</v>
      </c>
      <c r="M93">
        <f ca="1">Monthly!L94*OFFSET('Project Map'!$G$1,LowProbability!M$1,0)</f>
        <v>11</v>
      </c>
      <c r="N93">
        <f ca="1">Monthly!M94*OFFSET('Project Map'!$G$1,LowProbability!N$1,0)</f>
        <v>0</v>
      </c>
      <c r="O93">
        <f ca="1">Monthly!N94*OFFSET('Project Map'!$G$1,LowProbability!O$1,0)</f>
        <v>112.5</v>
      </c>
      <c r="P93">
        <f ca="1">Monthly!O94*OFFSET('Project Map'!$G$1,LowProbability!P$1,0)</f>
        <v>25</v>
      </c>
      <c r="Q93">
        <f ca="1">Monthly!P94*OFFSET('Project Map'!$G$1,LowProbability!Q$1,0)</f>
        <v>25</v>
      </c>
      <c r="R93">
        <f ca="1">Monthly!Q94*OFFSET('Project Map'!$G$1,LowProbability!R$1,0)</f>
        <v>120</v>
      </c>
      <c r="S93">
        <f ca="1">Monthly!R94*OFFSET('Project Map'!$G$1,LowProbability!S$1,0)</f>
        <v>0</v>
      </c>
      <c r="T93">
        <f ca="1">Monthly!S94*OFFSET('Project Map'!$G$1,LowProbability!T$1,0)</f>
        <v>3.25</v>
      </c>
      <c r="U93">
        <f ca="1">Monthly!T94*OFFSET('Project Map'!$G$1,LowProbability!U$1,0)</f>
        <v>180</v>
      </c>
      <c r="V93">
        <f ca="1">Monthly!U94*OFFSET('Project Map'!$G$1,LowProbability!V$1,0)</f>
        <v>0</v>
      </c>
    </row>
    <row r="94" spans="1:22" x14ac:dyDescent="0.25">
      <c r="A94" s="5">
        <v>48458</v>
      </c>
      <c r="B94">
        <f t="shared" ca="1" si="4"/>
        <v>1160.45</v>
      </c>
      <c r="C94">
        <f t="shared" ca="1" si="5"/>
        <v>747.45</v>
      </c>
      <c r="D94">
        <f t="shared" ca="1" si="6"/>
        <v>293</v>
      </c>
      <c r="E94">
        <f ca="1">Monthly!D95*OFFSET('Project Map'!$G$1,LowProbability!E$1,0)</f>
        <v>120</v>
      </c>
      <c r="F94">
        <f ca="1">Monthly!E95*OFFSET('Project Map'!$G$1,LowProbability!F$1,0)</f>
        <v>241.2</v>
      </c>
      <c r="G94">
        <f ca="1">Monthly!F95*OFFSET('Project Map'!$G$1,LowProbability!G$1,0)</f>
        <v>45</v>
      </c>
      <c r="H94">
        <f ca="1">Monthly!G95*OFFSET('Project Map'!$G$1,LowProbability!H$1,0)</f>
        <v>30</v>
      </c>
      <c r="I94">
        <f ca="1">Monthly!H95*OFFSET('Project Map'!$G$1,LowProbability!I$1,0)</f>
        <v>195</v>
      </c>
      <c r="J94">
        <f ca="1">Monthly!I95*OFFSET('Project Map'!$G$1,LowProbability!J$1,0)</f>
        <v>30</v>
      </c>
      <c r="K94">
        <f ca="1">Monthly!J95*OFFSET('Project Map'!$G$1,LowProbability!K$1,0)</f>
        <v>22.5</v>
      </c>
      <c r="L94">
        <f ca="1">Monthly!K95*OFFSET('Project Map'!$G$1,LowProbability!L$1,0)</f>
        <v>0</v>
      </c>
      <c r="M94">
        <f ca="1">Monthly!L95*OFFSET('Project Map'!$G$1,LowProbability!M$1,0)</f>
        <v>11</v>
      </c>
      <c r="N94">
        <f ca="1">Monthly!M95*OFFSET('Project Map'!$G$1,LowProbability!N$1,0)</f>
        <v>0</v>
      </c>
      <c r="O94">
        <f ca="1">Monthly!N95*OFFSET('Project Map'!$G$1,LowProbability!O$1,0)</f>
        <v>112.5</v>
      </c>
      <c r="P94">
        <f ca="1">Monthly!O95*OFFSET('Project Map'!$G$1,LowProbability!P$1,0)</f>
        <v>25</v>
      </c>
      <c r="Q94">
        <f ca="1">Monthly!P95*OFFSET('Project Map'!$G$1,LowProbability!Q$1,0)</f>
        <v>25</v>
      </c>
      <c r="R94">
        <f ca="1">Monthly!Q95*OFFSET('Project Map'!$G$1,LowProbability!R$1,0)</f>
        <v>120</v>
      </c>
      <c r="S94">
        <f ca="1">Monthly!R95*OFFSET('Project Map'!$G$1,LowProbability!S$1,0)</f>
        <v>0</v>
      </c>
      <c r="T94">
        <f ca="1">Monthly!S95*OFFSET('Project Map'!$G$1,LowProbability!T$1,0)</f>
        <v>3.25</v>
      </c>
      <c r="U94">
        <f ca="1">Monthly!T95*OFFSET('Project Map'!$G$1,LowProbability!U$1,0)</f>
        <v>180</v>
      </c>
      <c r="V94">
        <f ca="1">Monthly!U95*OFFSET('Project Map'!$G$1,LowProbability!V$1,0)</f>
        <v>0</v>
      </c>
    </row>
    <row r="95" spans="1:22" x14ac:dyDescent="0.25">
      <c r="A95" s="5">
        <v>48488</v>
      </c>
      <c r="B95">
        <f t="shared" ca="1" si="4"/>
        <v>1160.45</v>
      </c>
      <c r="C95">
        <f t="shared" ca="1" si="5"/>
        <v>747.45</v>
      </c>
      <c r="D95">
        <f t="shared" ca="1" si="6"/>
        <v>293</v>
      </c>
      <c r="E95">
        <f ca="1">Monthly!D96*OFFSET('Project Map'!$G$1,LowProbability!E$1,0)</f>
        <v>120</v>
      </c>
      <c r="F95">
        <f ca="1">Monthly!E96*OFFSET('Project Map'!$G$1,LowProbability!F$1,0)</f>
        <v>241.2</v>
      </c>
      <c r="G95">
        <f ca="1">Monthly!F96*OFFSET('Project Map'!$G$1,LowProbability!G$1,0)</f>
        <v>45</v>
      </c>
      <c r="H95">
        <f ca="1">Monthly!G96*OFFSET('Project Map'!$G$1,LowProbability!H$1,0)</f>
        <v>30</v>
      </c>
      <c r="I95">
        <f ca="1">Monthly!H96*OFFSET('Project Map'!$G$1,LowProbability!I$1,0)</f>
        <v>195</v>
      </c>
      <c r="J95">
        <f ca="1">Monthly!I96*OFFSET('Project Map'!$G$1,LowProbability!J$1,0)</f>
        <v>30</v>
      </c>
      <c r="K95">
        <f ca="1">Monthly!J96*OFFSET('Project Map'!$G$1,LowProbability!K$1,0)</f>
        <v>22.5</v>
      </c>
      <c r="L95">
        <f ca="1">Monthly!K96*OFFSET('Project Map'!$G$1,LowProbability!L$1,0)</f>
        <v>0</v>
      </c>
      <c r="M95">
        <f ca="1">Monthly!L96*OFFSET('Project Map'!$G$1,LowProbability!M$1,0)</f>
        <v>11</v>
      </c>
      <c r="N95">
        <f ca="1">Monthly!M96*OFFSET('Project Map'!$G$1,LowProbability!N$1,0)</f>
        <v>0</v>
      </c>
      <c r="O95">
        <f ca="1">Monthly!N96*OFFSET('Project Map'!$G$1,LowProbability!O$1,0)</f>
        <v>112.5</v>
      </c>
      <c r="P95">
        <f ca="1">Monthly!O96*OFFSET('Project Map'!$G$1,LowProbability!P$1,0)</f>
        <v>25</v>
      </c>
      <c r="Q95">
        <f ca="1">Monthly!P96*OFFSET('Project Map'!$G$1,LowProbability!Q$1,0)</f>
        <v>25</v>
      </c>
      <c r="R95">
        <f ca="1">Monthly!Q96*OFFSET('Project Map'!$G$1,LowProbability!R$1,0)</f>
        <v>120</v>
      </c>
      <c r="S95">
        <f ca="1">Monthly!R96*OFFSET('Project Map'!$G$1,LowProbability!S$1,0)</f>
        <v>0</v>
      </c>
      <c r="T95">
        <f ca="1">Monthly!S96*OFFSET('Project Map'!$G$1,LowProbability!T$1,0)</f>
        <v>3.25</v>
      </c>
      <c r="U95">
        <f ca="1">Monthly!T96*OFFSET('Project Map'!$G$1,LowProbability!U$1,0)</f>
        <v>180</v>
      </c>
      <c r="V95">
        <f ca="1">Monthly!U96*OFFSET('Project Map'!$G$1,LowProbability!V$1,0)</f>
        <v>0</v>
      </c>
    </row>
    <row r="96" spans="1:22" x14ac:dyDescent="0.25">
      <c r="A96" s="5">
        <v>48519</v>
      </c>
      <c r="B96">
        <f t="shared" ca="1" si="4"/>
        <v>1160.45</v>
      </c>
      <c r="C96">
        <f t="shared" ca="1" si="5"/>
        <v>747.45</v>
      </c>
      <c r="D96">
        <f t="shared" ca="1" si="6"/>
        <v>293</v>
      </c>
      <c r="E96">
        <f ca="1">Monthly!D97*OFFSET('Project Map'!$G$1,LowProbability!E$1,0)</f>
        <v>120</v>
      </c>
      <c r="F96">
        <f ca="1">Monthly!E97*OFFSET('Project Map'!$G$1,LowProbability!F$1,0)</f>
        <v>241.2</v>
      </c>
      <c r="G96">
        <f ca="1">Monthly!F97*OFFSET('Project Map'!$G$1,LowProbability!G$1,0)</f>
        <v>45</v>
      </c>
      <c r="H96">
        <f ca="1">Monthly!G97*OFFSET('Project Map'!$G$1,LowProbability!H$1,0)</f>
        <v>30</v>
      </c>
      <c r="I96">
        <f ca="1">Monthly!H97*OFFSET('Project Map'!$G$1,LowProbability!I$1,0)</f>
        <v>195</v>
      </c>
      <c r="J96">
        <f ca="1">Monthly!I97*OFFSET('Project Map'!$G$1,LowProbability!J$1,0)</f>
        <v>30</v>
      </c>
      <c r="K96">
        <f ca="1">Monthly!J97*OFFSET('Project Map'!$G$1,LowProbability!K$1,0)</f>
        <v>22.5</v>
      </c>
      <c r="L96">
        <f ca="1">Monthly!K97*OFFSET('Project Map'!$G$1,LowProbability!L$1,0)</f>
        <v>0</v>
      </c>
      <c r="M96">
        <f ca="1">Monthly!L97*OFFSET('Project Map'!$G$1,LowProbability!M$1,0)</f>
        <v>11</v>
      </c>
      <c r="N96">
        <f ca="1">Monthly!M97*OFFSET('Project Map'!$G$1,LowProbability!N$1,0)</f>
        <v>0</v>
      </c>
      <c r="O96">
        <f ca="1">Monthly!N97*OFFSET('Project Map'!$G$1,LowProbability!O$1,0)</f>
        <v>112.5</v>
      </c>
      <c r="P96">
        <f ca="1">Monthly!O97*OFFSET('Project Map'!$G$1,LowProbability!P$1,0)</f>
        <v>25</v>
      </c>
      <c r="Q96">
        <f ca="1">Monthly!P97*OFFSET('Project Map'!$G$1,LowProbability!Q$1,0)</f>
        <v>25</v>
      </c>
      <c r="R96">
        <f ca="1">Monthly!Q97*OFFSET('Project Map'!$G$1,LowProbability!R$1,0)</f>
        <v>120</v>
      </c>
      <c r="S96">
        <f ca="1">Monthly!R97*OFFSET('Project Map'!$G$1,LowProbability!S$1,0)</f>
        <v>0</v>
      </c>
      <c r="T96">
        <f ca="1">Monthly!S97*OFFSET('Project Map'!$G$1,LowProbability!T$1,0)</f>
        <v>3.25</v>
      </c>
      <c r="U96">
        <f ca="1">Monthly!T97*OFFSET('Project Map'!$G$1,LowProbability!U$1,0)</f>
        <v>180</v>
      </c>
      <c r="V96">
        <f ca="1">Monthly!U97*OFFSET('Project Map'!$G$1,LowProbability!V$1,0)</f>
        <v>0</v>
      </c>
    </row>
    <row r="97" spans="1:22" x14ac:dyDescent="0.25">
      <c r="A97" s="5">
        <v>48549</v>
      </c>
      <c r="B97">
        <f t="shared" ca="1" si="4"/>
        <v>1160.45</v>
      </c>
      <c r="C97">
        <f t="shared" ca="1" si="5"/>
        <v>747.45</v>
      </c>
      <c r="D97">
        <f t="shared" ca="1" si="6"/>
        <v>293</v>
      </c>
      <c r="E97">
        <f ca="1">Monthly!D98*OFFSET('Project Map'!$G$1,LowProbability!E$1,0)</f>
        <v>120</v>
      </c>
      <c r="F97">
        <f ca="1">Monthly!E98*OFFSET('Project Map'!$G$1,LowProbability!F$1,0)</f>
        <v>241.2</v>
      </c>
      <c r="G97">
        <f ca="1">Monthly!F98*OFFSET('Project Map'!$G$1,LowProbability!G$1,0)</f>
        <v>45</v>
      </c>
      <c r="H97">
        <f ca="1">Monthly!G98*OFFSET('Project Map'!$G$1,LowProbability!H$1,0)</f>
        <v>30</v>
      </c>
      <c r="I97">
        <f ca="1">Monthly!H98*OFFSET('Project Map'!$G$1,LowProbability!I$1,0)</f>
        <v>195</v>
      </c>
      <c r="J97">
        <f ca="1">Monthly!I98*OFFSET('Project Map'!$G$1,LowProbability!J$1,0)</f>
        <v>30</v>
      </c>
      <c r="K97">
        <f ca="1">Monthly!J98*OFFSET('Project Map'!$G$1,LowProbability!K$1,0)</f>
        <v>22.5</v>
      </c>
      <c r="L97">
        <f ca="1">Monthly!K98*OFFSET('Project Map'!$G$1,LowProbability!L$1,0)</f>
        <v>0</v>
      </c>
      <c r="M97">
        <f ca="1">Monthly!L98*OFFSET('Project Map'!$G$1,LowProbability!M$1,0)</f>
        <v>11</v>
      </c>
      <c r="N97">
        <f ca="1">Monthly!M98*OFFSET('Project Map'!$G$1,LowProbability!N$1,0)</f>
        <v>0</v>
      </c>
      <c r="O97">
        <f ca="1">Monthly!N98*OFFSET('Project Map'!$G$1,LowProbability!O$1,0)</f>
        <v>112.5</v>
      </c>
      <c r="P97">
        <f ca="1">Monthly!O98*OFFSET('Project Map'!$G$1,LowProbability!P$1,0)</f>
        <v>25</v>
      </c>
      <c r="Q97">
        <f ca="1">Monthly!P98*OFFSET('Project Map'!$G$1,LowProbability!Q$1,0)</f>
        <v>25</v>
      </c>
      <c r="R97">
        <f ca="1">Monthly!Q98*OFFSET('Project Map'!$G$1,LowProbability!R$1,0)</f>
        <v>120</v>
      </c>
      <c r="S97">
        <f ca="1">Monthly!R98*OFFSET('Project Map'!$G$1,LowProbability!S$1,0)</f>
        <v>0</v>
      </c>
      <c r="T97">
        <f ca="1">Monthly!S98*OFFSET('Project Map'!$G$1,LowProbability!T$1,0)</f>
        <v>3.25</v>
      </c>
      <c r="U97">
        <f ca="1">Monthly!T98*OFFSET('Project Map'!$G$1,LowProbability!U$1,0)</f>
        <v>180</v>
      </c>
      <c r="V97">
        <f ca="1">Monthly!U98*OFFSET('Project Map'!$G$1,LowProbability!V$1,0)</f>
        <v>0</v>
      </c>
    </row>
    <row r="98" spans="1:22" x14ac:dyDescent="0.25">
      <c r="A98" s="5">
        <v>48580</v>
      </c>
      <c r="B98">
        <f t="shared" ref="B98:B109" ca="1" si="7">SUM(E98:U98)</f>
        <v>1160.45</v>
      </c>
      <c r="C98">
        <f t="shared" ca="1" si="5"/>
        <v>747.45</v>
      </c>
      <c r="D98">
        <f t="shared" ca="1" si="6"/>
        <v>293</v>
      </c>
      <c r="E98">
        <f ca="1">Monthly!D99*OFFSET('Project Map'!$G$1,LowProbability!E$1,0)</f>
        <v>120</v>
      </c>
      <c r="F98">
        <f ca="1">Monthly!E99*OFFSET('Project Map'!$G$1,LowProbability!F$1,0)</f>
        <v>241.2</v>
      </c>
      <c r="G98">
        <f ca="1">Monthly!F99*OFFSET('Project Map'!$G$1,LowProbability!G$1,0)</f>
        <v>45</v>
      </c>
      <c r="H98">
        <f ca="1">Monthly!G99*OFFSET('Project Map'!$G$1,LowProbability!H$1,0)</f>
        <v>30</v>
      </c>
      <c r="I98">
        <f ca="1">Monthly!H99*OFFSET('Project Map'!$G$1,LowProbability!I$1,0)</f>
        <v>195</v>
      </c>
      <c r="J98">
        <f ca="1">Monthly!I99*OFFSET('Project Map'!$G$1,LowProbability!J$1,0)</f>
        <v>30</v>
      </c>
      <c r="K98">
        <f ca="1">Monthly!J99*OFFSET('Project Map'!$G$1,LowProbability!K$1,0)</f>
        <v>22.5</v>
      </c>
      <c r="L98">
        <f ca="1">Monthly!K99*OFFSET('Project Map'!$G$1,LowProbability!L$1,0)</f>
        <v>0</v>
      </c>
      <c r="M98">
        <f ca="1">Monthly!L99*OFFSET('Project Map'!$G$1,LowProbability!M$1,0)</f>
        <v>11</v>
      </c>
      <c r="N98">
        <f ca="1">Monthly!M99*OFFSET('Project Map'!$G$1,LowProbability!N$1,0)</f>
        <v>0</v>
      </c>
      <c r="O98">
        <f ca="1">Monthly!N99*OFFSET('Project Map'!$G$1,LowProbability!O$1,0)</f>
        <v>112.5</v>
      </c>
      <c r="P98">
        <f ca="1">Monthly!O99*OFFSET('Project Map'!$G$1,LowProbability!P$1,0)</f>
        <v>25</v>
      </c>
      <c r="Q98">
        <f ca="1">Monthly!P99*OFFSET('Project Map'!$G$1,LowProbability!Q$1,0)</f>
        <v>25</v>
      </c>
      <c r="R98">
        <f ca="1">Monthly!Q99*OFFSET('Project Map'!$G$1,LowProbability!R$1,0)</f>
        <v>120</v>
      </c>
      <c r="S98">
        <f ca="1">Monthly!R99*OFFSET('Project Map'!$G$1,LowProbability!S$1,0)</f>
        <v>0</v>
      </c>
      <c r="T98">
        <f ca="1">Monthly!S99*OFFSET('Project Map'!$G$1,LowProbability!T$1,0)</f>
        <v>3.25</v>
      </c>
      <c r="U98">
        <f ca="1">Monthly!T99*OFFSET('Project Map'!$G$1,LowProbability!U$1,0)</f>
        <v>180</v>
      </c>
      <c r="V98">
        <f ca="1">Monthly!U99*OFFSET('Project Map'!$G$1,LowProbability!V$1,0)</f>
        <v>0</v>
      </c>
    </row>
    <row r="99" spans="1:22" x14ac:dyDescent="0.25">
      <c r="A99" s="5">
        <v>48611</v>
      </c>
      <c r="B99">
        <f t="shared" ca="1" si="7"/>
        <v>1160.45</v>
      </c>
      <c r="C99">
        <f t="shared" ca="1" si="5"/>
        <v>747.45</v>
      </c>
      <c r="D99">
        <f t="shared" ca="1" si="6"/>
        <v>293</v>
      </c>
      <c r="E99">
        <f ca="1">Monthly!D100*OFFSET('Project Map'!$G$1,LowProbability!E$1,0)</f>
        <v>120</v>
      </c>
      <c r="F99">
        <f ca="1">Monthly!E100*OFFSET('Project Map'!$G$1,LowProbability!F$1,0)</f>
        <v>241.2</v>
      </c>
      <c r="G99">
        <f ca="1">Monthly!F100*OFFSET('Project Map'!$G$1,LowProbability!G$1,0)</f>
        <v>45</v>
      </c>
      <c r="H99">
        <f ca="1">Monthly!G100*OFFSET('Project Map'!$G$1,LowProbability!H$1,0)</f>
        <v>30</v>
      </c>
      <c r="I99">
        <f ca="1">Monthly!H100*OFFSET('Project Map'!$G$1,LowProbability!I$1,0)</f>
        <v>195</v>
      </c>
      <c r="J99">
        <f ca="1">Monthly!I100*OFFSET('Project Map'!$G$1,LowProbability!J$1,0)</f>
        <v>30</v>
      </c>
      <c r="K99">
        <f ca="1">Monthly!J100*OFFSET('Project Map'!$G$1,LowProbability!K$1,0)</f>
        <v>22.5</v>
      </c>
      <c r="L99">
        <f ca="1">Monthly!K100*OFFSET('Project Map'!$G$1,LowProbability!L$1,0)</f>
        <v>0</v>
      </c>
      <c r="M99">
        <f ca="1">Monthly!L100*OFFSET('Project Map'!$G$1,LowProbability!M$1,0)</f>
        <v>11</v>
      </c>
      <c r="N99">
        <f ca="1">Monthly!M100*OFFSET('Project Map'!$G$1,LowProbability!N$1,0)</f>
        <v>0</v>
      </c>
      <c r="O99">
        <f ca="1">Monthly!N100*OFFSET('Project Map'!$G$1,LowProbability!O$1,0)</f>
        <v>112.5</v>
      </c>
      <c r="P99">
        <f ca="1">Monthly!O100*OFFSET('Project Map'!$G$1,LowProbability!P$1,0)</f>
        <v>25</v>
      </c>
      <c r="Q99">
        <f ca="1">Monthly!P100*OFFSET('Project Map'!$G$1,LowProbability!Q$1,0)</f>
        <v>25</v>
      </c>
      <c r="R99">
        <f ca="1">Monthly!Q100*OFFSET('Project Map'!$G$1,LowProbability!R$1,0)</f>
        <v>120</v>
      </c>
      <c r="S99">
        <f ca="1">Monthly!R100*OFFSET('Project Map'!$G$1,LowProbability!S$1,0)</f>
        <v>0</v>
      </c>
      <c r="T99">
        <f ca="1">Monthly!S100*OFFSET('Project Map'!$G$1,LowProbability!T$1,0)</f>
        <v>3.25</v>
      </c>
      <c r="U99">
        <f ca="1">Monthly!T100*OFFSET('Project Map'!$G$1,LowProbability!U$1,0)</f>
        <v>180</v>
      </c>
      <c r="V99">
        <f ca="1">Monthly!U100*OFFSET('Project Map'!$G$1,LowProbability!V$1,0)</f>
        <v>0</v>
      </c>
    </row>
    <row r="100" spans="1:22" x14ac:dyDescent="0.25">
      <c r="A100" s="5">
        <v>48639</v>
      </c>
      <c r="B100">
        <f t="shared" ca="1" si="7"/>
        <v>1160.45</v>
      </c>
      <c r="C100">
        <f t="shared" ca="1" si="5"/>
        <v>747.45</v>
      </c>
      <c r="D100">
        <f t="shared" ca="1" si="6"/>
        <v>293</v>
      </c>
      <c r="E100">
        <f ca="1">Monthly!D101*OFFSET('Project Map'!$G$1,LowProbability!E$1,0)</f>
        <v>120</v>
      </c>
      <c r="F100">
        <f ca="1">Monthly!E101*OFFSET('Project Map'!$G$1,LowProbability!F$1,0)</f>
        <v>241.2</v>
      </c>
      <c r="G100">
        <f ca="1">Monthly!F101*OFFSET('Project Map'!$G$1,LowProbability!G$1,0)</f>
        <v>45</v>
      </c>
      <c r="H100">
        <f ca="1">Monthly!G101*OFFSET('Project Map'!$G$1,LowProbability!H$1,0)</f>
        <v>30</v>
      </c>
      <c r="I100">
        <f ca="1">Monthly!H101*OFFSET('Project Map'!$G$1,LowProbability!I$1,0)</f>
        <v>195</v>
      </c>
      <c r="J100">
        <f ca="1">Monthly!I101*OFFSET('Project Map'!$G$1,LowProbability!J$1,0)</f>
        <v>30</v>
      </c>
      <c r="K100">
        <f ca="1">Monthly!J101*OFFSET('Project Map'!$G$1,LowProbability!K$1,0)</f>
        <v>22.5</v>
      </c>
      <c r="L100">
        <f ca="1">Monthly!K101*OFFSET('Project Map'!$G$1,LowProbability!L$1,0)</f>
        <v>0</v>
      </c>
      <c r="M100">
        <f ca="1">Monthly!L101*OFFSET('Project Map'!$G$1,LowProbability!M$1,0)</f>
        <v>11</v>
      </c>
      <c r="N100">
        <f ca="1">Monthly!M101*OFFSET('Project Map'!$G$1,LowProbability!N$1,0)</f>
        <v>0</v>
      </c>
      <c r="O100">
        <f ca="1">Monthly!N101*OFFSET('Project Map'!$G$1,LowProbability!O$1,0)</f>
        <v>112.5</v>
      </c>
      <c r="P100">
        <f ca="1">Monthly!O101*OFFSET('Project Map'!$G$1,LowProbability!P$1,0)</f>
        <v>25</v>
      </c>
      <c r="Q100">
        <f ca="1">Monthly!P101*OFFSET('Project Map'!$G$1,LowProbability!Q$1,0)</f>
        <v>25</v>
      </c>
      <c r="R100">
        <f ca="1">Monthly!Q101*OFFSET('Project Map'!$G$1,LowProbability!R$1,0)</f>
        <v>120</v>
      </c>
      <c r="S100">
        <f ca="1">Monthly!R101*OFFSET('Project Map'!$G$1,LowProbability!S$1,0)</f>
        <v>0</v>
      </c>
      <c r="T100">
        <f ca="1">Monthly!S101*OFFSET('Project Map'!$G$1,LowProbability!T$1,0)</f>
        <v>3.25</v>
      </c>
      <c r="U100">
        <f ca="1">Monthly!T101*OFFSET('Project Map'!$G$1,LowProbability!U$1,0)</f>
        <v>180</v>
      </c>
      <c r="V100">
        <f ca="1">Monthly!U101*OFFSET('Project Map'!$G$1,LowProbability!V$1,0)</f>
        <v>0</v>
      </c>
    </row>
    <row r="101" spans="1:22" x14ac:dyDescent="0.25">
      <c r="A101" s="5">
        <v>48670</v>
      </c>
      <c r="B101">
        <f t="shared" ca="1" si="7"/>
        <v>1160.45</v>
      </c>
      <c r="C101">
        <f t="shared" ca="1" si="5"/>
        <v>747.45</v>
      </c>
      <c r="D101">
        <f t="shared" ca="1" si="6"/>
        <v>293</v>
      </c>
      <c r="E101">
        <f ca="1">Monthly!D102*OFFSET('Project Map'!$G$1,LowProbability!E$1,0)</f>
        <v>120</v>
      </c>
      <c r="F101">
        <f ca="1">Monthly!E102*OFFSET('Project Map'!$G$1,LowProbability!F$1,0)</f>
        <v>241.2</v>
      </c>
      <c r="G101">
        <f ca="1">Monthly!F102*OFFSET('Project Map'!$G$1,LowProbability!G$1,0)</f>
        <v>45</v>
      </c>
      <c r="H101">
        <f ca="1">Monthly!G102*OFFSET('Project Map'!$G$1,LowProbability!H$1,0)</f>
        <v>30</v>
      </c>
      <c r="I101">
        <f ca="1">Monthly!H102*OFFSET('Project Map'!$G$1,LowProbability!I$1,0)</f>
        <v>195</v>
      </c>
      <c r="J101">
        <f ca="1">Monthly!I102*OFFSET('Project Map'!$G$1,LowProbability!J$1,0)</f>
        <v>30</v>
      </c>
      <c r="K101">
        <f ca="1">Monthly!J102*OFFSET('Project Map'!$G$1,LowProbability!K$1,0)</f>
        <v>22.5</v>
      </c>
      <c r="L101">
        <f ca="1">Monthly!K102*OFFSET('Project Map'!$G$1,LowProbability!L$1,0)</f>
        <v>0</v>
      </c>
      <c r="M101">
        <f ca="1">Monthly!L102*OFFSET('Project Map'!$G$1,LowProbability!M$1,0)</f>
        <v>11</v>
      </c>
      <c r="N101">
        <f ca="1">Monthly!M102*OFFSET('Project Map'!$G$1,LowProbability!N$1,0)</f>
        <v>0</v>
      </c>
      <c r="O101">
        <f ca="1">Monthly!N102*OFFSET('Project Map'!$G$1,LowProbability!O$1,0)</f>
        <v>112.5</v>
      </c>
      <c r="P101">
        <f ca="1">Monthly!O102*OFFSET('Project Map'!$G$1,LowProbability!P$1,0)</f>
        <v>25</v>
      </c>
      <c r="Q101">
        <f ca="1">Monthly!P102*OFFSET('Project Map'!$G$1,LowProbability!Q$1,0)</f>
        <v>25</v>
      </c>
      <c r="R101">
        <f ca="1">Monthly!Q102*OFFSET('Project Map'!$G$1,LowProbability!R$1,0)</f>
        <v>120</v>
      </c>
      <c r="S101">
        <f ca="1">Monthly!R102*OFFSET('Project Map'!$G$1,LowProbability!S$1,0)</f>
        <v>0</v>
      </c>
      <c r="T101">
        <f ca="1">Monthly!S102*OFFSET('Project Map'!$G$1,LowProbability!T$1,0)</f>
        <v>3.25</v>
      </c>
      <c r="U101">
        <f ca="1">Monthly!T102*OFFSET('Project Map'!$G$1,LowProbability!U$1,0)</f>
        <v>180</v>
      </c>
      <c r="V101">
        <f ca="1">Monthly!U102*OFFSET('Project Map'!$G$1,LowProbability!V$1,0)</f>
        <v>0</v>
      </c>
    </row>
    <row r="102" spans="1:22" x14ac:dyDescent="0.25">
      <c r="A102" s="5">
        <v>48700</v>
      </c>
      <c r="B102">
        <f t="shared" ca="1" si="7"/>
        <v>1160.45</v>
      </c>
      <c r="C102">
        <f t="shared" ca="1" si="5"/>
        <v>747.45</v>
      </c>
      <c r="D102">
        <f t="shared" ca="1" si="6"/>
        <v>293</v>
      </c>
      <c r="E102">
        <f ca="1">Monthly!D103*OFFSET('Project Map'!$G$1,LowProbability!E$1,0)</f>
        <v>120</v>
      </c>
      <c r="F102">
        <f ca="1">Monthly!E103*OFFSET('Project Map'!$G$1,LowProbability!F$1,0)</f>
        <v>241.2</v>
      </c>
      <c r="G102">
        <f ca="1">Monthly!F103*OFFSET('Project Map'!$G$1,LowProbability!G$1,0)</f>
        <v>45</v>
      </c>
      <c r="H102">
        <f ca="1">Monthly!G103*OFFSET('Project Map'!$G$1,LowProbability!H$1,0)</f>
        <v>30</v>
      </c>
      <c r="I102">
        <f ca="1">Monthly!H103*OFFSET('Project Map'!$G$1,LowProbability!I$1,0)</f>
        <v>195</v>
      </c>
      <c r="J102">
        <f ca="1">Monthly!I103*OFFSET('Project Map'!$G$1,LowProbability!J$1,0)</f>
        <v>30</v>
      </c>
      <c r="K102">
        <f ca="1">Monthly!J103*OFFSET('Project Map'!$G$1,LowProbability!K$1,0)</f>
        <v>22.5</v>
      </c>
      <c r="L102">
        <f ca="1">Monthly!K103*OFFSET('Project Map'!$G$1,LowProbability!L$1,0)</f>
        <v>0</v>
      </c>
      <c r="M102">
        <f ca="1">Monthly!L103*OFFSET('Project Map'!$G$1,LowProbability!M$1,0)</f>
        <v>11</v>
      </c>
      <c r="N102">
        <f ca="1">Monthly!M103*OFFSET('Project Map'!$G$1,LowProbability!N$1,0)</f>
        <v>0</v>
      </c>
      <c r="O102">
        <f ca="1">Monthly!N103*OFFSET('Project Map'!$G$1,LowProbability!O$1,0)</f>
        <v>112.5</v>
      </c>
      <c r="P102">
        <f ca="1">Monthly!O103*OFFSET('Project Map'!$G$1,LowProbability!P$1,0)</f>
        <v>25</v>
      </c>
      <c r="Q102">
        <f ca="1">Monthly!P103*OFFSET('Project Map'!$G$1,LowProbability!Q$1,0)</f>
        <v>25</v>
      </c>
      <c r="R102">
        <f ca="1">Monthly!Q103*OFFSET('Project Map'!$G$1,LowProbability!R$1,0)</f>
        <v>120</v>
      </c>
      <c r="S102">
        <f ca="1">Monthly!R103*OFFSET('Project Map'!$G$1,LowProbability!S$1,0)</f>
        <v>0</v>
      </c>
      <c r="T102">
        <f ca="1">Monthly!S103*OFFSET('Project Map'!$G$1,LowProbability!T$1,0)</f>
        <v>3.25</v>
      </c>
      <c r="U102">
        <f ca="1">Monthly!T103*OFFSET('Project Map'!$G$1,LowProbability!U$1,0)</f>
        <v>180</v>
      </c>
      <c r="V102">
        <f ca="1">Monthly!U103*OFFSET('Project Map'!$G$1,LowProbability!V$1,0)</f>
        <v>0</v>
      </c>
    </row>
    <row r="103" spans="1:22" x14ac:dyDescent="0.25">
      <c r="A103" s="5">
        <v>48731</v>
      </c>
      <c r="B103">
        <f t="shared" ca="1" si="7"/>
        <v>1160.45</v>
      </c>
      <c r="C103">
        <f t="shared" ca="1" si="5"/>
        <v>747.45</v>
      </c>
      <c r="D103">
        <f t="shared" ca="1" si="6"/>
        <v>293</v>
      </c>
      <c r="E103">
        <f ca="1">Monthly!D104*OFFSET('Project Map'!$G$1,LowProbability!E$1,0)</f>
        <v>120</v>
      </c>
      <c r="F103">
        <f ca="1">Monthly!E104*OFFSET('Project Map'!$G$1,LowProbability!F$1,0)</f>
        <v>241.2</v>
      </c>
      <c r="G103">
        <f ca="1">Monthly!F104*OFFSET('Project Map'!$G$1,LowProbability!G$1,0)</f>
        <v>45</v>
      </c>
      <c r="H103">
        <f ca="1">Monthly!G104*OFFSET('Project Map'!$G$1,LowProbability!H$1,0)</f>
        <v>30</v>
      </c>
      <c r="I103">
        <f ca="1">Monthly!H104*OFFSET('Project Map'!$G$1,LowProbability!I$1,0)</f>
        <v>195</v>
      </c>
      <c r="J103">
        <f ca="1">Monthly!I104*OFFSET('Project Map'!$G$1,LowProbability!J$1,0)</f>
        <v>30</v>
      </c>
      <c r="K103">
        <f ca="1">Monthly!J104*OFFSET('Project Map'!$G$1,LowProbability!K$1,0)</f>
        <v>22.5</v>
      </c>
      <c r="L103">
        <f ca="1">Monthly!K104*OFFSET('Project Map'!$G$1,LowProbability!L$1,0)</f>
        <v>0</v>
      </c>
      <c r="M103">
        <f ca="1">Monthly!L104*OFFSET('Project Map'!$G$1,LowProbability!M$1,0)</f>
        <v>11</v>
      </c>
      <c r="N103">
        <f ca="1">Monthly!M104*OFFSET('Project Map'!$G$1,LowProbability!N$1,0)</f>
        <v>0</v>
      </c>
      <c r="O103">
        <f ca="1">Monthly!N104*OFFSET('Project Map'!$G$1,LowProbability!O$1,0)</f>
        <v>112.5</v>
      </c>
      <c r="P103">
        <f ca="1">Monthly!O104*OFFSET('Project Map'!$G$1,LowProbability!P$1,0)</f>
        <v>25</v>
      </c>
      <c r="Q103">
        <f ca="1">Monthly!P104*OFFSET('Project Map'!$G$1,LowProbability!Q$1,0)</f>
        <v>25</v>
      </c>
      <c r="R103">
        <f ca="1">Monthly!Q104*OFFSET('Project Map'!$G$1,LowProbability!R$1,0)</f>
        <v>120</v>
      </c>
      <c r="S103">
        <f ca="1">Monthly!R104*OFFSET('Project Map'!$G$1,LowProbability!S$1,0)</f>
        <v>0</v>
      </c>
      <c r="T103">
        <f ca="1">Monthly!S104*OFFSET('Project Map'!$G$1,LowProbability!T$1,0)</f>
        <v>3.25</v>
      </c>
      <c r="U103">
        <f ca="1">Monthly!T104*OFFSET('Project Map'!$G$1,LowProbability!U$1,0)</f>
        <v>180</v>
      </c>
      <c r="V103">
        <f ca="1">Monthly!U104*OFFSET('Project Map'!$G$1,LowProbability!V$1,0)</f>
        <v>0</v>
      </c>
    </row>
    <row r="104" spans="1:22" x14ac:dyDescent="0.25">
      <c r="A104" s="5">
        <v>48761</v>
      </c>
      <c r="B104">
        <f t="shared" ca="1" si="7"/>
        <v>1160.45</v>
      </c>
      <c r="C104">
        <f t="shared" ca="1" si="5"/>
        <v>747.45</v>
      </c>
      <c r="D104">
        <f t="shared" ca="1" si="6"/>
        <v>293</v>
      </c>
      <c r="E104">
        <f ca="1">Monthly!D105*OFFSET('Project Map'!$G$1,LowProbability!E$1,0)</f>
        <v>120</v>
      </c>
      <c r="F104">
        <f ca="1">Monthly!E105*OFFSET('Project Map'!$G$1,LowProbability!F$1,0)</f>
        <v>241.2</v>
      </c>
      <c r="G104">
        <f ca="1">Monthly!F105*OFFSET('Project Map'!$G$1,LowProbability!G$1,0)</f>
        <v>45</v>
      </c>
      <c r="H104">
        <f ca="1">Monthly!G105*OFFSET('Project Map'!$G$1,LowProbability!H$1,0)</f>
        <v>30</v>
      </c>
      <c r="I104">
        <f ca="1">Monthly!H105*OFFSET('Project Map'!$G$1,LowProbability!I$1,0)</f>
        <v>195</v>
      </c>
      <c r="J104">
        <f ca="1">Monthly!I105*OFFSET('Project Map'!$G$1,LowProbability!J$1,0)</f>
        <v>30</v>
      </c>
      <c r="K104">
        <f ca="1">Monthly!J105*OFFSET('Project Map'!$G$1,LowProbability!K$1,0)</f>
        <v>22.5</v>
      </c>
      <c r="L104">
        <f ca="1">Monthly!K105*OFFSET('Project Map'!$G$1,LowProbability!L$1,0)</f>
        <v>0</v>
      </c>
      <c r="M104">
        <f ca="1">Monthly!L105*OFFSET('Project Map'!$G$1,LowProbability!M$1,0)</f>
        <v>11</v>
      </c>
      <c r="N104">
        <f ca="1">Monthly!M105*OFFSET('Project Map'!$G$1,LowProbability!N$1,0)</f>
        <v>0</v>
      </c>
      <c r="O104">
        <f ca="1">Monthly!N105*OFFSET('Project Map'!$G$1,LowProbability!O$1,0)</f>
        <v>112.5</v>
      </c>
      <c r="P104">
        <f ca="1">Monthly!O105*OFFSET('Project Map'!$G$1,LowProbability!P$1,0)</f>
        <v>25</v>
      </c>
      <c r="Q104">
        <f ca="1">Monthly!P105*OFFSET('Project Map'!$G$1,LowProbability!Q$1,0)</f>
        <v>25</v>
      </c>
      <c r="R104">
        <f ca="1">Monthly!Q105*OFFSET('Project Map'!$G$1,LowProbability!R$1,0)</f>
        <v>120</v>
      </c>
      <c r="S104">
        <f ca="1">Monthly!R105*OFFSET('Project Map'!$G$1,LowProbability!S$1,0)</f>
        <v>0</v>
      </c>
      <c r="T104">
        <f ca="1">Monthly!S105*OFFSET('Project Map'!$G$1,LowProbability!T$1,0)</f>
        <v>3.25</v>
      </c>
      <c r="U104">
        <f ca="1">Monthly!T105*OFFSET('Project Map'!$G$1,LowProbability!U$1,0)</f>
        <v>180</v>
      </c>
      <c r="V104">
        <f ca="1">Monthly!U105*OFFSET('Project Map'!$G$1,LowProbability!V$1,0)</f>
        <v>0</v>
      </c>
    </row>
    <row r="105" spans="1:22" x14ac:dyDescent="0.25">
      <c r="A105" s="5">
        <v>48792</v>
      </c>
      <c r="B105">
        <f t="shared" ca="1" si="7"/>
        <v>1160.45</v>
      </c>
      <c r="C105">
        <f t="shared" ca="1" si="5"/>
        <v>747.45</v>
      </c>
      <c r="D105">
        <f t="shared" ca="1" si="6"/>
        <v>293</v>
      </c>
      <c r="E105">
        <f ca="1">Monthly!D106*OFFSET('Project Map'!$G$1,LowProbability!E$1,0)</f>
        <v>120</v>
      </c>
      <c r="F105">
        <f ca="1">Monthly!E106*OFFSET('Project Map'!$G$1,LowProbability!F$1,0)</f>
        <v>241.2</v>
      </c>
      <c r="G105">
        <f ca="1">Monthly!F106*OFFSET('Project Map'!$G$1,LowProbability!G$1,0)</f>
        <v>45</v>
      </c>
      <c r="H105">
        <f ca="1">Monthly!G106*OFFSET('Project Map'!$G$1,LowProbability!H$1,0)</f>
        <v>30</v>
      </c>
      <c r="I105">
        <f ca="1">Monthly!H106*OFFSET('Project Map'!$G$1,LowProbability!I$1,0)</f>
        <v>195</v>
      </c>
      <c r="J105">
        <f ca="1">Monthly!I106*OFFSET('Project Map'!$G$1,LowProbability!J$1,0)</f>
        <v>30</v>
      </c>
      <c r="K105">
        <f ca="1">Monthly!J106*OFFSET('Project Map'!$G$1,LowProbability!K$1,0)</f>
        <v>22.5</v>
      </c>
      <c r="L105">
        <f ca="1">Monthly!K106*OFFSET('Project Map'!$G$1,LowProbability!L$1,0)</f>
        <v>0</v>
      </c>
      <c r="M105">
        <f ca="1">Monthly!L106*OFFSET('Project Map'!$G$1,LowProbability!M$1,0)</f>
        <v>11</v>
      </c>
      <c r="N105">
        <f ca="1">Monthly!M106*OFFSET('Project Map'!$G$1,LowProbability!N$1,0)</f>
        <v>0</v>
      </c>
      <c r="O105">
        <f ca="1">Monthly!N106*OFFSET('Project Map'!$G$1,LowProbability!O$1,0)</f>
        <v>112.5</v>
      </c>
      <c r="P105">
        <f ca="1">Monthly!O106*OFFSET('Project Map'!$G$1,LowProbability!P$1,0)</f>
        <v>25</v>
      </c>
      <c r="Q105">
        <f ca="1">Monthly!P106*OFFSET('Project Map'!$G$1,LowProbability!Q$1,0)</f>
        <v>25</v>
      </c>
      <c r="R105">
        <f ca="1">Monthly!Q106*OFFSET('Project Map'!$G$1,LowProbability!R$1,0)</f>
        <v>120</v>
      </c>
      <c r="S105">
        <f ca="1">Monthly!R106*OFFSET('Project Map'!$G$1,LowProbability!S$1,0)</f>
        <v>0</v>
      </c>
      <c r="T105">
        <f ca="1">Monthly!S106*OFFSET('Project Map'!$G$1,LowProbability!T$1,0)</f>
        <v>3.25</v>
      </c>
      <c r="U105">
        <f ca="1">Monthly!T106*OFFSET('Project Map'!$G$1,LowProbability!U$1,0)</f>
        <v>180</v>
      </c>
      <c r="V105">
        <f ca="1">Monthly!U106*OFFSET('Project Map'!$G$1,LowProbability!V$1,0)</f>
        <v>0</v>
      </c>
    </row>
    <row r="106" spans="1:22" x14ac:dyDescent="0.25">
      <c r="A106" s="5">
        <v>48823</v>
      </c>
      <c r="B106">
        <f t="shared" ca="1" si="7"/>
        <v>1160.45</v>
      </c>
      <c r="C106">
        <f t="shared" ca="1" si="5"/>
        <v>747.45</v>
      </c>
      <c r="D106">
        <f t="shared" ca="1" si="6"/>
        <v>293</v>
      </c>
      <c r="E106">
        <f ca="1">Monthly!D107*OFFSET('Project Map'!$G$1,LowProbability!E$1,0)</f>
        <v>120</v>
      </c>
      <c r="F106">
        <f ca="1">Monthly!E107*OFFSET('Project Map'!$G$1,LowProbability!F$1,0)</f>
        <v>241.2</v>
      </c>
      <c r="G106">
        <f ca="1">Monthly!F107*OFFSET('Project Map'!$G$1,LowProbability!G$1,0)</f>
        <v>45</v>
      </c>
      <c r="H106">
        <f ca="1">Monthly!G107*OFFSET('Project Map'!$G$1,LowProbability!H$1,0)</f>
        <v>30</v>
      </c>
      <c r="I106">
        <f ca="1">Monthly!H107*OFFSET('Project Map'!$G$1,LowProbability!I$1,0)</f>
        <v>195</v>
      </c>
      <c r="J106">
        <f ca="1">Monthly!I107*OFFSET('Project Map'!$G$1,LowProbability!J$1,0)</f>
        <v>30</v>
      </c>
      <c r="K106">
        <f ca="1">Monthly!J107*OFFSET('Project Map'!$G$1,LowProbability!K$1,0)</f>
        <v>22.5</v>
      </c>
      <c r="L106">
        <f ca="1">Monthly!K107*OFFSET('Project Map'!$G$1,LowProbability!L$1,0)</f>
        <v>0</v>
      </c>
      <c r="M106">
        <f ca="1">Monthly!L107*OFFSET('Project Map'!$G$1,LowProbability!M$1,0)</f>
        <v>11</v>
      </c>
      <c r="N106">
        <f ca="1">Monthly!M107*OFFSET('Project Map'!$G$1,LowProbability!N$1,0)</f>
        <v>0</v>
      </c>
      <c r="O106">
        <f ca="1">Monthly!N107*OFFSET('Project Map'!$G$1,LowProbability!O$1,0)</f>
        <v>112.5</v>
      </c>
      <c r="P106">
        <f ca="1">Monthly!O107*OFFSET('Project Map'!$G$1,LowProbability!P$1,0)</f>
        <v>25</v>
      </c>
      <c r="Q106">
        <f ca="1">Monthly!P107*OFFSET('Project Map'!$G$1,LowProbability!Q$1,0)</f>
        <v>25</v>
      </c>
      <c r="R106">
        <f ca="1">Monthly!Q107*OFFSET('Project Map'!$G$1,LowProbability!R$1,0)</f>
        <v>120</v>
      </c>
      <c r="S106">
        <f ca="1">Monthly!R107*OFFSET('Project Map'!$G$1,LowProbability!S$1,0)</f>
        <v>0</v>
      </c>
      <c r="T106">
        <f ca="1">Monthly!S107*OFFSET('Project Map'!$G$1,LowProbability!T$1,0)</f>
        <v>3.25</v>
      </c>
      <c r="U106">
        <f ca="1">Monthly!T107*OFFSET('Project Map'!$G$1,LowProbability!U$1,0)</f>
        <v>180</v>
      </c>
      <c r="V106">
        <f ca="1">Monthly!U107*OFFSET('Project Map'!$G$1,LowProbability!V$1,0)</f>
        <v>0</v>
      </c>
    </row>
    <row r="107" spans="1:22" x14ac:dyDescent="0.25">
      <c r="A107" s="5">
        <v>48853</v>
      </c>
      <c r="B107">
        <f t="shared" ca="1" si="7"/>
        <v>1160.45</v>
      </c>
      <c r="C107">
        <f t="shared" ca="1" si="5"/>
        <v>747.45</v>
      </c>
      <c r="D107">
        <f t="shared" ca="1" si="6"/>
        <v>293</v>
      </c>
      <c r="E107">
        <f ca="1">Monthly!D108*OFFSET('Project Map'!$G$1,LowProbability!E$1,0)</f>
        <v>120</v>
      </c>
      <c r="F107">
        <f ca="1">Monthly!E108*OFFSET('Project Map'!$G$1,LowProbability!F$1,0)</f>
        <v>241.2</v>
      </c>
      <c r="G107">
        <f ca="1">Monthly!F108*OFFSET('Project Map'!$G$1,LowProbability!G$1,0)</f>
        <v>45</v>
      </c>
      <c r="H107">
        <f ca="1">Monthly!G108*OFFSET('Project Map'!$G$1,LowProbability!H$1,0)</f>
        <v>30</v>
      </c>
      <c r="I107">
        <f ca="1">Monthly!H108*OFFSET('Project Map'!$G$1,LowProbability!I$1,0)</f>
        <v>195</v>
      </c>
      <c r="J107">
        <f ca="1">Monthly!I108*OFFSET('Project Map'!$G$1,LowProbability!J$1,0)</f>
        <v>30</v>
      </c>
      <c r="K107">
        <f ca="1">Monthly!J108*OFFSET('Project Map'!$G$1,LowProbability!K$1,0)</f>
        <v>22.5</v>
      </c>
      <c r="L107">
        <f ca="1">Monthly!K108*OFFSET('Project Map'!$G$1,LowProbability!L$1,0)</f>
        <v>0</v>
      </c>
      <c r="M107">
        <f ca="1">Monthly!L108*OFFSET('Project Map'!$G$1,LowProbability!M$1,0)</f>
        <v>11</v>
      </c>
      <c r="N107">
        <f ca="1">Monthly!M108*OFFSET('Project Map'!$G$1,LowProbability!N$1,0)</f>
        <v>0</v>
      </c>
      <c r="O107">
        <f ca="1">Monthly!N108*OFFSET('Project Map'!$G$1,LowProbability!O$1,0)</f>
        <v>112.5</v>
      </c>
      <c r="P107">
        <f ca="1">Monthly!O108*OFFSET('Project Map'!$G$1,LowProbability!P$1,0)</f>
        <v>25</v>
      </c>
      <c r="Q107">
        <f ca="1">Monthly!P108*OFFSET('Project Map'!$G$1,LowProbability!Q$1,0)</f>
        <v>25</v>
      </c>
      <c r="R107">
        <f ca="1">Monthly!Q108*OFFSET('Project Map'!$G$1,LowProbability!R$1,0)</f>
        <v>120</v>
      </c>
      <c r="S107">
        <f ca="1">Monthly!R108*OFFSET('Project Map'!$G$1,LowProbability!S$1,0)</f>
        <v>0</v>
      </c>
      <c r="T107">
        <f ca="1">Monthly!S108*OFFSET('Project Map'!$G$1,LowProbability!T$1,0)</f>
        <v>3.25</v>
      </c>
      <c r="U107">
        <f ca="1">Monthly!T108*OFFSET('Project Map'!$G$1,LowProbability!U$1,0)</f>
        <v>180</v>
      </c>
      <c r="V107">
        <f ca="1">Monthly!U108*OFFSET('Project Map'!$G$1,LowProbability!V$1,0)</f>
        <v>0</v>
      </c>
    </row>
    <row r="108" spans="1:22" x14ac:dyDescent="0.25">
      <c r="A108" s="5">
        <v>48884</v>
      </c>
      <c r="B108">
        <f t="shared" ca="1" si="7"/>
        <v>1160.45</v>
      </c>
      <c r="C108">
        <f t="shared" ca="1" si="5"/>
        <v>747.45</v>
      </c>
      <c r="D108">
        <f t="shared" ca="1" si="6"/>
        <v>293</v>
      </c>
      <c r="E108">
        <f ca="1">Monthly!D109*OFFSET('Project Map'!$G$1,LowProbability!E$1,0)</f>
        <v>120</v>
      </c>
      <c r="F108">
        <f ca="1">Monthly!E109*OFFSET('Project Map'!$G$1,LowProbability!F$1,0)</f>
        <v>241.2</v>
      </c>
      <c r="G108">
        <f ca="1">Monthly!F109*OFFSET('Project Map'!$G$1,LowProbability!G$1,0)</f>
        <v>45</v>
      </c>
      <c r="H108">
        <f ca="1">Monthly!G109*OFFSET('Project Map'!$G$1,LowProbability!H$1,0)</f>
        <v>30</v>
      </c>
      <c r="I108">
        <f ca="1">Monthly!H109*OFFSET('Project Map'!$G$1,LowProbability!I$1,0)</f>
        <v>195</v>
      </c>
      <c r="J108">
        <f ca="1">Monthly!I109*OFFSET('Project Map'!$G$1,LowProbability!J$1,0)</f>
        <v>30</v>
      </c>
      <c r="K108">
        <f ca="1">Monthly!J109*OFFSET('Project Map'!$G$1,LowProbability!K$1,0)</f>
        <v>22.5</v>
      </c>
      <c r="L108">
        <f ca="1">Monthly!K109*OFFSET('Project Map'!$G$1,LowProbability!L$1,0)</f>
        <v>0</v>
      </c>
      <c r="M108">
        <f ca="1">Monthly!L109*OFFSET('Project Map'!$G$1,LowProbability!M$1,0)</f>
        <v>11</v>
      </c>
      <c r="N108">
        <f ca="1">Monthly!M109*OFFSET('Project Map'!$G$1,LowProbability!N$1,0)</f>
        <v>0</v>
      </c>
      <c r="O108">
        <f ca="1">Monthly!N109*OFFSET('Project Map'!$G$1,LowProbability!O$1,0)</f>
        <v>112.5</v>
      </c>
      <c r="P108">
        <f ca="1">Monthly!O109*OFFSET('Project Map'!$G$1,LowProbability!P$1,0)</f>
        <v>25</v>
      </c>
      <c r="Q108">
        <f ca="1">Monthly!P109*OFFSET('Project Map'!$G$1,LowProbability!Q$1,0)</f>
        <v>25</v>
      </c>
      <c r="R108">
        <f ca="1">Monthly!Q109*OFFSET('Project Map'!$G$1,LowProbability!R$1,0)</f>
        <v>120</v>
      </c>
      <c r="S108">
        <f ca="1">Monthly!R109*OFFSET('Project Map'!$G$1,LowProbability!S$1,0)</f>
        <v>0</v>
      </c>
      <c r="T108">
        <f ca="1">Monthly!S109*OFFSET('Project Map'!$G$1,LowProbability!T$1,0)</f>
        <v>3.25</v>
      </c>
      <c r="U108">
        <f ca="1">Monthly!T109*OFFSET('Project Map'!$G$1,LowProbability!U$1,0)</f>
        <v>180</v>
      </c>
      <c r="V108">
        <f ca="1">Monthly!U109*OFFSET('Project Map'!$G$1,LowProbability!V$1,0)</f>
        <v>0</v>
      </c>
    </row>
    <row r="109" spans="1:22" x14ac:dyDescent="0.25">
      <c r="A109" s="5">
        <v>48914</v>
      </c>
      <c r="B109">
        <f t="shared" ca="1" si="7"/>
        <v>1160.45</v>
      </c>
      <c r="C109">
        <f t="shared" ca="1" si="5"/>
        <v>747.45</v>
      </c>
      <c r="D109">
        <f t="shared" ca="1" si="6"/>
        <v>293</v>
      </c>
      <c r="E109">
        <f ca="1">Monthly!D110*OFFSET('Project Map'!$G$1,LowProbability!E$1,0)</f>
        <v>120</v>
      </c>
      <c r="F109">
        <f ca="1">Monthly!E110*OFFSET('Project Map'!$G$1,LowProbability!F$1,0)</f>
        <v>241.2</v>
      </c>
      <c r="G109">
        <f ca="1">Monthly!F110*OFFSET('Project Map'!$G$1,LowProbability!G$1,0)</f>
        <v>45</v>
      </c>
      <c r="H109">
        <f ca="1">Monthly!G110*OFFSET('Project Map'!$G$1,LowProbability!H$1,0)</f>
        <v>30</v>
      </c>
      <c r="I109">
        <f ca="1">Monthly!H110*OFFSET('Project Map'!$G$1,LowProbability!I$1,0)</f>
        <v>195</v>
      </c>
      <c r="J109">
        <f ca="1">Monthly!I110*OFFSET('Project Map'!$G$1,LowProbability!J$1,0)</f>
        <v>30</v>
      </c>
      <c r="K109">
        <f ca="1">Monthly!J110*OFFSET('Project Map'!$G$1,LowProbability!K$1,0)</f>
        <v>22.5</v>
      </c>
      <c r="L109">
        <f ca="1">Monthly!K110*OFFSET('Project Map'!$G$1,LowProbability!L$1,0)</f>
        <v>0</v>
      </c>
      <c r="M109">
        <f ca="1">Monthly!L110*OFFSET('Project Map'!$G$1,LowProbability!M$1,0)</f>
        <v>11</v>
      </c>
      <c r="N109">
        <f ca="1">Monthly!M110*OFFSET('Project Map'!$G$1,LowProbability!N$1,0)</f>
        <v>0</v>
      </c>
      <c r="O109">
        <f ca="1">Monthly!N110*OFFSET('Project Map'!$G$1,LowProbability!O$1,0)</f>
        <v>112.5</v>
      </c>
      <c r="P109">
        <f ca="1">Monthly!O110*OFFSET('Project Map'!$G$1,LowProbability!P$1,0)</f>
        <v>25</v>
      </c>
      <c r="Q109">
        <f ca="1">Monthly!P110*OFFSET('Project Map'!$G$1,LowProbability!Q$1,0)</f>
        <v>25</v>
      </c>
      <c r="R109">
        <f ca="1">Monthly!Q110*OFFSET('Project Map'!$G$1,LowProbability!R$1,0)</f>
        <v>120</v>
      </c>
      <c r="S109">
        <f ca="1">Monthly!R110*OFFSET('Project Map'!$G$1,LowProbability!S$1,0)</f>
        <v>0</v>
      </c>
      <c r="T109">
        <f ca="1">Monthly!S110*OFFSET('Project Map'!$G$1,LowProbability!T$1,0)</f>
        <v>3.25</v>
      </c>
      <c r="U109">
        <f ca="1">Monthly!T110*OFFSET('Project Map'!$G$1,LowProbability!U$1,0)</f>
        <v>180</v>
      </c>
      <c r="V109">
        <f ca="1">Monthly!U110*OFFSET('Project Map'!$G$1,LowProbability!V$1,0)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2626-76D4-447E-B765-C426A7DA220C}">
  <dimension ref="A1:V109"/>
  <sheetViews>
    <sheetView workbookViewId="0">
      <selection activeCell="B2" sqref="B2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4" width="9.5703125" customWidth="1"/>
    <col min="5" max="5" width="13.42578125" bestFit="1" customWidth="1"/>
    <col min="6" max="7" width="26.5703125" bestFit="1" customWidth="1"/>
    <col min="8" max="9" width="23.28515625" bestFit="1" customWidth="1"/>
    <col min="10" max="10" width="15.140625" bestFit="1" customWidth="1"/>
    <col min="11" max="11" width="16.140625" bestFit="1" customWidth="1"/>
    <col min="12" max="12" width="13.42578125" bestFit="1" customWidth="1"/>
    <col min="13" max="13" width="17.140625" bestFit="1" customWidth="1"/>
    <col min="14" max="14" width="18.5703125" bestFit="1" customWidth="1"/>
    <col min="15" max="15" width="12.5703125" bestFit="1" customWidth="1"/>
    <col min="16" max="16" width="16.7109375" bestFit="1" customWidth="1"/>
    <col min="17" max="17" width="11.7109375" bestFit="1" customWidth="1"/>
    <col min="18" max="18" width="15" bestFit="1" customWidth="1"/>
    <col min="19" max="19" width="11.42578125" bestFit="1" customWidth="1"/>
    <col min="20" max="20" width="14.7109375" bestFit="1" customWidth="1"/>
  </cols>
  <sheetData>
    <row r="1" spans="1:22" x14ac:dyDescent="0.25">
      <c r="A1" t="s">
        <v>0</v>
      </c>
      <c r="B1" t="s">
        <v>20</v>
      </c>
      <c r="C1" t="s">
        <v>21</v>
      </c>
      <c r="D1" t="s">
        <v>22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</row>
    <row r="2" spans="1:22" x14ac:dyDescent="0.25">
      <c r="A2" s="5">
        <v>45658</v>
      </c>
      <c r="B2">
        <f t="shared" ref="B2:B33" ca="1" si="0">SUM(E2:U2)</f>
        <v>0</v>
      </c>
      <c r="C2">
        <f ca="1">SUM(F2:I2,L2,M2*0.5,N2:P2,S2:T2,U2*0.5,V2)</f>
        <v>0</v>
      </c>
      <c r="D2">
        <f ca="1">SUM(J2,K2,M2*0.5,Q2,R2,U2*0.5)</f>
        <v>0</v>
      </c>
      <c r="E2">
        <f ca="1">Monthly!D3*OFFSET('Project Map'!$H$1,E$1,0)</f>
        <v>0</v>
      </c>
      <c r="F2">
        <f ca="1">Monthly!E3*OFFSET('Project Map'!$H$1,F$1,0)</f>
        <v>0</v>
      </c>
      <c r="G2">
        <f ca="1">Monthly!F3*OFFSET('Project Map'!$H$1,G$1,0)</f>
        <v>0</v>
      </c>
      <c r="H2">
        <f ca="1">Monthly!G3*OFFSET('Project Map'!$H$1,H$1,0)</f>
        <v>0</v>
      </c>
      <c r="I2">
        <f ca="1">Monthly!H3*OFFSET('Project Map'!$H$1,I$1,0)</f>
        <v>0</v>
      </c>
      <c r="J2">
        <f ca="1">Monthly!I3*OFFSET('Project Map'!$H$1,J$1,0)</f>
        <v>0</v>
      </c>
      <c r="K2">
        <f ca="1">Monthly!J3*OFFSET('Project Map'!$H$1,K$1,0)</f>
        <v>0</v>
      </c>
      <c r="L2">
        <f ca="1">Monthly!K3*OFFSET('Project Map'!$H$1,L$1,0)</f>
        <v>0</v>
      </c>
      <c r="M2">
        <f ca="1">Monthly!L3*OFFSET('Project Map'!$H$1,M$1,0)</f>
        <v>0</v>
      </c>
      <c r="N2">
        <f ca="1">Monthly!M3*OFFSET('Project Map'!$H$1,N$1,0)</f>
        <v>0</v>
      </c>
      <c r="O2">
        <f ca="1">Monthly!N3*OFFSET('Project Map'!$H$1,O$1,0)</f>
        <v>0</v>
      </c>
      <c r="P2">
        <f ca="1">Monthly!O3*OFFSET('Project Map'!$H$1,P$1,0)</f>
        <v>0</v>
      </c>
      <c r="Q2">
        <f ca="1">Monthly!P3*OFFSET('Project Map'!$H$1,Q$1,0)</f>
        <v>0</v>
      </c>
      <c r="R2">
        <f ca="1">Monthly!Q3*OFFSET('Project Map'!$H$1,R$1,0)</f>
        <v>0</v>
      </c>
      <c r="S2">
        <f ca="1">Monthly!R3*OFFSET('Project Map'!$H$1,S$1,0)</f>
        <v>0</v>
      </c>
      <c r="T2">
        <f ca="1">Monthly!S3*OFFSET('Project Map'!$H$1,T$1,0)</f>
        <v>0</v>
      </c>
      <c r="U2">
        <f ca="1">Monthly!T3*OFFSET('Project Map'!$H$1,U$1,0)</f>
        <v>0</v>
      </c>
      <c r="V2">
        <f ca="1">Monthly!U3*OFFSET('Project Map'!$H$1,V$1,0)</f>
        <v>0</v>
      </c>
    </row>
    <row r="3" spans="1:22" x14ac:dyDescent="0.25">
      <c r="A3" s="5">
        <v>45689</v>
      </c>
      <c r="B3">
        <f t="shared" ca="1" si="0"/>
        <v>0</v>
      </c>
      <c r="C3">
        <f t="shared" ref="C3:C66" ca="1" si="1">SUM(F3:I3,L3,M3*0.5,N3:P3,S3:T3,U3*0.5,V3)</f>
        <v>0</v>
      </c>
      <c r="D3">
        <f t="shared" ref="D3:D66" ca="1" si="2">SUM(J3,K3,M3*0.5,Q3,R3,U3*0.5)</f>
        <v>0</v>
      </c>
      <c r="E3">
        <f ca="1">Monthly!D4*OFFSET('Project Map'!$H$1,E$1,0)</f>
        <v>0</v>
      </c>
      <c r="F3">
        <f ca="1">Monthly!E4*OFFSET('Project Map'!$H$1,F$1,0)</f>
        <v>0</v>
      </c>
      <c r="G3">
        <f ca="1">Monthly!F4*OFFSET('Project Map'!$H$1,G$1,0)</f>
        <v>0</v>
      </c>
      <c r="H3">
        <f ca="1">Monthly!G4*OFFSET('Project Map'!$H$1,H$1,0)</f>
        <v>0</v>
      </c>
      <c r="I3">
        <f ca="1">Monthly!H4*OFFSET('Project Map'!$H$1,I$1,0)</f>
        <v>0</v>
      </c>
      <c r="J3">
        <f ca="1">Monthly!I4*OFFSET('Project Map'!$H$1,J$1,0)</f>
        <v>0</v>
      </c>
      <c r="K3">
        <f ca="1">Monthly!J4*OFFSET('Project Map'!$H$1,K$1,0)</f>
        <v>0</v>
      </c>
      <c r="L3">
        <f ca="1">Monthly!K4*OFFSET('Project Map'!$H$1,L$1,0)</f>
        <v>0</v>
      </c>
      <c r="M3">
        <f ca="1">Monthly!L4*OFFSET('Project Map'!$H$1,M$1,0)</f>
        <v>0</v>
      </c>
      <c r="N3">
        <f ca="1">Monthly!M4*OFFSET('Project Map'!$H$1,N$1,0)</f>
        <v>0</v>
      </c>
      <c r="O3">
        <f ca="1">Monthly!N4*OFFSET('Project Map'!$H$1,O$1,0)</f>
        <v>0</v>
      </c>
      <c r="P3">
        <f ca="1">Monthly!O4*OFFSET('Project Map'!$H$1,P$1,0)</f>
        <v>0</v>
      </c>
      <c r="Q3">
        <f ca="1">Monthly!P4*OFFSET('Project Map'!$H$1,Q$1,0)</f>
        <v>0</v>
      </c>
      <c r="R3">
        <f ca="1">Monthly!Q4*OFFSET('Project Map'!$H$1,R$1,0)</f>
        <v>0</v>
      </c>
      <c r="S3">
        <f ca="1">Monthly!R4*OFFSET('Project Map'!$H$1,S$1,0)</f>
        <v>0</v>
      </c>
      <c r="T3">
        <f ca="1">Monthly!S4*OFFSET('Project Map'!$H$1,T$1,0)</f>
        <v>0</v>
      </c>
      <c r="U3">
        <f ca="1">Monthly!T4*OFFSET('Project Map'!$H$1,U$1,0)</f>
        <v>0</v>
      </c>
      <c r="V3">
        <f ca="1">Monthly!U4*OFFSET('Project Map'!$H$1,V$1,0)</f>
        <v>0</v>
      </c>
    </row>
    <row r="4" spans="1:22" x14ac:dyDescent="0.25">
      <c r="A4" s="5">
        <v>45717</v>
      </c>
      <c r="B4">
        <f t="shared" ca="1" si="0"/>
        <v>0</v>
      </c>
      <c r="C4">
        <f t="shared" ca="1" si="1"/>
        <v>0</v>
      </c>
      <c r="D4">
        <f t="shared" ca="1" si="2"/>
        <v>0</v>
      </c>
      <c r="E4">
        <f ca="1">Monthly!D5*OFFSET('Project Map'!$H$1,E$1,0)</f>
        <v>0</v>
      </c>
      <c r="F4">
        <f ca="1">Monthly!E5*OFFSET('Project Map'!$H$1,F$1,0)</f>
        <v>0</v>
      </c>
      <c r="G4">
        <f ca="1">Monthly!F5*OFFSET('Project Map'!$H$1,G$1,0)</f>
        <v>0</v>
      </c>
      <c r="H4">
        <f ca="1">Monthly!G5*OFFSET('Project Map'!$H$1,H$1,0)</f>
        <v>0</v>
      </c>
      <c r="I4">
        <f ca="1">Monthly!H5*OFFSET('Project Map'!$H$1,I$1,0)</f>
        <v>0</v>
      </c>
      <c r="J4">
        <f ca="1">Monthly!I5*OFFSET('Project Map'!$H$1,J$1,0)</f>
        <v>0</v>
      </c>
      <c r="K4">
        <f ca="1">Monthly!J5*OFFSET('Project Map'!$H$1,K$1,0)</f>
        <v>0</v>
      </c>
      <c r="L4">
        <f ca="1">Monthly!K5*OFFSET('Project Map'!$H$1,L$1,0)</f>
        <v>0</v>
      </c>
      <c r="M4">
        <f ca="1">Monthly!L5*OFFSET('Project Map'!$H$1,M$1,0)</f>
        <v>0</v>
      </c>
      <c r="N4">
        <f ca="1">Monthly!M5*OFFSET('Project Map'!$H$1,N$1,0)</f>
        <v>0</v>
      </c>
      <c r="O4">
        <f ca="1">Monthly!N5*OFFSET('Project Map'!$H$1,O$1,0)</f>
        <v>0</v>
      </c>
      <c r="P4">
        <f ca="1">Monthly!O5*OFFSET('Project Map'!$H$1,P$1,0)</f>
        <v>0</v>
      </c>
      <c r="Q4">
        <f ca="1">Monthly!P5*OFFSET('Project Map'!$H$1,Q$1,0)</f>
        <v>0</v>
      </c>
      <c r="R4">
        <f ca="1">Monthly!Q5*OFFSET('Project Map'!$H$1,R$1,0)</f>
        <v>0</v>
      </c>
      <c r="S4">
        <f ca="1">Monthly!R5*OFFSET('Project Map'!$H$1,S$1,0)</f>
        <v>0</v>
      </c>
      <c r="T4">
        <f ca="1">Monthly!S5*OFFSET('Project Map'!$H$1,T$1,0)</f>
        <v>0</v>
      </c>
      <c r="U4">
        <f ca="1">Monthly!T5*OFFSET('Project Map'!$H$1,U$1,0)</f>
        <v>0</v>
      </c>
      <c r="V4">
        <f ca="1">Monthly!U5*OFFSET('Project Map'!$H$1,V$1,0)</f>
        <v>0</v>
      </c>
    </row>
    <row r="5" spans="1:22" x14ac:dyDescent="0.25">
      <c r="A5" s="5">
        <v>45748</v>
      </c>
      <c r="B5">
        <f t="shared" ca="1" si="0"/>
        <v>0</v>
      </c>
      <c r="C5">
        <f t="shared" ca="1" si="1"/>
        <v>0</v>
      </c>
      <c r="D5">
        <f t="shared" ca="1" si="2"/>
        <v>0</v>
      </c>
      <c r="E5">
        <f ca="1">Monthly!D6*OFFSET('Project Map'!$H$1,E$1,0)</f>
        <v>0</v>
      </c>
      <c r="F5">
        <f ca="1">Monthly!E6*OFFSET('Project Map'!$H$1,F$1,0)</f>
        <v>0</v>
      </c>
      <c r="G5">
        <f ca="1">Monthly!F6*OFFSET('Project Map'!$H$1,G$1,0)</f>
        <v>0</v>
      </c>
      <c r="H5">
        <f ca="1">Monthly!G6*OFFSET('Project Map'!$H$1,H$1,0)</f>
        <v>0</v>
      </c>
      <c r="I5">
        <f ca="1">Monthly!H6*OFFSET('Project Map'!$H$1,I$1,0)</f>
        <v>0</v>
      </c>
      <c r="J5">
        <f ca="1">Monthly!I6*OFFSET('Project Map'!$H$1,J$1,0)</f>
        <v>0</v>
      </c>
      <c r="K5">
        <f ca="1">Monthly!J6*OFFSET('Project Map'!$H$1,K$1,0)</f>
        <v>0</v>
      </c>
      <c r="L5">
        <f ca="1">Monthly!K6*OFFSET('Project Map'!$H$1,L$1,0)</f>
        <v>0</v>
      </c>
      <c r="M5">
        <f ca="1">Monthly!L6*OFFSET('Project Map'!$H$1,M$1,0)</f>
        <v>0</v>
      </c>
      <c r="N5">
        <f ca="1">Monthly!M6*OFFSET('Project Map'!$H$1,N$1,0)</f>
        <v>0</v>
      </c>
      <c r="O5">
        <f ca="1">Monthly!N6*OFFSET('Project Map'!$H$1,O$1,0)</f>
        <v>0</v>
      </c>
      <c r="P5">
        <f ca="1">Monthly!O6*OFFSET('Project Map'!$H$1,P$1,0)</f>
        <v>0</v>
      </c>
      <c r="Q5">
        <f ca="1">Monthly!P6*OFFSET('Project Map'!$H$1,Q$1,0)</f>
        <v>0</v>
      </c>
      <c r="R5">
        <f ca="1">Monthly!Q6*OFFSET('Project Map'!$H$1,R$1,0)</f>
        <v>0</v>
      </c>
      <c r="S5">
        <f ca="1">Monthly!R6*OFFSET('Project Map'!$H$1,S$1,0)</f>
        <v>0</v>
      </c>
      <c r="T5">
        <f ca="1">Monthly!S6*OFFSET('Project Map'!$H$1,T$1,0)</f>
        <v>0</v>
      </c>
      <c r="U5">
        <f ca="1">Monthly!T6*OFFSET('Project Map'!$H$1,U$1,0)</f>
        <v>0</v>
      </c>
      <c r="V5">
        <f ca="1">Monthly!U6*OFFSET('Project Map'!$H$1,V$1,0)</f>
        <v>0</v>
      </c>
    </row>
    <row r="6" spans="1:22" x14ac:dyDescent="0.25">
      <c r="A6" s="5">
        <v>45778</v>
      </c>
      <c r="B6">
        <f t="shared" ca="1" si="0"/>
        <v>0</v>
      </c>
      <c r="C6">
        <f t="shared" ca="1" si="1"/>
        <v>0</v>
      </c>
      <c r="D6">
        <f t="shared" ca="1" si="2"/>
        <v>0</v>
      </c>
      <c r="E6">
        <f ca="1">Monthly!D7*OFFSET('Project Map'!$H$1,E$1,0)</f>
        <v>0</v>
      </c>
      <c r="F6">
        <f ca="1">Monthly!E7*OFFSET('Project Map'!$H$1,F$1,0)</f>
        <v>0</v>
      </c>
      <c r="G6">
        <f ca="1">Monthly!F7*OFFSET('Project Map'!$H$1,G$1,0)</f>
        <v>0</v>
      </c>
      <c r="H6">
        <f ca="1">Monthly!G7*OFFSET('Project Map'!$H$1,H$1,0)</f>
        <v>0</v>
      </c>
      <c r="I6">
        <f ca="1">Monthly!H7*OFFSET('Project Map'!$H$1,I$1,0)</f>
        <v>0</v>
      </c>
      <c r="J6">
        <f ca="1">Monthly!I7*OFFSET('Project Map'!$H$1,J$1,0)</f>
        <v>0</v>
      </c>
      <c r="K6">
        <f ca="1">Monthly!J7*OFFSET('Project Map'!$H$1,K$1,0)</f>
        <v>0</v>
      </c>
      <c r="L6">
        <f ca="1">Monthly!K7*OFFSET('Project Map'!$H$1,L$1,0)</f>
        <v>0</v>
      </c>
      <c r="M6">
        <f ca="1">Monthly!L7*OFFSET('Project Map'!$H$1,M$1,0)</f>
        <v>0</v>
      </c>
      <c r="N6">
        <f ca="1">Monthly!M7*OFFSET('Project Map'!$H$1,N$1,0)</f>
        <v>0</v>
      </c>
      <c r="O6">
        <f ca="1">Monthly!N7*OFFSET('Project Map'!$H$1,O$1,0)</f>
        <v>0</v>
      </c>
      <c r="P6">
        <f ca="1">Monthly!O7*OFFSET('Project Map'!$H$1,P$1,0)</f>
        <v>0</v>
      </c>
      <c r="Q6">
        <f ca="1">Monthly!P7*OFFSET('Project Map'!$H$1,Q$1,0)</f>
        <v>0</v>
      </c>
      <c r="R6">
        <f ca="1">Monthly!Q7*OFFSET('Project Map'!$H$1,R$1,0)</f>
        <v>0</v>
      </c>
      <c r="S6">
        <f ca="1">Monthly!R7*OFFSET('Project Map'!$H$1,S$1,0)</f>
        <v>0</v>
      </c>
      <c r="T6">
        <f ca="1">Monthly!S7*OFFSET('Project Map'!$H$1,T$1,0)</f>
        <v>0</v>
      </c>
      <c r="U6">
        <f ca="1">Monthly!T7*OFFSET('Project Map'!$H$1,U$1,0)</f>
        <v>0</v>
      </c>
      <c r="V6">
        <f ca="1">Monthly!U7*OFFSET('Project Map'!$H$1,V$1,0)</f>
        <v>0</v>
      </c>
    </row>
    <row r="7" spans="1:22" x14ac:dyDescent="0.25">
      <c r="A7" s="5">
        <v>45809</v>
      </c>
      <c r="B7">
        <f t="shared" ca="1" si="0"/>
        <v>0</v>
      </c>
      <c r="C7">
        <f t="shared" ca="1" si="1"/>
        <v>0</v>
      </c>
      <c r="D7">
        <f t="shared" ca="1" si="2"/>
        <v>0</v>
      </c>
      <c r="E7">
        <f ca="1">Monthly!D8*OFFSET('Project Map'!$H$1,E$1,0)</f>
        <v>0</v>
      </c>
      <c r="F7">
        <f ca="1">Monthly!E8*OFFSET('Project Map'!$H$1,F$1,0)</f>
        <v>0</v>
      </c>
      <c r="G7">
        <f ca="1">Monthly!F8*OFFSET('Project Map'!$H$1,G$1,0)</f>
        <v>0</v>
      </c>
      <c r="H7">
        <f ca="1">Monthly!G8*OFFSET('Project Map'!$H$1,H$1,0)</f>
        <v>0</v>
      </c>
      <c r="I7">
        <f ca="1">Monthly!H8*OFFSET('Project Map'!$H$1,I$1,0)</f>
        <v>0</v>
      </c>
      <c r="J7">
        <f ca="1">Monthly!I8*OFFSET('Project Map'!$H$1,J$1,0)</f>
        <v>0</v>
      </c>
      <c r="K7">
        <f ca="1">Monthly!J8*OFFSET('Project Map'!$H$1,K$1,0)</f>
        <v>0</v>
      </c>
      <c r="L7">
        <f ca="1">Monthly!K8*OFFSET('Project Map'!$H$1,L$1,0)</f>
        <v>0</v>
      </c>
      <c r="M7">
        <f ca="1">Monthly!L8*OFFSET('Project Map'!$H$1,M$1,0)</f>
        <v>0</v>
      </c>
      <c r="N7">
        <f ca="1">Monthly!M8*OFFSET('Project Map'!$H$1,N$1,0)</f>
        <v>0</v>
      </c>
      <c r="O7">
        <f ca="1">Monthly!N8*OFFSET('Project Map'!$H$1,O$1,0)</f>
        <v>0</v>
      </c>
      <c r="P7">
        <f ca="1">Monthly!O8*OFFSET('Project Map'!$H$1,P$1,0)</f>
        <v>0</v>
      </c>
      <c r="Q7">
        <f ca="1">Monthly!P8*OFFSET('Project Map'!$H$1,Q$1,0)</f>
        <v>0</v>
      </c>
      <c r="R7">
        <f ca="1">Monthly!Q8*OFFSET('Project Map'!$H$1,R$1,0)</f>
        <v>0</v>
      </c>
      <c r="S7">
        <f ca="1">Monthly!R8*OFFSET('Project Map'!$H$1,S$1,0)</f>
        <v>0</v>
      </c>
      <c r="T7">
        <f ca="1">Monthly!S8*OFFSET('Project Map'!$H$1,T$1,0)</f>
        <v>0</v>
      </c>
      <c r="U7">
        <f ca="1">Monthly!T8*OFFSET('Project Map'!$H$1,U$1,0)</f>
        <v>0</v>
      </c>
      <c r="V7">
        <f ca="1">Monthly!U8*OFFSET('Project Map'!$H$1,V$1,0)</f>
        <v>0</v>
      </c>
    </row>
    <row r="8" spans="1:22" x14ac:dyDescent="0.25">
      <c r="A8" s="5">
        <v>45839</v>
      </c>
      <c r="B8">
        <f t="shared" ca="1" si="0"/>
        <v>0</v>
      </c>
      <c r="C8">
        <f t="shared" ca="1" si="1"/>
        <v>0</v>
      </c>
      <c r="D8">
        <f t="shared" ca="1" si="2"/>
        <v>0</v>
      </c>
      <c r="E8">
        <f ca="1">Monthly!D9*OFFSET('Project Map'!$H$1,E$1,0)</f>
        <v>0</v>
      </c>
      <c r="F8">
        <f ca="1">Monthly!E9*OFFSET('Project Map'!$H$1,F$1,0)</f>
        <v>0</v>
      </c>
      <c r="G8">
        <f ca="1">Monthly!F9*OFFSET('Project Map'!$H$1,G$1,0)</f>
        <v>0</v>
      </c>
      <c r="H8">
        <f ca="1">Monthly!G9*OFFSET('Project Map'!$H$1,H$1,0)</f>
        <v>0</v>
      </c>
      <c r="I8">
        <f ca="1">Monthly!H9*OFFSET('Project Map'!$H$1,I$1,0)</f>
        <v>0</v>
      </c>
      <c r="J8">
        <f ca="1">Monthly!I9*OFFSET('Project Map'!$H$1,J$1,0)</f>
        <v>0</v>
      </c>
      <c r="K8">
        <f ca="1">Monthly!J9*OFFSET('Project Map'!$H$1,K$1,0)</f>
        <v>0</v>
      </c>
      <c r="L8">
        <f ca="1">Monthly!K9*OFFSET('Project Map'!$H$1,L$1,0)</f>
        <v>0</v>
      </c>
      <c r="M8">
        <f ca="1">Monthly!L9*OFFSET('Project Map'!$H$1,M$1,0)</f>
        <v>0</v>
      </c>
      <c r="N8">
        <f ca="1">Monthly!M9*OFFSET('Project Map'!$H$1,N$1,0)</f>
        <v>0</v>
      </c>
      <c r="O8">
        <f ca="1">Monthly!N9*OFFSET('Project Map'!$H$1,O$1,0)</f>
        <v>0</v>
      </c>
      <c r="P8">
        <f ca="1">Monthly!O9*OFFSET('Project Map'!$H$1,P$1,0)</f>
        <v>0</v>
      </c>
      <c r="Q8">
        <f ca="1">Monthly!P9*OFFSET('Project Map'!$H$1,Q$1,0)</f>
        <v>0</v>
      </c>
      <c r="R8">
        <f ca="1">Monthly!Q9*OFFSET('Project Map'!$H$1,R$1,0)</f>
        <v>0</v>
      </c>
      <c r="S8">
        <f ca="1">Monthly!R9*OFFSET('Project Map'!$H$1,S$1,0)</f>
        <v>0</v>
      </c>
      <c r="T8">
        <f ca="1">Monthly!S9*OFFSET('Project Map'!$H$1,T$1,0)</f>
        <v>0</v>
      </c>
      <c r="U8">
        <f ca="1">Monthly!T9*OFFSET('Project Map'!$H$1,U$1,0)</f>
        <v>0</v>
      </c>
      <c r="V8">
        <f ca="1">Monthly!U9*OFFSET('Project Map'!$H$1,V$1,0)</f>
        <v>0</v>
      </c>
    </row>
    <row r="9" spans="1:22" x14ac:dyDescent="0.25">
      <c r="A9" s="5">
        <v>45870</v>
      </c>
      <c r="B9">
        <f t="shared" ca="1" si="0"/>
        <v>0</v>
      </c>
      <c r="C9">
        <f t="shared" ca="1" si="1"/>
        <v>0</v>
      </c>
      <c r="D9">
        <f t="shared" ca="1" si="2"/>
        <v>0</v>
      </c>
      <c r="E9">
        <f ca="1">Monthly!D10*OFFSET('Project Map'!$H$1,E$1,0)</f>
        <v>0</v>
      </c>
      <c r="F9">
        <f ca="1">Monthly!E10*OFFSET('Project Map'!$H$1,F$1,0)</f>
        <v>0</v>
      </c>
      <c r="G9">
        <f ca="1">Monthly!F10*OFFSET('Project Map'!$H$1,G$1,0)</f>
        <v>0</v>
      </c>
      <c r="H9">
        <f ca="1">Monthly!G10*OFFSET('Project Map'!$H$1,H$1,0)</f>
        <v>0</v>
      </c>
      <c r="I9">
        <f ca="1">Monthly!H10*OFFSET('Project Map'!$H$1,I$1,0)</f>
        <v>0</v>
      </c>
      <c r="J9">
        <f ca="1">Monthly!I10*OFFSET('Project Map'!$H$1,J$1,0)</f>
        <v>0</v>
      </c>
      <c r="K9">
        <f ca="1">Monthly!J10*OFFSET('Project Map'!$H$1,K$1,0)</f>
        <v>0</v>
      </c>
      <c r="L9">
        <f ca="1">Monthly!K10*OFFSET('Project Map'!$H$1,L$1,0)</f>
        <v>0</v>
      </c>
      <c r="M9">
        <f ca="1">Monthly!L10*OFFSET('Project Map'!$H$1,M$1,0)</f>
        <v>0</v>
      </c>
      <c r="N9">
        <f ca="1">Monthly!M10*OFFSET('Project Map'!$H$1,N$1,0)</f>
        <v>0</v>
      </c>
      <c r="O9">
        <f ca="1">Monthly!N10*OFFSET('Project Map'!$H$1,O$1,0)</f>
        <v>0</v>
      </c>
      <c r="P9">
        <f ca="1">Monthly!O10*OFFSET('Project Map'!$H$1,P$1,0)</f>
        <v>0</v>
      </c>
      <c r="Q9">
        <f ca="1">Monthly!P10*OFFSET('Project Map'!$H$1,Q$1,0)</f>
        <v>0</v>
      </c>
      <c r="R9">
        <f ca="1">Monthly!Q10*OFFSET('Project Map'!$H$1,R$1,0)</f>
        <v>0</v>
      </c>
      <c r="S9">
        <f ca="1">Monthly!R10*OFFSET('Project Map'!$H$1,S$1,0)</f>
        <v>0</v>
      </c>
      <c r="T9">
        <f ca="1">Monthly!S10*OFFSET('Project Map'!$H$1,T$1,0)</f>
        <v>0</v>
      </c>
      <c r="U9">
        <f ca="1">Monthly!T10*OFFSET('Project Map'!$H$1,U$1,0)</f>
        <v>0</v>
      </c>
      <c r="V9">
        <f ca="1">Monthly!U10*OFFSET('Project Map'!$H$1,V$1,0)</f>
        <v>0</v>
      </c>
    </row>
    <row r="10" spans="1:22" x14ac:dyDescent="0.25">
      <c r="A10" s="5">
        <v>45901</v>
      </c>
      <c r="B10">
        <f t="shared" ca="1" si="0"/>
        <v>0</v>
      </c>
      <c r="C10">
        <f t="shared" ca="1" si="1"/>
        <v>0</v>
      </c>
      <c r="D10">
        <f t="shared" ca="1" si="2"/>
        <v>0</v>
      </c>
      <c r="E10">
        <f ca="1">Monthly!D11*OFFSET('Project Map'!$H$1,E$1,0)</f>
        <v>0</v>
      </c>
      <c r="F10">
        <f ca="1">Monthly!E11*OFFSET('Project Map'!$H$1,F$1,0)</f>
        <v>0</v>
      </c>
      <c r="G10">
        <f ca="1">Monthly!F11*OFFSET('Project Map'!$H$1,G$1,0)</f>
        <v>0</v>
      </c>
      <c r="H10">
        <f ca="1">Monthly!G11*OFFSET('Project Map'!$H$1,H$1,0)</f>
        <v>0</v>
      </c>
      <c r="I10">
        <f ca="1">Monthly!H11*OFFSET('Project Map'!$H$1,I$1,0)</f>
        <v>0</v>
      </c>
      <c r="J10">
        <f ca="1">Monthly!I11*OFFSET('Project Map'!$H$1,J$1,0)</f>
        <v>0</v>
      </c>
      <c r="K10">
        <f ca="1">Monthly!J11*OFFSET('Project Map'!$H$1,K$1,0)</f>
        <v>0</v>
      </c>
      <c r="L10">
        <f ca="1">Monthly!K11*OFFSET('Project Map'!$H$1,L$1,0)</f>
        <v>0</v>
      </c>
      <c r="M10">
        <f ca="1">Monthly!L11*OFFSET('Project Map'!$H$1,M$1,0)</f>
        <v>0</v>
      </c>
      <c r="N10">
        <f ca="1">Monthly!M11*OFFSET('Project Map'!$H$1,N$1,0)</f>
        <v>0</v>
      </c>
      <c r="O10">
        <f ca="1">Monthly!N11*OFFSET('Project Map'!$H$1,O$1,0)</f>
        <v>0</v>
      </c>
      <c r="P10">
        <f ca="1">Monthly!O11*OFFSET('Project Map'!$H$1,P$1,0)</f>
        <v>0</v>
      </c>
      <c r="Q10">
        <f ca="1">Monthly!P11*OFFSET('Project Map'!$H$1,Q$1,0)</f>
        <v>0</v>
      </c>
      <c r="R10">
        <f ca="1">Monthly!Q11*OFFSET('Project Map'!$H$1,R$1,0)</f>
        <v>0</v>
      </c>
      <c r="S10">
        <f ca="1">Monthly!R11*OFFSET('Project Map'!$H$1,S$1,0)</f>
        <v>0</v>
      </c>
      <c r="T10">
        <f ca="1">Monthly!S11*OFFSET('Project Map'!$H$1,T$1,0)</f>
        <v>0</v>
      </c>
      <c r="U10">
        <f ca="1">Monthly!T11*OFFSET('Project Map'!$H$1,U$1,0)</f>
        <v>0</v>
      </c>
      <c r="V10">
        <f ca="1">Monthly!U11*OFFSET('Project Map'!$H$1,V$1,0)</f>
        <v>0</v>
      </c>
    </row>
    <row r="11" spans="1:22" x14ac:dyDescent="0.25">
      <c r="A11" s="5">
        <v>45931</v>
      </c>
      <c r="B11">
        <f t="shared" ca="1" si="0"/>
        <v>0</v>
      </c>
      <c r="C11">
        <f t="shared" ca="1" si="1"/>
        <v>0</v>
      </c>
      <c r="D11">
        <f t="shared" ca="1" si="2"/>
        <v>0</v>
      </c>
      <c r="E11">
        <f ca="1">Monthly!D12*OFFSET('Project Map'!$H$1,E$1,0)</f>
        <v>0</v>
      </c>
      <c r="F11">
        <f ca="1">Monthly!E12*OFFSET('Project Map'!$H$1,F$1,0)</f>
        <v>0</v>
      </c>
      <c r="G11">
        <f ca="1">Monthly!F12*OFFSET('Project Map'!$H$1,G$1,0)</f>
        <v>0</v>
      </c>
      <c r="H11">
        <f ca="1">Monthly!G12*OFFSET('Project Map'!$H$1,H$1,0)</f>
        <v>0</v>
      </c>
      <c r="I11">
        <f ca="1">Monthly!H12*OFFSET('Project Map'!$H$1,I$1,0)</f>
        <v>0</v>
      </c>
      <c r="J11">
        <f ca="1">Monthly!I12*OFFSET('Project Map'!$H$1,J$1,0)</f>
        <v>0</v>
      </c>
      <c r="K11">
        <f ca="1">Monthly!J12*OFFSET('Project Map'!$H$1,K$1,0)</f>
        <v>0</v>
      </c>
      <c r="L11">
        <f ca="1">Monthly!K12*OFFSET('Project Map'!$H$1,L$1,0)</f>
        <v>0</v>
      </c>
      <c r="M11">
        <f ca="1">Monthly!L12*OFFSET('Project Map'!$H$1,M$1,0)</f>
        <v>0</v>
      </c>
      <c r="N11">
        <f ca="1">Monthly!M12*OFFSET('Project Map'!$H$1,N$1,0)</f>
        <v>0</v>
      </c>
      <c r="O11">
        <f ca="1">Monthly!N12*OFFSET('Project Map'!$H$1,O$1,0)</f>
        <v>0</v>
      </c>
      <c r="P11">
        <f ca="1">Monthly!O12*OFFSET('Project Map'!$H$1,P$1,0)</f>
        <v>0</v>
      </c>
      <c r="Q11">
        <f ca="1">Monthly!P12*OFFSET('Project Map'!$H$1,Q$1,0)</f>
        <v>0</v>
      </c>
      <c r="R11">
        <f ca="1">Monthly!Q12*OFFSET('Project Map'!$H$1,R$1,0)</f>
        <v>0</v>
      </c>
      <c r="S11">
        <f ca="1">Monthly!R12*OFFSET('Project Map'!$H$1,S$1,0)</f>
        <v>0</v>
      </c>
      <c r="T11">
        <f ca="1">Monthly!S12*OFFSET('Project Map'!$H$1,T$1,0)</f>
        <v>0</v>
      </c>
      <c r="U11">
        <f ca="1">Monthly!T12*OFFSET('Project Map'!$H$1,U$1,0)</f>
        <v>0</v>
      </c>
      <c r="V11">
        <f ca="1">Monthly!U12*OFFSET('Project Map'!$H$1,V$1,0)</f>
        <v>0</v>
      </c>
    </row>
    <row r="12" spans="1:22" x14ac:dyDescent="0.25">
      <c r="A12" s="5">
        <v>45962</v>
      </c>
      <c r="B12">
        <f t="shared" ca="1" si="0"/>
        <v>0</v>
      </c>
      <c r="C12">
        <f t="shared" ca="1" si="1"/>
        <v>0</v>
      </c>
      <c r="D12">
        <f t="shared" ca="1" si="2"/>
        <v>0</v>
      </c>
      <c r="E12">
        <f ca="1">Monthly!D13*OFFSET('Project Map'!$H$1,E$1,0)</f>
        <v>0</v>
      </c>
      <c r="F12">
        <f ca="1">Monthly!E13*OFFSET('Project Map'!$H$1,F$1,0)</f>
        <v>0</v>
      </c>
      <c r="G12">
        <f ca="1">Monthly!F13*OFFSET('Project Map'!$H$1,G$1,0)</f>
        <v>0</v>
      </c>
      <c r="H12">
        <f ca="1">Monthly!G13*OFFSET('Project Map'!$H$1,H$1,0)</f>
        <v>0</v>
      </c>
      <c r="I12">
        <f ca="1">Monthly!H13*OFFSET('Project Map'!$H$1,I$1,0)</f>
        <v>0</v>
      </c>
      <c r="J12">
        <f ca="1">Monthly!I13*OFFSET('Project Map'!$H$1,J$1,0)</f>
        <v>0</v>
      </c>
      <c r="K12">
        <f ca="1">Monthly!J13*OFFSET('Project Map'!$H$1,K$1,0)</f>
        <v>0</v>
      </c>
      <c r="L12">
        <f ca="1">Monthly!K13*OFFSET('Project Map'!$H$1,L$1,0)</f>
        <v>0</v>
      </c>
      <c r="M12">
        <f ca="1">Monthly!L13*OFFSET('Project Map'!$H$1,M$1,0)</f>
        <v>0</v>
      </c>
      <c r="N12">
        <f ca="1">Monthly!M13*OFFSET('Project Map'!$H$1,N$1,0)</f>
        <v>0</v>
      </c>
      <c r="O12">
        <f ca="1">Monthly!N13*OFFSET('Project Map'!$H$1,O$1,0)</f>
        <v>0</v>
      </c>
      <c r="P12">
        <f ca="1">Monthly!O13*OFFSET('Project Map'!$H$1,P$1,0)</f>
        <v>0</v>
      </c>
      <c r="Q12">
        <f ca="1">Monthly!P13*OFFSET('Project Map'!$H$1,Q$1,0)</f>
        <v>0</v>
      </c>
      <c r="R12">
        <f ca="1">Monthly!Q13*OFFSET('Project Map'!$H$1,R$1,0)</f>
        <v>0</v>
      </c>
      <c r="S12">
        <f ca="1">Monthly!R13*OFFSET('Project Map'!$H$1,S$1,0)</f>
        <v>0</v>
      </c>
      <c r="T12">
        <f ca="1">Monthly!S13*OFFSET('Project Map'!$H$1,T$1,0)</f>
        <v>0</v>
      </c>
      <c r="U12">
        <f ca="1">Monthly!T13*OFFSET('Project Map'!$H$1,U$1,0)</f>
        <v>0</v>
      </c>
      <c r="V12">
        <f ca="1">Monthly!U13*OFFSET('Project Map'!$H$1,V$1,0)</f>
        <v>0</v>
      </c>
    </row>
    <row r="13" spans="1:22" x14ac:dyDescent="0.25">
      <c r="A13" s="5">
        <v>45992</v>
      </c>
      <c r="B13">
        <f t="shared" ca="1" si="0"/>
        <v>0</v>
      </c>
      <c r="C13">
        <f t="shared" ca="1" si="1"/>
        <v>0</v>
      </c>
      <c r="D13">
        <f t="shared" ca="1" si="2"/>
        <v>0</v>
      </c>
      <c r="E13">
        <f ca="1">Monthly!D14*OFFSET('Project Map'!$H$1,E$1,0)</f>
        <v>0</v>
      </c>
      <c r="F13">
        <f ca="1">Monthly!E14*OFFSET('Project Map'!$H$1,F$1,0)</f>
        <v>0</v>
      </c>
      <c r="G13">
        <f ca="1">Monthly!F14*OFFSET('Project Map'!$H$1,G$1,0)</f>
        <v>0</v>
      </c>
      <c r="H13">
        <f ca="1">Monthly!G14*OFFSET('Project Map'!$H$1,H$1,0)</f>
        <v>0</v>
      </c>
      <c r="I13">
        <f ca="1">Monthly!H14*OFFSET('Project Map'!$H$1,I$1,0)</f>
        <v>0</v>
      </c>
      <c r="J13">
        <f ca="1">Monthly!I14*OFFSET('Project Map'!$H$1,J$1,0)</f>
        <v>0</v>
      </c>
      <c r="K13">
        <f ca="1">Monthly!J14*OFFSET('Project Map'!$H$1,K$1,0)</f>
        <v>0</v>
      </c>
      <c r="L13">
        <f ca="1">Monthly!K14*OFFSET('Project Map'!$H$1,L$1,0)</f>
        <v>0</v>
      </c>
      <c r="M13">
        <f ca="1">Monthly!L14*OFFSET('Project Map'!$H$1,M$1,0)</f>
        <v>0</v>
      </c>
      <c r="N13">
        <f ca="1">Monthly!M14*OFFSET('Project Map'!$H$1,N$1,0)</f>
        <v>0</v>
      </c>
      <c r="O13">
        <f ca="1">Monthly!N14*OFFSET('Project Map'!$H$1,O$1,0)</f>
        <v>0</v>
      </c>
      <c r="P13">
        <f ca="1">Monthly!O14*OFFSET('Project Map'!$H$1,P$1,0)</f>
        <v>0</v>
      </c>
      <c r="Q13">
        <f ca="1">Monthly!P14*OFFSET('Project Map'!$H$1,Q$1,0)</f>
        <v>0</v>
      </c>
      <c r="R13">
        <f ca="1">Monthly!Q14*OFFSET('Project Map'!$H$1,R$1,0)</f>
        <v>0</v>
      </c>
      <c r="S13">
        <f ca="1">Monthly!R14*OFFSET('Project Map'!$H$1,S$1,0)</f>
        <v>0</v>
      </c>
      <c r="T13">
        <f ca="1">Monthly!S14*OFFSET('Project Map'!$H$1,T$1,0)</f>
        <v>0</v>
      </c>
      <c r="U13">
        <f ca="1">Monthly!T14*OFFSET('Project Map'!$H$1,U$1,0)</f>
        <v>0</v>
      </c>
      <c r="V13">
        <f ca="1">Monthly!U14*OFFSET('Project Map'!$H$1,V$1,0)</f>
        <v>0</v>
      </c>
    </row>
    <row r="14" spans="1:22" x14ac:dyDescent="0.25">
      <c r="A14" s="5">
        <v>46023</v>
      </c>
      <c r="B14">
        <f t="shared" ca="1" si="0"/>
        <v>0</v>
      </c>
      <c r="C14">
        <f t="shared" ca="1" si="1"/>
        <v>0</v>
      </c>
      <c r="D14">
        <f t="shared" ca="1" si="2"/>
        <v>0</v>
      </c>
      <c r="E14">
        <f ca="1">Monthly!D15*OFFSET('Project Map'!$H$1,E$1,0)</f>
        <v>0</v>
      </c>
      <c r="F14">
        <f ca="1">Monthly!E15*OFFSET('Project Map'!$H$1,F$1,0)</f>
        <v>0</v>
      </c>
      <c r="G14">
        <f ca="1">Monthly!F15*OFFSET('Project Map'!$H$1,G$1,0)</f>
        <v>0</v>
      </c>
      <c r="H14">
        <f ca="1">Monthly!G15*OFFSET('Project Map'!$H$1,H$1,0)</f>
        <v>0</v>
      </c>
      <c r="I14">
        <f ca="1">Monthly!H15*OFFSET('Project Map'!$H$1,I$1,0)</f>
        <v>0</v>
      </c>
      <c r="J14">
        <f ca="1">Monthly!I15*OFFSET('Project Map'!$H$1,J$1,0)</f>
        <v>0</v>
      </c>
      <c r="K14">
        <f ca="1">Monthly!J15*OFFSET('Project Map'!$H$1,K$1,0)</f>
        <v>0</v>
      </c>
      <c r="L14">
        <f ca="1">Monthly!K15*OFFSET('Project Map'!$H$1,L$1,0)</f>
        <v>0</v>
      </c>
      <c r="M14">
        <f ca="1">Monthly!L15*OFFSET('Project Map'!$H$1,M$1,0)</f>
        <v>0</v>
      </c>
      <c r="N14">
        <f ca="1">Monthly!M15*OFFSET('Project Map'!$H$1,N$1,0)</f>
        <v>0</v>
      </c>
      <c r="O14">
        <f ca="1">Monthly!N15*OFFSET('Project Map'!$H$1,O$1,0)</f>
        <v>0</v>
      </c>
      <c r="P14">
        <f ca="1">Monthly!O15*OFFSET('Project Map'!$H$1,P$1,0)</f>
        <v>0</v>
      </c>
      <c r="Q14">
        <f ca="1">Monthly!P15*OFFSET('Project Map'!$H$1,Q$1,0)</f>
        <v>0</v>
      </c>
      <c r="R14">
        <f ca="1">Monthly!Q15*OFFSET('Project Map'!$H$1,R$1,0)</f>
        <v>0</v>
      </c>
      <c r="S14">
        <f ca="1">Monthly!R15*OFFSET('Project Map'!$H$1,S$1,0)</f>
        <v>0</v>
      </c>
      <c r="T14">
        <f ca="1">Monthly!S15*OFFSET('Project Map'!$H$1,T$1,0)</f>
        <v>0</v>
      </c>
      <c r="U14">
        <f ca="1">Monthly!T15*OFFSET('Project Map'!$H$1,U$1,0)</f>
        <v>0</v>
      </c>
      <c r="V14">
        <f ca="1">Monthly!U15*OFFSET('Project Map'!$H$1,V$1,0)</f>
        <v>0</v>
      </c>
    </row>
    <row r="15" spans="1:22" x14ac:dyDescent="0.25">
      <c r="A15" s="5">
        <v>46054</v>
      </c>
      <c r="B15">
        <f t="shared" ca="1" si="0"/>
        <v>0</v>
      </c>
      <c r="C15">
        <f t="shared" ca="1" si="1"/>
        <v>0</v>
      </c>
      <c r="D15">
        <f t="shared" ca="1" si="2"/>
        <v>0</v>
      </c>
      <c r="E15">
        <f ca="1">Monthly!D16*OFFSET('Project Map'!$H$1,E$1,0)</f>
        <v>0</v>
      </c>
      <c r="F15">
        <f ca="1">Monthly!E16*OFFSET('Project Map'!$H$1,F$1,0)</f>
        <v>0</v>
      </c>
      <c r="G15">
        <f ca="1">Monthly!F16*OFFSET('Project Map'!$H$1,G$1,0)</f>
        <v>0</v>
      </c>
      <c r="H15">
        <f ca="1">Monthly!G16*OFFSET('Project Map'!$H$1,H$1,0)</f>
        <v>0</v>
      </c>
      <c r="I15">
        <f ca="1">Monthly!H16*OFFSET('Project Map'!$H$1,I$1,0)</f>
        <v>0</v>
      </c>
      <c r="J15">
        <f ca="1">Monthly!I16*OFFSET('Project Map'!$H$1,J$1,0)</f>
        <v>0</v>
      </c>
      <c r="K15">
        <f ca="1">Monthly!J16*OFFSET('Project Map'!$H$1,K$1,0)</f>
        <v>0</v>
      </c>
      <c r="L15">
        <f ca="1">Monthly!K16*OFFSET('Project Map'!$H$1,L$1,0)</f>
        <v>0</v>
      </c>
      <c r="M15">
        <f ca="1">Monthly!L16*OFFSET('Project Map'!$H$1,M$1,0)</f>
        <v>0</v>
      </c>
      <c r="N15">
        <f ca="1">Monthly!M16*OFFSET('Project Map'!$H$1,N$1,0)</f>
        <v>0</v>
      </c>
      <c r="O15">
        <f ca="1">Monthly!N16*OFFSET('Project Map'!$H$1,O$1,0)</f>
        <v>0</v>
      </c>
      <c r="P15">
        <f ca="1">Monthly!O16*OFFSET('Project Map'!$H$1,P$1,0)</f>
        <v>0</v>
      </c>
      <c r="Q15">
        <f ca="1">Monthly!P16*OFFSET('Project Map'!$H$1,Q$1,0)</f>
        <v>0</v>
      </c>
      <c r="R15">
        <f ca="1">Monthly!Q16*OFFSET('Project Map'!$H$1,R$1,0)</f>
        <v>0</v>
      </c>
      <c r="S15">
        <f ca="1">Monthly!R16*OFFSET('Project Map'!$H$1,S$1,0)</f>
        <v>0</v>
      </c>
      <c r="T15">
        <f ca="1">Monthly!S16*OFFSET('Project Map'!$H$1,T$1,0)</f>
        <v>0</v>
      </c>
      <c r="U15">
        <f ca="1">Monthly!T16*OFFSET('Project Map'!$H$1,U$1,0)</f>
        <v>0</v>
      </c>
      <c r="V15">
        <f ca="1">Monthly!U16*OFFSET('Project Map'!$H$1,V$1,0)</f>
        <v>0</v>
      </c>
    </row>
    <row r="16" spans="1:22" x14ac:dyDescent="0.25">
      <c r="A16" s="5">
        <v>46082</v>
      </c>
      <c r="B16">
        <f t="shared" ca="1" si="0"/>
        <v>0</v>
      </c>
      <c r="C16">
        <f t="shared" ca="1" si="1"/>
        <v>0</v>
      </c>
      <c r="D16">
        <f t="shared" ca="1" si="2"/>
        <v>0</v>
      </c>
      <c r="E16">
        <f ca="1">Monthly!D17*OFFSET('Project Map'!$H$1,E$1,0)</f>
        <v>0</v>
      </c>
      <c r="F16">
        <f ca="1">Monthly!E17*OFFSET('Project Map'!$H$1,F$1,0)</f>
        <v>0</v>
      </c>
      <c r="G16">
        <f ca="1">Monthly!F17*OFFSET('Project Map'!$H$1,G$1,0)</f>
        <v>0</v>
      </c>
      <c r="H16">
        <f ca="1">Monthly!G17*OFFSET('Project Map'!$H$1,H$1,0)</f>
        <v>0</v>
      </c>
      <c r="I16">
        <f ca="1">Monthly!H17*OFFSET('Project Map'!$H$1,I$1,0)</f>
        <v>0</v>
      </c>
      <c r="J16">
        <f ca="1">Monthly!I17*OFFSET('Project Map'!$H$1,J$1,0)</f>
        <v>0</v>
      </c>
      <c r="K16">
        <f ca="1">Monthly!J17*OFFSET('Project Map'!$H$1,K$1,0)</f>
        <v>0</v>
      </c>
      <c r="L16">
        <f ca="1">Monthly!K17*OFFSET('Project Map'!$H$1,L$1,0)</f>
        <v>0</v>
      </c>
      <c r="M16">
        <f ca="1">Monthly!L17*OFFSET('Project Map'!$H$1,M$1,0)</f>
        <v>0</v>
      </c>
      <c r="N16">
        <f ca="1">Monthly!M17*OFFSET('Project Map'!$H$1,N$1,0)</f>
        <v>0</v>
      </c>
      <c r="O16">
        <f ca="1">Monthly!N17*OFFSET('Project Map'!$H$1,O$1,0)</f>
        <v>0</v>
      </c>
      <c r="P16">
        <f ca="1">Monthly!O17*OFFSET('Project Map'!$H$1,P$1,0)</f>
        <v>0</v>
      </c>
      <c r="Q16">
        <f ca="1">Monthly!P17*OFFSET('Project Map'!$H$1,Q$1,0)</f>
        <v>0</v>
      </c>
      <c r="R16">
        <f ca="1">Monthly!Q17*OFFSET('Project Map'!$H$1,R$1,0)</f>
        <v>0</v>
      </c>
      <c r="S16">
        <f ca="1">Monthly!R17*OFFSET('Project Map'!$H$1,S$1,0)</f>
        <v>0</v>
      </c>
      <c r="T16">
        <f ca="1">Monthly!S17*OFFSET('Project Map'!$H$1,T$1,0)</f>
        <v>0</v>
      </c>
      <c r="U16">
        <f ca="1">Monthly!T17*OFFSET('Project Map'!$H$1,U$1,0)</f>
        <v>0</v>
      </c>
      <c r="V16">
        <f ca="1">Monthly!U17*OFFSET('Project Map'!$H$1,V$1,0)</f>
        <v>0</v>
      </c>
    </row>
    <row r="17" spans="1:22" x14ac:dyDescent="0.25">
      <c r="A17" s="5">
        <v>46113</v>
      </c>
      <c r="B17">
        <f t="shared" ca="1" si="0"/>
        <v>0</v>
      </c>
      <c r="C17">
        <f t="shared" ca="1" si="1"/>
        <v>0</v>
      </c>
      <c r="D17">
        <f t="shared" ca="1" si="2"/>
        <v>0</v>
      </c>
      <c r="E17">
        <f ca="1">Monthly!D18*OFFSET('Project Map'!$H$1,E$1,0)</f>
        <v>0</v>
      </c>
      <c r="F17">
        <f ca="1">Monthly!E18*OFFSET('Project Map'!$H$1,F$1,0)</f>
        <v>0</v>
      </c>
      <c r="G17">
        <f ca="1">Monthly!F18*OFFSET('Project Map'!$H$1,G$1,0)</f>
        <v>0</v>
      </c>
      <c r="H17">
        <f ca="1">Monthly!G18*OFFSET('Project Map'!$H$1,H$1,0)</f>
        <v>0</v>
      </c>
      <c r="I17">
        <f ca="1">Monthly!H18*OFFSET('Project Map'!$H$1,I$1,0)</f>
        <v>0</v>
      </c>
      <c r="J17">
        <f ca="1">Monthly!I18*OFFSET('Project Map'!$H$1,J$1,0)</f>
        <v>0</v>
      </c>
      <c r="K17">
        <f ca="1">Monthly!J18*OFFSET('Project Map'!$H$1,K$1,0)</f>
        <v>0</v>
      </c>
      <c r="L17">
        <f ca="1">Monthly!K18*OFFSET('Project Map'!$H$1,L$1,0)</f>
        <v>0</v>
      </c>
      <c r="M17">
        <f ca="1">Monthly!L18*OFFSET('Project Map'!$H$1,M$1,0)</f>
        <v>0</v>
      </c>
      <c r="N17">
        <f ca="1">Monthly!M18*OFFSET('Project Map'!$H$1,N$1,0)</f>
        <v>0</v>
      </c>
      <c r="O17">
        <f ca="1">Monthly!N18*OFFSET('Project Map'!$H$1,O$1,0)</f>
        <v>0</v>
      </c>
      <c r="P17">
        <f ca="1">Monthly!O18*OFFSET('Project Map'!$H$1,P$1,0)</f>
        <v>0</v>
      </c>
      <c r="Q17">
        <f ca="1">Monthly!P18*OFFSET('Project Map'!$H$1,Q$1,0)</f>
        <v>0</v>
      </c>
      <c r="R17">
        <f ca="1">Monthly!Q18*OFFSET('Project Map'!$H$1,R$1,0)</f>
        <v>0</v>
      </c>
      <c r="S17">
        <f ca="1">Monthly!R18*OFFSET('Project Map'!$H$1,S$1,0)</f>
        <v>0</v>
      </c>
      <c r="T17">
        <f ca="1">Monthly!S18*OFFSET('Project Map'!$H$1,T$1,0)</f>
        <v>0</v>
      </c>
      <c r="U17">
        <f ca="1">Monthly!T18*OFFSET('Project Map'!$H$1,U$1,0)</f>
        <v>0</v>
      </c>
      <c r="V17">
        <f ca="1">Monthly!U18*OFFSET('Project Map'!$H$1,V$1,0)</f>
        <v>0</v>
      </c>
    </row>
    <row r="18" spans="1:22" x14ac:dyDescent="0.25">
      <c r="A18" s="5">
        <v>46143</v>
      </c>
      <c r="B18">
        <f t="shared" ca="1" si="0"/>
        <v>0</v>
      </c>
      <c r="C18">
        <f t="shared" ca="1" si="1"/>
        <v>0</v>
      </c>
      <c r="D18">
        <f t="shared" ca="1" si="2"/>
        <v>0</v>
      </c>
      <c r="E18">
        <f ca="1">Monthly!D19*OFFSET('Project Map'!$H$1,E$1,0)</f>
        <v>0</v>
      </c>
      <c r="F18">
        <f ca="1">Monthly!E19*OFFSET('Project Map'!$H$1,F$1,0)</f>
        <v>0</v>
      </c>
      <c r="G18">
        <f ca="1">Monthly!F19*OFFSET('Project Map'!$H$1,G$1,0)</f>
        <v>0</v>
      </c>
      <c r="H18">
        <f ca="1">Monthly!G19*OFFSET('Project Map'!$H$1,H$1,0)</f>
        <v>0</v>
      </c>
      <c r="I18">
        <f ca="1">Monthly!H19*OFFSET('Project Map'!$H$1,I$1,0)</f>
        <v>0</v>
      </c>
      <c r="J18">
        <f ca="1">Monthly!I19*OFFSET('Project Map'!$H$1,J$1,0)</f>
        <v>0</v>
      </c>
      <c r="K18">
        <f ca="1">Monthly!J19*OFFSET('Project Map'!$H$1,K$1,0)</f>
        <v>0</v>
      </c>
      <c r="L18">
        <f ca="1">Monthly!K19*OFFSET('Project Map'!$H$1,L$1,0)</f>
        <v>0</v>
      </c>
      <c r="M18">
        <f ca="1">Monthly!L19*OFFSET('Project Map'!$H$1,M$1,0)</f>
        <v>0</v>
      </c>
      <c r="N18">
        <f ca="1">Monthly!M19*OFFSET('Project Map'!$H$1,N$1,0)</f>
        <v>0</v>
      </c>
      <c r="O18">
        <f ca="1">Monthly!N19*OFFSET('Project Map'!$H$1,O$1,0)</f>
        <v>0</v>
      </c>
      <c r="P18">
        <f ca="1">Monthly!O19*OFFSET('Project Map'!$H$1,P$1,0)</f>
        <v>0</v>
      </c>
      <c r="Q18">
        <f ca="1">Monthly!P19*OFFSET('Project Map'!$H$1,Q$1,0)</f>
        <v>0</v>
      </c>
      <c r="R18">
        <f ca="1">Monthly!Q19*OFFSET('Project Map'!$H$1,R$1,0)</f>
        <v>0</v>
      </c>
      <c r="S18">
        <f ca="1">Monthly!R19*OFFSET('Project Map'!$H$1,S$1,0)</f>
        <v>0</v>
      </c>
      <c r="T18">
        <f ca="1">Monthly!S19*OFFSET('Project Map'!$H$1,T$1,0)</f>
        <v>0</v>
      </c>
      <c r="U18">
        <f ca="1">Monthly!T19*OFFSET('Project Map'!$H$1,U$1,0)</f>
        <v>0</v>
      </c>
      <c r="V18">
        <f ca="1">Monthly!U19*OFFSET('Project Map'!$H$1,V$1,0)</f>
        <v>0</v>
      </c>
    </row>
    <row r="19" spans="1:22" x14ac:dyDescent="0.25">
      <c r="A19" s="5">
        <v>46174</v>
      </c>
      <c r="B19">
        <f t="shared" ca="1" si="0"/>
        <v>0</v>
      </c>
      <c r="C19">
        <f t="shared" ca="1" si="1"/>
        <v>0</v>
      </c>
      <c r="D19">
        <f t="shared" ca="1" si="2"/>
        <v>0</v>
      </c>
      <c r="E19">
        <f ca="1">Monthly!D20*OFFSET('Project Map'!$H$1,E$1,0)</f>
        <v>0</v>
      </c>
      <c r="F19">
        <f ca="1">Monthly!E20*OFFSET('Project Map'!$H$1,F$1,0)</f>
        <v>0</v>
      </c>
      <c r="G19">
        <f ca="1">Monthly!F20*OFFSET('Project Map'!$H$1,G$1,0)</f>
        <v>0</v>
      </c>
      <c r="H19">
        <f ca="1">Monthly!G20*OFFSET('Project Map'!$H$1,H$1,0)</f>
        <v>0</v>
      </c>
      <c r="I19">
        <f ca="1">Monthly!H20*OFFSET('Project Map'!$H$1,I$1,0)</f>
        <v>0</v>
      </c>
      <c r="J19">
        <f ca="1">Monthly!I20*OFFSET('Project Map'!$H$1,J$1,0)</f>
        <v>0</v>
      </c>
      <c r="K19">
        <f ca="1">Monthly!J20*OFFSET('Project Map'!$H$1,K$1,0)</f>
        <v>0</v>
      </c>
      <c r="L19">
        <f ca="1">Monthly!K20*OFFSET('Project Map'!$H$1,L$1,0)</f>
        <v>0</v>
      </c>
      <c r="M19">
        <f ca="1">Monthly!L20*OFFSET('Project Map'!$H$1,M$1,0)</f>
        <v>0</v>
      </c>
      <c r="N19">
        <f ca="1">Monthly!M20*OFFSET('Project Map'!$H$1,N$1,0)</f>
        <v>0</v>
      </c>
      <c r="O19">
        <f ca="1">Monthly!N20*OFFSET('Project Map'!$H$1,O$1,0)</f>
        <v>0</v>
      </c>
      <c r="P19">
        <f ca="1">Monthly!O20*OFFSET('Project Map'!$H$1,P$1,0)</f>
        <v>0</v>
      </c>
      <c r="Q19">
        <f ca="1">Monthly!P20*OFFSET('Project Map'!$H$1,Q$1,0)</f>
        <v>0</v>
      </c>
      <c r="R19">
        <f ca="1">Monthly!Q20*OFFSET('Project Map'!$H$1,R$1,0)</f>
        <v>0</v>
      </c>
      <c r="S19">
        <f ca="1">Monthly!R20*OFFSET('Project Map'!$H$1,S$1,0)</f>
        <v>0</v>
      </c>
      <c r="T19">
        <f ca="1">Monthly!S20*OFFSET('Project Map'!$H$1,T$1,0)</f>
        <v>0</v>
      </c>
      <c r="U19">
        <f ca="1">Monthly!T20*OFFSET('Project Map'!$H$1,U$1,0)</f>
        <v>0</v>
      </c>
      <c r="V19">
        <f ca="1">Monthly!U20*OFFSET('Project Map'!$H$1,V$1,0)</f>
        <v>0</v>
      </c>
    </row>
    <row r="20" spans="1:22" x14ac:dyDescent="0.25">
      <c r="A20" s="5">
        <v>46204</v>
      </c>
      <c r="B20">
        <f t="shared" ca="1" si="0"/>
        <v>0</v>
      </c>
      <c r="C20">
        <f t="shared" ca="1" si="1"/>
        <v>0</v>
      </c>
      <c r="D20">
        <f t="shared" ca="1" si="2"/>
        <v>0</v>
      </c>
      <c r="E20">
        <f ca="1">Monthly!D21*OFFSET('Project Map'!$H$1,E$1,0)</f>
        <v>0</v>
      </c>
      <c r="F20">
        <f ca="1">Monthly!E21*OFFSET('Project Map'!$H$1,F$1,0)</f>
        <v>0</v>
      </c>
      <c r="G20">
        <f ca="1">Monthly!F21*OFFSET('Project Map'!$H$1,G$1,0)</f>
        <v>0</v>
      </c>
      <c r="H20">
        <f ca="1">Monthly!G21*OFFSET('Project Map'!$H$1,H$1,0)</f>
        <v>0</v>
      </c>
      <c r="I20">
        <f ca="1">Monthly!H21*OFFSET('Project Map'!$H$1,I$1,0)</f>
        <v>0</v>
      </c>
      <c r="J20">
        <f ca="1">Monthly!I21*OFFSET('Project Map'!$H$1,J$1,0)</f>
        <v>0</v>
      </c>
      <c r="K20">
        <f ca="1">Monthly!J21*OFFSET('Project Map'!$H$1,K$1,0)</f>
        <v>0</v>
      </c>
      <c r="L20">
        <f ca="1">Monthly!K21*OFFSET('Project Map'!$H$1,L$1,0)</f>
        <v>0</v>
      </c>
      <c r="M20">
        <f ca="1">Monthly!L21*OFFSET('Project Map'!$H$1,M$1,0)</f>
        <v>0</v>
      </c>
      <c r="N20">
        <f ca="1">Monthly!M21*OFFSET('Project Map'!$H$1,N$1,0)</f>
        <v>0</v>
      </c>
      <c r="O20">
        <f ca="1">Monthly!N21*OFFSET('Project Map'!$H$1,O$1,0)</f>
        <v>0</v>
      </c>
      <c r="P20">
        <f ca="1">Monthly!O21*OFFSET('Project Map'!$H$1,P$1,0)</f>
        <v>0</v>
      </c>
      <c r="Q20">
        <f ca="1">Monthly!P21*OFFSET('Project Map'!$H$1,Q$1,0)</f>
        <v>0</v>
      </c>
      <c r="R20">
        <f ca="1">Monthly!Q21*OFFSET('Project Map'!$H$1,R$1,0)</f>
        <v>0</v>
      </c>
      <c r="S20">
        <f ca="1">Monthly!R21*OFFSET('Project Map'!$H$1,S$1,0)</f>
        <v>0</v>
      </c>
      <c r="T20">
        <f ca="1">Monthly!S21*OFFSET('Project Map'!$H$1,T$1,0)</f>
        <v>0</v>
      </c>
      <c r="U20">
        <f ca="1">Monthly!T21*OFFSET('Project Map'!$H$1,U$1,0)</f>
        <v>0</v>
      </c>
      <c r="V20">
        <f ca="1">Monthly!U21*OFFSET('Project Map'!$H$1,V$1,0)</f>
        <v>0</v>
      </c>
    </row>
    <row r="21" spans="1:22" x14ac:dyDescent="0.25">
      <c r="A21" s="5">
        <v>46235</v>
      </c>
      <c r="B21">
        <f t="shared" ca="1" si="0"/>
        <v>0</v>
      </c>
      <c r="C21">
        <f t="shared" ca="1" si="1"/>
        <v>0</v>
      </c>
      <c r="D21">
        <f t="shared" ca="1" si="2"/>
        <v>0</v>
      </c>
      <c r="E21">
        <f ca="1">Monthly!D22*OFFSET('Project Map'!$H$1,E$1,0)</f>
        <v>0</v>
      </c>
      <c r="F21">
        <f ca="1">Monthly!E22*OFFSET('Project Map'!$H$1,F$1,0)</f>
        <v>0</v>
      </c>
      <c r="G21">
        <f ca="1">Monthly!F22*OFFSET('Project Map'!$H$1,G$1,0)</f>
        <v>0</v>
      </c>
      <c r="H21">
        <f ca="1">Monthly!G22*OFFSET('Project Map'!$H$1,H$1,0)</f>
        <v>0</v>
      </c>
      <c r="I21">
        <f ca="1">Monthly!H22*OFFSET('Project Map'!$H$1,I$1,0)</f>
        <v>0</v>
      </c>
      <c r="J21">
        <f ca="1">Monthly!I22*OFFSET('Project Map'!$H$1,J$1,0)</f>
        <v>0</v>
      </c>
      <c r="K21">
        <f ca="1">Monthly!J22*OFFSET('Project Map'!$H$1,K$1,0)</f>
        <v>0</v>
      </c>
      <c r="L21">
        <f ca="1">Monthly!K22*OFFSET('Project Map'!$H$1,L$1,0)</f>
        <v>0</v>
      </c>
      <c r="M21">
        <f ca="1">Monthly!L22*OFFSET('Project Map'!$H$1,M$1,0)</f>
        <v>0</v>
      </c>
      <c r="N21">
        <f ca="1">Monthly!M22*OFFSET('Project Map'!$H$1,N$1,0)</f>
        <v>0</v>
      </c>
      <c r="O21">
        <f ca="1">Monthly!N22*OFFSET('Project Map'!$H$1,O$1,0)</f>
        <v>0</v>
      </c>
      <c r="P21">
        <f ca="1">Monthly!O22*OFFSET('Project Map'!$H$1,P$1,0)</f>
        <v>0</v>
      </c>
      <c r="Q21">
        <f ca="1">Monthly!P22*OFFSET('Project Map'!$H$1,Q$1,0)</f>
        <v>0</v>
      </c>
      <c r="R21">
        <f ca="1">Monthly!Q22*OFFSET('Project Map'!$H$1,R$1,0)</f>
        <v>0</v>
      </c>
      <c r="S21">
        <f ca="1">Monthly!R22*OFFSET('Project Map'!$H$1,S$1,0)</f>
        <v>0</v>
      </c>
      <c r="T21">
        <f ca="1">Monthly!S22*OFFSET('Project Map'!$H$1,T$1,0)</f>
        <v>0</v>
      </c>
      <c r="U21">
        <f ca="1">Monthly!T22*OFFSET('Project Map'!$H$1,U$1,0)</f>
        <v>0</v>
      </c>
      <c r="V21">
        <f ca="1">Monthly!U22*OFFSET('Project Map'!$H$1,V$1,0)</f>
        <v>0</v>
      </c>
    </row>
    <row r="22" spans="1:22" x14ac:dyDescent="0.25">
      <c r="A22" s="5">
        <v>46266</v>
      </c>
      <c r="B22">
        <f t="shared" ca="1" si="0"/>
        <v>0</v>
      </c>
      <c r="C22">
        <f t="shared" ca="1" si="1"/>
        <v>0</v>
      </c>
      <c r="D22">
        <f t="shared" ca="1" si="2"/>
        <v>0</v>
      </c>
      <c r="E22">
        <f ca="1">Monthly!D23*OFFSET('Project Map'!$H$1,E$1,0)</f>
        <v>0</v>
      </c>
      <c r="F22">
        <f ca="1">Monthly!E23*OFFSET('Project Map'!$H$1,F$1,0)</f>
        <v>0</v>
      </c>
      <c r="G22">
        <f ca="1">Monthly!F23*OFFSET('Project Map'!$H$1,G$1,0)</f>
        <v>0</v>
      </c>
      <c r="H22">
        <f ca="1">Monthly!G23*OFFSET('Project Map'!$H$1,H$1,0)</f>
        <v>0</v>
      </c>
      <c r="I22">
        <f ca="1">Monthly!H23*OFFSET('Project Map'!$H$1,I$1,0)</f>
        <v>0</v>
      </c>
      <c r="J22">
        <f ca="1">Monthly!I23*OFFSET('Project Map'!$H$1,J$1,0)</f>
        <v>0</v>
      </c>
      <c r="K22">
        <f ca="1">Monthly!J23*OFFSET('Project Map'!$H$1,K$1,0)</f>
        <v>0</v>
      </c>
      <c r="L22">
        <f ca="1">Monthly!K23*OFFSET('Project Map'!$H$1,L$1,0)</f>
        <v>0</v>
      </c>
      <c r="M22">
        <f ca="1">Monthly!L23*OFFSET('Project Map'!$H$1,M$1,0)</f>
        <v>0</v>
      </c>
      <c r="N22">
        <f ca="1">Monthly!M23*OFFSET('Project Map'!$H$1,N$1,0)</f>
        <v>0</v>
      </c>
      <c r="O22">
        <f ca="1">Monthly!N23*OFFSET('Project Map'!$H$1,O$1,0)</f>
        <v>0</v>
      </c>
      <c r="P22">
        <f ca="1">Monthly!O23*OFFSET('Project Map'!$H$1,P$1,0)</f>
        <v>0</v>
      </c>
      <c r="Q22">
        <f ca="1">Monthly!P23*OFFSET('Project Map'!$H$1,Q$1,0)</f>
        <v>0</v>
      </c>
      <c r="R22">
        <f ca="1">Monthly!Q23*OFFSET('Project Map'!$H$1,R$1,0)</f>
        <v>0</v>
      </c>
      <c r="S22">
        <f ca="1">Monthly!R23*OFFSET('Project Map'!$H$1,S$1,0)</f>
        <v>0</v>
      </c>
      <c r="T22">
        <f ca="1">Monthly!S23*OFFSET('Project Map'!$H$1,T$1,0)</f>
        <v>0</v>
      </c>
      <c r="U22">
        <f ca="1">Monthly!T23*OFFSET('Project Map'!$H$1,U$1,0)</f>
        <v>0</v>
      </c>
      <c r="V22">
        <f ca="1">Monthly!U23*OFFSET('Project Map'!$H$1,V$1,0)</f>
        <v>0</v>
      </c>
    </row>
    <row r="23" spans="1:22" x14ac:dyDescent="0.25">
      <c r="A23" s="5">
        <v>46296</v>
      </c>
      <c r="B23">
        <f t="shared" ca="1" si="0"/>
        <v>0</v>
      </c>
      <c r="C23">
        <f t="shared" ca="1" si="1"/>
        <v>0</v>
      </c>
      <c r="D23">
        <f t="shared" ca="1" si="2"/>
        <v>0</v>
      </c>
      <c r="E23">
        <f ca="1">Monthly!D24*OFFSET('Project Map'!$H$1,E$1,0)</f>
        <v>0</v>
      </c>
      <c r="F23">
        <f ca="1">Monthly!E24*OFFSET('Project Map'!$H$1,F$1,0)</f>
        <v>0</v>
      </c>
      <c r="G23">
        <f ca="1">Monthly!F24*OFFSET('Project Map'!$H$1,G$1,0)</f>
        <v>0</v>
      </c>
      <c r="H23">
        <f ca="1">Monthly!G24*OFFSET('Project Map'!$H$1,H$1,0)</f>
        <v>0</v>
      </c>
      <c r="I23">
        <f ca="1">Monthly!H24*OFFSET('Project Map'!$H$1,I$1,0)</f>
        <v>0</v>
      </c>
      <c r="J23">
        <f ca="1">Monthly!I24*OFFSET('Project Map'!$H$1,J$1,0)</f>
        <v>0</v>
      </c>
      <c r="K23">
        <f ca="1">Monthly!J24*OFFSET('Project Map'!$H$1,K$1,0)</f>
        <v>0</v>
      </c>
      <c r="L23">
        <f ca="1">Monthly!K24*OFFSET('Project Map'!$H$1,L$1,0)</f>
        <v>0</v>
      </c>
      <c r="M23">
        <f ca="1">Monthly!L24*OFFSET('Project Map'!$H$1,M$1,0)</f>
        <v>0</v>
      </c>
      <c r="N23">
        <f ca="1">Monthly!M24*OFFSET('Project Map'!$H$1,N$1,0)</f>
        <v>0</v>
      </c>
      <c r="O23">
        <f ca="1">Monthly!N24*OFFSET('Project Map'!$H$1,O$1,0)</f>
        <v>0</v>
      </c>
      <c r="P23">
        <f ca="1">Monthly!O24*OFFSET('Project Map'!$H$1,P$1,0)</f>
        <v>0</v>
      </c>
      <c r="Q23">
        <f ca="1">Monthly!P24*OFFSET('Project Map'!$H$1,Q$1,0)</f>
        <v>0</v>
      </c>
      <c r="R23">
        <f ca="1">Monthly!Q24*OFFSET('Project Map'!$H$1,R$1,0)</f>
        <v>0</v>
      </c>
      <c r="S23">
        <f ca="1">Monthly!R24*OFFSET('Project Map'!$H$1,S$1,0)</f>
        <v>0</v>
      </c>
      <c r="T23">
        <f ca="1">Monthly!S24*OFFSET('Project Map'!$H$1,T$1,0)</f>
        <v>0</v>
      </c>
      <c r="U23">
        <f ca="1">Monthly!T24*OFFSET('Project Map'!$H$1,U$1,0)</f>
        <v>0</v>
      </c>
      <c r="V23">
        <f ca="1">Monthly!U24*OFFSET('Project Map'!$H$1,V$1,0)</f>
        <v>0</v>
      </c>
    </row>
    <row r="24" spans="1:22" x14ac:dyDescent="0.25">
      <c r="A24" s="5">
        <v>46327</v>
      </c>
      <c r="B24">
        <f t="shared" ca="1" si="0"/>
        <v>0</v>
      </c>
      <c r="C24">
        <f t="shared" ca="1" si="1"/>
        <v>0</v>
      </c>
      <c r="D24">
        <f t="shared" ca="1" si="2"/>
        <v>0</v>
      </c>
      <c r="E24">
        <f ca="1">Monthly!D25*OFFSET('Project Map'!$H$1,E$1,0)</f>
        <v>0</v>
      </c>
      <c r="F24">
        <f ca="1">Monthly!E25*OFFSET('Project Map'!$H$1,F$1,0)</f>
        <v>0</v>
      </c>
      <c r="G24">
        <f ca="1">Monthly!F25*OFFSET('Project Map'!$H$1,G$1,0)</f>
        <v>0</v>
      </c>
      <c r="H24">
        <f ca="1">Monthly!G25*OFFSET('Project Map'!$H$1,H$1,0)</f>
        <v>0</v>
      </c>
      <c r="I24">
        <f ca="1">Monthly!H25*OFFSET('Project Map'!$H$1,I$1,0)</f>
        <v>0</v>
      </c>
      <c r="J24">
        <f ca="1">Monthly!I25*OFFSET('Project Map'!$H$1,J$1,0)</f>
        <v>0</v>
      </c>
      <c r="K24">
        <f ca="1">Monthly!J25*OFFSET('Project Map'!$H$1,K$1,0)</f>
        <v>0</v>
      </c>
      <c r="L24">
        <f ca="1">Monthly!K25*OFFSET('Project Map'!$H$1,L$1,0)</f>
        <v>0</v>
      </c>
      <c r="M24">
        <f ca="1">Monthly!L25*OFFSET('Project Map'!$H$1,M$1,0)</f>
        <v>0</v>
      </c>
      <c r="N24">
        <f ca="1">Monthly!M25*OFFSET('Project Map'!$H$1,N$1,0)</f>
        <v>0</v>
      </c>
      <c r="O24">
        <f ca="1">Monthly!N25*OFFSET('Project Map'!$H$1,O$1,0)</f>
        <v>0</v>
      </c>
      <c r="P24">
        <f ca="1">Monthly!O25*OFFSET('Project Map'!$H$1,P$1,0)</f>
        <v>0</v>
      </c>
      <c r="Q24">
        <f ca="1">Monthly!P25*OFFSET('Project Map'!$H$1,Q$1,0)</f>
        <v>0</v>
      </c>
      <c r="R24">
        <f ca="1">Monthly!Q25*OFFSET('Project Map'!$H$1,R$1,0)</f>
        <v>0</v>
      </c>
      <c r="S24">
        <f ca="1">Monthly!R25*OFFSET('Project Map'!$H$1,S$1,0)</f>
        <v>0</v>
      </c>
      <c r="T24">
        <f ca="1">Monthly!S25*OFFSET('Project Map'!$H$1,T$1,0)</f>
        <v>0</v>
      </c>
      <c r="U24">
        <f ca="1">Monthly!T25*OFFSET('Project Map'!$H$1,U$1,0)</f>
        <v>0</v>
      </c>
      <c r="V24">
        <f ca="1">Monthly!U25*OFFSET('Project Map'!$H$1,V$1,0)</f>
        <v>0</v>
      </c>
    </row>
    <row r="25" spans="1:22" x14ac:dyDescent="0.25">
      <c r="A25" s="5">
        <v>46357</v>
      </c>
      <c r="B25">
        <f t="shared" ca="1" si="0"/>
        <v>0</v>
      </c>
      <c r="C25">
        <f t="shared" ca="1" si="1"/>
        <v>0</v>
      </c>
      <c r="D25">
        <f t="shared" ca="1" si="2"/>
        <v>0</v>
      </c>
      <c r="E25">
        <f ca="1">Monthly!D26*OFFSET('Project Map'!$H$1,E$1,0)</f>
        <v>0</v>
      </c>
      <c r="F25">
        <f ca="1">Monthly!E26*OFFSET('Project Map'!$H$1,F$1,0)</f>
        <v>0</v>
      </c>
      <c r="G25">
        <f ca="1">Monthly!F26*OFFSET('Project Map'!$H$1,G$1,0)</f>
        <v>0</v>
      </c>
      <c r="H25">
        <f ca="1">Monthly!G26*OFFSET('Project Map'!$H$1,H$1,0)</f>
        <v>0</v>
      </c>
      <c r="I25">
        <f ca="1">Monthly!H26*OFFSET('Project Map'!$H$1,I$1,0)</f>
        <v>0</v>
      </c>
      <c r="J25">
        <f ca="1">Monthly!I26*OFFSET('Project Map'!$H$1,J$1,0)</f>
        <v>0</v>
      </c>
      <c r="K25">
        <f ca="1">Monthly!J26*OFFSET('Project Map'!$H$1,K$1,0)</f>
        <v>0</v>
      </c>
      <c r="L25">
        <f ca="1">Monthly!K26*OFFSET('Project Map'!$H$1,L$1,0)</f>
        <v>0</v>
      </c>
      <c r="M25">
        <f ca="1">Monthly!L26*OFFSET('Project Map'!$H$1,M$1,0)</f>
        <v>0</v>
      </c>
      <c r="N25">
        <f ca="1">Monthly!M26*OFFSET('Project Map'!$H$1,N$1,0)</f>
        <v>0</v>
      </c>
      <c r="O25">
        <f ca="1">Monthly!N26*OFFSET('Project Map'!$H$1,O$1,0)</f>
        <v>0</v>
      </c>
      <c r="P25">
        <f ca="1">Monthly!O26*OFFSET('Project Map'!$H$1,P$1,0)</f>
        <v>0</v>
      </c>
      <c r="Q25">
        <f ca="1">Monthly!P26*OFFSET('Project Map'!$H$1,Q$1,0)</f>
        <v>0</v>
      </c>
      <c r="R25">
        <f ca="1">Monthly!Q26*OFFSET('Project Map'!$H$1,R$1,0)</f>
        <v>0</v>
      </c>
      <c r="S25">
        <f ca="1">Monthly!R26*OFFSET('Project Map'!$H$1,S$1,0)</f>
        <v>0</v>
      </c>
      <c r="T25">
        <f ca="1">Monthly!S26*OFFSET('Project Map'!$H$1,T$1,0)</f>
        <v>0</v>
      </c>
      <c r="U25">
        <f ca="1">Monthly!T26*OFFSET('Project Map'!$H$1,U$1,0)</f>
        <v>0</v>
      </c>
      <c r="V25">
        <f ca="1">Monthly!U26*OFFSET('Project Map'!$H$1,V$1,0)</f>
        <v>0</v>
      </c>
    </row>
    <row r="26" spans="1:22" x14ac:dyDescent="0.25">
      <c r="A26" s="5">
        <v>46388</v>
      </c>
      <c r="B26">
        <f t="shared" ca="1" si="0"/>
        <v>60</v>
      </c>
      <c r="C26">
        <f t="shared" ca="1" si="1"/>
        <v>60</v>
      </c>
      <c r="D26">
        <f t="shared" ca="1" si="2"/>
        <v>0</v>
      </c>
      <c r="E26">
        <f ca="1">Monthly!D27*OFFSET('Project Map'!$H$1,E$1,0)</f>
        <v>0</v>
      </c>
      <c r="F26">
        <f ca="1">Monthly!E27*OFFSET('Project Map'!$H$1,F$1,0)</f>
        <v>60</v>
      </c>
      <c r="G26">
        <f ca="1">Monthly!F27*OFFSET('Project Map'!$H$1,G$1,0)</f>
        <v>0</v>
      </c>
      <c r="H26">
        <f ca="1">Monthly!G27*OFFSET('Project Map'!$H$1,H$1,0)</f>
        <v>0</v>
      </c>
      <c r="I26">
        <f ca="1">Monthly!H27*OFFSET('Project Map'!$H$1,I$1,0)</f>
        <v>0</v>
      </c>
      <c r="J26">
        <f ca="1">Monthly!I27*OFFSET('Project Map'!$H$1,J$1,0)</f>
        <v>0</v>
      </c>
      <c r="K26">
        <f ca="1">Monthly!J27*OFFSET('Project Map'!$H$1,K$1,0)</f>
        <v>0</v>
      </c>
      <c r="L26">
        <f ca="1">Monthly!K27*OFFSET('Project Map'!$H$1,L$1,0)</f>
        <v>0</v>
      </c>
      <c r="M26">
        <f ca="1">Monthly!L27*OFFSET('Project Map'!$H$1,M$1,0)</f>
        <v>0</v>
      </c>
      <c r="N26">
        <f ca="1">Monthly!M27*OFFSET('Project Map'!$H$1,N$1,0)</f>
        <v>0</v>
      </c>
      <c r="O26">
        <f ca="1">Monthly!N27*OFFSET('Project Map'!$H$1,O$1,0)</f>
        <v>0</v>
      </c>
      <c r="P26">
        <f ca="1">Monthly!O27*OFFSET('Project Map'!$H$1,P$1,0)</f>
        <v>0</v>
      </c>
      <c r="Q26">
        <f ca="1">Monthly!P27*OFFSET('Project Map'!$H$1,Q$1,0)</f>
        <v>0</v>
      </c>
      <c r="R26">
        <f ca="1">Monthly!Q27*OFFSET('Project Map'!$H$1,R$1,0)</f>
        <v>0</v>
      </c>
      <c r="S26">
        <f ca="1">Monthly!R27*OFFSET('Project Map'!$H$1,S$1,0)</f>
        <v>0</v>
      </c>
      <c r="T26">
        <f ca="1">Monthly!S27*OFFSET('Project Map'!$H$1,T$1,0)</f>
        <v>0</v>
      </c>
      <c r="U26">
        <f ca="1">Monthly!T27*OFFSET('Project Map'!$H$1,U$1,0)</f>
        <v>0</v>
      </c>
      <c r="V26">
        <f ca="1">Monthly!U27*OFFSET('Project Map'!$H$1,V$1,0)</f>
        <v>0</v>
      </c>
    </row>
    <row r="27" spans="1:22" x14ac:dyDescent="0.25">
      <c r="A27" s="5">
        <v>46419</v>
      </c>
      <c r="B27">
        <f t="shared" ca="1" si="0"/>
        <v>60</v>
      </c>
      <c r="C27">
        <f t="shared" ca="1" si="1"/>
        <v>60</v>
      </c>
      <c r="D27">
        <f t="shared" ca="1" si="2"/>
        <v>0</v>
      </c>
      <c r="E27">
        <f ca="1">Monthly!D28*OFFSET('Project Map'!$H$1,E$1,0)</f>
        <v>0</v>
      </c>
      <c r="F27">
        <f ca="1">Monthly!E28*OFFSET('Project Map'!$H$1,F$1,0)</f>
        <v>60</v>
      </c>
      <c r="G27">
        <f ca="1">Monthly!F28*OFFSET('Project Map'!$H$1,G$1,0)</f>
        <v>0</v>
      </c>
      <c r="H27">
        <f ca="1">Monthly!G28*OFFSET('Project Map'!$H$1,H$1,0)</f>
        <v>0</v>
      </c>
      <c r="I27">
        <f ca="1">Monthly!H28*OFFSET('Project Map'!$H$1,I$1,0)</f>
        <v>0</v>
      </c>
      <c r="J27">
        <f ca="1">Monthly!I28*OFFSET('Project Map'!$H$1,J$1,0)</f>
        <v>0</v>
      </c>
      <c r="K27">
        <f ca="1">Monthly!J28*OFFSET('Project Map'!$H$1,K$1,0)</f>
        <v>0</v>
      </c>
      <c r="L27">
        <f ca="1">Monthly!K28*OFFSET('Project Map'!$H$1,L$1,0)</f>
        <v>0</v>
      </c>
      <c r="M27">
        <f ca="1">Monthly!L28*OFFSET('Project Map'!$H$1,M$1,0)</f>
        <v>0</v>
      </c>
      <c r="N27">
        <f ca="1">Monthly!M28*OFFSET('Project Map'!$H$1,N$1,0)</f>
        <v>0</v>
      </c>
      <c r="O27">
        <f ca="1">Monthly!N28*OFFSET('Project Map'!$H$1,O$1,0)</f>
        <v>0</v>
      </c>
      <c r="P27">
        <f ca="1">Monthly!O28*OFFSET('Project Map'!$H$1,P$1,0)</f>
        <v>0</v>
      </c>
      <c r="Q27">
        <f ca="1">Monthly!P28*OFFSET('Project Map'!$H$1,Q$1,0)</f>
        <v>0</v>
      </c>
      <c r="R27">
        <f ca="1">Monthly!Q28*OFFSET('Project Map'!$H$1,R$1,0)</f>
        <v>0</v>
      </c>
      <c r="S27">
        <f ca="1">Monthly!R28*OFFSET('Project Map'!$H$1,S$1,0)</f>
        <v>0</v>
      </c>
      <c r="T27">
        <f ca="1">Monthly!S28*OFFSET('Project Map'!$H$1,T$1,0)</f>
        <v>0</v>
      </c>
      <c r="U27">
        <f ca="1">Monthly!T28*OFFSET('Project Map'!$H$1,U$1,0)</f>
        <v>0</v>
      </c>
      <c r="V27">
        <f ca="1">Monthly!U28*OFFSET('Project Map'!$H$1,V$1,0)</f>
        <v>0</v>
      </c>
    </row>
    <row r="28" spans="1:22" x14ac:dyDescent="0.25">
      <c r="A28" s="5">
        <v>46447</v>
      </c>
      <c r="B28">
        <f t="shared" ca="1" si="0"/>
        <v>60</v>
      </c>
      <c r="C28">
        <f t="shared" ca="1" si="1"/>
        <v>60</v>
      </c>
      <c r="D28">
        <f t="shared" ca="1" si="2"/>
        <v>0</v>
      </c>
      <c r="E28">
        <f ca="1">Monthly!D29*OFFSET('Project Map'!$H$1,E$1,0)</f>
        <v>0</v>
      </c>
      <c r="F28">
        <f ca="1">Monthly!E29*OFFSET('Project Map'!$H$1,F$1,0)</f>
        <v>60</v>
      </c>
      <c r="G28">
        <f ca="1">Monthly!F29*OFFSET('Project Map'!$H$1,G$1,0)</f>
        <v>0</v>
      </c>
      <c r="H28">
        <f ca="1">Monthly!G29*OFFSET('Project Map'!$H$1,H$1,0)</f>
        <v>0</v>
      </c>
      <c r="I28">
        <f ca="1">Monthly!H29*OFFSET('Project Map'!$H$1,I$1,0)</f>
        <v>0</v>
      </c>
      <c r="J28">
        <f ca="1">Monthly!I29*OFFSET('Project Map'!$H$1,J$1,0)</f>
        <v>0</v>
      </c>
      <c r="K28">
        <f ca="1">Monthly!J29*OFFSET('Project Map'!$H$1,K$1,0)</f>
        <v>0</v>
      </c>
      <c r="L28">
        <f ca="1">Monthly!K29*OFFSET('Project Map'!$H$1,L$1,0)</f>
        <v>0</v>
      </c>
      <c r="M28">
        <f ca="1">Monthly!L29*OFFSET('Project Map'!$H$1,M$1,0)</f>
        <v>0</v>
      </c>
      <c r="N28">
        <f ca="1">Monthly!M29*OFFSET('Project Map'!$H$1,N$1,0)</f>
        <v>0</v>
      </c>
      <c r="O28">
        <f ca="1">Monthly!N29*OFFSET('Project Map'!$H$1,O$1,0)</f>
        <v>0</v>
      </c>
      <c r="P28">
        <f ca="1">Monthly!O29*OFFSET('Project Map'!$H$1,P$1,0)</f>
        <v>0</v>
      </c>
      <c r="Q28">
        <f ca="1">Monthly!P29*OFFSET('Project Map'!$H$1,Q$1,0)</f>
        <v>0</v>
      </c>
      <c r="R28">
        <f ca="1">Monthly!Q29*OFFSET('Project Map'!$H$1,R$1,0)</f>
        <v>0</v>
      </c>
      <c r="S28">
        <f ca="1">Monthly!R29*OFFSET('Project Map'!$H$1,S$1,0)</f>
        <v>0</v>
      </c>
      <c r="T28">
        <f ca="1">Monthly!S29*OFFSET('Project Map'!$H$1,T$1,0)</f>
        <v>0</v>
      </c>
      <c r="U28">
        <f ca="1">Monthly!T29*OFFSET('Project Map'!$H$1,U$1,0)</f>
        <v>0</v>
      </c>
      <c r="V28">
        <f ca="1">Monthly!U29*OFFSET('Project Map'!$H$1,V$1,0)</f>
        <v>0</v>
      </c>
    </row>
    <row r="29" spans="1:22" x14ac:dyDescent="0.25">
      <c r="A29" s="5">
        <v>46478</v>
      </c>
      <c r="B29">
        <f t="shared" ca="1" si="0"/>
        <v>60</v>
      </c>
      <c r="C29">
        <f t="shared" ca="1" si="1"/>
        <v>60</v>
      </c>
      <c r="D29">
        <f t="shared" ca="1" si="2"/>
        <v>0</v>
      </c>
      <c r="E29">
        <f ca="1">Monthly!D30*OFFSET('Project Map'!$H$1,E$1,0)</f>
        <v>0</v>
      </c>
      <c r="F29">
        <f ca="1">Monthly!E30*OFFSET('Project Map'!$H$1,F$1,0)</f>
        <v>60</v>
      </c>
      <c r="G29">
        <f ca="1">Monthly!F30*OFFSET('Project Map'!$H$1,G$1,0)</f>
        <v>0</v>
      </c>
      <c r="H29">
        <f ca="1">Monthly!G30*OFFSET('Project Map'!$H$1,H$1,0)</f>
        <v>0</v>
      </c>
      <c r="I29">
        <f ca="1">Monthly!H30*OFFSET('Project Map'!$H$1,I$1,0)</f>
        <v>0</v>
      </c>
      <c r="J29">
        <f ca="1">Monthly!I30*OFFSET('Project Map'!$H$1,J$1,0)</f>
        <v>0</v>
      </c>
      <c r="K29">
        <f ca="1">Monthly!J30*OFFSET('Project Map'!$H$1,K$1,0)</f>
        <v>0</v>
      </c>
      <c r="L29">
        <f ca="1">Monthly!K30*OFFSET('Project Map'!$H$1,L$1,0)</f>
        <v>0</v>
      </c>
      <c r="M29">
        <f ca="1">Monthly!L30*OFFSET('Project Map'!$H$1,M$1,0)</f>
        <v>0</v>
      </c>
      <c r="N29">
        <f ca="1">Monthly!M30*OFFSET('Project Map'!$H$1,N$1,0)</f>
        <v>0</v>
      </c>
      <c r="O29">
        <f ca="1">Monthly!N30*OFFSET('Project Map'!$H$1,O$1,0)</f>
        <v>0</v>
      </c>
      <c r="P29">
        <f ca="1">Monthly!O30*OFFSET('Project Map'!$H$1,P$1,0)</f>
        <v>0</v>
      </c>
      <c r="Q29">
        <f ca="1">Monthly!P30*OFFSET('Project Map'!$H$1,Q$1,0)</f>
        <v>0</v>
      </c>
      <c r="R29">
        <f ca="1">Monthly!Q30*OFFSET('Project Map'!$H$1,R$1,0)</f>
        <v>0</v>
      </c>
      <c r="S29">
        <f ca="1">Monthly!R30*OFFSET('Project Map'!$H$1,S$1,0)</f>
        <v>0</v>
      </c>
      <c r="T29">
        <f ca="1">Monthly!S30*OFFSET('Project Map'!$H$1,T$1,0)</f>
        <v>0</v>
      </c>
      <c r="U29">
        <f ca="1">Monthly!T30*OFFSET('Project Map'!$H$1,U$1,0)</f>
        <v>0</v>
      </c>
      <c r="V29">
        <f ca="1">Monthly!U30*OFFSET('Project Map'!$H$1,V$1,0)</f>
        <v>0</v>
      </c>
    </row>
    <row r="30" spans="1:22" x14ac:dyDescent="0.25">
      <c r="A30" s="5">
        <v>46508</v>
      </c>
      <c r="B30">
        <f t="shared" ca="1" si="0"/>
        <v>60</v>
      </c>
      <c r="C30">
        <f t="shared" ca="1" si="1"/>
        <v>60</v>
      </c>
      <c r="D30">
        <f t="shared" ca="1" si="2"/>
        <v>0</v>
      </c>
      <c r="E30">
        <f ca="1">Monthly!D31*OFFSET('Project Map'!$H$1,E$1,0)</f>
        <v>0</v>
      </c>
      <c r="F30">
        <f ca="1">Monthly!E31*OFFSET('Project Map'!$H$1,F$1,0)</f>
        <v>60</v>
      </c>
      <c r="G30">
        <f ca="1">Monthly!F31*OFFSET('Project Map'!$H$1,G$1,0)</f>
        <v>0</v>
      </c>
      <c r="H30">
        <f ca="1">Monthly!G31*OFFSET('Project Map'!$H$1,H$1,0)</f>
        <v>0</v>
      </c>
      <c r="I30">
        <f ca="1">Monthly!H31*OFFSET('Project Map'!$H$1,I$1,0)</f>
        <v>0</v>
      </c>
      <c r="J30">
        <f ca="1">Monthly!I31*OFFSET('Project Map'!$H$1,J$1,0)</f>
        <v>0</v>
      </c>
      <c r="K30">
        <f ca="1">Monthly!J31*OFFSET('Project Map'!$H$1,K$1,0)</f>
        <v>0</v>
      </c>
      <c r="L30">
        <f ca="1">Monthly!K31*OFFSET('Project Map'!$H$1,L$1,0)</f>
        <v>0</v>
      </c>
      <c r="M30">
        <f ca="1">Monthly!L31*OFFSET('Project Map'!$H$1,M$1,0)</f>
        <v>0</v>
      </c>
      <c r="N30">
        <f ca="1">Monthly!M31*OFFSET('Project Map'!$H$1,N$1,0)</f>
        <v>0</v>
      </c>
      <c r="O30">
        <f ca="1">Monthly!N31*OFFSET('Project Map'!$H$1,O$1,0)</f>
        <v>0</v>
      </c>
      <c r="P30">
        <f ca="1">Monthly!O31*OFFSET('Project Map'!$H$1,P$1,0)</f>
        <v>0</v>
      </c>
      <c r="Q30">
        <f ca="1">Monthly!P31*OFFSET('Project Map'!$H$1,Q$1,0)</f>
        <v>0</v>
      </c>
      <c r="R30">
        <f ca="1">Monthly!Q31*OFFSET('Project Map'!$H$1,R$1,0)</f>
        <v>0</v>
      </c>
      <c r="S30">
        <f ca="1">Monthly!R31*OFFSET('Project Map'!$H$1,S$1,0)</f>
        <v>0</v>
      </c>
      <c r="T30">
        <f ca="1">Monthly!S31*OFFSET('Project Map'!$H$1,T$1,0)</f>
        <v>0</v>
      </c>
      <c r="U30">
        <f ca="1">Monthly!T31*OFFSET('Project Map'!$H$1,U$1,0)</f>
        <v>0</v>
      </c>
      <c r="V30">
        <f ca="1">Monthly!U31*OFFSET('Project Map'!$H$1,V$1,0)</f>
        <v>0</v>
      </c>
    </row>
    <row r="31" spans="1:22" x14ac:dyDescent="0.25">
      <c r="A31" s="5">
        <v>46539</v>
      </c>
      <c r="B31">
        <f t="shared" ca="1" si="0"/>
        <v>60</v>
      </c>
      <c r="C31">
        <f t="shared" ca="1" si="1"/>
        <v>60</v>
      </c>
      <c r="D31">
        <f t="shared" ca="1" si="2"/>
        <v>0</v>
      </c>
      <c r="E31">
        <f ca="1">Monthly!D32*OFFSET('Project Map'!$H$1,E$1,0)</f>
        <v>0</v>
      </c>
      <c r="F31">
        <f ca="1">Monthly!E32*OFFSET('Project Map'!$H$1,F$1,0)</f>
        <v>60</v>
      </c>
      <c r="G31">
        <f ca="1">Monthly!F32*OFFSET('Project Map'!$H$1,G$1,0)</f>
        <v>0</v>
      </c>
      <c r="H31">
        <f ca="1">Monthly!G32*OFFSET('Project Map'!$H$1,H$1,0)</f>
        <v>0</v>
      </c>
      <c r="I31">
        <f ca="1">Monthly!H32*OFFSET('Project Map'!$H$1,I$1,0)</f>
        <v>0</v>
      </c>
      <c r="J31">
        <f ca="1">Monthly!I32*OFFSET('Project Map'!$H$1,J$1,0)</f>
        <v>0</v>
      </c>
      <c r="K31">
        <f ca="1">Monthly!J32*OFFSET('Project Map'!$H$1,K$1,0)</f>
        <v>0</v>
      </c>
      <c r="L31">
        <f ca="1">Monthly!K32*OFFSET('Project Map'!$H$1,L$1,0)</f>
        <v>0</v>
      </c>
      <c r="M31">
        <f ca="1">Monthly!L32*OFFSET('Project Map'!$H$1,M$1,0)</f>
        <v>0</v>
      </c>
      <c r="N31">
        <f ca="1">Monthly!M32*OFFSET('Project Map'!$H$1,N$1,0)</f>
        <v>0</v>
      </c>
      <c r="O31">
        <f ca="1">Monthly!N32*OFFSET('Project Map'!$H$1,O$1,0)</f>
        <v>0</v>
      </c>
      <c r="P31">
        <f ca="1">Monthly!O32*OFFSET('Project Map'!$H$1,P$1,0)</f>
        <v>0</v>
      </c>
      <c r="Q31">
        <f ca="1">Monthly!P32*OFFSET('Project Map'!$H$1,Q$1,0)</f>
        <v>0</v>
      </c>
      <c r="R31">
        <f ca="1">Monthly!Q32*OFFSET('Project Map'!$H$1,R$1,0)</f>
        <v>0</v>
      </c>
      <c r="S31">
        <f ca="1">Monthly!R32*OFFSET('Project Map'!$H$1,S$1,0)</f>
        <v>0</v>
      </c>
      <c r="T31">
        <f ca="1">Monthly!S32*OFFSET('Project Map'!$H$1,T$1,0)</f>
        <v>0</v>
      </c>
      <c r="U31">
        <f ca="1">Monthly!T32*OFFSET('Project Map'!$H$1,U$1,0)</f>
        <v>0</v>
      </c>
      <c r="V31">
        <f ca="1">Monthly!U32*OFFSET('Project Map'!$H$1,V$1,0)</f>
        <v>0</v>
      </c>
    </row>
    <row r="32" spans="1:22" x14ac:dyDescent="0.25">
      <c r="A32" s="5">
        <v>46569</v>
      </c>
      <c r="B32">
        <f t="shared" ca="1" si="0"/>
        <v>120</v>
      </c>
      <c r="C32">
        <f t="shared" ca="1" si="1"/>
        <v>120</v>
      </c>
      <c r="D32">
        <f t="shared" ca="1" si="2"/>
        <v>0</v>
      </c>
      <c r="E32">
        <f ca="1">Monthly!D33*OFFSET('Project Map'!$H$1,E$1,0)</f>
        <v>0</v>
      </c>
      <c r="F32">
        <f ca="1">Monthly!E33*OFFSET('Project Map'!$H$1,F$1,0)</f>
        <v>120</v>
      </c>
      <c r="G32">
        <f ca="1">Monthly!F33*OFFSET('Project Map'!$H$1,G$1,0)</f>
        <v>0</v>
      </c>
      <c r="H32">
        <f ca="1">Monthly!G33*OFFSET('Project Map'!$H$1,H$1,0)</f>
        <v>0</v>
      </c>
      <c r="I32">
        <f ca="1">Monthly!H33*OFFSET('Project Map'!$H$1,I$1,0)</f>
        <v>0</v>
      </c>
      <c r="J32">
        <f ca="1">Monthly!I33*OFFSET('Project Map'!$H$1,J$1,0)</f>
        <v>0</v>
      </c>
      <c r="K32">
        <f ca="1">Monthly!J33*OFFSET('Project Map'!$H$1,K$1,0)</f>
        <v>0</v>
      </c>
      <c r="L32">
        <f ca="1">Monthly!K33*OFFSET('Project Map'!$H$1,L$1,0)</f>
        <v>0</v>
      </c>
      <c r="M32">
        <f ca="1">Monthly!L33*OFFSET('Project Map'!$H$1,M$1,0)</f>
        <v>0</v>
      </c>
      <c r="N32">
        <f ca="1">Monthly!M33*OFFSET('Project Map'!$H$1,N$1,0)</f>
        <v>0</v>
      </c>
      <c r="O32">
        <f ca="1">Monthly!N33*OFFSET('Project Map'!$H$1,O$1,0)</f>
        <v>0</v>
      </c>
      <c r="P32">
        <f ca="1">Monthly!O33*OFFSET('Project Map'!$H$1,P$1,0)</f>
        <v>0</v>
      </c>
      <c r="Q32">
        <f ca="1">Monthly!P33*OFFSET('Project Map'!$H$1,Q$1,0)</f>
        <v>0</v>
      </c>
      <c r="R32">
        <f ca="1">Monthly!Q33*OFFSET('Project Map'!$H$1,R$1,0)</f>
        <v>0</v>
      </c>
      <c r="S32">
        <f ca="1">Monthly!R33*OFFSET('Project Map'!$H$1,S$1,0)</f>
        <v>0</v>
      </c>
      <c r="T32">
        <f ca="1">Monthly!S33*OFFSET('Project Map'!$H$1,T$1,0)</f>
        <v>0</v>
      </c>
      <c r="U32">
        <f ca="1">Monthly!T33*OFFSET('Project Map'!$H$1,U$1,0)</f>
        <v>0</v>
      </c>
      <c r="V32">
        <f ca="1">Monthly!U33*OFFSET('Project Map'!$H$1,V$1,0)</f>
        <v>0</v>
      </c>
    </row>
    <row r="33" spans="1:22" x14ac:dyDescent="0.25">
      <c r="A33" s="5">
        <v>46600</v>
      </c>
      <c r="B33">
        <f t="shared" ca="1" si="0"/>
        <v>120</v>
      </c>
      <c r="C33">
        <f t="shared" ca="1" si="1"/>
        <v>120</v>
      </c>
      <c r="D33">
        <f t="shared" ca="1" si="2"/>
        <v>0</v>
      </c>
      <c r="E33">
        <f ca="1">Monthly!D34*OFFSET('Project Map'!$H$1,E$1,0)</f>
        <v>0</v>
      </c>
      <c r="F33">
        <f ca="1">Monthly!E34*OFFSET('Project Map'!$H$1,F$1,0)</f>
        <v>120</v>
      </c>
      <c r="G33">
        <f ca="1">Monthly!F34*OFFSET('Project Map'!$H$1,G$1,0)</f>
        <v>0</v>
      </c>
      <c r="H33">
        <f ca="1">Monthly!G34*OFFSET('Project Map'!$H$1,H$1,0)</f>
        <v>0</v>
      </c>
      <c r="I33">
        <f ca="1">Monthly!H34*OFFSET('Project Map'!$H$1,I$1,0)</f>
        <v>0</v>
      </c>
      <c r="J33">
        <f ca="1">Monthly!I34*OFFSET('Project Map'!$H$1,J$1,0)</f>
        <v>0</v>
      </c>
      <c r="K33">
        <f ca="1">Monthly!J34*OFFSET('Project Map'!$H$1,K$1,0)</f>
        <v>0</v>
      </c>
      <c r="L33">
        <f ca="1">Monthly!K34*OFFSET('Project Map'!$H$1,L$1,0)</f>
        <v>0</v>
      </c>
      <c r="M33">
        <f ca="1">Monthly!L34*OFFSET('Project Map'!$H$1,M$1,0)</f>
        <v>0</v>
      </c>
      <c r="N33">
        <f ca="1">Monthly!M34*OFFSET('Project Map'!$H$1,N$1,0)</f>
        <v>0</v>
      </c>
      <c r="O33">
        <f ca="1">Monthly!N34*OFFSET('Project Map'!$H$1,O$1,0)</f>
        <v>0</v>
      </c>
      <c r="P33">
        <f ca="1">Monthly!O34*OFFSET('Project Map'!$H$1,P$1,0)</f>
        <v>0</v>
      </c>
      <c r="Q33">
        <f ca="1">Monthly!P34*OFFSET('Project Map'!$H$1,Q$1,0)</f>
        <v>0</v>
      </c>
      <c r="R33">
        <f ca="1">Monthly!Q34*OFFSET('Project Map'!$H$1,R$1,0)</f>
        <v>0</v>
      </c>
      <c r="S33">
        <f ca="1">Monthly!R34*OFFSET('Project Map'!$H$1,S$1,0)</f>
        <v>0</v>
      </c>
      <c r="T33">
        <f ca="1">Monthly!S34*OFFSET('Project Map'!$H$1,T$1,0)</f>
        <v>0</v>
      </c>
      <c r="U33">
        <f ca="1">Monthly!T34*OFFSET('Project Map'!$H$1,U$1,0)</f>
        <v>0</v>
      </c>
      <c r="V33">
        <f ca="1">Monthly!U34*OFFSET('Project Map'!$H$1,V$1,0)</f>
        <v>0</v>
      </c>
    </row>
    <row r="34" spans="1:22" x14ac:dyDescent="0.25">
      <c r="A34" s="5">
        <v>46631</v>
      </c>
      <c r="B34">
        <f t="shared" ref="B34:B65" ca="1" si="3">SUM(E34:U34)</f>
        <v>205</v>
      </c>
      <c r="C34">
        <f t="shared" ca="1" si="1"/>
        <v>180</v>
      </c>
      <c r="D34">
        <f t="shared" ca="1" si="2"/>
        <v>25</v>
      </c>
      <c r="E34">
        <f ca="1">Monthly!D35*OFFSET('Project Map'!$H$1,E$1,0)</f>
        <v>0</v>
      </c>
      <c r="F34">
        <f ca="1">Monthly!E35*OFFSET('Project Map'!$H$1,F$1,0)</f>
        <v>120</v>
      </c>
      <c r="G34">
        <f ca="1">Monthly!F35*OFFSET('Project Map'!$H$1,G$1,0)</f>
        <v>0</v>
      </c>
      <c r="H34">
        <f ca="1">Monthly!G35*OFFSET('Project Map'!$H$1,H$1,0)</f>
        <v>7</v>
      </c>
      <c r="I34">
        <f ca="1">Monthly!H35*OFFSET('Project Map'!$H$1,I$1,0)</f>
        <v>7</v>
      </c>
      <c r="J34">
        <f ca="1">Monthly!I35*OFFSET('Project Map'!$H$1,J$1,0)</f>
        <v>0</v>
      </c>
      <c r="K34">
        <f ca="1">Monthly!J35*OFFSET('Project Map'!$H$1,K$1,0)</f>
        <v>0</v>
      </c>
      <c r="L34">
        <f ca="1">Monthly!K35*OFFSET('Project Map'!$H$1,L$1,0)</f>
        <v>0</v>
      </c>
      <c r="M34">
        <f ca="1">Monthly!L35*OFFSET('Project Map'!$H$1,M$1,0)</f>
        <v>0</v>
      </c>
      <c r="N34">
        <f ca="1">Monthly!M35*OFFSET('Project Map'!$H$1,N$1,0)</f>
        <v>0</v>
      </c>
      <c r="O34">
        <f ca="1">Monthly!N35*OFFSET('Project Map'!$H$1,O$1,0)</f>
        <v>0</v>
      </c>
      <c r="P34">
        <f ca="1">Monthly!O35*OFFSET('Project Map'!$H$1,P$1,0)</f>
        <v>45.999999999999993</v>
      </c>
      <c r="Q34">
        <f ca="1">Monthly!P35*OFFSET('Project Map'!$H$1,Q$1,0)</f>
        <v>0</v>
      </c>
      <c r="R34">
        <f ca="1">Monthly!Q35*OFFSET('Project Map'!$H$1,R$1,0)</f>
        <v>25</v>
      </c>
      <c r="S34">
        <f ca="1">Monthly!R35*OFFSET('Project Map'!$H$1,S$1,0)</f>
        <v>0</v>
      </c>
      <c r="T34">
        <f ca="1">Monthly!S35*OFFSET('Project Map'!$H$1,T$1,0)</f>
        <v>0</v>
      </c>
      <c r="U34">
        <f ca="1">Monthly!T35*OFFSET('Project Map'!$H$1,U$1,0)</f>
        <v>0</v>
      </c>
      <c r="V34">
        <f ca="1">Monthly!U35*OFFSET('Project Map'!$H$1,V$1,0)</f>
        <v>0</v>
      </c>
    </row>
    <row r="35" spans="1:22" x14ac:dyDescent="0.25">
      <c r="A35" s="5">
        <v>46661</v>
      </c>
      <c r="B35">
        <f t="shared" ca="1" si="3"/>
        <v>215</v>
      </c>
      <c r="C35">
        <f t="shared" ca="1" si="1"/>
        <v>190</v>
      </c>
      <c r="D35">
        <f t="shared" ca="1" si="2"/>
        <v>25</v>
      </c>
      <c r="E35">
        <f ca="1">Monthly!D36*OFFSET('Project Map'!$H$1,E$1,0)</f>
        <v>0</v>
      </c>
      <c r="F35">
        <f ca="1">Monthly!E36*OFFSET('Project Map'!$H$1,F$1,0)</f>
        <v>120</v>
      </c>
      <c r="G35">
        <f ca="1">Monthly!F36*OFFSET('Project Map'!$H$1,G$1,0)</f>
        <v>0</v>
      </c>
      <c r="H35">
        <f ca="1">Monthly!G36*OFFSET('Project Map'!$H$1,H$1,0)</f>
        <v>7</v>
      </c>
      <c r="I35">
        <f ca="1">Monthly!H36*OFFSET('Project Map'!$H$1,I$1,0)</f>
        <v>7</v>
      </c>
      <c r="J35">
        <f ca="1">Monthly!I36*OFFSET('Project Map'!$H$1,J$1,0)</f>
        <v>0</v>
      </c>
      <c r="K35">
        <f ca="1">Monthly!J36*OFFSET('Project Map'!$H$1,K$1,0)</f>
        <v>0</v>
      </c>
      <c r="L35">
        <f ca="1">Monthly!K36*OFFSET('Project Map'!$H$1,L$1,0)</f>
        <v>0</v>
      </c>
      <c r="M35">
        <f ca="1">Monthly!L36*OFFSET('Project Map'!$H$1,M$1,0)</f>
        <v>0</v>
      </c>
      <c r="N35">
        <f ca="1">Monthly!M36*OFFSET('Project Map'!$H$1,N$1,0)</f>
        <v>0</v>
      </c>
      <c r="O35">
        <f ca="1">Monthly!N36*OFFSET('Project Map'!$H$1,O$1,0)</f>
        <v>10</v>
      </c>
      <c r="P35">
        <f ca="1">Monthly!O36*OFFSET('Project Map'!$H$1,P$1,0)</f>
        <v>45.999999999999993</v>
      </c>
      <c r="Q35">
        <f ca="1">Monthly!P36*OFFSET('Project Map'!$H$1,Q$1,0)</f>
        <v>0</v>
      </c>
      <c r="R35">
        <f ca="1">Monthly!Q36*OFFSET('Project Map'!$H$1,R$1,0)</f>
        <v>25</v>
      </c>
      <c r="S35">
        <f ca="1">Monthly!R36*OFFSET('Project Map'!$H$1,S$1,0)</f>
        <v>0</v>
      </c>
      <c r="T35">
        <f ca="1">Monthly!S36*OFFSET('Project Map'!$H$1,T$1,0)</f>
        <v>0</v>
      </c>
      <c r="U35">
        <f ca="1">Monthly!T36*OFFSET('Project Map'!$H$1,U$1,0)</f>
        <v>0</v>
      </c>
      <c r="V35">
        <f ca="1">Monthly!U36*OFFSET('Project Map'!$H$1,V$1,0)</f>
        <v>0</v>
      </c>
    </row>
    <row r="36" spans="1:22" x14ac:dyDescent="0.25">
      <c r="A36" s="5">
        <v>46692</v>
      </c>
      <c r="B36">
        <f t="shared" ca="1" si="3"/>
        <v>228</v>
      </c>
      <c r="C36">
        <f t="shared" ca="1" si="1"/>
        <v>203</v>
      </c>
      <c r="D36">
        <f t="shared" ca="1" si="2"/>
        <v>25</v>
      </c>
      <c r="E36">
        <f ca="1">Monthly!D37*OFFSET('Project Map'!$H$1,E$1,0)</f>
        <v>0</v>
      </c>
      <c r="F36">
        <f ca="1">Monthly!E37*OFFSET('Project Map'!$H$1,F$1,0)</f>
        <v>120</v>
      </c>
      <c r="G36">
        <f ca="1">Monthly!F37*OFFSET('Project Map'!$H$1,G$1,0)</f>
        <v>0</v>
      </c>
      <c r="H36">
        <f ca="1">Monthly!G37*OFFSET('Project Map'!$H$1,H$1,0)</f>
        <v>13.5</v>
      </c>
      <c r="I36">
        <f ca="1">Monthly!H37*OFFSET('Project Map'!$H$1,I$1,0)</f>
        <v>13.5</v>
      </c>
      <c r="J36">
        <f ca="1">Monthly!I37*OFFSET('Project Map'!$H$1,J$1,0)</f>
        <v>0</v>
      </c>
      <c r="K36">
        <f ca="1">Monthly!J37*OFFSET('Project Map'!$H$1,K$1,0)</f>
        <v>0</v>
      </c>
      <c r="L36">
        <f ca="1">Monthly!K37*OFFSET('Project Map'!$H$1,L$1,0)</f>
        <v>0</v>
      </c>
      <c r="M36">
        <f ca="1">Monthly!L37*OFFSET('Project Map'!$H$1,M$1,0)</f>
        <v>0</v>
      </c>
      <c r="N36">
        <f ca="1">Monthly!M37*OFFSET('Project Map'!$H$1,N$1,0)</f>
        <v>0</v>
      </c>
      <c r="O36">
        <f ca="1">Monthly!N37*OFFSET('Project Map'!$H$1,O$1,0)</f>
        <v>10</v>
      </c>
      <c r="P36">
        <f ca="1">Monthly!O37*OFFSET('Project Map'!$H$1,P$1,0)</f>
        <v>45.999999999999993</v>
      </c>
      <c r="Q36">
        <f ca="1">Monthly!P37*OFFSET('Project Map'!$H$1,Q$1,0)</f>
        <v>0</v>
      </c>
      <c r="R36">
        <f ca="1">Monthly!Q37*OFFSET('Project Map'!$H$1,R$1,0)</f>
        <v>25</v>
      </c>
      <c r="S36">
        <f ca="1">Monthly!R37*OFFSET('Project Map'!$H$1,S$1,0)</f>
        <v>0</v>
      </c>
      <c r="T36">
        <f ca="1">Monthly!S37*OFFSET('Project Map'!$H$1,T$1,0)</f>
        <v>0</v>
      </c>
      <c r="U36">
        <f ca="1">Monthly!T37*OFFSET('Project Map'!$H$1,U$1,0)</f>
        <v>0</v>
      </c>
      <c r="V36">
        <f ca="1">Monthly!U37*OFFSET('Project Map'!$H$1,V$1,0)</f>
        <v>0</v>
      </c>
    </row>
    <row r="37" spans="1:22" x14ac:dyDescent="0.25">
      <c r="A37" s="5">
        <v>46722</v>
      </c>
      <c r="B37">
        <f t="shared" ca="1" si="3"/>
        <v>253</v>
      </c>
      <c r="C37">
        <f t="shared" ca="1" si="1"/>
        <v>233</v>
      </c>
      <c r="D37">
        <f t="shared" ca="1" si="2"/>
        <v>50</v>
      </c>
      <c r="E37">
        <f ca="1">Monthly!D38*OFFSET('Project Map'!$H$1,E$1,0)</f>
        <v>0</v>
      </c>
      <c r="F37">
        <f ca="1">Monthly!E38*OFFSET('Project Map'!$H$1,F$1,0)</f>
        <v>120</v>
      </c>
      <c r="G37">
        <f ca="1">Monthly!F38*OFFSET('Project Map'!$H$1,G$1,0)</f>
        <v>0</v>
      </c>
      <c r="H37">
        <f ca="1">Monthly!G38*OFFSET('Project Map'!$H$1,H$1,0)</f>
        <v>13.5</v>
      </c>
      <c r="I37">
        <f ca="1">Monthly!H38*OFFSET('Project Map'!$H$1,I$1,0)</f>
        <v>13.5</v>
      </c>
      <c r="J37">
        <f ca="1">Monthly!I38*OFFSET('Project Map'!$H$1,J$1,0)</f>
        <v>0</v>
      </c>
      <c r="K37">
        <f ca="1">Monthly!J38*OFFSET('Project Map'!$H$1,K$1,0)</f>
        <v>0</v>
      </c>
      <c r="L37">
        <f ca="1">Monthly!K38*OFFSET('Project Map'!$H$1,L$1,0)</f>
        <v>0</v>
      </c>
      <c r="M37">
        <f ca="1">Monthly!L38*OFFSET('Project Map'!$H$1,M$1,0)</f>
        <v>0</v>
      </c>
      <c r="N37">
        <f ca="1">Monthly!M38*OFFSET('Project Map'!$H$1,N$1,0)</f>
        <v>0</v>
      </c>
      <c r="O37">
        <f ca="1">Monthly!N38*OFFSET('Project Map'!$H$1,O$1,0)</f>
        <v>10</v>
      </c>
      <c r="P37">
        <f ca="1">Monthly!O38*OFFSET('Project Map'!$H$1,P$1,0)</f>
        <v>45.999999999999993</v>
      </c>
      <c r="Q37">
        <f ca="1">Monthly!P38*OFFSET('Project Map'!$H$1,Q$1,0)</f>
        <v>0</v>
      </c>
      <c r="R37">
        <f ca="1">Monthly!Q38*OFFSET('Project Map'!$H$1,R$1,0)</f>
        <v>50</v>
      </c>
      <c r="S37">
        <f ca="1">Monthly!R38*OFFSET('Project Map'!$H$1,S$1,0)</f>
        <v>0</v>
      </c>
      <c r="T37">
        <f ca="1">Monthly!S38*OFFSET('Project Map'!$H$1,T$1,0)</f>
        <v>0</v>
      </c>
      <c r="U37">
        <f ca="1">Monthly!T38*OFFSET('Project Map'!$H$1,U$1,0)</f>
        <v>0</v>
      </c>
      <c r="V37">
        <f ca="1">Monthly!U38*OFFSET('Project Map'!$H$1,V$1,0)</f>
        <v>30</v>
      </c>
    </row>
    <row r="38" spans="1:22" x14ac:dyDescent="0.25">
      <c r="A38" s="5">
        <v>46753</v>
      </c>
      <c r="B38">
        <f t="shared" ca="1" si="3"/>
        <v>457</v>
      </c>
      <c r="C38">
        <f t="shared" ca="1" si="1"/>
        <v>317</v>
      </c>
      <c r="D38">
        <f t="shared" ca="1" si="2"/>
        <v>50</v>
      </c>
      <c r="E38">
        <f ca="1">Monthly!D39*OFFSET('Project Map'!$H$1,E$1,0)</f>
        <v>120</v>
      </c>
      <c r="F38">
        <f ca="1">Monthly!E39*OFFSET('Project Map'!$H$1,F$1,0)</f>
        <v>180</v>
      </c>
      <c r="G38">
        <f ca="1">Monthly!F39*OFFSET('Project Map'!$H$1,G$1,0)</f>
        <v>0</v>
      </c>
      <c r="H38">
        <f ca="1">Monthly!G39*OFFSET('Project Map'!$H$1,H$1,0)</f>
        <v>20.5</v>
      </c>
      <c r="I38">
        <f ca="1">Monthly!H39*OFFSET('Project Map'!$H$1,I$1,0)</f>
        <v>20.5</v>
      </c>
      <c r="J38">
        <f ca="1">Monthly!I39*OFFSET('Project Map'!$H$1,J$1,0)</f>
        <v>0</v>
      </c>
      <c r="K38">
        <f ca="1">Monthly!J39*OFFSET('Project Map'!$H$1,K$1,0)</f>
        <v>0</v>
      </c>
      <c r="L38">
        <f ca="1">Monthly!K39*OFFSET('Project Map'!$H$1,L$1,0)</f>
        <v>0</v>
      </c>
      <c r="M38">
        <f ca="1">Monthly!L39*OFFSET('Project Map'!$H$1,M$1,0)</f>
        <v>0</v>
      </c>
      <c r="N38">
        <f ca="1">Monthly!M39*OFFSET('Project Map'!$H$1,N$1,0)</f>
        <v>0</v>
      </c>
      <c r="O38">
        <f ca="1">Monthly!N39*OFFSET('Project Map'!$H$1,O$1,0)</f>
        <v>20</v>
      </c>
      <c r="P38">
        <f ca="1">Monthly!O39*OFFSET('Project Map'!$H$1,P$1,0)</f>
        <v>45.999999999999993</v>
      </c>
      <c r="Q38">
        <f ca="1">Monthly!P39*OFFSET('Project Map'!$H$1,Q$1,0)</f>
        <v>0</v>
      </c>
      <c r="R38">
        <f ca="1">Monthly!Q39*OFFSET('Project Map'!$H$1,R$1,0)</f>
        <v>50</v>
      </c>
      <c r="S38">
        <f ca="1">Monthly!R39*OFFSET('Project Map'!$H$1,S$1,0)</f>
        <v>0</v>
      </c>
      <c r="T38">
        <f ca="1">Monthly!S39*OFFSET('Project Map'!$H$1,T$1,0)</f>
        <v>0</v>
      </c>
      <c r="U38">
        <f ca="1">Monthly!T39*OFFSET('Project Map'!$H$1,U$1,0)</f>
        <v>0</v>
      </c>
      <c r="V38">
        <f ca="1">Monthly!U39*OFFSET('Project Map'!$H$1,V$1,0)</f>
        <v>30</v>
      </c>
    </row>
    <row r="39" spans="1:22" x14ac:dyDescent="0.25">
      <c r="A39" s="5">
        <v>46784</v>
      </c>
      <c r="B39">
        <f t="shared" ca="1" si="3"/>
        <v>480</v>
      </c>
      <c r="C39">
        <f t="shared" ca="1" si="1"/>
        <v>340</v>
      </c>
      <c r="D39">
        <f t="shared" ca="1" si="2"/>
        <v>50</v>
      </c>
      <c r="E39">
        <f ca="1">Monthly!D40*OFFSET('Project Map'!$H$1,E$1,0)</f>
        <v>120</v>
      </c>
      <c r="F39">
        <f ca="1">Monthly!E40*OFFSET('Project Map'!$H$1,F$1,0)</f>
        <v>180</v>
      </c>
      <c r="G39">
        <f ca="1">Monthly!F40*OFFSET('Project Map'!$H$1,G$1,0)</f>
        <v>0</v>
      </c>
      <c r="H39">
        <f ca="1">Monthly!G40*OFFSET('Project Map'!$H$1,H$1,0)</f>
        <v>27</v>
      </c>
      <c r="I39">
        <f ca="1">Monthly!H40*OFFSET('Project Map'!$H$1,I$1,0)</f>
        <v>27</v>
      </c>
      <c r="J39">
        <f ca="1">Monthly!I40*OFFSET('Project Map'!$H$1,J$1,0)</f>
        <v>0</v>
      </c>
      <c r="K39">
        <f ca="1">Monthly!J40*OFFSET('Project Map'!$H$1,K$1,0)</f>
        <v>0</v>
      </c>
      <c r="L39">
        <f ca="1">Monthly!K40*OFFSET('Project Map'!$H$1,L$1,0)</f>
        <v>0</v>
      </c>
      <c r="M39">
        <f ca="1">Monthly!L40*OFFSET('Project Map'!$H$1,M$1,0)</f>
        <v>0</v>
      </c>
      <c r="N39">
        <f ca="1">Monthly!M40*OFFSET('Project Map'!$H$1,N$1,0)</f>
        <v>0</v>
      </c>
      <c r="O39">
        <f ca="1">Monthly!N40*OFFSET('Project Map'!$H$1,O$1,0)</f>
        <v>30</v>
      </c>
      <c r="P39">
        <f ca="1">Monthly!O40*OFFSET('Project Map'!$H$1,P$1,0)</f>
        <v>45.999999999999993</v>
      </c>
      <c r="Q39">
        <f ca="1">Monthly!P40*OFFSET('Project Map'!$H$1,Q$1,0)</f>
        <v>0</v>
      </c>
      <c r="R39">
        <f ca="1">Monthly!Q40*OFFSET('Project Map'!$H$1,R$1,0)</f>
        <v>50</v>
      </c>
      <c r="S39">
        <f ca="1">Monthly!R40*OFFSET('Project Map'!$H$1,S$1,0)</f>
        <v>0</v>
      </c>
      <c r="T39">
        <f ca="1">Monthly!S40*OFFSET('Project Map'!$H$1,T$1,0)</f>
        <v>0</v>
      </c>
      <c r="U39">
        <f ca="1">Monthly!T40*OFFSET('Project Map'!$H$1,U$1,0)</f>
        <v>0</v>
      </c>
      <c r="V39">
        <f ca="1">Monthly!U40*OFFSET('Project Map'!$H$1,V$1,0)</f>
        <v>30</v>
      </c>
    </row>
    <row r="40" spans="1:22" x14ac:dyDescent="0.25">
      <c r="A40" s="5">
        <v>46813</v>
      </c>
      <c r="B40">
        <f t="shared" ca="1" si="3"/>
        <v>519</v>
      </c>
      <c r="C40">
        <f t="shared" ca="1" si="1"/>
        <v>354</v>
      </c>
      <c r="D40">
        <f t="shared" ca="1" si="2"/>
        <v>75</v>
      </c>
      <c r="E40">
        <f ca="1">Monthly!D41*OFFSET('Project Map'!$H$1,E$1,0)</f>
        <v>120</v>
      </c>
      <c r="F40">
        <f ca="1">Monthly!E41*OFFSET('Project Map'!$H$1,F$1,0)</f>
        <v>180</v>
      </c>
      <c r="G40">
        <f ca="1">Monthly!F41*OFFSET('Project Map'!$H$1,G$1,0)</f>
        <v>0</v>
      </c>
      <c r="H40">
        <f ca="1">Monthly!G41*OFFSET('Project Map'!$H$1,H$1,0)</f>
        <v>34</v>
      </c>
      <c r="I40">
        <f ca="1">Monthly!H41*OFFSET('Project Map'!$H$1,I$1,0)</f>
        <v>34</v>
      </c>
      <c r="J40">
        <f ca="1">Monthly!I41*OFFSET('Project Map'!$H$1,J$1,0)</f>
        <v>0</v>
      </c>
      <c r="K40">
        <f ca="1">Monthly!J41*OFFSET('Project Map'!$H$1,K$1,0)</f>
        <v>0</v>
      </c>
      <c r="L40">
        <f ca="1">Monthly!K41*OFFSET('Project Map'!$H$1,L$1,0)</f>
        <v>0</v>
      </c>
      <c r="M40">
        <f ca="1">Monthly!L41*OFFSET('Project Map'!$H$1,M$1,0)</f>
        <v>0</v>
      </c>
      <c r="N40">
        <f ca="1">Monthly!M41*OFFSET('Project Map'!$H$1,N$1,0)</f>
        <v>0</v>
      </c>
      <c r="O40">
        <f ca="1">Monthly!N41*OFFSET('Project Map'!$H$1,O$1,0)</f>
        <v>30</v>
      </c>
      <c r="P40">
        <f ca="1">Monthly!O41*OFFSET('Project Map'!$H$1,P$1,0)</f>
        <v>45.999999999999993</v>
      </c>
      <c r="Q40">
        <f ca="1">Monthly!P41*OFFSET('Project Map'!$H$1,Q$1,0)</f>
        <v>0</v>
      </c>
      <c r="R40">
        <f ca="1">Monthly!Q41*OFFSET('Project Map'!$H$1,R$1,0)</f>
        <v>75</v>
      </c>
      <c r="S40">
        <f ca="1">Monthly!R41*OFFSET('Project Map'!$H$1,S$1,0)</f>
        <v>0</v>
      </c>
      <c r="T40">
        <f ca="1">Monthly!S41*OFFSET('Project Map'!$H$1,T$1,0)</f>
        <v>0</v>
      </c>
      <c r="U40">
        <f ca="1">Monthly!T41*OFFSET('Project Map'!$H$1,U$1,0)</f>
        <v>0</v>
      </c>
      <c r="V40">
        <f ca="1">Monthly!U41*OFFSET('Project Map'!$H$1,V$1,0)</f>
        <v>30</v>
      </c>
    </row>
    <row r="41" spans="1:22" x14ac:dyDescent="0.25">
      <c r="A41" s="5">
        <v>46844</v>
      </c>
      <c r="B41">
        <f t="shared" ca="1" si="3"/>
        <v>543</v>
      </c>
      <c r="C41">
        <f t="shared" ca="1" si="1"/>
        <v>378</v>
      </c>
      <c r="D41">
        <f t="shared" ca="1" si="2"/>
        <v>75</v>
      </c>
      <c r="E41">
        <f ca="1">Monthly!D42*OFFSET('Project Map'!$H$1,E$1,0)</f>
        <v>120</v>
      </c>
      <c r="F41">
        <f ca="1">Monthly!E42*OFFSET('Project Map'!$H$1,F$1,0)</f>
        <v>180</v>
      </c>
      <c r="G41">
        <f ca="1">Monthly!F42*OFFSET('Project Map'!$H$1,G$1,0)</f>
        <v>0</v>
      </c>
      <c r="H41">
        <f ca="1">Monthly!G42*OFFSET('Project Map'!$H$1,H$1,0)</f>
        <v>41</v>
      </c>
      <c r="I41">
        <f ca="1">Monthly!H42*OFFSET('Project Map'!$H$1,I$1,0)</f>
        <v>41</v>
      </c>
      <c r="J41">
        <f ca="1">Monthly!I42*OFFSET('Project Map'!$H$1,J$1,0)</f>
        <v>0</v>
      </c>
      <c r="K41">
        <f ca="1">Monthly!J42*OFFSET('Project Map'!$H$1,K$1,0)</f>
        <v>0</v>
      </c>
      <c r="L41">
        <f ca="1">Monthly!K42*OFFSET('Project Map'!$H$1,L$1,0)</f>
        <v>0</v>
      </c>
      <c r="M41">
        <f ca="1">Monthly!L42*OFFSET('Project Map'!$H$1,M$1,0)</f>
        <v>0</v>
      </c>
      <c r="N41">
        <f ca="1">Monthly!M42*OFFSET('Project Map'!$H$1,N$1,0)</f>
        <v>0</v>
      </c>
      <c r="O41">
        <f ca="1">Monthly!N42*OFFSET('Project Map'!$H$1,O$1,0)</f>
        <v>40</v>
      </c>
      <c r="P41">
        <f ca="1">Monthly!O42*OFFSET('Project Map'!$H$1,P$1,0)</f>
        <v>45.999999999999993</v>
      </c>
      <c r="Q41">
        <f ca="1">Monthly!P42*OFFSET('Project Map'!$H$1,Q$1,0)</f>
        <v>0</v>
      </c>
      <c r="R41">
        <f ca="1">Monthly!Q42*OFFSET('Project Map'!$H$1,R$1,0)</f>
        <v>75</v>
      </c>
      <c r="S41">
        <f ca="1">Monthly!R42*OFFSET('Project Map'!$H$1,S$1,0)</f>
        <v>0</v>
      </c>
      <c r="T41">
        <f ca="1">Monthly!S42*OFFSET('Project Map'!$H$1,T$1,0)</f>
        <v>0</v>
      </c>
      <c r="U41">
        <f ca="1">Monthly!T42*OFFSET('Project Map'!$H$1,U$1,0)</f>
        <v>0</v>
      </c>
      <c r="V41">
        <f ca="1">Monthly!U42*OFFSET('Project Map'!$H$1,V$1,0)</f>
        <v>30</v>
      </c>
    </row>
    <row r="42" spans="1:22" x14ac:dyDescent="0.25">
      <c r="A42" s="5">
        <v>46874</v>
      </c>
      <c r="B42">
        <f t="shared" ca="1" si="3"/>
        <v>566</v>
      </c>
      <c r="C42">
        <f t="shared" ca="1" si="1"/>
        <v>401</v>
      </c>
      <c r="D42">
        <f t="shared" ca="1" si="2"/>
        <v>75</v>
      </c>
      <c r="E42">
        <f ca="1">Monthly!D43*OFFSET('Project Map'!$H$1,E$1,0)</f>
        <v>120</v>
      </c>
      <c r="F42">
        <f ca="1">Monthly!E43*OFFSET('Project Map'!$H$1,F$1,0)</f>
        <v>180</v>
      </c>
      <c r="G42">
        <f ca="1">Monthly!F43*OFFSET('Project Map'!$H$1,G$1,0)</f>
        <v>0</v>
      </c>
      <c r="H42">
        <f ca="1">Monthly!G43*OFFSET('Project Map'!$H$1,H$1,0)</f>
        <v>47.5</v>
      </c>
      <c r="I42">
        <f ca="1">Monthly!H43*OFFSET('Project Map'!$H$1,I$1,0)</f>
        <v>47.5</v>
      </c>
      <c r="J42">
        <f ca="1">Monthly!I43*OFFSET('Project Map'!$H$1,J$1,0)</f>
        <v>0</v>
      </c>
      <c r="K42">
        <f ca="1">Monthly!J43*OFFSET('Project Map'!$H$1,K$1,0)</f>
        <v>0</v>
      </c>
      <c r="L42">
        <f ca="1">Monthly!K43*OFFSET('Project Map'!$H$1,L$1,0)</f>
        <v>0</v>
      </c>
      <c r="M42">
        <f ca="1">Monthly!L43*OFFSET('Project Map'!$H$1,M$1,0)</f>
        <v>0</v>
      </c>
      <c r="N42">
        <f ca="1">Monthly!M43*OFFSET('Project Map'!$H$1,N$1,0)</f>
        <v>0</v>
      </c>
      <c r="O42">
        <f ca="1">Monthly!N43*OFFSET('Project Map'!$H$1,O$1,0)</f>
        <v>50</v>
      </c>
      <c r="P42">
        <f ca="1">Monthly!O43*OFFSET('Project Map'!$H$1,P$1,0)</f>
        <v>45.999999999999993</v>
      </c>
      <c r="Q42">
        <f ca="1">Monthly!P43*OFFSET('Project Map'!$H$1,Q$1,0)</f>
        <v>0</v>
      </c>
      <c r="R42">
        <f ca="1">Monthly!Q43*OFFSET('Project Map'!$H$1,R$1,0)</f>
        <v>75</v>
      </c>
      <c r="S42">
        <f ca="1">Monthly!R43*OFFSET('Project Map'!$H$1,S$1,0)</f>
        <v>0</v>
      </c>
      <c r="T42">
        <f ca="1">Monthly!S43*OFFSET('Project Map'!$H$1,T$1,0)</f>
        <v>0</v>
      </c>
      <c r="U42">
        <f ca="1">Monthly!T43*OFFSET('Project Map'!$H$1,U$1,0)</f>
        <v>0</v>
      </c>
      <c r="V42">
        <f ca="1">Monthly!U43*OFFSET('Project Map'!$H$1,V$1,0)</f>
        <v>30</v>
      </c>
    </row>
    <row r="43" spans="1:22" x14ac:dyDescent="0.25">
      <c r="A43" s="5">
        <v>46905</v>
      </c>
      <c r="B43">
        <f t="shared" ca="1" si="3"/>
        <v>600.5</v>
      </c>
      <c r="C43">
        <f t="shared" ca="1" si="1"/>
        <v>410.5</v>
      </c>
      <c r="D43">
        <f t="shared" ca="1" si="2"/>
        <v>100</v>
      </c>
      <c r="E43">
        <f ca="1">Monthly!D44*OFFSET('Project Map'!$H$1,E$1,0)</f>
        <v>120</v>
      </c>
      <c r="F43">
        <f ca="1">Monthly!E44*OFFSET('Project Map'!$H$1,F$1,0)</f>
        <v>180</v>
      </c>
      <c r="G43">
        <f ca="1">Monthly!F44*OFFSET('Project Map'!$H$1,G$1,0)</f>
        <v>0</v>
      </c>
      <c r="H43">
        <f ca="1">Monthly!G44*OFFSET('Project Map'!$H$1,H$1,0)</f>
        <v>50</v>
      </c>
      <c r="I43">
        <f ca="1">Monthly!H44*OFFSET('Project Map'!$H$1,I$1,0)</f>
        <v>54.5</v>
      </c>
      <c r="J43">
        <f ca="1">Monthly!I44*OFFSET('Project Map'!$H$1,J$1,0)</f>
        <v>0</v>
      </c>
      <c r="K43">
        <f ca="1">Monthly!J44*OFFSET('Project Map'!$H$1,K$1,0)</f>
        <v>0</v>
      </c>
      <c r="L43">
        <f ca="1">Monthly!K44*OFFSET('Project Map'!$H$1,L$1,0)</f>
        <v>0</v>
      </c>
      <c r="M43">
        <f ca="1">Monthly!L44*OFFSET('Project Map'!$H$1,M$1,0)</f>
        <v>0</v>
      </c>
      <c r="N43">
        <f ca="1">Monthly!M44*OFFSET('Project Map'!$H$1,N$1,0)</f>
        <v>0</v>
      </c>
      <c r="O43">
        <f ca="1">Monthly!N44*OFFSET('Project Map'!$H$1,O$1,0)</f>
        <v>50</v>
      </c>
      <c r="P43">
        <f ca="1">Monthly!O44*OFFSET('Project Map'!$H$1,P$1,0)</f>
        <v>45.999999999999993</v>
      </c>
      <c r="Q43">
        <f ca="1">Monthly!P44*OFFSET('Project Map'!$H$1,Q$1,0)</f>
        <v>0</v>
      </c>
      <c r="R43">
        <f ca="1">Monthly!Q44*OFFSET('Project Map'!$H$1,R$1,0)</f>
        <v>100</v>
      </c>
      <c r="S43">
        <f ca="1">Monthly!R44*OFFSET('Project Map'!$H$1,S$1,0)</f>
        <v>0</v>
      </c>
      <c r="T43">
        <f ca="1">Monthly!S44*OFFSET('Project Map'!$H$1,T$1,0)</f>
        <v>0</v>
      </c>
      <c r="U43">
        <f ca="1">Monthly!T44*OFFSET('Project Map'!$H$1,U$1,0)</f>
        <v>0</v>
      </c>
      <c r="V43">
        <f ca="1">Monthly!U44*OFFSET('Project Map'!$H$1,V$1,0)</f>
        <v>30</v>
      </c>
    </row>
    <row r="44" spans="1:22" x14ac:dyDescent="0.25">
      <c r="A44" s="5">
        <v>46935</v>
      </c>
      <c r="B44">
        <f t="shared" ca="1" si="3"/>
        <v>766.5</v>
      </c>
      <c r="C44">
        <f t="shared" ca="1" si="1"/>
        <v>539</v>
      </c>
      <c r="D44">
        <f t="shared" ca="1" si="2"/>
        <v>137.5</v>
      </c>
      <c r="E44">
        <f ca="1">Monthly!D45*OFFSET('Project Map'!$H$1,E$1,0)</f>
        <v>120</v>
      </c>
      <c r="F44">
        <f ca="1">Monthly!E45*OFFSET('Project Map'!$H$1,F$1,0)</f>
        <v>240</v>
      </c>
      <c r="G44">
        <f ca="1">Monthly!F45*OFFSET('Project Map'!$H$1,G$1,0)</f>
        <v>0</v>
      </c>
      <c r="H44">
        <f ca="1">Monthly!G45*OFFSET('Project Map'!$H$1,H$1,0)</f>
        <v>50</v>
      </c>
      <c r="I44">
        <f ca="1">Monthly!H45*OFFSET('Project Map'!$H$1,I$1,0)</f>
        <v>68</v>
      </c>
      <c r="J44">
        <f ca="1">Monthly!I45*OFFSET('Project Map'!$H$1,J$1,0)</f>
        <v>0</v>
      </c>
      <c r="K44">
        <f ca="1">Monthly!J45*OFFSET('Project Map'!$H$1,K$1,0)</f>
        <v>0</v>
      </c>
      <c r="L44">
        <f ca="1">Monthly!K45*OFFSET('Project Map'!$H$1,L$1,0)</f>
        <v>0</v>
      </c>
      <c r="M44">
        <f ca="1">Monthly!L45*OFFSET('Project Map'!$H$1,M$1,0)</f>
        <v>0</v>
      </c>
      <c r="N44">
        <f ca="1">Monthly!M45*OFFSET('Project Map'!$H$1,N$1,0)</f>
        <v>0</v>
      </c>
      <c r="O44">
        <f ca="1">Monthly!N45*OFFSET('Project Map'!$H$1,O$1,0)</f>
        <v>67.5</v>
      </c>
      <c r="P44">
        <f ca="1">Monthly!O45*OFFSET('Project Map'!$H$1,P$1,0)</f>
        <v>45.999999999999993</v>
      </c>
      <c r="Q44">
        <f ca="1">Monthly!P45*OFFSET('Project Map'!$H$1,Q$1,0)</f>
        <v>0</v>
      </c>
      <c r="R44">
        <f ca="1">Monthly!Q45*OFFSET('Project Map'!$H$1,R$1,0)</f>
        <v>100</v>
      </c>
      <c r="S44">
        <f ca="1">Monthly!R45*OFFSET('Project Map'!$H$1,S$1,0)</f>
        <v>0</v>
      </c>
      <c r="T44">
        <f ca="1">Monthly!S45*OFFSET('Project Map'!$H$1,T$1,0)</f>
        <v>0</v>
      </c>
      <c r="U44">
        <f ca="1">Monthly!T45*OFFSET('Project Map'!$H$1,U$1,0)</f>
        <v>75</v>
      </c>
      <c r="V44">
        <f ca="1">Monthly!U45*OFFSET('Project Map'!$H$1,V$1,0)</f>
        <v>30</v>
      </c>
    </row>
    <row r="45" spans="1:22" x14ac:dyDescent="0.25">
      <c r="A45" s="5">
        <v>46966</v>
      </c>
      <c r="B45">
        <f t="shared" ca="1" si="3"/>
        <v>783</v>
      </c>
      <c r="C45">
        <f t="shared" ca="1" si="1"/>
        <v>555.5</v>
      </c>
      <c r="D45">
        <f t="shared" ca="1" si="2"/>
        <v>137.5</v>
      </c>
      <c r="E45">
        <f ca="1">Monthly!D46*OFFSET('Project Map'!$H$1,E$1,0)</f>
        <v>120</v>
      </c>
      <c r="F45">
        <f ca="1">Monthly!E46*OFFSET('Project Map'!$H$1,F$1,0)</f>
        <v>240</v>
      </c>
      <c r="G45">
        <f ca="1">Monthly!F46*OFFSET('Project Map'!$H$1,G$1,0)</f>
        <v>0</v>
      </c>
      <c r="H45">
        <f ca="1">Monthly!G46*OFFSET('Project Map'!$H$1,H$1,0)</f>
        <v>50</v>
      </c>
      <c r="I45">
        <f ca="1">Monthly!H46*OFFSET('Project Map'!$H$1,I$1,0)</f>
        <v>74.5</v>
      </c>
      <c r="J45">
        <f ca="1">Monthly!I46*OFFSET('Project Map'!$H$1,J$1,0)</f>
        <v>0</v>
      </c>
      <c r="K45">
        <f ca="1">Monthly!J46*OFFSET('Project Map'!$H$1,K$1,0)</f>
        <v>0</v>
      </c>
      <c r="L45">
        <f ca="1">Monthly!K46*OFFSET('Project Map'!$H$1,L$1,0)</f>
        <v>0</v>
      </c>
      <c r="M45">
        <f ca="1">Monthly!L46*OFFSET('Project Map'!$H$1,M$1,0)</f>
        <v>0</v>
      </c>
      <c r="N45">
        <f ca="1">Monthly!M46*OFFSET('Project Map'!$H$1,N$1,0)</f>
        <v>0</v>
      </c>
      <c r="O45">
        <f ca="1">Monthly!N46*OFFSET('Project Map'!$H$1,O$1,0)</f>
        <v>77.5</v>
      </c>
      <c r="P45">
        <f ca="1">Monthly!O46*OFFSET('Project Map'!$H$1,P$1,0)</f>
        <v>45.999999999999993</v>
      </c>
      <c r="Q45">
        <f ca="1">Monthly!P46*OFFSET('Project Map'!$H$1,Q$1,0)</f>
        <v>0</v>
      </c>
      <c r="R45">
        <f ca="1">Monthly!Q46*OFFSET('Project Map'!$H$1,R$1,0)</f>
        <v>100</v>
      </c>
      <c r="S45">
        <f ca="1">Monthly!R46*OFFSET('Project Map'!$H$1,S$1,0)</f>
        <v>0</v>
      </c>
      <c r="T45">
        <f ca="1">Monthly!S46*OFFSET('Project Map'!$H$1,T$1,0)</f>
        <v>0</v>
      </c>
      <c r="U45">
        <f ca="1">Monthly!T46*OFFSET('Project Map'!$H$1,U$1,0)</f>
        <v>75</v>
      </c>
      <c r="V45">
        <f ca="1">Monthly!U46*OFFSET('Project Map'!$H$1,V$1,0)</f>
        <v>30</v>
      </c>
    </row>
    <row r="46" spans="1:22" x14ac:dyDescent="0.25">
      <c r="A46" s="5">
        <v>46997</v>
      </c>
      <c r="B46">
        <f t="shared" ca="1" si="3"/>
        <v>811.5</v>
      </c>
      <c r="C46">
        <f t="shared" ca="1" si="1"/>
        <v>559</v>
      </c>
      <c r="D46">
        <f t="shared" ca="1" si="2"/>
        <v>162.5</v>
      </c>
      <c r="E46">
        <f ca="1">Monthly!D47*OFFSET('Project Map'!$H$1,E$1,0)</f>
        <v>120</v>
      </c>
      <c r="F46">
        <f ca="1">Monthly!E47*OFFSET('Project Map'!$H$1,F$1,0)</f>
        <v>240</v>
      </c>
      <c r="G46">
        <f ca="1">Monthly!F47*OFFSET('Project Map'!$H$1,G$1,0)</f>
        <v>0</v>
      </c>
      <c r="H46">
        <f ca="1">Monthly!G47*OFFSET('Project Map'!$H$1,H$1,0)</f>
        <v>50</v>
      </c>
      <c r="I46">
        <f ca="1">Monthly!H47*OFFSET('Project Map'!$H$1,I$1,0)</f>
        <v>78</v>
      </c>
      <c r="J46">
        <f ca="1">Monthly!I47*OFFSET('Project Map'!$H$1,J$1,0)</f>
        <v>0</v>
      </c>
      <c r="K46">
        <f ca="1">Monthly!J47*OFFSET('Project Map'!$H$1,K$1,0)</f>
        <v>0</v>
      </c>
      <c r="L46">
        <f ca="1">Monthly!K47*OFFSET('Project Map'!$H$1,L$1,0)</f>
        <v>0</v>
      </c>
      <c r="M46">
        <f ca="1">Monthly!L47*OFFSET('Project Map'!$H$1,M$1,0)</f>
        <v>0</v>
      </c>
      <c r="N46">
        <f ca="1">Monthly!M47*OFFSET('Project Map'!$H$1,N$1,0)</f>
        <v>0</v>
      </c>
      <c r="O46">
        <f ca="1">Monthly!N47*OFFSET('Project Map'!$H$1,O$1,0)</f>
        <v>77.5</v>
      </c>
      <c r="P46">
        <f ca="1">Monthly!O47*OFFSET('Project Map'!$H$1,P$1,0)</f>
        <v>45.999999999999993</v>
      </c>
      <c r="Q46">
        <f ca="1">Monthly!P47*OFFSET('Project Map'!$H$1,Q$1,0)</f>
        <v>0</v>
      </c>
      <c r="R46">
        <f ca="1">Monthly!Q47*OFFSET('Project Map'!$H$1,R$1,0)</f>
        <v>125</v>
      </c>
      <c r="S46">
        <f ca="1">Monthly!R47*OFFSET('Project Map'!$H$1,S$1,0)</f>
        <v>0</v>
      </c>
      <c r="T46">
        <f ca="1">Monthly!S47*OFFSET('Project Map'!$H$1,T$1,0)</f>
        <v>0</v>
      </c>
      <c r="U46">
        <f ca="1">Monthly!T47*OFFSET('Project Map'!$H$1,U$1,0)</f>
        <v>75</v>
      </c>
      <c r="V46">
        <f ca="1">Monthly!U47*OFFSET('Project Map'!$H$1,V$1,0)</f>
        <v>30</v>
      </c>
    </row>
    <row r="47" spans="1:22" x14ac:dyDescent="0.25">
      <c r="A47" s="5">
        <v>47027</v>
      </c>
      <c r="B47">
        <f t="shared" ca="1" si="3"/>
        <v>828</v>
      </c>
      <c r="C47">
        <f t="shared" ca="1" si="1"/>
        <v>575.5</v>
      </c>
      <c r="D47">
        <f t="shared" ca="1" si="2"/>
        <v>162.5</v>
      </c>
      <c r="E47">
        <f ca="1">Monthly!D48*OFFSET('Project Map'!$H$1,E$1,0)</f>
        <v>120</v>
      </c>
      <c r="F47">
        <f ca="1">Monthly!E48*OFFSET('Project Map'!$H$1,F$1,0)</f>
        <v>240</v>
      </c>
      <c r="G47">
        <f ca="1">Monthly!F48*OFFSET('Project Map'!$H$1,G$1,0)</f>
        <v>0</v>
      </c>
      <c r="H47">
        <f ca="1">Monthly!G48*OFFSET('Project Map'!$H$1,H$1,0)</f>
        <v>50</v>
      </c>
      <c r="I47">
        <f ca="1">Monthly!H48*OFFSET('Project Map'!$H$1,I$1,0)</f>
        <v>84.5</v>
      </c>
      <c r="J47">
        <f ca="1">Monthly!I48*OFFSET('Project Map'!$H$1,J$1,0)</f>
        <v>0</v>
      </c>
      <c r="K47">
        <f ca="1">Monthly!J48*OFFSET('Project Map'!$H$1,K$1,0)</f>
        <v>0</v>
      </c>
      <c r="L47">
        <f ca="1">Monthly!K48*OFFSET('Project Map'!$H$1,L$1,0)</f>
        <v>0</v>
      </c>
      <c r="M47">
        <f ca="1">Monthly!L48*OFFSET('Project Map'!$H$1,M$1,0)</f>
        <v>0</v>
      </c>
      <c r="N47">
        <f ca="1">Monthly!M48*OFFSET('Project Map'!$H$1,N$1,0)</f>
        <v>0</v>
      </c>
      <c r="O47">
        <f ca="1">Monthly!N48*OFFSET('Project Map'!$H$1,O$1,0)</f>
        <v>87.5</v>
      </c>
      <c r="P47">
        <f ca="1">Monthly!O48*OFFSET('Project Map'!$H$1,P$1,0)</f>
        <v>45.999999999999993</v>
      </c>
      <c r="Q47">
        <f ca="1">Monthly!P48*OFFSET('Project Map'!$H$1,Q$1,0)</f>
        <v>0</v>
      </c>
      <c r="R47">
        <f ca="1">Monthly!Q48*OFFSET('Project Map'!$H$1,R$1,0)</f>
        <v>125</v>
      </c>
      <c r="S47">
        <f ca="1">Monthly!R48*OFFSET('Project Map'!$H$1,S$1,0)</f>
        <v>0</v>
      </c>
      <c r="T47">
        <f ca="1">Monthly!S48*OFFSET('Project Map'!$H$1,T$1,0)</f>
        <v>0</v>
      </c>
      <c r="U47">
        <f ca="1">Monthly!T48*OFFSET('Project Map'!$H$1,U$1,0)</f>
        <v>75</v>
      </c>
      <c r="V47">
        <f ca="1">Monthly!U48*OFFSET('Project Map'!$H$1,V$1,0)</f>
        <v>30</v>
      </c>
    </row>
    <row r="48" spans="1:22" x14ac:dyDescent="0.25">
      <c r="A48" s="5">
        <v>47058</v>
      </c>
      <c r="B48">
        <f t="shared" ca="1" si="3"/>
        <v>842</v>
      </c>
      <c r="C48">
        <f t="shared" ca="1" si="1"/>
        <v>589.5</v>
      </c>
      <c r="D48">
        <f t="shared" ca="1" si="2"/>
        <v>162.5</v>
      </c>
      <c r="E48">
        <f ca="1">Monthly!D49*OFFSET('Project Map'!$H$1,E$1,0)</f>
        <v>120</v>
      </c>
      <c r="F48">
        <f ca="1">Monthly!E49*OFFSET('Project Map'!$H$1,F$1,0)</f>
        <v>240</v>
      </c>
      <c r="G48">
        <f ca="1">Monthly!F49*OFFSET('Project Map'!$H$1,G$1,0)</f>
        <v>0</v>
      </c>
      <c r="H48">
        <f ca="1">Monthly!G49*OFFSET('Project Map'!$H$1,H$1,0)</f>
        <v>50</v>
      </c>
      <c r="I48">
        <f ca="1">Monthly!H49*OFFSET('Project Map'!$H$1,I$1,0)</f>
        <v>91</v>
      </c>
      <c r="J48">
        <f ca="1">Monthly!I49*OFFSET('Project Map'!$H$1,J$1,0)</f>
        <v>0</v>
      </c>
      <c r="K48">
        <f ca="1">Monthly!J49*OFFSET('Project Map'!$H$1,K$1,0)</f>
        <v>0</v>
      </c>
      <c r="L48">
        <f ca="1">Monthly!K49*OFFSET('Project Map'!$H$1,L$1,0)</f>
        <v>0</v>
      </c>
      <c r="M48">
        <f ca="1">Monthly!L49*OFFSET('Project Map'!$H$1,M$1,0)</f>
        <v>0</v>
      </c>
      <c r="N48">
        <f ca="1">Monthly!M49*OFFSET('Project Map'!$H$1,N$1,0)</f>
        <v>0</v>
      </c>
      <c r="O48">
        <f ca="1">Monthly!N49*OFFSET('Project Map'!$H$1,O$1,0)</f>
        <v>95</v>
      </c>
      <c r="P48">
        <f ca="1">Monthly!O49*OFFSET('Project Map'!$H$1,P$1,0)</f>
        <v>45.999999999999993</v>
      </c>
      <c r="Q48">
        <f ca="1">Monthly!P49*OFFSET('Project Map'!$H$1,Q$1,0)</f>
        <v>0</v>
      </c>
      <c r="R48">
        <f ca="1">Monthly!Q49*OFFSET('Project Map'!$H$1,R$1,0)</f>
        <v>125</v>
      </c>
      <c r="S48">
        <f ca="1">Monthly!R49*OFFSET('Project Map'!$H$1,S$1,0)</f>
        <v>0</v>
      </c>
      <c r="T48">
        <f ca="1">Monthly!S49*OFFSET('Project Map'!$H$1,T$1,0)</f>
        <v>0</v>
      </c>
      <c r="U48">
        <f ca="1">Monthly!T49*OFFSET('Project Map'!$H$1,U$1,0)</f>
        <v>75</v>
      </c>
      <c r="V48">
        <f ca="1">Monthly!U49*OFFSET('Project Map'!$H$1,V$1,0)</f>
        <v>30</v>
      </c>
    </row>
    <row r="49" spans="1:22" x14ac:dyDescent="0.25">
      <c r="A49" s="5">
        <v>47088</v>
      </c>
      <c r="B49">
        <f t="shared" ca="1" si="3"/>
        <v>873.5</v>
      </c>
      <c r="C49">
        <f t="shared" ca="1" si="1"/>
        <v>596</v>
      </c>
      <c r="D49">
        <f t="shared" ca="1" si="2"/>
        <v>187.5</v>
      </c>
      <c r="E49">
        <f ca="1">Monthly!D50*OFFSET('Project Map'!$H$1,E$1,0)</f>
        <v>120</v>
      </c>
      <c r="F49">
        <f ca="1">Monthly!E50*OFFSET('Project Map'!$H$1,F$1,0)</f>
        <v>240</v>
      </c>
      <c r="G49">
        <f ca="1">Monthly!F50*OFFSET('Project Map'!$H$1,G$1,0)</f>
        <v>0</v>
      </c>
      <c r="H49">
        <f ca="1">Monthly!G50*OFFSET('Project Map'!$H$1,H$1,0)</f>
        <v>50</v>
      </c>
      <c r="I49">
        <f ca="1">Monthly!H50*OFFSET('Project Map'!$H$1,I$1,0)</f>
        <v>97.5</v>
      </c>
      <c r="J49">
        <f ca="1">Monthly!I50*OFFSET('Project Map'!$H$1,J$1,0)</f>
        <v>0</v>
      </c>
      <c r="K49">
        <f ca="1">Monthly!J50*OFFSET('Project Map'!$H$1,K$1,0)</f>
        <v>0</v>
      </c>
      <c r="L49">
        <f ca="1">Monthly!K50*OFFSET('Project Map'!$H$1,L$1,0)</f>
        <v>0</v>
      </c>
      <c r="M49">
        <f ca="1">Monthly!L50*OFFSET('Project Map'!$H$1,M$1,0)</f>
        <v>0</v>
      </c>
      <c r="N49">
        <f ca="1">Monthly!M50*OFFSET('Project Map'!$H$1,N$1,0)</f>
        <v>0</v>
      </c>
      <c r="O49">
        <f ca="1">Monthly!N50*OFFSET('Project Map'!$H$1,O$1,0)</f>
        <v>95</v>
      </c>
      <c r="P49">
        <f ca="1">Monthly!O50*OFFSET('Project Map'!$H$1,P$1,0)</f>
        <v>45.999999999999993</v>
      </c>
      <c r="Q49">
        <f ca="1">Monthly!P50*OFFSET('Project Map'!$H$1,Q$1,0)</f>
        <v>0</v>
      </c>
      <c r="R49">
        <f ca="1">Monthly!Q50*OFFSET('Project Map'!$H$1,R$1,0)</f>
        <v>150</v>
      </c>
      <c r="S49">
        <f ca="1">Monthly!R50*OFFSET('Project Map'!$H$1,S$1,0)</f>
        <v>0</v>
      </c>
      <c r="T49">
        <f ca="1">Monthly!S50*OFFSET('Project Map'!$H$1,T$1,0)</f>
        <v>0</v>
      </c>
      <c r="U49">
        <f ca="1">Monthly!T50*OFFSET('Project Map'!$H$1,U$1,0)</f>
        <v>75</v>
      </c>
      <c r="V49">
        <f ca="1">Monthly!U50*OFFSET('Project Map'!$H$1,V$1,0)</f>
        <v>30</v>
      </c>
    </row>
    <row r="50" spans="1:22" x14ac:dyDescent="0.25">
      <c r="A50" s="5">
        <v>47119</v>
      </c>
      <c r="B50">
        <f t="shared" ca="1" si="3"/>
        <v>973</v>
      </c>
      <c r="C50">
        <f t="shared" ca="1" si="1"/>
        <v>695.5</v>
      </c>
      <c r="D50">
        <f t="shared" ca="1" si="2"/>
        <v>187.5</v>
      </c>
      <c r="E50">
        <f ca="1">Monthly!D51*OFFSET('Project Map'!$H$1,E$1,0)</f>
        <v>120</v>
      </c>
      <c r="F50">
        <f ca="1">Monthly!E51*OFFSET('Project Map'!$H$1,F$1,0)</f>
        <v>300</v>
      </c>
      <c r="G50">
        <f ca="1">Monthly!F51*OFFSET('Project Map'!$H$1,G$1,0)</f>
        <v>0</v>
      </c>
      <c r="H50">
        <f ca="1">Monthly!G51*OFFSET('Project Map'!$H$1,H$1,0)</f>
        <v>50</v>
      </c>
      <c r="I50">
        <f ca="1">Monthly!H51*OFFSET('Project Map'!$H$1,I$1,0)</f>
        <v>104</v>
      </c>
      <c r="J50">
        <f ca="1">Monthly!I51*OFFSET('Project Map'!$H$1,J$1,0)</f>
        <v>0</v>
      </c>
      <c r="K50">
        <f ca="1">Monthly!J51*OFFSET('Project Map'!$H$1,K$1,0)</f>
        <v>0</v>
      </c>
      <c r="L50">
        <f ca="1">Monthly!K51*OFFSET('Project Map'!$H$1,L$1,0)</f>
        <v>0</v>
      </c>
      <c r="M50">
        <f ca="1">Monthly!L51*OFFSET('Project Map'!$H$1,M$1,0)</f>
        <v>0</v>
      </c>
      <c r="N50">
        <f ca="1">Monthly!M51*OFFSET('Project Map'!$H$1,N$1,0)</f>
        <v>0</v>
      </c>
      <c r="O50">
        <f ca="1">Monthly!N51*OFFSET('Project Map'!$H$1,O$1,0)</f>
        <v>115</v>
      </c>
      <c r="P50">
        <f ca="1">Monthly!O51*OFFSET('Project Map'!$H$1,P$1,0)</f>
        <v>45.999999999999993</v>
      </c>
      <c r="Q50">
        <f ca="1">Monthly!P51*OFFSET('Project Map'!$H$1,Q$1,0)</f>
        <v>0</v>
      </c>
      <c r="R50">
        <f ca="1">Monthly!Q51*OFFSET('Project Map'!$H$1,R$1,0)</f>
        <v>150</v>
      </c>
      <c r="S50">
        <f ca="1">Monthly!R51*OFFSET('Project Map'!$H$1,S$1,0)</f>
        <v>0</v>
      </c>
      <c r="T50">
        <f ca="1">Monthly!S51*OFFSET('Project Map'!$H$1,T$1,0)</f>
        <v>12.999999999999998</v>
      </c>
      <c r="U50">
        <f ca="1">Monthly!T51*OFFSET('Project Map'!$H$1,U$1,0)</f>
        <v>75</v>
      </c>
      <c r="V50">
        <f ca="1">Monthly!U51*OFFSET('Project Map'!$H$1,V$1,0)</f>
        <v>30</v>
      </c>
    </row>
    <row r="51" spans="1:22" x14ac:dyDescent="0.25">
      <c r="A51" s="5">
        <v>47150</v>
      </c>
      <c r="B51">
        <f t="shared" ca="1" si="3"/>
        <v>979.5</v>
      </c>
      <c r="C51">
        <f t="shared" ca="1" si="1"/>
        <v>702</v>
      </c>
      <c r="D51">
        <f t="shared" ca="1" si="2"/>
        <v>187.5</v>
      </c>
      <c r="E51">
        <f ca="1">Monthly!D52*OFFSET('Project Map'!$H$1,E$1,0)</f>
        <v>120</v>
      </c>
      <c r="F51">
        <f ca="1">Monthly!E52*OFFSET('Project Map'!$H$1,F$1,0)</f>
        <v>300</v>
      </c>
      <c r="G51">
        <f ca="1">Monthly!F52*OFFSET('Project Map'!$H$1,G$1,0)</f>
        <v>0</v>
      </c>
      <c r="H51">
        <f ca="1">Monthly!G52*OFFSET('Project Map'!$H$1,H$1,0)</f>
        <v>50</v>
      </c>
      <c r="I51">
        <f ca="1">Monthly!H52*OFFSET('Project Map'!$H$1,I$1,0)</f>
        <v>110.5</v>
      </c>
      <c r="J51">
        <f ca="1">Monthly!I52*OFFSET('Project Map'!$H$1,J$1,0)</f>
        <v>0</v>
      </c>
      <c r="K51">
        <f ca="1">Monthly!J52*OFFSET('Project Map'!$H$1,K$1,0)</f>
        <v>0</v>
      </c>
      <c r="L51">
        <f ca="1">Monthly!K52*OFFSET('Project Map'!$H$1,L$1,0)</f>
        <v>0</v>
      </c>
      <c r="M51">
        <f ca="1">Monthly!L52*OFFSET('Project Map'!$H$1,M$1,0)</f>
        <v>0</v>
      </c>
      <c r="N51">
        <f ca="1">Monthly!M52*OFFSET('Project Map'!$H$1,N$1,0)</f>
        <v>0</v>
      </c>
      <c r="O51">
        <f ca="1">Monthly!N52*OFFSET('Project Map'!$H$1,O$1,0)</f>
        <v>115</v>
      </c>
      <c r="P51">
        <f ca="1">Monthly!O52*OFFSET('Project Map'!$H$1,P$1,0)</f>
        <v>45.999999999999993</v>
      </c>
      <c r="Q51">
        <f ca="1">Monthly!P52*OFFSET('Project Map'!$H$1,Q$1,0)</f>
        <v>0</v>
      </c>
      <c r="R51">
        <f ca="1">Monthly!Q52*OFFSET('Project Map'!$H$1,R$1,0)</f>
        <v>150</v>
      </c>
      <c r="S51">
        <f ca="1">Monthly!R52*OFFSET('Project Map'!$H$1,S$1,0)</f>
        <v>0</v>
      </c>
      <c r="T51">
        <f ca="1">Monthly!S52*OFFSET('Project Map'!$H$1,T$1,0)</f>
        <v>12.999999999999998</v>
      </c>
      <c r="U51">
        <f ca="1">Monthly!T52*OFFSET('Project Map'!$H$1,U$1,0)</f>
        <v>75</v>
      </c>
      <c r="V51">
        <f ca="1">Monthly!U52*OFFSET('Project Map'!$H$1,V$1,0)</f>
        <v>30</v>
      </c>
    </row>
    <row r="52" spans="1:22" x14ac:dyDescent="0.25">
      <c r="A52" s="5">
        <v>47178</v>
      </c>
      <c r="B52">
        <f t="shared" ca="1" si="3"/>
        <v>1011</v>
      </c>
      <c r="C52">
        <f t="shared" ca="1" si="1"/>
        <v>708.5</v>
      </c>
      <c r="D52">
        <f t="shared" ca="1" si="2"/>
        <v>212.5</v>
      </c>
      <c r="E52">
        <f ca="1">Monthly!D53*OFFSET('Project Map'!$H$1,E$1,0)</f>
        <v>120</v>
      </c>
      <c r="F52">
        <f ca="1">Monthly!E53*OFFSET('Project Map'!$H$1,F$1,0)</f>
        <v>300</v>
      </c>
      <c r="G52">
        <f ca="1">Monthly!F53*OFFSET('Project Map'!$H$1,G$1,0)</f>
        <v>0</v>
      </c>
      <c r="H52">
        <f ca="1">Monthly!G53*OFFSET('Project Map'!$H$1,H$1,0)</f>
        <v>50</v>
      </c>
      <c r="I52">
        <f ca="1">Monthly!H53*OFFSET('Project Map'!$H$1,I$1,0)</f>
        <v>117</v>
      </c>
      <c r="J52">
        <f ca="1">Monthly!I53*OFFSET('Project Map'!$H$1,J$1,0)</f>
        <v>0</v>
      </c>
      <c r="K52">
        <f ca="1">Monthly!J53*OFFSET('Project Map'!$H$1,K$1,0)</f>
        <v>0</v>
      </c>
      <c r="L52">
        <f ca="1">Monthly!K53*OFFSET('Project Map'!$H$1,L$1,0)</f>
        <v>0</v>
      </c>
      <c r="M52">
        <f ca="1">Monthly!L53*OFFSET('Project Map'!$H$1,M$1,0)</f>
        <v>0</v>
      </c>
      <c r="N52">
        <f ca="1">Monthly!M53*OFFSET('Project Map'!$H$1,N$1,0)</f>
        <v>0</v>
      </c>
      <c r="O52">
        <f ca="1">Monthly!N53*OFFSET('Project Map'!$H$1,O$1,0)</f>
        <v>115</v>
      </c>
      <c r="P52">
        <f ca="1">Monthly!O53*OFFSET('Project Map'!$H$1,P$1,0)</f>
        <v>45.999999999999993</v>
      </c>
      <c r="Q52">
        <f ca="1">Monthly!P53*OFFSET('Project Map'!$H$1,Q$1,0)</f>
        <v>0</v>
      </c>
      <c r="R52">
        <f ca="1">Monthly!Q53*OFFSET('Project Map'!$H$1,R$1,0)</f>
        <v>175</v>
      </c>
      <c r="S52">
        <f ca="1">Monthly!R53*OFFSET('Project Map'!$H$1,S$1,0)</f>
        <v>0</v>
      </c>
      <c r="T52">
        <f ca="1">Monthly!S53*OFFSET('Project Map'!$H$1,T$1,0)</f>
        <v>12.999999999999998</v>
      </c>
      <c r="U52">
        <f ca="1">Monthly!T53*OFFSET('Project Map'!$H$1,U$1,0)</f>
        <v>75</v>
      </c>
      <c r="V52">
        <f ca="1">Monthly!U53*OFFSET('Project Map'!$H$1,V$1,0)</f>
        <v>30</v>
      </c>
    </row>
    <row r="53" spans="1:22" x14ac:dyDescent="0.25">
      <c r="A53" s="5">
        <v>47209</v>
      </c>
      <c r="B53">
        <f t="shared" ca="1" si="3"/>
        <v>1035</v>
      </c>
      <c r="C53">
        <f t="shared" ca="1" si="1"/>
        <v>732.5</v>
      </c>
      <c r="D53">
        <f t="shared" ca="1" si="2"/>
        <v>212.5</v>
      </c>
      <c r="E53">
        <f ca="1">Monthly!D54*OFFSET('Project Map'!$H$1,E$1,0)</f>
        <v>120</v>
      </c>
      <c r="F53">
        <f ca="1">Monthly!E54*OFFSET('Project Map'!$H$1,F$1,0)</f>
        <v>300</v>
      </c>
      <c r="G53">
        <f ca="1">Monthly!F54*OFFSET('Project Map'!$H$1,G$1,0)</f>
        <v>0</v>
      </c>
      <c r="H53">
        <f ca="1">Monthly!G54*OFFSET('Project Map'!$H$1,H$1,0)</f>
        <v>50</v>
      </c>
      <c r="I53">
        <f ca="1">Monthly!H54*OFFSET('Project Map'!$H$1,I$1,0)</f>
        <v>123.5</v>
      </c>
      <c r="J53">
        <f ca="1">Monthly!I54*OFFSET('Project Map'!$H$1,J$1,0)</f>
        <v>0</v>
      </c>
      <c r="K53">
        <f ca="1">Monthly!J54*OFFSET('Project Map'!$H$1,K$1,0)</f>
        <v>0</v>
      </c>
      <c r="L53">
        <f ca="1">Monthly!K54*OFFSET('Project Map'!$H$1,L$1,0)</f>
        <v>0</v>
      </c>
      <c r="M53">
        <f ca="1">Monthly!L54*OFFSET('Project Map'!$H$1,M$1,0)</f>
        <v>0</v>
      </c>
      <c r="N53">
        <f ca="1">Monthly!M54*OFFSET('Project Map'!$H$1,N$1,0)</f>
        <v>0</v>
      </c>
      <c r="O53">
        <f ca="1">Monthly!N54*OFFSET('Project Map'!$H$1,O$1,0)</f>
        <v>132.5</v>
      </c>
      <c r="P53">
        <f ca="1">Monthly!O54*OFFSET('Project Map'!$H$1,P$1,0)</f>
        <v>45.999999999999993</v>
      </c>
      <c r="Q53">
        <f ca="1">Monthly!P54*OFFSET('Project Map'!$H$1,Q$1,0)</f>
        <v>0</v>
      </c>
      <c r="R53">
        <f ca="1">Monthly!Q54*OFFSET('Project Map'!$H$1,R$1,0)</f>
        <v>175</v>
      </c>
      <c r="S53">
        <f ca="1">Monthly!R54*OFFSET('Project Map'!$H$1,S$1,0)</f>
        <v>0</v>
      </c>
      <c r="T53">
        <f ca="1">Monthly!S54*OFFSET('Project Map'!$H$1,T$1,0)</f>
        <v>12.999999999999998</v>
      </c>
      <c r="U53">
        <f ca="1">Monthly!T54*OFFSET('Project Map'!$H$1,U$1,0)</f>
        <v>75</v>
      </c>
      <c r="V53">
        <f ca="1">Monthly!U54*OFFSET('Project Map'!$H$1,V$1,0)</f>
        <v>30</v>
      </c>
    </row>
    <row r="54" spans="1:22" x14ac:dyDescent="0.25">
      <c r="A54" s="5">
        <v>47239</v>
      </c>
      <c r="B54">
        <f t="shared" ca="1" si="3"/>
        <v>1041.5</v>
      </c>
      <c r="C54">
        <f t="shared" ca="1" si="1"/>
        <v>739</v>
      </c>
      <c r="D54">
        <f t="shared" ca="1" si="2"/>
        <v>212.5</v>
      </c>
      <c r="E54">
        <f ca="1">Monthly!D55*OFFSET('Project Map'!$H$1,E$1,0)</f>
        <v>120</v>
      </c>
      <c r="F54">
        <f ca="1">Monthly!E55*OFFSET('Project Map'!$H$1,F$1,0)</f>
        <v>300</v>
      </c>
      <c r="G54">
        <f ca="1">Monthly!F55*OFFSET('Project Map'!$H$1,G$1,0)</f>
        <v>0</v>
      </c>
      <c r="H54">
        <f ca="1">Monthly!G55*OFFSET('Project Map'!$H$1,H$1,0)</f>
        <v>50</v>
      </c>
      <c r="I54">
        <f ca="1">Monthly!H55*OFFSET('Project Map'!$H$1,I$1,0)</f>
        <v>130</v>
      </c>
      <c r="J54">
        <f ca="1">Monthly!I55*OFFSET('Project Map'!$H$1,J$1,0)</f>
        <v>0</v>
      </c>
      <c r="K54">
        <f ca="1">Monthly!J55*OFFSET('Project Map'!$H$1,K$1,0)</f>
        <v>0</v>
      </c>
      <c r="L54">
        <f ca="1">Monthly!K55*OFFSET('Project Map'!$H$1,L$1,0)</f>
        <v>0</v>
      </c>
      <c r="M54">
        <f ca="1">Monthly!L55*OFFSET('Project Map'!$H$1,M$1,0)</f>
        <v>0</v>
      </c>
      <c r="N54">
        <f ca="1">Monthly!M55*OFFSET('Project Map'!$H$1,N$1,0)</f>
        <v>0</v>
      </c>
      <c r="O54">
        <f ca="1">Monthly!N55*OFFSET('Project Map'!$H$1,O$1,0)</f>
        <v>132.5</v>
      </c>
      <c r="P54">
        <f ca="1">Monthly!O55*OFFSET('Project Map'!$H$1,P$1,0)</f>
        <v>45.999999999999993</v>
      </c>
      <c r="Q54">
        <f ca="1">Monthly!P55*OFFSET('Project Map'!$H$1,Q$1,0)</f>
        <v>0</v>
      </c>
      <c r="R54">
        <f ca="1">Monthly!Q55*OFFSET('Project Map'!$H$1,R$1,0)</f>
        <v>175</v>
      </c>
      <c r="S54">
        <f ca="1">Monthly!R55*OFFSET('Project Map'!$H$1,S$1,0)</f>
        <v>0</v>
      </c>
      <c r="T54">
        <f ca="1">Monthly!S55*OFFSET('Project Map'!$H$1,T$1,0)</f>
        <v>12.999999999999998</v>
      </c>
      <c r="U54">
        <f ca="1">Monthly!T55*OFFSET('Project Map'!$H$1,U$1,0)</f>
        <v>75</v>
      </c>
      <c r="V54">
        <f ca="1">Monthly!U55*OFFSET('Project Map'!$H$1,V$1,0)</f>
        <v>30</v>
      </c>
    </row>
    <row r="55" spans="1:22" x14ac:dyDescent="0.25">
      <c r="A55" s="5">
        <v>47270</v>
      </c>
      <c r="B55">
        <f t="shared" ca="1" si="3"/>
        <v>1073</v>
      </c>
      <c r="C55">
        <f t="shared" ca="1" si="1"/>
        <v>745.5</v>
      </c>
      <c r="D55">
        <f t="shared" ca="1" si="2"/>
        <v>237.5</v>
      </c>
      <c r="E55">
        <f ca="1">Monthly!D56*OFFSET('Project Map'!$H$1,E$1,0)</f>
        <v>120</v>
      </c>
      <c r="F55">
        <f ca="1">Monthly!E56*OFFSET('Project Map'!$H$1,F$1,0)</f>
        <v>300</v>
      </c>
      <c r="G55">
        <f ca="1">Monthly!F56*OFFSET('Project Map'!$H$1,G$1,0)</f>
        <v>0</v>
      </c>
      <c r="H55">
        <f ca="1">Monthly!G56*OFFSET('Project Map'!$H$1,H$1,0)</f>
        <v>50</v>
      </c>
      <c r="I55">
        <f ca="1">Monthly!H56*OFFSET('Project Map'!$H$1,I$1,0)</f>
        <v>136.5</v>
      </c>
      <c r="J55">
        <f ca="1">Monthly!I56*OFFSET('Project Map'!$H$1,J$1,0)</f>
        <v>0</v>
      </c>
      <c r="K55">
        <f ca="1">Monthly!J56*OFFSET('Project Map'!$H$1,K$1,0)</f>
        <v>0</v>
      </c>
      <c r="L55">
        <f ca="1">Monthly!K56*OFFSET('Project Map'!$H$1,L$1,0)</f>
        <v>0</v>
      </c>
      <c r="M55">
        <f ca="1">Monthly!L56*OFFSET('Project Map'!$H$1,M$1,0)</f>
        <v>0</v>
      </c>
      <c r="N55">
        <f ca="1">Monthly!M56*OFFSET('Project Map'!$H$1,N$1,0)</f>
        <v>0</v>
      </c>
      <c r="O55">
        <f ca="1">Monthly!N56*OFFSET('Project Map'!$H$1,O$1,0)</f>
        <v>132.5</v>
      </c>
      <c r="P55">
        <f ca="1">Monthly!O56*OFFSET('Project Map'!$H$1,P$1,0)</f>
        <v>45.999999999999993</v>
      </c>
      <c r="Q55">
        <f ca="1">Monthly!P56*OFFSET('Project Map'!$H$1,Q$1,0)</f>
        <v>0</v>
      </c>
      <c r="R55">
        <f ca="1">Monthly!Q56*OFFSET('Project Map'!$H$1,R$1,0)</f>
        <v>200</v>
      </c>
      <c r="S55">
        <f ca="1">Monthly!R56*OFFSET('Project Map'!$H$1,S$1,0)</f>
        <v>0</v>
      </c>
      <c r="T55">
        <f ca="1">Monthly!S56*OFFSET('Project Map'!$H$1,T$1,0)</f>
        <v>12.999999999999998</v>
      </c>
      <c r="U55">
        <f ca="1">Monthly!T56*OFFSET('Project Map'!$H$1,U$1,0)</f>
        <v>75</v>
      </c>
      <c r="V55">
        <f ca="1">Monthly!U56*OFFSET('Project Map'!$H$1,V$1,0)</f>
        <v>30</v>
      </c>
    </row>
    <row r="56" spans="1:22" x14ac:dyDescent="0.25">
      <c r="A56" s="5">
        <v>47300</v>
      </c>
      <c r="B56">
        <f t="shared" ca="1" si="3"/>
        <v>1196.0999999999999</v>
      </c>
      <c r="C56">
        <f t="shared" ca="1" si="1"/>
        <v>831.1</v>
      </c>
      <c r="D56">
        <f t="shared" ca="1" si="2"/>
        <v>275</v>
      </c>
      <c r="E56">
        <f ca="1">Monthly!D57*OFFSET('Project Map'!$H$1,E$1,0)</f>
        <v>120</v>
      </c>
      <c r="F56">
        <f ca="1">Monthly!E57*OFFSET('Project Map'!$H$1,F$1,0)</f>
        <v>321.60000000000002</v>
      </c>
      <c r="G56">
        <f ca="1">Monthly!F57*OFFSET('Project Map'!$H$1,G$1,0)</f>
        <v>0</v>
      </c>
      <c r="H56">
        <f ca="1">Monthly!G57*OFFSET('Project Map'!$H$1,H$1,0)</f>
        <v>50</v>
      </c>
      <c r="I56">
        <f ca="1">Monthly!H57*OFFSET('Project Map'!$H$1,I$1,0)</f>
        <v>143</v>
      </c>
      <c r="J56">
        <f ca="1">Monthly!I57*OFFSET('Project Map'!$H$1,J$1,0)</f>
        <v>0</v>
      </c>
      <c r="K56">
        <f ca="1">Monthly!J57*OFFSET('Project Map'!$H$1,K$1,0)</f>
        <v>0</v>
      </c>
      <c r="L56">
        <f ca="1">Monthly!K57*OFFSET('Project Map'!$H$1,L$1,0)</f>
        <v>0</v>
      </c>
      <c r="M56">
        <f ca="1">Monthly!L57*OFFSET('Project Map'!$H$1,M$1,0)</f>
        <v>0</v>
      </c>
      <c r="N56">
        <f ca="1">Monthly!M57*OFFSET('Project Map'!$H$1,N$1,0)</f>
        <v>0</v>
      </c>
      <c r="O56">
        <f ca="1">Monthly!N57*OFFSET('Project Map'!$H$1,O$1,0)</f>
        <v>152.5</v>
      </c>
      <c r="P56">
        <f ca="1">Monthly!O57*OFFSET('Project Map'!$H$1,P$1,0)</f>
        <v>45.999999999999993</v>
      </c>
      <c r="Q56">
        <f ca="1">Monthly!P57*OFFSET('Project Map'!$H$1,Q$1,0)</f>
        <v>0</v>
      </c>
      <c r="R56">
        <f ca="1">Monthly!Q57*OFFSET('Project Map'!$H$1,R$1,0)</f>
        <v>200</v>
      </c>
      <c r="S56">
        <f ca="1">Monthly!R57*OFFSET('Project Map'!$H$1,S$1,0)</f>
        <v>0</v>
      </c>
      <c r="T56">
        <f ca="1">Monthly!S57*OFFSET('Project Map'!$H$1,T$1,0)</f>
        <v>12.999999999999998</v>
      </c>
      <c r="U56">
        <f ca="1">Monthly!T57*OFFSET('Project Map'!$H$1,U$1,0)</f>
        <v>150</v>
      </c>
      <c r="V56">
        <f ca="1">Monthly!U57*OFFSET('Project Map'!$H$1,V$1,0)</f>
        <v>30</v>
      </c>
    </row>
    <row r="57" spans="1:22" x14ac:dyDescent="0.25">
      <c r="A57" s="5">
        <v>47331</v>
      </c>
      <c r="B57">
        <f t="shared" ca="1" si="3"/>
        <v>1202.5999999999999</v>
      </c>
      <c r="C57">
        <f t="shared" ca="1" si="1"/>
        <v>837.6</v>
      </c>
      <c r="D57">
        <f t="shared" ca="1" si="2"/>
        <v>275</v>
      </c>
      <c r="E57">
        <f ca="1">Monthly!D58*OFFSET('Project Map'!$H$1,E$1,0)</f>
        <v>120</v>
      </c>
      <c r="F57">
        <f ca="1">Monthly!E58*OFFSET('Project Map'!$H$1,F$1,0)</f>
        <v>321.60000000000002</v>
      </c>
      <c r="G57">
        <f ca="1">Monthly!F58*OFFSET('Project Map'!$H$1,G$1,0)</f>
        <v>0</v>
      </c>
      <c r="H57">
        <f ca="1">Monthly!G58*OFFSET('Project Map'!$H$1,H$1,0)</f>
        <v>50</v>
      </c>
      <c r="I57">
        <f ca="1">Monthly!H58*OFFSET('Project Map'!$H$1,I$1,0)</f>
        <v>149.5</v>
      </c>
      <c r="J57">
        <f ca="1">Monthly!I58*OFFSET('Project Map'!$H$1,J$1,0)</f>
        <v>0</v>
      </c>
      <c r="K57">
        <f ca="1">Monthly!J58*OFFSET('Project Map'!$H$1,K$1,0)</f>
        <v>0</v>
      </c>
      <c r="L57">
        <f ca="1">Monthly!K58*OFFSET('Project Map'!$H$1,L$1,0)</f>
        <v>0</v>
      </c>
      <c r="M57">
        <f ca="1">Monthly!L58*OFFSET('Project Map'!$H$1,M$1,0)</f>
        <v>0</v>
      </c>
      <c r="N57">
        <f ca="1">Monthly!M58*OFFSET('Project Map'!$H$1,N$1,0)</f>
        <v>0</v>
      </c>
      <c r="O57">
        <f ca="1">Monthly!N58*OFFSET('Project Map'!$H$1,O$1,0)</f>
        <v>152.5</v>
      </c>
      <c r="P57">
        <f ca="1">Monthly!O58*OFFSET('Project Map'!$H$1,P$1,0)</f>
        <v>45.999999999999993</v>
      </c>
      <c r="Q57">
        <f ca="1">Monthly!P58*OFFSET('Project Map'!$H$1,Q$1,0)</f>
        <v>0</v>
      </c>
      <c r="R57">
        <f ca="1">Monthly!Q58*OFFSET('Project Map'!$H$1,R$1,0)</f>
        <v>200</v>
      </c>
      <c r="S57">
        <f ca="1">Monthly!R58*OFFSET('Project Map'!$H$1,S$1,0)</f>
        <v>0</v>
      </c>
      <c r="T57">
        <f ca="1">Monthly!S58*OFFSET('Project Map'!$H$1,T$1,0)</f>
        <v>12.999999999999998</v>
      </c>
      <c r="U57">
        <f ca="1">Monthly!T58*OFFSET('Project Map'!$H$1,U$1,0)</f>
        <v>150</v>
      </c>
      <c r="V57">
        <f ca="1">Monthly!U58*OFFSET('Project Map'!$H$1,V$1,0)</f>
        <v>30</v>
      </c>
    </row>
    <row r="58" spans="1:22" x14ac:dyDescent="0.25">
      <c r="A58" s="5">
        <v>47362</v>
      </c>
      <c r="B58">
        <f t="shared" ca="1" si="3"/>
        <v>1203.0999999999999</v>
      </c>
      <c r="C58">
        <f t="shared" ca="1" si="1"/>
        <v>838.1</v>
      </c>
      <c r="D58">
        <f t="shared" ca="1" si="2"/>
        <v>275</v>
      </c>
      <c r="E58">
        <f ca="1">Monthly!D59*OFFSET('Project Map'!$H$1,E$1,0)</f>
        <v>120</v>
      </c>
      <c r="F58">
        <f ca="1">Monthly!E59*OFFSET('Project Map'!$H$1,F$1,0)</f>
        <v>321.60000000000002</v>
      </c>
      <c r="G58">
        <f ca="1">Monthly!F59*OFFSET('Project Map'!$H$1,G$1,0)</f>
        <v>0</v>
      </c>
      <c r="H58">
        <f ca="1">Monthly!G59*OFFSET('Project Map'!$H$1,H$1,0)</f>
        <v>50</v>
      </c>
      <c r="I58">
        <f ca="1">Monthly!H59*OFFSET('Project Map'!$H$1,I$1,0)</f>
        <v>150</v>
      </c>
      <c r="J58">
        <f ca="1">Monthly!I59*OFFSET('Project Map'!$H$1,J$1,0)</f>
        <v>0</v>
      </c>
      <c r="K58">
        <f ca="1">Monthly!J59*OFFSET('Project Map'!$H$1,K$1,0)</f>
        <v>0</v>
      </c>
      <c r="L58">
        <f ca="1">Monthly!K59*OFFSET('Project Map'!$H$1,L$1,0)</f>
        <v>0</v>
      </c>
      <c r="M58">
        <f ca="1">Monthly!L59*OFFSET('Project Map'!$H$1,M$1,0)</f>
        <v>0</v>
      </c>
      <c r="N58">
        <f ca="1">Monthly!M59*OFFSET('Project Map'!$H$1,N$1,0)</f>
        <v>0</v>
      </c>
      <c r="O58">
        <f ca="1">Monthly!N59*OFFSET('Project Map'!$H$1,O$1,0)</f>
        <v>152.5</v>
      </c>
      <c r="P58">
        <f ca="1">Monthly!O59*OFFSET('Project Map'!$H$1,P$1,0)</f>
        <v>45.999999999999993</v>
      </c>
      <c r="Q58">
        <f ca="1">Monthly!P59*OFFSET('Project Map'!$H$1,Q$1,0)</f>
        <v>0</v>
      </c>
      <c r="R58">
        <f ca="1">Monthly!Q59*OFFSET('Project Map'!$H$1,R$1,0)</f>
        <v>200</v>
      </c>
      <c r="S58">
        <f ca="1">Monthly!R59*OFFSET('Project Map'!$H$1,S$1,0)</f>
        <v>0</v>
      </c>
      <c r="T58">
        <f ca="1">Monthly!S59*OFFSET('Project Map'!$H$1,T$1,0)</f>
        <v>12.999999999999998</v>
      </c>
      <c r="U58">
        <f ca="1">Monthly!T59*OFFSET('Project Map'!$H$1,U$1,0)</f>
        <v>150</v>
      </c>
      <c r="V58">
        <f ca="1">Monthly!U59*OFFSET('Project Map'!$H$1,V$1,0)</f>
        <v>30</v>
      </c>
    </row>
    <row r="59" spans="1:22" x14ac:dyDescent="0.25">
      <c r="A59" s="5">
        <v>47392</v>
      </c>
      <c r="B59">
        <f t="shared" ca="1" si="3"/>
        <v>1233.0999999999999</v>
      </c>
      <c r="C59">
        <f t="shared" ca="1" si="1"/>
        <v>868.1</v>
      </c>
      <c r="D59">
        <f t="shared" ca="1" si="2"/>
        <v>275</v>
      </c>
      <c r="E59">
        <f ca="1">Monthly!D60*OFFSET('Project Map'!$H$1,E$1,0)</f>
        <v>120</v>
      </c>
      <c r="F59">
        <f ca="1">Monthly!E60*OFFSET('Project Map'!$H$1,F$1,0)</f>
        <v>321.60000000000002</v>
      </c>
      <c r="G59">
        <f ca="1">Monthly!F60*OFFSET('Project Map'!$H$1,G$1,0)</f>
        <v>0</v>
      </c>
      <c r="H59">
        <f ca="1">Monthly!G60*OFFSET('Project Map'!$H$1,H$1,0)</f>
        <v>50</v>
      </c>
      <c r="I59">
        <f ca="1">Monthly!H60*OFFSET('Project Map'!$H$1,I$1,0)</f>
        <v>162.5</v>
      </c>
      <c r="J59">
        <f ca="1">Monthly!I60*OFFSET('Project Map'!$H$1,J$1,0)</f>
        <v>0</v>
      </c>
      <c r="K59">
        <f ca="1">Monthly!J60*OFFSET('Project Map'!$H$1,K$1,0)</f>
        <v>0</v>
      </c>
      <c r="L59">
        <f ca="1">Monthly!K60*OFFSET('Project Map'!$H$1,L$1,0)</f>
        <v>0</v>
      </c>
      <c r="M59">
        <f ca="1">Monthly!L60*OFFSET('Project Map'!$H$1,M$1,0)</f>
        <v>0</v>
      </c>
      <c r="N59">
        <f ca="1">Monthly!M60*OFFSET('Project Map'!$H$1,N$1,0)</f>
        <v>0</v>
      </c>
      <c r="O59">
        <f ca="1">Monthly!N60*OFFSET('Project Map'!$H$1,O$1,0)</f>
        <v>170</v>
      </c>
      <c r="P59">
        <f ca="1">Monthly!O60*OFFSET('Project Map'!$H$1,P$1,0)</f>
        <v>45.999999999999993</v>
      </c>
      <c r="Q59">
        <f ca="1">Monthly!P60*OFFSET('Project Map'!$H$1,Q$1,0)</f>
        <v>0</v>
      </c>
      <c r="R59">
        <f ca="1">Monthly!Q60*OFFSET('Project Map'!$H$1,R$1,0)</f>
        <v>200</v>
      </c>
      <c r="S59">
        <f ca="1">Monthly!R60*OFFSET('Project Map'!$H$1,S$1,0)</f>
        <v>0</v>
      </c>
      <c r="T59">
        <f ca="1">Monthly!S60*OFFSET('Project Map'!$H$1,T$1,0)</f>
        <v>12.999999999999998</v>
      </c>
      <c r="U59">
        <f ca="1">Monthly!T60*OFFSET('Project Map'!$H$1,U$1,0)</f>
        <v>150</v>
      </c>
      <c r="V59">
        <f ca="1">Monthly!U60*OFFSET('Project Map'!$H$1,V$1,0)</f>
        <v>30</v>
      </c>
    </row>
    <row r="60" spans="1:22" x14ac:dyDescent="0.25">
      <c r="A60" s="5">
        <v>47423</v>
      </c>
      <c r="B60">
        <f t="shared" ca="1" si="3"/>
        <v>1239.5999999999999</v>
      </c>
      <c r="C60">
        <f t="shared" ca="1" si="1"/>
        <v>874.6</v>
      </c>
      <c r="D60">
        <f t="shared" ca="1" si="2"/>
        <v>275</v>
      </c>
      <c r="E60">
        <f ca="1">Monthly!D61*OFFSET('Project Map'!$H$1,E$1,0)</f>
        <v>120</v>
      </c>
      <c r="F60">
        <f ca="1">Monthly!E61*OFFSET('Project Map'!$H$1,F$1,0)</f>
        <v>321.60000000000002</v>
      </c>
      <c r="G60">
        <f ca="1">Monthly!F61*OFFSET('Project Map'!$H$1,G$1,0)</f>
        <v>0</v>
      </c>
      <c r="H60">
        <f ca="1">Monthly!G61*OFFSET('Project Map'!$H$1,H$1,0)</f>
        <v>50</v>
      </c>
      <c r="I60">
        <f ca="1">Monthly!H61*OFFSET('Project Map'!$H$1,I$1,0)</f>
        <v>169</v>
      </c>
      <c r="J60">
        <f ca="1">Monthly!I61*OFFSET('Project Map'!$H$1,J$1,0)</f>
        <v>0</v>
      </c>
      <c r="K60">
        <f ca="1">Monthly!J61*OFFSET('Project Map'!$H$1,K$1,0)</f>
        <v>0</v>
      </c>
      <c r="L60">
        <f ca="1">Monthly!K61*OFFSET('Project Map'!$H$1,L$1,0)</f>
        <v>0</v>
      </c>
      <c r="M60">
        <f ca="1">Monthly!L61*OFFSET('Project Map'!$H$1,M$1,0)</f>
        <v>0</v>
      </c>
      <c r="N60">
        <f ca="1">Monthly!M61*OFFSET('Project Map'!$H$1,N$1,0)</f>
        <v>0</v>
      </c>
      <c r="O60">
        <f ca="1">Monthly!N61*OFFSET('Project Map'!$H$1,O$1,0)</f>
        <v>170</v>
      </c>
      <c r="P60">
        <f ca="1">Monthly!O61*OFFSET('Project Map'!$H$1,P$1,0)</f>
        <v>45.999999999999993</v>
      </c>
      <c r="Q60">
        <f ca="1">Monthly!P61*OFFSET('Project Map'!$H$1,Q$1,0)</f>
        <v>0</v>
      </c>
      <c r="R60">
        <f ca="1">Monthly!Q61*OFFSET('Project Map'!$H$1,R$1,0)</f>
        <v>200</v>
      </c>
      <c r="S60">
        <f ca="1">Monthly!R61*OFFSET('Project Map'!$H$1,S$1,0)</f>
        <v>0</v>
      </c>
      <c r="T60">
        <f ca="1">Monthly!S61*OFFSET('Project Map'!$H$1,T$1,0)</f>
        <v>12.999999999999998</v>
      </c>
      <c r="U60">
        <f ca="1">Monthly!T61*OFFSET('Project Map'!$H$1,U$1,0)</f>
        <v>150</v>
      </c>
      <c r="V60">
        <f ca="1">Monthly!U61*OFFSET('Project Map'!$H$1,V$1,0)</f>
        <v>30</v>
      </c>
    </row>
    <row r="61" spans="1:22" x14ac:dyDescent="0.25">
      <c r="A61" s="5">
        <v>47453</v>
      </c>
      <c r="B61">
        <f t="shared" ca="1" si="3"/>
        <v>1252.0999999999999</v>
      </c>
      <c r="C61">
        <f t="shared" ca="1" si="1"/>
        <v>887.1</v>
      </c>
      <c r="D61">
        <f t="shared" ca="1" si="2"/>
        <v>275</v>
      </c>
      <c r="E61">
        <f ca="1">Monthly!D62*OFFSET('Project Map'!$H$1,E$1,0)</f>
        <v>120</v>
      </c>
      <c r="F61">
        <f ca="1">Monthly!E62*OFFSET('Project Map'!$H$1,F$1,0)</f>
        <v>321.60000000000002</v>
      </c>
      <c r="G61">
        <f ca="1">Monthly!F62*OFFSET('Project Map'!$H$1,G$1,0)</f>
        <v>0</v>
      </c>
      <c r="H61">
        <f ca="1">Monthly!G62*OFFSET('Project Map'!$H$1,H$1,0)</f>
        <v>50</v>
      </c>
      <c r="I61">
        <f ca="1">Monthly!H62*OFFSET('Project Map'!$H$1,I$1,0)</f>
        <v>181.5</v>
      </c>
      <c r="J61">
        <f ca="1">Monthly!I62*OFFSET('Project Map'!$H$1,J$1,0)</f>
        <v>0</v>
      </c>
      <c r="K61">
        <f ca="1">Monthly!J62*OFFSET('Project Map'!$H$1,K$1,0)</f>
        <v>0</v>
      </c>
      <c r="L61">
        <f ca="1">Monthly!K62*OFFSET('Project Map'!$H$1,L$1,0)</f>
        <v>0</v>
      </c>
      <c r="M61">
        <f ca="1">Monthly!L62*OFFSET('Project Map'!$H$1,M$1,0)</f>
        <v>0</v>
      </c>
      <c r="N61">
        <f ca="1">Monthly!M62*OFFSET('Project Map'!$H$1,N$1,0)</f>
        <v>0</v>
      </c>
      <c r="O61">
        <f ca="1">Monthly!N62*OFFSET('Project Map'!$H$1,O$1,0)</f>
        <v>170</v>
      </c>
      <c r="P61">
        <f ca="1">Monthly!O62*OFFSET('Project Map'!$H$1,P$1,0)</f>
        <v>45.999999999999993</v>
      </c>
      <c r="Q61">
        <f ca="1">Monthly!P62*OFFSET('Project Map'!$H$1,Q$1,0)</f>
        <v>0</v>
      </c>
      <c r="R61">
        <f ca="1">Monthly!Q62*OFFSET('Project Map'!$H$1,R$1,0)</f>
        <v>200</v>
      </c>
      <c r="S61">
        <f ca="1">Monthly!R62*OFFSET('Project Map'!$H$1,S$1,0)</f>
        <v>0</v>
      </c>
      <c r="T61">
        <f ca="1">Monthly!S62*OFFSET('Project Map'!$H$1,T$1,0)</f>
        <v>12.999999999999998</v>
      </c>
      <c r="U61">
        <f ca="1">Monthly!T62*OFFSET('Project Map'!$H$1,U$1,0)</f>
        <v>150</v>
      </c>
      <c r="V61">
        <f ca="1">Monthly!U62*OFFSET('Project Map'!$H$1,V$1,0)</f>
        <v>30</v>
      </c>
    </row>
    <row r="62" spans="1:22" x14ac:dyDescent="0.25">
      <c r="A62" s="5">
        <v>47484</v>
      </c>
      <c r="B62">
        <f t="shared" ca="1" si="3"/>
        <v>1393.1</v>
      </c>
      <c r="C62">
        <f t="shared" ca="1" si="1"/>
        <v>1006.1</v>
      </c>
      <c r="D62">
        <f t="shared" ca="1" si="2"/>
        <v>297</v>
      </c>
      <c r="E62">
        <f ca="1">Monthly!D63*OFFSET('Project Map'!$H$1,E$1,0)</f>
        <v>120</v>
      </c>
      <c r="F62">
        <f ca="1">Monthly!E63*OFFSET('Project Map'!$H$1,F$1,0)</f>
        <v>321.60000000000002</v>
      </c>
      <c r="G62">
        <f ca="1">Monthly!F63*OFFSET('Project Map'!$H$1,G$1,0)</f>
        <v>75</v>
      </c>
      <c r="H62">
        <f ca="1">Monthly!G63*OFFSET('Project Map'!$H$1,H$1,0)</f>
        <v>50</v>
      </c>
      <c r="I62">
        <f ca="1">Monthly!H63*OFFSET('Project Map'!$H$1,I$1,0)</f>
        <v>187.5</v>
      </c>
      <c r="J62">
        <f ca="1">Monthly!I63*OFFSET('Project Map'!$H$1,J$1,0)</f>
        <v>0</v>
      </c>
      <c r="K62">
        <f ca="1">Monthly!J63*OFFSET('Project Map'!$H$1,K$1,0)</f>
        <v>0</v>
      </c>
      <c r="L62">
        <f ca="1">Monthly!K63*OFFSET('Project Map'!$H$1,L$1,0)</f>
        <v>0</v>
      </c>
      <c r="M62">
        <f ca="1">Monthly!L63*OFFSET('Project Map'!$H$1,M$1,0)</f>
        <v>43.999999999999993</v>
      </c>
      <c r="N62">
        <f ca="1">Monthly!M63*OFFSET('Project Map'!$H$1,N$1,0)</f>
        <v>0</v>
      </c>
      <c r="O62">
        <f ca="1">Monthly!N63*OFFSET('Project Map'!$H$1,O$1,0)</f>
        <v>180</v>
      </c>
      <c r="P62">
        <f ca="1">Monthly!O63*OFFSET('Project Map'!$H$1,P$1,0)</f>
        <v>45.999999999999993</v>
      </c>
      <c r="Q62">
        <f ca="1">Monthly!P63*OFFSET('Project Map'!$H$1,Q$1,0)</f>
        <v>0</v>
      </c>
      <c r="R62">
        <f ca="1">Monthly!Q63*OFFSET('Project Map'!$H$1,R$1,0)</f>
        <v>200</v>
      </c>
      <c r="S62">
        <f ca="1">Monthly!R63*OFFSET('Project Map'!$H$1,S$1,0)</f>
        <v>6</v>
      </c>
      <c r="T62">
        <f ca="1">Monthly!S63*OFFSET('Project Map'!$H$1,T$1,0)</f>
        <v>12.999999999999998</v>
      </c>
      <c r="U62">
        <f ca="1">Monthly!T63*OFFSET('Project Map'!$H$1,U$1,0)</f>
        <v>150</v>
      </c>
      <c r="V62">
        <f ca="1">Monthly!U63*OFFSET('Project Map'!$H$1,V$1,0)</f>
        <v>30</v>
      </c>
    </row>
    <row r="63" spans="1:22" x14ac:dyDescent="0.25">
      <c r="A63" s="5">
        <v>47515</v>
      </c>
      <c r="B63">
        <f t="shared" ca="1" si="3"/>
        <v>1399.6</v>
      </c>
      <c r="C63">
        <f t="shared" ca="1" si="1"/>
        <v>1012.6</v>
      </c>
      <c r="D63">
        <f t="shared" ca="1" si="2"/>
        <v>297</v>
      </c>
      <c r="E63">
        <f ca="1">Monthly!D64*OFFSET('Project Map'!$H$1,E$1,0)</f>
        <v>120</v>
      </c>
      <c r="F63">
        <f ca="1">Monthly!E64*OFFSET('Project Map'!$H$1,F$1,0)</f>
        <v>321.60000000000002</v>
      </c>
      <c r="G63">
        <f ca="1">Monthly!F64*OFFSET('Project Map'!$H$1,G$1,0)</f>
        <v>75</v>
      </c>
      <c r="H63">
        <f ca="1">Monthly!G64*OFFSET('Project Map'!$H$1,H$1,0)</f>
        <v>50</v>
      </c>
      <c r="I63">
        <f ca="1">Monthly!H64*OFFSET('Project Map'!$H$1,I$1,0)</f>
        <v>194</v>
      </c>
      <c r="J63">
        <f ca="1">Monthly!I64*OFFSET('Project Map'!$H$1,J$1,0)</f>
        <v>0</v>
      </c>
      <c r="K63">
        <f ca="1">Monthly!J64*OFFSET('Project Map'!$H$1,K$1,0)</f>
        <v>0</v>
      </c>
      <c r="L63">
        <f ca="1">Monthly!K64*OFFSET('Project Map'!$H$1,L$1,0)</f>
        <v>0</v>
      </c>
      <c r="M63">
        <f ca="1">Monthly!L64*OFFSET('Project Map'!$H$1,M$1,0)</f>
        <v>43.999999999999993</v>
      </c>
      <c r="N63">
        <f ca="1">Monthly!M64*OFFSET('Project Map'!$H$1,N$1,0)</f>
        <v>0</v>
      </c>
      <c r="O63">
        <f ca="1">Monthly!N64*OFFSET('Project Map'!$H$1,O$1,0)</f>
        <v>180</v>
      </c>
      <c r="P63">
        <f ca="1">Monthly!O64*OFFSET('Project Map'!$H$1,P$1,0)</f>
        <v>45.999999999999993</v>
      </c>
      <c r="Q63">
        <f ca="1">Monthly!P64*OFFSET('Project Map'!$H$1,Q$1,0)</f>
        <v>0</v>
      </c>
      <c r="R63">
        <f ca="1">Monthly!Q64*OFFSET('Project Map'!$H$1,R$1,0)</f>
        <v>200</v>
      </c>
      <c r="S63">
        <f ca="1">Monthly!R64*OFFSET('Project Map'!$H$1,S$1,0)</f>
        <v>6</v>
      </c>
      <c r="T63">
        <f ca="1">Monthly!S64*OFFSET('Project Map'!$H$1,T$1,0)</f>
        <v>12.999999999999998</v>
      </c>
      <c r="U63">
        <f ca="1">Monthly!T64*OFFSET('Project Map'!$H$1,U$1,0)</f>
        <v>150</v>
      </c>
      <c r="V63">
        <f ca="1">Monthly!U64*OFFSET('Project Map'!$H$1,V$1,0)</f>
        <v>30</v>
      </c>
    </row>
    <row r="64" spans="1:22" x14ac:dyDescent="0.25">
      <c r="A64" s="5">
        <v>47543</v>
      </c>
      <c r="B64">
        <f t="shared" ca="1" si="3"/>
        <v>1405.6</v>
      </c>
      <c r="C64">
        <f t="shared" ca="1" si="1"/>
        <v>1018.6</v>
      </c>
      <c r="D64">
        <f t="shared" ca="1" si="2"/>
        <v>297</v>
      </c>
      <c r="E64">
        <f ca="1">Monthly!D65*OFFSET('Project Map'!$H$1,E$1,0)</f>
        <v>120</v>
      </c>
      <c r="F64">
        <f ca="1">Monthly!E65*OFFSET('Project Map'!$H$1,F$1,0)</f>
        <v>321.60000000000002</v>
      </c>
      <c r="G64">
        <f ca="1">Monthly!F65*OFFSET('Project Map'!$H$1,G$1,0)</f>
        <v>75</v>
      </c>
      <c r="H64">
        <f ca="1">Monthly!G65*OFFSET('Project Map'!$H$1,H$1,0)</f>
        <v>50</v>
      </c>
      <c r="I64">
        <f ca="1">Monthly!H65*OFFSET('Project Map'!$H$1,I$1,0)</f>
        <v>200</v>
      </c>
      <c r="J64">
        <f ca="1">Monthly!I65*OFFSET('Project Map'!$H$1,J$1,0)</f>
        <v>0</v>
      </c>
      <c r="K64">
        <f ca="1">Monthly!J65*OFFSET('Project Map'!$H$1,K$1,0)</f>
        <v>0</v>
      </c>
      <c r="L64">
        <f ca="1">Monthly!K65*OFFSET('Project Map'!$H$1,L$1,0)</f>
        <v>0</v>
      </c>
      <c r="M64">
        <f ca="1">Monthly!L65*OFFSET('Project Map'!$H$1,M$1,0)</f>
        <v>43.999999999999993</v>
      </c>
      <c r="N64">
        <f ca="1">Monthly!M65*OFFSET('Project Map'!$H$1,N$1,0)</f>
        <v>0</v>
      </c>
      <c r="O64">
        <f ca="1">Monthly!N65*OFFSET('Project Map'!$H$1,O$1,0)</f>
        <v>180</v>
      </c>
      <c r="P64">
        <f ca="1">Monthly!O65*OFFSET('Project Map'!$H$1,P$1,0)</f>
        <v>45.999999999999993</v>
      </c>
      <c r="Q64">
        <f ca="1">Monthly!P65*OFFSET('Project Map'!$H$1,Q$1,0)</f>
        <v>0</v>
      </c>
      <c r="R64">
        <f ca="1">Monthly!Q65*OFFSET('Project Map'!$H$1,R$1,0)</f>
        <v>200</v>
      </c>
      <c r="S64">
        <f ca="1">Monthly!R65*OFFSET('Project Map'!$H$1,S$1,0)</f>
        <v>6</v>
      </c>
      <c r="T64">
        <f ca="1">Monthly!S65*OFFSET('Project Map'!$H$1,T$1,0)</f>
        <v>12.999999999999998</v>
      </c>
      <c r="U64">
        <f ca="1">Monthly!T65*OFFSET('Project Map'!$H$1,U$1,0)</f>
        <v>150</v>
      </c>
      <c r="V64">
        <f ca="1">Monthly!U65*OFFSET('Project Map'!$H$1,V$1,0)</f>
        <v>30</v>
      </c>
    </row>
    <row r="65" spans="1:22" x14ac:dyDescent="0.25">
      <c r="A65" s="5">
        <v>47574</v>
      </c>
      <c r="B65">
        <f t="shared" ca="1" si="3"/>
        <v>1419.6</v>
      </c>
      <c r="C65">
        <f t="shared" ca="1" si="1"/>
        <v>1032.5999999999999</v>
      </c>
      <c r="D65">
        <f t="shared" ca="1" si="2"/>
        <v>297</v>
      </c>
      <c r="E65">
        <f ca="1">Monthly!D66*OFFSET('Project Map'!$H$1,E$1,0)</f>
        <v>120</v>
      </c>
      <c r="F65">
        <f ca="1">Monthly!E66*OFFSET('Project Map'!$H$1,F$1,0)</f>
        <v>321.60000000000002</v>
      </c>
      <c r="G65">
        <f ca="1">Monthly!F66*OFFSET('Project Map'!$H$1,G$1,0)</f>
        <v>75</v>
      </c>
      <c r="H65">
        <f ca="1">Monthly!G66*OFFSET('Project Map'!$H$1,H$1,0)</f>
        <v>50</v>
      </c>
      <c r="I65">
        <f ca="1">Monthly!H66*OFFSET('Project Map'!$H$1,I$1,0)</f>
        <v>206.5</v>
      </c>
      <c r="J65">
        <f ca="1">Monthly!I66*OFFSET('Project Map'!$H$1,J$1,0)</f>
        <v>0</v>
      </c>
      <c r="K65">
        <f ca="1">Monthly!J66*OFFSET('Project Map'!$H$1,K$1,0)</f>
        <v>0</v>
      </c>
      <c r="L65">
        <f ca="1">Monthly!K66*OFFSET('Project Map'!$H$1,L$1,0)</f>
        <v>0</v>
      </c>
      <c r="M65">
        <f ca="1">Monthly!L66*OFFSET('Project Map'!$H$1,M$1,0)</f>
        <v>43.999999999999993</v>
      </c>
      <c r="N65">
        <f ca="1">Monthly!M66*OFFSET('Project Map'!$H$1,N$1,0)</f>
        <v>0</v>
      </c>
      <c r="O65">
        <f ca="1">Monthly!N66*OFFSET('Project Map'!$H$1,O$1,0)</f>
        <v>187.5</v>
      </c>
      <c r="P65">
        <f ca="1">Monthly!O66*OFFSET('Project Map'!$H$1,P$1,0)</f>
        <v>45.999999999999993</v>
      </c>
      <c r="Q65">
        <f ca="1">Monthly!P66*OFFSET('Project Map'!$H$1,Q$1,0)</f>
        <v>0</v>
      </c>
      <c r="R65">
        <f ca="1">Monthly!Q66*OFFSET('Project Map'!$H$1,R$1,0)</f>
        <v>200</v>
      </c>
      <c r="S65">
        <f ca="1">Monthly!R66*OFFSET('Project Map'!$H$1,S$1,0)</f>
        <v>6</v>
      </c>
      <c r="T65">
        <f ca="1">Monthly!S66*OFFSET('Project Map'!$H$1,T$1,0)</f>
        <v>12.999999999999998</v>
      </c>
      <c r="U65">
        <f ca="1">Monthly!T66*OFFSET('Project Map'!$H$1,U$1,0)</f>
        <v>150</v>
      </c>
      <c r="V65">
        <f ca="1">Monthly!U66*OFFSET('Project Map'!$H$1,V$1,0)</f>
        <v>30</v>
      </c>
    </row>
    <row r="66" spans="1:22" x14ac:dyDescent="0.25">
      <c r="A66" s="5">
        <v>47604</v>
      </c>
      <c r="B66">
        <f t="shared" ref="B66:B97" ca="1" si="4">SUM(E66:U66)</f>
        <v>1425.6</v>
      </c>
      <c r="C66">
        <f t="shared" ca="1" si="1"/>
        <v>1038.5999999999999</v>
      </c>
      <c r="D66">
        <f t="shared" ca="1" si="2"/>
        <v>297</v>
      </c>
      <c r="E66">
        <f ca="1">Monthly!D67*OFFSET('Project Map'!$H$1,E$1,0)</f>
        <v>120</v>
      </c>
      <c r="F66">
        <f ca="1">Monthly!E67*OFFSET('Project Map'!$H$1,F$1,0)</f>
        <v>321.60000000000002</v>
      </c>
      <c r="G66">
        <f ca="1">Monthly!F67*OFFSET('Project Map'!$H$1,G$1,0)</f>
        <v>75</v>
      </c>
      <c r="H66">
        <f ca="1">Monthly!G67*OFFSET('Project Map'!$H$1,H$1,0)</f>
        <v>50</v>
      </c>
      <c r="I66">
        <f ca="1">Monthly!H67*OFFSET('Project Map'!$H$1,I$1,0)</f>
        <v>212.5</v>
      </c>
      <c r="J66">
        <f ca="1">Monthly!I67*OFFSET('Project Map'!$H$1,J$1,0)</f>
        <v>0</v>
      </c>
      <c r="K66">
        <f ca="1">Monthly!J67*OFFSET('Project Map'!$H$1,K$1,0)</f>
        <v>0</v>
      </c>
      <c r="L66">
        <f ca="1">Monthly!K67*OFFSET('Project Map'!$H$1,L$1,0)</f>
        <v>0</v>
      </c>
      <c r="M66">
        <f ca="1">Monthly!L67*OFFSET('Project Map'!$H$1,M$1,0)</f>
        <v>43.999999999999993</v>
      </c>
      <c r="N66">
        <f ca="1">Monthly!M67*OFFSET('Project Map'!$H$1,N$1,0)</f>
        <v>0</v>
      </c>
      <c r="O66">
        <f ca="1">Monthly!N67*OFFSET('Project Map'!$H$1,O$1,0)</f>
        <v>187.5</v>
      </c>
      <c r="P66">
        <f ca="1">Monthly!O67*OFFSET('Project Map'!$H$1,P$1,0)</f>
        <v>45.999999999999993</v>
      </c>
      <c r="Q66">
        <f ca="1">Monthly!P67*OFFSET('Project Map'!$H$1,Q$1,0)</f>
        <v>0</v>
      </c>
      <c r="R66">
        <f ca="1">Monthly!Q67*OFFSET('Project Map'!$H$1,R$1,0)</f>
        <v>200</v>
      </c>
      <c r="S66">
        <f ca="1">Monthly!R67*OFFSET('Project Map'!$H$1,S$1,0)</f>
        <v>6</v>
      </c>
      <c r="T66">
        <f ca="1">Monthly!S67*OFFSET('Project Map'!$H$1,T$1,0)</f>
        <v>12.999999999999998</v>
      </c>
      <c r="U66">
        <f ca="1">Monthly!T67*OFFSET('Project Map'!$H$1,U$1,0)</f>
        <v>150</v>
      </c>
      <c r="V66">
        <f ca="1">Monthly!U67*OFFSET('Project Map'!$H$1,V$1,0)</f>
        <v>30</v>
      </c>
    </row>
    <row r="67" spans="1:22" x14ac:dyDescent="0.25">
      <c r="A67" s="5">
        <v>47635</v>
      </c>
      <c r="B67">
        <f t="shared" ca="1" si="4"/>
        <v>1432.1</v>
      </c>
      <c r="C67">
        <f t="shared" ref="C67:C109" ca="1" si="5">SUM(F67:I67,L67,M67*0.5,N67:P67,S67:T67,U67*0.5,V67)</f>
        <v>1045.0999999999999</v>
      </c>
      <c r="D67">
        <f t="shared" ref="D67:D109" ca="1" si="6">SUM(J67,K67,M67*0.5,Q67,R67,U67*0.5)</f>
        <v>297</v>
      </c>
      <c r="E67">
        <f ca="1">Monthly!D68*OFFSET('Project Map'!$H$1,E$1,0)</f>
        <v>120</v>
      </c>
      <c r="F67">
        <f ca="1">Monthly!E68*OFFSET('Project Map'!$H$1,F$1,0)</f>
        <v>321.60000000000002</v>
      </c>
      <c r="G67">
        <f ca="1">Monthly!F68*OFFSET('Project Map'!$H$1,G$1,0)</f>
        <v>75</v>
      </c>
      <c r="H67">
        <f ca="1">Monthly!G68*OFFSET('Project Map'!$H$1,H$1,0)</f>
        <v>50</v>
      </c>
      <c r="I67">
        <f ca="1">Monthly!H68*OFFSET('Project Map'!$H$1,I$1,0)</f>
        <v>219</v>
      </c>
      <c r="J67">
        <f ca="1">Monthly!I68*OFFSET('Project Map'!$H$1,J$1,0)</f>
        <v>0</v>
      </c>
      <c r="K67">
        <f ca="1">Monthly!J68*OFFSET('Project Map'!$H$1,K$1,0)</f>
        <v>0</v>
      </c>
      <c r="L67">
        <f ca="1">Monthly!K68*OFFSET('Project Map'!$H$1,L$1,0)</f>
        <v>0</v>
      </c>
      <c r="M67">
        <f ca="1">Monthly!L68*OFFSET('Project Map'!$H$1,M$1,0)</f>
        <v>43.999999999999993</v>
      </c>
      <c r="N67">
        <f ca="1">Monthly!M68*OFFSET('Project Map'!$H$1,N$1,0)</f>
        <v>0</v>
      </c>
      <c r="O67">
        <f ca="1">Monthly!N68*OFFSET('Project Map'!$H$1,O$1,0)</f>
        <v>187.5</v>
      </c>
      <c r="P67">
        <f ca="1">Monthly!O68*OFFSET('Project Map'!$H$1,P$1,0)</f>
        <v>45.999999999999993</v>
      </c>
      <c r="Q67">
        <f ca="1">Monthly!P68*OFFSET('Project Map'!$H$1,Q$1,0)</f>
        <v>0</v>
      </c>
      <c r="R67">
        <f ca="1">Monthly!Q68*OFFSET('Project Map'!$H$1,R$1,0)</f>
        <v>200</v>
      </c>
      <c r="S67">
        <f ca="1">Monthly!R68*OFFSET('Project Map'!$H$1,S$1,0)</f>
        <v>6</v>
      </c>
      <c r="T67">
        <f ca="1">Monthly!S68*OFFSET('Project Map'!$H$1,T$1,0)</f>
        <v>12.999999999999998</v>
      </c>
      <c r="U67">
        <f ca="1">Monthly!T68*OFFSET('Project Map'!$H$1,U$1,0)</f>
        <v>150</v>
      </c>
      <c r="V67">
        <f ca="1">Monthly!U68*OFFSET('Project Map'!$H$1,V$1,0)</f>
        <v>30</v>
      </c>
    </row>
    <row r="68" spans="1:22" x14ac:dyDescent="0.25">
      <c r="A68" s="5">
        <v>47665</v>
      </c>
      <c r="B68">
        <f t="shared" ca="1" si="4"/>
        <v>1791.1</v>
      </c>
      <c r="C68">
        <f t="shared" ca="1" si="5"/>
        <v>1196.5999999999999</v>
      </c>
      <c r="D68">
        <f t="shared" ca="1" si="6"/>
        <v>524.5</v>
      </c>
      <c r="E68">
        <f ca="1">Monthly!D69*OFFSET('Project Map'!$H$1,E$1,0)</f>
        <v>120</v>
      </c>
      <c r="F68">
        <f ca="1">Monthly!E69*OFFSET('Project Map'!$H$1,F$1,0)</f>
        <v>321.60000000000002</v>
      </c>
      <c r="G68">
        <f ca="1">Monthly!F69*OFFSET('Project Map'!$H$1,G$1,0)</f>
        <v>75</v>
      </c>
      <c r="H68">
        <f ca="1">Monthly!G69*OFFSET('Project Map'!$H$1,H$1,0)</f>
        <v>50</v>
      </c>
      <c r="I68">
        <f ca="1">Monthly!H69*OFFSET('Project Map'!$H$1,I$1,0)</f>
        <v>219</v>
      </c>
      <c r="J68">
        <f ca="1">Monthly!I69*OFFSET('Project Map'!$H$1,J$1,0)</f>
        <v>0</v>
      </c>
      <c r="K68">
        <f ca="1">Monthly!J69*OFFSET('Project Map'!$H$1,K$1,0)</f>
        <v>89.999999999999986</v>
      </c>
      <c r="L68">
        <f ca="1">Monthly!K69*OFFSET('Project Map'!$H$1,L$1,0)</f>
        <v>40</v>
      </c>
      <c r="M68">
        <f ca="1">Monthly!L69*OFFSET('Project Map'!$H$1,M$1,0)</f>
        <v>43.999999999999993</v>
      </c>
      <c r="N68">
        <f ca="1">Monthly!M69*OFFSET('Project Map'!$H$1,N$1,0)</f>
        <v>0</v>
      </c>
      <c r="O68">
        <f ca="1">Monthly!N69*OFFSET('Project Map'!$H$1,O$1,0)</f>
        <v>187.5</v>
      </c>
      <c r="P68">
        <f ca="1">Monthly!O69*OFFSET('Project Map'!$H$1,P$1,0)</f>
        <v>99.999999999999986</v>
      </c>
      <c r="Q68">
        <f ca="1">Monthly!P69*OFFSET('Project Map'!$H$1,Q$1,0)</f>
        <v>99.999999999999986</v>
      </c>
      <c r="R68">
        <f ca="1">Monthly!Q69*OFFSET('Project Map'!$H$1,R$1,0)</f>
        <v>200</v>
      </c>
      <c r="S68">
        <f ca="1">Monthly!R69*OFFSET('Project Map'!$H$1,S$1,0)</f>
        <v>6</v>
      </c>
      <c r="T68">
        <f ca="1">Monthly!S69*OFFSET('Project Map'!$H$1,T$1,0)</f>
        <v>12.999999999999998</v>
      </c>
      <c r="U68">
        <f ca="1">Monthly!T69*OFFSET('Project Map'!$H$1,U$1,0)</f>
        <v>225</v>
      </c>
      <c r="V68">
        <f ca="1">Monthly!U69*OFFSET('Project Map'!$H$1,V$1,0)</f>
        <v>50</v>
      </c>
    </row>
    <row r="69" spans="1:22" x14ac:dyDescent="0.25">
      <c r="A69" s="5">
        <v>47696</v>
      </c>
      <c r="B69">
        <f t="shared" ca="1" si="4"/>
        <v>1797.1</v>
      </c>
      <c r="C69">
        <f t="shared" ca="1" si="5"/>
        <v>1202.5999999999999</v>
      </c>
      <c r="D69">
        <f t="shared" ca="1" si="6"/>
        <v>524.5</v>
      </c>
      <c r="E69">
        <f ca="1">Monthly!D70*OFFSET('Project Map'!$H$1,E$1,0)</f>
        <v>120</v>
      </c>
      <c r="F69">
        <f ca="1">Monthly!E70*OFFSET('Project Map'!$H$1,F$1,0)</f>
        <v>321.60000000000002</v>
      </c>
      <c r="G69">
        <f ca="1">Monthly!F70*OFFSET('Project Map'!$H$1,G$1,0)</f>
        <v>75</v>
      </c>
      <c r="H69">
        <f ca="1">Monthly!G70*OFFSET('Project Map'!$H$1,H$1,0)</f>
        <v>50</v>
      </c>
      <c r="I69">
        <f ca="1">Monthly!H70*OFFSET('Project Map'!$H$1,I$1,0)</f>
        <v>225</v>
      </c>
      <c r="J69">
        <f ca="1">Monthly!I70*OFFSET('Project Map'!$H$1,J$1,0)</f>
        <v>0</v>
      </c>
      <c r="K69">
        <f ca="1">Monthly!J70*OFFSET('Project Map'!$H$1,K$1,0)</f>
        <v>89.999999999999986</v>
      </c>
      <c r="L69">
        <f ca="1">Monthly!K70*OFFSET('Project Map'!$H$1,L$1,0)</f>
        <v>40</v>
      </c>
      <c r="M69">
        <f ca="1">Monthly!L70*OFFSET('Project Map'!$H$1,M$1,0)</f>
        <v>43.999999999999993</v>
      </c>
      <c r="N69">
        <f ca="1">Monthly!M70*OFFSET('Project Map'!$H$1,N$1,0)</f>
        <v>0</v>
      </c>
      <c r="O69">
        <f ca="1">Monthly!N70*OFFSET('Project Map'!$H$1,O$1,0)</f>
        <v>187.5</v>
      </c>
      <c r="P69">
        <f ca="1">Monthly!O70*OFFSET('Project Map'!$H$1,P$1,0)</f>
        <v>99.999999999999986</v>
      </c>
      <c r="Q69">
        <f ca="1">Monthly!P70*OFFSET('Project Map'!$H$1,Q$1,0)</f>
        <v>99.999999999999986</v>
      </c>
      <c r="R69">
        <f ca="1">Monthly!Q70*OFFSET('Project Map'!$H$1,R$1,0)</f>
        <v>200</v>
      </c>
      <c r="S69">
        <f ca="1">Monthly!R70*OFFSET('Project Map'!$H$1,S$1,0)</f>
        <v>6</v>
      </c>
      <c r="T69">
        <f ca="1">Monthly!S70*OFFSET('Project Map'!$H$1,T$1,0)</f>
        <v>12.999999999999998</v>
      </c>
      <c r="U69">
        <f ca="1">Monthly!T70*OFFSET('Project Map'!$H$1,U$1,0)</f>
        <v>225</v>
      </c>
      <c r="V69">
        <f ca="1">Monthly!U70*OFFSET('Project Map'!$H$1,V$1,0)</f>
        <v>50</v>
      </c>
    </row>
    <row r="70" spans="1:22" x14ac:dyDescent="0.25">
      <c r="A70" s="5">
        <v>47727</v>
      </c>
      <c r="B70">
        <f t="shared" ca="1" si="4"/>
        <v>1873.6</v>
      </c>
      <c r="C70">
        <f t="shared" ca="1" si="5"/>
        <v>1229.0999999999999</v>
      </c>
      <c r="D70">
        <f t="shared" ca="1" si="6"/>
        <v>574.5</v>
      </c>
      <c r="E70">
        <f ca="1">Monthly!D71*OFFSET('Project Map'!$H$1,E$1,0)</f>
        <v>120</v>
      </c>
      <c r="F70">
        <f ca="1">Monthly!E71*OFFSET('Project Map'!$H$1,F$1,0)</f>
        <v>321.60000000000002</v>
      </c>
      <c r="G70">
        <f ca="1">Monthly!F71*OFFSET('Project Map'!$H$1,G$1,0)</f>
        <v>75</v>
      </c>
      <c r="H70">
        <f ca="1">Monthly!G71*OFFSET('Project Map'!$H$1,H$1,0)</f>
        <v>50</v>
      </c>
      <c r="I70">
        <f ca="1">Monthly!H71*OFFSET('Project Map'!$H$1,I$1,0)</f>
        <v>251.5</v>
      </c>
      <c r="J70">
        <f ca="1">Monthly!I71*OFFSET('Project Map'!$H$1,J$1,0)</f>
        <v>50</v>
      </c>
      <c r="K70">
        <f ca="1">Monthly!J71*OFFSET('Project Map'!$H$1,K$1,0)</f>
        <v>89.999999999999986</v>
      </c>
      <c r="L70">
        <f ca="1">Monthly!K71*OFFSET('Project Map'!$H$1,L$1,0)</f>
        <v>40</v>
      </c>
      <c r="M70">
        <f ca="1">Monthly!L71*OFFSET('Project Map'!$H$1,M$1,0)</f>
        <v>43.999999999999993</v>
      </c>
      <c r="N70">
        <f ca="1">Monthly!M71*OFFSET('Project Map'!$H$1,N$1,0)</f>
        <v>0</v>
      </c>
      <c r="O70">
        <f ca="1">Monthly!N71*OFFSET('Project Map'!$H$1,O$1,0)</f>
        <v>187.5</v>
      </c>
      <c r="P70">
        <f ca="1">Monthly!O71*OFFSET('Project Map'!$H$1,P$1,0)</f>
        <v>99.999999999999986</v>
      </c>
      <c r="Q70">
        <f ca="1">Monthly!P71*OFFSET('Project Map'!$H$1,Q$1,0)</f>
        <v>99.999999999999986</v>
      </c>
      <c r="R70">
        <f ca="1">Monthly!Q71*OFFSET('Project Map'!$H$1,R$1,0)</f>
        <v>200</v>
      </c>
      <c r="S70">
        <f ca="1">Monthly!R71*OFFSET('Project Map'!$H$1,S$1,0)</f>
        <v>6</v>
      </c>
      <c r="T70">
        <f ca="1">Monthly!S71*OFFSET('Project Map'!$H$1,T$1,0)</f>
        <v>12.999999999999998</v>
      </c>
      <c r="U70">
        <f ca="1">Monthly!T71*OFFSET('Project Map'!$H$1,U$1,0)</f>
        <v>225</v>
      </c>
      <c r="V70">
        <f ca="1">Monthly!U71*OFFSET('Project Map'!$H$1,V$1,0)</f>
        <v>50</v>
      </c>
    </row>
    <row r="71" spans="1:22" x14ac:dyDescent="0.25">
      <c r="A71" s="5">
        <v>47757</v>
      </c>
      <c r="B71">
        <f t="shared" ca="1" si="4"/>
        <v>1880.1</v>
      </c>
      <c r="C71">
        <f t="shared" ca="1" si="5"/>
        <v>1235.5999999999999</v>
      </c>
      <c r="D71">
        <f t="shared" ca="1" si="6"/>
        <v>574.5</v>
      </c>
      <c r="E71">
        <f ca="1">Monthly!D72*OFFSET('Project Map'!$H$1,E$1,0)</f>
        <v>120</v>
      </c>
      <c r="F71">
        <f ca="1">Monthly!E72*OFFSET('Project Map'!$H$1,F$1,0)</f>
        <v>321.60000000000002</v>
      </c>
      <c r="G71">
        <f ca="1">Monthly!F72*OFFSET('Project Map'!$H$1,G$1,0)</f>
        <v>75</v>
      </c>
      <c r="H71">
        <f ca="1">Monthly!G72*OFFSET('Project Map'!$H$1,H$1,0)</f>
        <v>50</v>
      </c>
      <c r="I71">
        <f ca="1">Monthly!H72*OFFSET('Project Map'!$H$1,I$1,0)</f>
        <v>258</v>
      </c>
      <c r="J71">
        <f ca="1">Monthly!I72*OFFSET('Project Map'!$H$1,J$1,0)</f>
        <v>50</v>
      </c>
      <c r="K71">
        <f ca="1">Monthly!J72*OFFSET('Project Map'!$H$1,K$1,0)</f>
        <v>89.999999999999986</v>
      </c>
      <c r="L71">
        <f ca="1">Monthly!K72*OFFSET('Project Map'!$H$1,L$1,0)</f>
        <v>40</v>
      </c>
      <c r="M71">
        <f ca="1">Monthly!L72*OFFSET('Project Map'!$H$1,M$1,0)</f>
        <v>43.999999999999993</v>
      </c>
      <c r="N71">
        <f ca="1">Monthly!M72*OFFSET('Project Map'!$H$1,N$1,0)</f>
        <v>0</v>
      </c>
      <c r="O71">
        <f ca="1">Monthly!N72*OFFSET('Project Map'!$H$1,O$1,0)</f>
        <v>187.5</v>
      </c>
      <c r="P71">
        <f ca="1">Monthly!O72*OFFSET('Project Map'!$H$1,P$1,0)</f>
        <v>99.999999999999986</v>
      </c>
      <c r="Q71">
        <f ca="1">Monthly!P72*OFFSET('Project Map'!$H$1,Q$1,0)</f>
        <v>99.999999999999986</v>
      </c>
      <c r="R71">
        <f ca="1">Monthly!Q72*OFFSET('Project Map'!$H$1,R$1,0)</f>
        <v>200</v>
      </c>
      <c r="S71">
        <f ca="1">Monthly!R72*OFFSET('Project Map'!$H$1,S$1,0)</f>
        <v>6</v>
      </c>
      <c r="T71">
        <f ca="1">Monthly!S72*OFFSET('Project Map'!$H$1,T$1,0)</f>
        <v>12.999999999999998</v>
      </c>
      <c r="U71">
        <f ca="1">Monthly!T72*OFFSET('Project Map'!$H$1,U$1,0)</f>
        <v>225</v>
      </c>
      <c r="V71">
        <f ca="1">Monthly!U72*OFFSET('Project Map'!$H$1,V$1,0)</f>
        <v>50</v>
      </c>
    </row>
    <row r="72" spans="1:22" x14ac:dyDescent="0.25">
      <c r="A72" s="5">
        <v>47788</v>
      </c>
      <c r="B72">
        <f t="shared" ca="1" si="4"/>
        <v>1887.1</v>
      </c>
      <c r="C72">
        <f t="shared" ca="1" si="5"/>
        <v>1242.5999999999999</v>
      </c>
      <c r="D72">
        <f t="shared" ca="1" si="6"/>
        <v>574.5</v>
      </c>
      <c r="E72">
        <f ca="1">Monthly!D73*OFFSET('Project Map'!$H$1,E$1,0)</f>
        <v>120</v>
      </c>
      <c r="F72">
        <f ca="1">Monthly!E73*OFFSET('Project Map'!$H$1,F$1,0)</f>
        <v>321.60000000000002</v>
      </c>
      <c r="G72">
        <f ca="1">Monthly!F73*OFFSET('Project Map'!$H$1,G$1,0)</f>
        <v>75</v>
      </c>
      <c r="H72">
        <f ca="1">Monthly!G73*OFFSET('Project Map'!$H$1,H$1,0)</f>
        <v>50</v>
      </c>
      <c r="I72">
        <f ca="1">Monthly!H73*OFFSET('Project Map'!$H$1,I$1,0)</f>
        <v>265</v>
      </c>
      <c r="J72">
        <f ca="1">Monthly!I73*OFFSET('Project Map'!$H$1,J$1,0)</f>
        <v>50</v>
      </c>
      <c r="K72">
        <f ca="1">Monthly!J73*OFFSET('Project Map'!$H$1,K$1,0)</f>
        <v>89.999999999999986</v>
      </c>
      <c r="L72">
        <f ca="1">Monthly!K73*OFFSET('Project Map'!$H$1,L$1,0)</f>
        <v>40</v>
      </c>
      <c r="M72">
        <f ca="1">Monthly!L73*OFFSET('Project Map'!$H$1,M$1,0)</f>
        <v>43.999999999999993</v>
      </c>
      <c r="N72">
        <f ca="1">Monthly!M73*OFFSET('Project Map'!$H$1,N$1,0)</f>
        <v>0</v>
      </c>
      <c r="O72">
        <f ca="1">Monthly!N73*OFFSET('Project Map'!$H$1,O$1,0)</f>
        <v>187.5</v>
      </c>
      <c r="P72">
        <f ca="1">Monthly!O73*OFFSET('Project Map'!$H$1,P$1,0)</f>
        <v>99.999999999999986</v>
      </c>
      <c r="Q72">
        <f ca="1">Monthly!P73*OFFSET('Project Map'!$H$1,Q$1,0)</f>
        <v>99.999999999999986</v>
      </c>
      <c r="R72">
        <f ca="1">Monthly!Q73*OFFSET('Project Map'!$H$1,R$1,0)</f>
        <v>200</v>
      </c>
      <c r="S72">
        <f ca="1">Monthly!R73*OFFSET('Project Map'!$H$1,S$1,0)</f>
        <v>6</v>
      </c>
      <c r="T72">
        <f ca="1">Monthly!S73*OFFSET('Project Map'!$H$1,T$1,0)</f>
        <v>12.999999999999998</v>
      </c>
      <c r="U72">
        <f ca="1">Monthly!T73*OFFSET('Project Map'!$H$1,U$1,0)</f>
        <v>225</v>
      </c>
      <c r="V72">
        <f ca="1">Monthly!U73*OFFSET('Project Map'!$H$1,V$1,0)</f>
        <v>50</v>
      </c>
    </row>
    <row r="73" spans="1:22" x14ac:dyDescent="0.25">
      <c r="A73" s="5">
        <v>47818</v>
      </c>
      <c r="B73">
        <f t="shared" ca="1" si="4"/>
        <v>1893.6</v>
      </c>
      <c r="C73">
        <f t="shared" ca="1" si="5"/>
        <v>1249.0999999999999</v>
      </c>
      <c r="D73">
        <f t="shared" ca="1" si="6"/>
        <v>574.5</v>
      </c>
      <c r="E73">
        <f ca="1">Monthly!D74*OFFSET('Project Map'!$H$1,E$1,0)</f>
        <v>120</v>
      </c>
      <c r="F73">
        <f ca="1">Monthly!E74*OFFSET('Project Map'!$H$1,F$1,0)</f>
        <v>321.60000000000002</v>
      </c>
      <c r="G73">
        <f ca="1">Monthly!F74*OFFSET('Project Map'!$H$1,G$1,0)</f>
        <v>75</v>
      </c>
      <c r="H73">
        <f ca="1">Monthly!G74*OFFSET('Project Map'!$H$1,H$1,0)</f>
        <v>50</v>
      </c>
      <c r="I73">
        <f ca="1">Monthly!H74*OFFSET('Project Map'!$H$1,I$1,0)</f>
        <v>271.5</v>
      </c>
      <c r="J73">
        <f ca="1">Monthly!I74*OFFSET('Project Map'!$H$1,J$1,0)</f>
        <v>50</v>
      </c>
      <c r="K73">
        <f ca="1">Monthly!J74*OFFSET('Project Map'!$H$1,K$1,0)</f>
        <v>89.999999999999986</v>
      </c>
      <c r="L73">
        <f ca="1">Monthly!K74*OFFSET('Project Map'!$H$1,L$1,0)</f>
        <v>40</v>
      </c>
      <c r="M73">
        <f ca="1">Monthly!L74*OFFSET('Project Map'!$H$1,M$1,0)</f>
        <v>43.999999999999993</v>
      </c>
      <c r="N73">
        <f ca="1">Monthly!M74*OFFSET('Project Map'!$H$1,N$1,0)</f>
        <v>0</v>
      </c>
      <c r="O73">
        <f ca="1">Monthly!N74*OFFSET('Project Map'!$H$1,O$1,0)</f>
        <v>187.5</v>
      </c>
      <c r="P73">
        <f ca="1">Monthly!O74*OFFSET('Project Map'!$H$1,P$1,0)</f>
        <v>99.999999999999986</v>
      </c>
      <c r="Q73">
        <f ca="1">Monthly!P74*OFFSET('Project Map'!$H$1,Q$1,0)</f>
        <v>99.999999999999986</v>
      </c>
      <c r="R73">
        <f ca="1">Monthly!Q74*OFFSET('Project Map'!$H$1,R$1,0)</f>
        <v>200</v>
      </c>
      <c r="S73">
        <f ca="1">Monthly!R74*OFFSET('Project Map'!$H$1,S$1,0)</f>
        <v>6</v>
      </c>
      <c r="T73">
        <f ca="1">Monthly!S74*OFFSET('Project Map'!$H$1,T$1,0)</f>
        <v>12.999999999999998</v>
      </c>
      <c r="U73">
        <f ca="1">Monthly!T74*OFFSET('Project Map'!$H$1,U$1,0)</f>
        <v>225</v>
      </c>
      <c r="V73">
        <f ca="1">Monthly!U74*OFFSET('Project Map'!$H$1,V$1,0)</f>
        <v>50</v>
      </c>
    </row>
    <row r="74" spans="1:22" x14ac:dyDescent="0.25">
      <c r="A74" s="5">
        <v>47849</v>
      </c>
      <c r="B74">
        <f t="shared" ca="1" si="4"/>
        <v>1900.6</v>
      </c>
      <c r="C74">
        <f t="shared" ca="1" si="5"/>
        <v>1256.0999999999999</v>
      </c>
      <c r="D74">
        <f t="shared" ca="1" si="6"/>
        <v>574.5</v>
      </c>
      <c r="E74">
        <f ca="1">Monthly!D75*OFFSET('Project Map'!$H$1,E$1,0)</f>
        <v>120</v>
      </c>
      <c r="F74">
        <f ca="1">Monthly!E75*OFFSET('Project Map'!$H$1,F$1,0)</f>
        <v>321.60000000000002</v>
      </c>
      <c r="G74">
        <f ca="1">Monthly!F75*OFFSET('Project Map'!$H$1,G$1,0)</f>
        <v>75</v>
      </c>
      <c r="H74">
        <f ca="1">Monthly!G75*OFFSET('Project Map'!$H$1,H$1,0)</f>
        <v>50</v>
      </c>
      <c r="I74">
        <f ca="1">Monthly!H75*OFFSET('Project Map'!$H$1,I$1,0)</f>
        <v>278.5</v>
      </c>
      <c r="J74">
        <f ca="1">Monthly!I75*OFFSET('Project Map'!$H$1,J$1,0)</f>
        <v>50</v>
      </c>
      <c r="K74">
        <f ca="1">Monthly!J75*OFFSET('Project Map'!$H$1,K$1,0)</f>
        <v>89.999999999999986</v>
      </c>
      <c r="L74">
        <f ca="1">Monthly!K75*OFFSET('Project Map'!$H$1,L$1,0)</f>
        <v>40</v>
      </c>
      <c r="M74">
        <f ca="1">Monthly!L75*OFFSET('Project Map'!$H$1,M$1,0)</f>
        <v>43.999999999999993</v>
      </c>
      <c r="N74">
        <f ca="1">Monthly!M75*OFFSET('Project Map'!$H$1,N$1,0)</f>
        <v>0</v>
      </c>
      <c r="O74">
        <f ca="1">Monthly!N75*OFFSET('Project Map'!$H$1,O$1,0)</f>
        <v>187.5</v>
      </c>
      <c r="P74">
        <f ca="1">Monthly!O75*OFFSET('Project Map'!$H$1,P$1,0)</f>
        <v>99.999999999999986</v>
      </c>
      <c r="Q74">
        <f ca="1">Monthly!P75*OFFSET('Project Map'!$H$1,Q$1,0)</f>
        <v>99.999999999999986</v>
      </c>
      <c r="R74">
        <f ca="1">Monthly!Q75*OFFSET('Project Map'!$H$1,R$1,0)</f>
        <v>200</v>
      </c>
      <c r="S74">
        <f ca="1">Monthly!R75*OFFSET('Project Map'!$H$1,S$1,0)</f>
        <v>6</v>
      </c>
      <c r="T74">
        <f ca="1">Monthly!S75*OFFSET('Project Map'!$H$1,T$1,0)</f>
        <v>12.999999999999998</v>
      </c>
      <c r="U74">
        <f ca="1">Monthly!T75*OFFSET('Project Map'!$H$1,U$1,0)</f>
        <v>225</v>
      </c>
      <c r="V74">
        <f ca="1">Monthly!U75*OFFSET('Project Map'!$H$1,V$1,0)</f>
        <v>50</v>
      </c>
    </row>
    <row r="75" spans="1:22" x14ac:dyDescent="0.25">
      <c r="A75" s="5">
        <v>47880</v>
      </c>
      <c r="B75">
        <f t="shared" ca="1" si="4"/>
        <v>1907.6</v>
      </c>
      <c r="C75">
        <f t="shared" ca="1" si="5"/>
        <v>1263.0999999999999</v>
      </c>
      <c r="D75">
        <f t="shared" ca="1" si="6"/>
        <v>574.5</v>
      </c>
      <c r="E75">
        <f ca="1">Monthly!D76*OFFSET('Project Map'!$H$1,E$1,0)</f>
        <v>120</v>
      </c>
      <c r="F75">
        <f ca="1">Monthly!E76*OFFSET('Project Map'!$H$1,F$1,0)</f>
        <v>321.60000000000002</v>
      </c>
      <c r="G75">
        <f ca="1">Monthly!F76*OFFSET('Project Map'!$H$1,G$1,0)</f>
        <v>75</v>
      </c>
      <c r="H75">
        <f ca="1">Monthly!G76*OFFSET('Project Map'!$H$1,H$1,0)</f>
        <v>50</v>
      </c>
      <c r="I75">
        <f ca="1">Monthly!H76*OFFSET('Project Map'!$H$1,I$1,0)</f>
        <v>285.5</v>
      </c>
      <c r="J75">
        <f ca="1">Monthly!I76*OFFSET('Project Map'!$H$1,J$1,0)</f>
        <v>50</v>
      </c>
      <c r="K75">
        <f ca="1">Monthly!J76*OFFSET('Project Map'!$H$1,K$1,0)</f>
        <v>89.999999999999986</v>
      </c>
      <c r="L75">
        <f ca="1">Monthly!K76*OFFSET('Project Map'!$H$1,L$1,0)</f>
        <v>40</v>
      </c>
      <c r="M75">
        <f ca="1">Monthly!L76*OFFSET('Project Map'!$H$1,M$1,0)</f>
        <v>43.999999999999993</v>
      </c>
      <c r="N75">
        <f ca="1">Monthly!M76*OFFSET('Project Map'!$H$1,N$1,0)</f>
        <v>0</v>
      </c>
      <c r="O75">
        <f ca="1">Monthly!N76*OFFSET('Project Map'!$H$1,O$1,0)</f>
        <v>187.5</v>
      </c>
      <c r="P75">
        <f ca="1">Monthly!O76*OFFSET('Project Map'!$H$1,P$1,0)</f>
        <v>99.999999999999986</v>
      </c>
      <c r="Q75">
        <f ca="1">Monthly!P76*OFFSET('Project Map'!$H$1,Q$1,0)</f>
        <v>99.999999999999986</v>
      </c>
      <c r="R75">
        <f ca="1">Monthly!Q76*OFFSET('Project Map'!$H$1,R$1,0)</f>
        <v>200</v>
      </c>
      <c r="S75">
        <f ca="1">Monthly!R76*OFFSET('Project Map'!$H$1,S$1,0)</f>
        <v>6</v>
      </c>
      <c r="T75">
        <f ca="1">Monthly!S76*OFFSET('Project Map'!$H$1,T$1,0)</f>
        <v>12.999999999999998</v>
      </c>
      <c r="U75">
        <f ca="1">Monthly!T76*OFFSET('Project Map'!$H$1,U$1,0)</f>
        <v>225</v>
      </c>
      <c r="V75">
        <f ca="1">Monthly!U76*OFFSET('Project Map'!$H$1,V$1,0)</f>
        <v>50</v>
      </c>
    </row>
    <row r="76" spans="1:22" x14ac:dyDescent="0.25">
      <c r="A76" s="5">
        <v>47908</v>
      </c>
      <c r="B76">
        <f t="shared" ca="1" si="4"/>
        <v>1914.1</v>
      </c>
      <c r="C76">
        <f t="shared" ca="1" si="5"/>
        <v>1269.5999999999999</v>
      </c>
      <c r="D76">
        <f t="shared" ca="1" si="6"/>
        <v>574.5</v>
      </c>
      <c r="E76">
        <f ca="1">Monthly!D77*OFFSET('Project Map'!$H$1,E$1,0)</f>
        <v>120</v>
      </c>
      <c r="F76">
        <f ca="1">Monthly!E77*OFFSET('Project Map'!$H$1,F$1,0)</f>
        <v>321.60000000000002</v>
      </c>
      <c r="G76">
        <f ca="1">Monthly!F77*OFFSET('Project Map'!$H$1,G$1,0)</f>
        <v>75</v>
      </c>
      <c r="H76">
        <f ca="1">Monthly!G77*OFFSET('Project Map'!$H$1,H$1,0)</f>
        <v>50</v>
      </c>
      <c r="I76">
        <f ca="1">Monthly!H77*OFFSET('Project Map'!$H$1,I$1,0)</f>
        <v>292</v>
      </c>
      <c r="J76">
        <f ca="1">Monthly!I77*OFFSET('Project Map'!$H$1,J$1,0)</f>
        <v>50</v>
      </c>
      <c r="K76">
        <f ca="1">Monthly!J77*OFFSET('Project Map'!$H$1,K$1,0)</f>
        <v>89.999999999999986</v>
      </c>
      <c r="L76">
        <f ca="1">Monthly!K77*OFFSET('Project Map'!$H$1,L$1,0)</f>
        <v>40</v>
      </c>
      <c r="M76">
        <f ca="1">Monthly!L77*OFFSET('Project Map'!$H$1,M$1,0)</f>
        <v>43.999999999999993</v>
      </c>
      <c r="N76">
        <f ca="1">Monthly!M77*OFFSET('Project Map'!$H$1,N$1,0)</f>
        <v>0</v>
      </c>
      <c r="O76">
        <f ca="1">Monthly!N77*OFFSET('Project Map'!$H$1,O$1,0)</f>
        <v>187.5</v>
      </c>
      <c r="P76">
        <f ca="1">Monthly!O77*OFFSET('Project Map'!$H$1,P$1,0)</f>
        <v>99.999999999999986</v>
      </c>
      <c r="Q76">
        <f ca="1">Monthly!P77*OFFSET('Project Map'!$H$1,Q$1,0)</f>
        <v>99.999999999999986</v>
      </c>
      <c r="R76">
        <f ca="1">Monthly!Q77*OFFSET('Project Map'!$H$1,R$1,0)</f>
        <v>200</v>
      </c>
      <c r="S76">
        <f ca="1">Monthly!R77*OFFSET('Project Map'!$H$1,S$1,0)</f>
        <v>6</v>
      </c>
      <c r="T76">
        <f ca="1">Monthly!S77*OFFSET('Project Map'!$H$1,T$1,0)</f>
        <v>12.999999999999998</v>
      </c>
      <c r="U76">
        <f ca="1">Monthly!T77*OFFSET('Project Map'!$H$1,U$1,0)</f>
        <v>225</v>
      </c>
      <c r="V76">
        <f ca="1">Monthly!U77*OFFSET('Project Map'!$H$1,V$1,0)</f>
        <v>50</v>
      </c>
    </row>
    <row r="77" spans="1:22" x14ac:dyDescent="0.25">
      <c r="A77" s="5">
        <v>47939</v>
      </c>
      <c r="B77">
        <f t="shared" ca="1" si="4"/>
        <v>1921.1</v>
      </c>
      <c r="C77">
        <f t="shared" ca="1" si="5"/>
        <v>1276.5999999999999</v>
      </c>
      <c r="D77">
        <f t="shared" ca="1" si="6"/>
        <v>574.5</v>
      </c>
      <c r="E77">
        <f ca="1">Monthly!D78*OFFSET('Project Map'!$H$1,E$1,0)</f>
        <v>120</v>
      </c>
      <c r="F77">
        <f ca="1">Monthly!E78*OFFSET('Project Map'!$H$1,F$1,0)</f>
        <v>321.60000000000002</v>
      </c>
      <c r="G77">
        <f ca="1">Monthly!F78*OFFSET('Project Map'!$H$1,G$1,0)</f>
        <v>75</v>
      </c>
      <c r="H77">
        <f ca="1">Monthly!G78*OFFSET('Project Map'!$H$1,H$1,0)</f>
        <v>50</v>
      </c>
      <c r="I77">
        <f ca="1">Monthly!H78*OFFSET('Project Map'!$H$1,I$1,0)</f>
        <v>299</v>
      </c>
      <c r="J77">
        <f ca="1">Monthly!I78*OFFSET('Project Map'!$H$1,J$1,0)</f>
        <v>50</v>
      </c>
      <c r="K77">
        <f ca="1">Monthly!J78*OFFSET('Project Map'!$H$1,K$1,0)</f>
        <v>89.999999999999986</v>
      </c>
      <c r="L77">
        <f ca="1">Monthly!K78*OFFSET('Project Map'!$H$1,L$1,0)</f>
        <v>40</v>
      </c>
      <c r="M77">
        <f ca="1">Monthly!L78*OFFSET('Project Map'!$H$1,M$1,0)</f>
        <v>43.999999999999993</v>
      </c>
      <c r="N77">
        <f ca="1">Monthly!M78*OFFSET('Project Map'!$H$1,N$1,0)</f>
        <v>0</v>
      </c>
      <c r="O77">
        <f ca="1">Monthly!N78*OFFSET('Project Map'!$H$1,O$1,0)</f>
        <v>187.5</v>
      </c>
      <c r="P77">
        <f ca="1">Monthly!O78*OFFSET('Project Map'!$H$1,P$1,0)</f>
        <v>99.999999999999986</v>
      </c>
      <c r="Q77">
        <f ca="1">Monthly!P78*OFFSET('Project Map'!$H$1,Q$1,0)</f>
        <v>99.999999999999986</v>
      </c>
      <c r="R77">
        <f ca="1">Monthly!Q78*OFFSET('Project Map'!$H$1,R$1,0)</f>
        <v>200</v>
      </c>
      <c r="S77">
        <f ca="1">Monthly!R78*OFFSET('Project Map'!$H$1,S$1,0)</f>
        <v>6</v>
      </c>
      <c r="T77">
        <f ca="1">Monthly!S78*OFFSET('Project Map'!$H$1,T$1,0)</f>
        <v>12.999999999999998</v>
      </c>
      <c r="U77">
        <f ca="1">Monthly!T78*OFFSET('Project Map'!$H$1,U$1,0)</f>
        <v>225</v>
      </c>
      <c r="V77">
        <f ca="1">Monthly!U78*OFFSET('Project Map'!$H$1,V$1,0)</f>
        <v>50</v>
      </c>
    </row>
    <row r="78" spans="1:22" x14ac:dyDescent="0.25">
      <c r="A78" s="5">
        <v>47969</v>
      </c>
      <c r="B78">
        <f t="shared" ca="1" si="4"/>
        <v>1927.6</v>
      </c>
      <c r="C78">
        <f t="shared" ca="1" si="5"/>
        <v>1283.0999999999999</v>
      </c>
      <c r="D78">
        <f t="shared" ca="1" si="6"/>
        <v>574.5</v>
      </c>
      <c r="E78">
        <f ca="1">Monthly!D79*OFFSET('Project Map'!$H$1,E$1,0)</f>
        <v>120</v>
      </c>
      <c r="F78">
        <f ca="1">Monthly!E79*OFFSET('Project Map'!$H$1,F$1,0)</f>
        <v>321.60000000000002</v>
      </c>
      <c r="G78">
        <f ca="1">Monthly!F79*OFFSET('Project Map'!$H$1,G$1,0)</f>
        <v>75</v>
      </c>
      <c r="H78">
        <f ca="1">Monthly!G79*OFFSET('Project Map'!$H$1,H$1,0)</f>
        <v>50</v>
      </c>
      <c r="I78">
        <f ca="1">Monthly!H79*OFFSET('Project Map'!$H$1,I$1,0)</f>
        <v>305.5</v>
      </c>
      <c r="J78">
        <f ca="1">Monthly!I79*OFFSET('Project Map'!$H$1,J$1,0)</f>
        <v>50</v>
      </c>
      <c r="K78">
        <f ca="1">Monthly!J79*OFFSET('Project Map'!$H$1,K$1,0)</f>
        <v>89.999999999999986</v>
      </c>
      <c r="L78">
        <f ca="1">Monthly!K79*OFFSET('Project Map'!$H$1,L$1,0)</f>
        <v>40</v>
      </c>
      <c r="M78">
        <f ca="1">Monthly!L79*OFFSET('Project Map'!$H$1,M$1,0)</f>
        <v>43.999999999999993</v>
      </c>
      <c r="N78">
        <f ca="1">Monthly!M79*OFFSET('Project Map'!$H$1,N$1,0)</f>
        <v>0</v>
      </c>
      <c r="O78">
        <f ca="1">Monthly!N79*OFFSET('Project Map'!$H$1,O$1,0)</f>
        <v>187.5</v>
      </c>
      <c r="P78">
        <f ca="1">Monthly!O79*OFFSET('Project Map'!$H$1,P$1,0)</f>
        <v>99.999999999999986</v>
      </c>
      <c r="Q78">
        <f ca="1">Monthly!P79*OFFSET('Project Map'!$H$1,Q$1,0)</f>
        <v>99.999999999999986</v>
      </c>
      <c r="R78">
        <f ca="1">Monthly!Q79*OFFSET('Project Map'!$H$1,R$1,0)</f>
        <v>200</v>
      </c>
      <c r="S78">
        <f ca="1">Monthly!R79*OFFSET('Project Map'!$H$1,S$1,0)</f>
        <v>6</v>
      </c>
      <c r="T78">
        <f ca="1">Monthly!S79*OFFSET('Project Map'!$H$1,T$1,0)</f>
        <v>12.999999999999998</v>
      </c>
      <c r="U78">
        <f ca="1">Monthly!T79*OFFSET('Project Map'!$H$1,U$1,0)</f>
        <v>225</v>
      </c>
      <c r="V78">
        <f ca="1">Monthly!U79*OFFSET('Project Map'!$H$1,V$1,0)</f>
        <v>50</v>
      </c>
    </row>
    <row r="79" spans="1:22" x14ac:dyDescent="0.25">
      <c r="A79" s="5">
        <v>48000</v>
      </c>
      <c r="B79">
        <f t="shared" ca="1" si="4"/>
        <v>1934.6</v>
      </c>
      <c r="C79">
        <f t="shared" ca="1" si="5"/>
        <v>1290.0999999999999</v>
      </c>
      <c r="D79">
        <f t="shared" ca="1" si="6"/>
        <v>574.5</v>
      </c>
      <c r="E79">
        <f ca="1">Monthly!D80*OFFSET('Project Map'!$H$1,E$1,0)</f>
        <v>120</v>
      </c>
      <c r="F79">
        <f ca="1">Monthly!E80*OFFSET('Project Map'!$H$1,F$1,0)</f>
        <v>321.60000000000002</v>
      </c>
      <c r="G79">
        <f ca="1">Monthly!F80*OFFSET('Project Map'!$H$1,G$1,0)</f>
        <v>75</v>
      </c>
      <c r="H79">
        <f ca="1">Monthly!G80*OFFSET('Project Map'!$H$1,H$1,0)</f>
        <v>50</v>
      </c>
      <c r="I79">
        <f ca="1">Monthly!H80*OFFSET('Project Map'!$H$1,I$1,0)</f>
        <v>312.5</v>
      </c>
      <c r="J79">
        <f ca="1">Monthly!I80*OFFSET('Project Map'!$H$1,J$1,0)</f>
        <v>50</v>
      </c>
      <c r="K79">
        <f ca="1">Monthly!J80*OFFSET('Project Map'!$H$1,K$1,0)</f>
        <v>89.999999999999986</v>
      </c>
      <c r="L79">
        <f ca="1">Monthly!K80*OFFSET('Project Map'!$H$1,L$1,0)</f>
        <v>40</v>
      </c>
      <c r="M79">
        <f ca="1">Monthly!L80*OFFSET('Project Map'!$H$1,M$1,0)</f>
        <v>43.999999999999993</v>
      </c>
      <c r="N79">
        <f ca="1">Monthly!M80*OFFSET('Project Map'!$H$1,N$1,0)</f>
        <v>0</v>
      </c>
      <c r="O79">
        <f ca="1">Monthly!N80*OFFSET('Project Map'!$H$1,O$1,0)</f>
        <v>187.5</v>
      </c>
      <c r="P79">
        <f ca="1">Monthly!O80*OFFSET('Project Map'!$H$1,P$1,0)</f>
        <v>99.999999999999986</v>
      </c>
      <c r="Q79">
        <f ca="1">Monthly!P80*OFFSET('Project Map'!$H$1,Q$1,0)</f>
        <v>99.999999999999986</v>
      </c>
      <c r="R79">
        <f ca="1">Monthly!Q80*OFFSET('Project Map'!$H$1,R$1,0)</f>
        <v>200</v>
      </c>
      <c r="S79">
        <f ca="1">Monthly!R80*OFFSET('Project Map'!$H$1,S$1,0)</f>
        <v>6</v>
      </c>
      <c r="T79">
        <f ca="1">Monthly!S80*OFFSET('Project Map'!$H$1,T$1,0)</f>
        <v>12.999999999999998</v>
      </c>
      <c r="U79">
        <f ca="1">Monthly!T80*OFFSET('Project Map'!$H$1,U$1,0)</f>
        <v>225</v>
      </c>
      <c r="V79">
        <f ca="1">Monthly!U80*OFFSET('Project Map'!$H$1,V$1,0)</f>
        <v>50</v>
      </c>
    </row>
    <row r="80" spans="1:22" x14ac:dyDescent="0.25">
      <c r="A80" s="5">
        <v>48030</v>
      </c>
      <c r="B80">
        <f t="shared" ca="1" si="4"/>
        <v>2012.6</v>
      </c>
      <c r="C80">
        <f t="shared" ca="1" si="5"/>
        <v>1330.6</v>
      </c>
      <c r="D80">
        <f t="shared" ca="1" si="6"/>
        <v>612</v>
      </c>
      <c r="E80">
        <f ca="1">Monthly!D81*OFFSET('Project Map'!$H$1,E$1,0)</f>
        <v>120</v>
      </c>
      <c r="F80">
        <f ca="1">Monthly!E81*OFFSET('Project Map'!$H$1,F$1,0)</f>
        <v>321.60000000000002</v>
      </c>
      <c r="G80">
        <f ca="1">Monthly!F81*OFFSET('Project Map'!$H$1,G$1,0)</f>
        <v>75</v>
      </c>
      <c r="H80">
        <f ca="1">Monthly!G81*OFFSET('Project Map'!$H$1,H$1,0)</f>
        <v>50</v>
      </c>
      <c r="I80">
        <f ca="1">Monthly!H81*OFFSET('Project Map'!$H$1,I$1,0)</f>
        <v>312.5</v>
      </c>
      <c r="J80">
        <f ca="1">Monthly!I81*OFFSET('Project Map'!$H$1,J$1,0)</f>
        <v>50</v>
      </c>
      <c r="K80">
        <f ca="1">Monthly!J81*OFFSET('Project Map'!$H$1,K$1,0)</f>
        <v>89.999999999999986</v>
      </c>
      <c r="L80">
        <f ca="1">Monthly!K81*OFFSET('Project Map'!$H$1,L$1,0)</f>
        <v>40</v>
      </c>
      <c r="M80">
        <f ca="1">Monthly!L81*OFFSET('Project Map'!$H$1,M$1,0)</f>
        <v>43.999999999999993</v>
      </c>
      <c r="N80">
        <f ca="1">Monthly!M81*OFFSET('Project Map'!$H$1,N$1,0)</f>
        <v>3</v>
      </c>
      <c r="O80">
        <f ca="1">Monthly!N81*OFFSET('Project Map'!$H$1,O$1,0)</f>
        <v>187.5</v>
      </c>
      <c r="P80">
        <f ca="1">Monthly!O81*OFFSET('Project Map'!$H$1,P$1,0)</f>
        <v>99.999999999999986</v>
      </c>
      <c r="Q80">
        <f ca="1">Monthly!P81*OFFSET('Project Map'!$H$1,Q$1,0)</f>
        <v>99.999999999999986</v>
      </c>
      <c r="R80">
        <f ca="1">Monthly!Q81*OFFSET('Project Map'!$H$1,R$1,0)</f>
        <v>200</v>
      </c>
      <c r="S80">
        <f ca="1">Monthly!R81*OFFSET('Project Map'!$H$1,S$1,0)</f>
        <v>6</v>
      </c>
      <c r="T80">
        <f ca="1">Monthly!S81*OFFSET('Project Map'!$H$1,T$1,0)</f>
        <v>12.999999999999998</v>
      </c>
      <c r="U80">
        <f ca="1">Monthly!T81*OFFSET('Project Map'!$H$1,U$1,0)</f>
        <v>300</v>
      </c>
      <c r="V80">
        <f ca="1">Monthly!U81*OFFSET('Project Map'!$H$1,V$1,0)</f>
        <v>50</v>
      </c>
    </row>
    <row r="81" spans="1:22" x14ac:dyDescent="0.25">
      <c r="A81" s="5">
        <v>48061</v>
      </c>
      <c r="B81">
        <f t="shared" ca="1" si="4"/>
        <v>2012.6</v>
      </c>
      <c r="C81">
        <f t="shared" ca="1" si="5"/>
        <v>1330.6</v>
      </c>
      <c r="D81">
        <f t="shared" ca="1" si="6"/>
        <v>612</v>
      </c>
      <c r="E81">
        <f ca="1">Monthly!D82*OFFSET('Project Map'!$H$1,E$1,0)</f>
        <v>120</v>
      </c>
      <c r="F81">
        <f ca="1">Monthly!E82*OFFSET('Project Map'!$H$1,F$1,0)</f>
        <v>321.60000000000002</v>
      </c>
      <c r="G81">
        <f ca="1">Monthly!F82*OFFSET('Project Map'!$H$1,G$1,0)</f>
        <v>75</v>
      </c>
      <c r="H81">
        <f ca="1">Monthly!G82*OFFSET('Project Map'!$H$1,H$1,0)</f>
        <v>50</v>
      </c>
      <c r="I81">
        <f ca="1">Monthly!H82*OFFSET('Project Map'!$H$1,I$1,0)</f>
        <v>312.5</v>
      </c>
      <c r="J81">
        <f ca="1">Monthly!I82*OFFSET('Project Map'!$H$1,J$1,0)</f>
        <v>50</v>
      </c>
      <c r="K81">
        <f ca="1">Monthly!J82*OFFSET('Project Map'!$H$1,K$1,0)</f>
        <v>89.999999999999986</v>
      </c>
      <c r="L81">
        <f ca="1">Monthly!K82*OFFSET('Project Map'!$H$1,L$1,0)</f>
        <v>40</v>
      </c>
      <c r="M81">
        <f ca="1">Monthly!L82*OFFSET('Project Map'!$H$1,M$1,0)</f>
        <v>43.999999999999993</v>
      </c>
      <c r="N81">
        <f ca="1">Monthly!M82*OFFSET('Project Map'!$H$1,N$1,0)</f>
        <v>3</v>
      </c>
      <c r="O81">
        <f ca="1">Monthly!N82*OFFSET('Project Map'!$H$1,O$1,0)</f>
        <v>187.5</v>
      </c>
      <c r="P81">
        <f ca="1">Monthly!O82*OFFSET('Project Map'!$H$1,P$1,0)</f>
        <v>99.999999999999986</v>
      </c>
      <c r="Q81">
        <f ca="1">Monthly!P82*OFFSET('Project Map'!$H$1,Q$1,0)</f>
        <v>99.999999999999986</v>
      </c>
      <c r="R81">
        <f ca="1">Monthly!Q82*OFFSET('Project Map'!$H$1,R$1,0)</f>
        <v>200</v>
      </c>
      <c r="S81">
        <f ca="1">Monthly!R82*OFFSET('Project Map'!$H$1,S$1,0)</f>
        <v>6</v>
      </c>
      <c r="T81">
        <f ca="1">Monthly!S82*OFFSET('Project Map'!$H$1,T$1,0)</f>
        <v>12.999999999999998</v>
      </c>
      <c r="U81">
        <f ca="1">Monthly!T82*OFFSET('Project Map'!$H$1,U$1,0)</f>
        <v>300</v>
      </c>
      <c r="V81">
        <f ca="1">Monthly!U82*OFFSET('Project Map'!$H$1,V$1,0)</f>
        <v>50</v>
      </c>
    </row>
    <row r="82" spans="1:22" x14ac:dyDescent="0.25">
      <c r="A82" s="5">
        <v>48092</v>
      </c>
      <c r="B82">
        <f t="shared" ca="1" si="4"/>
        <v>2012.6</v>
      </c>
      <c r="C82">
        <f t="shared" ca="1" si="5"/>
        <v>1330.6</v>
      </c>
      <c r="D82">
        <f t="shared" ca="1" si="6"/>
        <v>612</v>
      </c>
      <c r="E82">
        <f ca="1">Monthly!D83*OFFSET('Project Map'!$H$1,E$1,0)</f>
        <v>120</v>
      </c>
      <c r="F82">
        <f ca="1">Monthly!E83*OFFSET('Project Map'!$H$1,F$1,0)</f>
        <v>321.60000000000002</v>
      </c>
      <c r="G82">
        <f ca="1">Monthly!F83*OFFSET('Project Map'!$H$1,G$1,0)</f>
        <v>75</v>
      </c>
      <c r="H82">
        <f ca="1">Monthly!G83*OFFSET('Project Map'!$H$1,H$1,0)</f>
        <v>50</v>
      </c>
      <c r="I82">
        <f ca="1">Monthly!H83*OFFSET('Project Map'!$H$1,I$1,0)</f>
        <v>312.5</v>
      </c>
      <c r="J82">
        <f ca="1">Monthly!I83*OFFSET('Project Map'!$H$1,J$1,0)</f>
        <v>50</v>
      </c>
      <c r="K82">
        <f ca="1">Monthly!J83*OFFSET('Project Map'!$H$1,K$1,0)</f>
        <v>89.999999999999986</v>
      </c>
      <c r="L82">
        <f ca="1">Monthly!K83*OFFSET('Project Map'!$H$1,L$1,0)</f>
        <v>40</v>
      </c>
      <c r="M82">
        <f ca="1">Monthly!L83*OFFSET('Project Map'!$H$1,M$1,0)</f>
        <v>43.999999999999993</v>
      </c>
      <c r="N82">
        <f ca="1">Monthly!M83*OFFSET('Project Map'!$H$1,N$1,0)</f>
        <v>3</v>
      </c>
      <c r="O82">
        <f ca="1">Monthly!N83*OFFSET('Project Map'!$H$1,O$1,0)</f>
        <v>187.5</v>
      </c>
      <c r="P82">
        <f ca="1">Monthly!O83*OFFSET('Project Map'!$H$1,P$1,0)</f>
        <v>99.999999999999986</v>
      </c>
      <c r="Q82">
        <f ca="1">Monthly!P83*OFFSET('Project Map'!$H$1,Q$1,0)</f>
        <v>99.999999999999986</v>
      </c>
      <c r="R82">
        <f ca="1">Monthly!Q83*OFFSET('Project Map'!$H$1,R$1,0)</f>
        <v>200</v>
      </c>
      <c r="S82">
        <f ca="1">Monthly!R83*OFFSET('Project Map'!$H$1,S$1,0)</f>
        <v>6</v>
      </c>
      <c r="T82">
        <f ca="1">Monthly!S83*OFFSET('Project Map'!$H$1,T$1,0)</f>
        <v>12.999999999999998</v>
      </c>
      <c r="U82">
        <f ca="1">Monthly!T83*OFFSET('Project Map'!$H$1,U$1,0)</f>
        <v>300</v>
      </c>
      <c r="V82">
        <f ca="1">Monthly!U83*OFFSET('Project Map'!$H$1,V$1,0)</f>
        <v>50</v>
      </c>
    </row>
    <row r="83" spans="1:22" x14ac:dyDescent="0.25">
      <c r="A83" s="5">
        <v>48122</v>
      </c>
      <c r="B83">
        <f t="shared" ca="1" si="4"/>
        <v>2012.6</v>
      </c>
      <c r="C83">
        <f t="shared" ca="1" si="5"/>
        <v>1330.6</v>
      </c>
      <c r="D83">
        <f t="shared" ca="1" si="6"/>
        <v>612</v>
      </c>
      <c r="E83">
        <f ca="1">Monthly!D84*OFFSET('Project Map'!$H$1,E$1,0)</f>
        <v>120</v>
      </c>
      <c r="F83">
        <f ca="1">Monthly!E84*OFFSET('Project Map'!$H$1,F$1,0)</f>
        <v>321.60000000000002</v>
      </c>
      <c r="G83">
        <f ca="1">Monthly!F84*OFFSET('Project Map'!$H$1,G$1,0)</f>
        <v>75</v>
      </c>
      <c r="H83">
        <f ca="1">Monthly!G84*OFFSET('Project Map'!$H$1,H$1,0)</f>
        <v>50</v>
      </c>
      <c r="I83">
        <f ca="1">Monthly!H84*OFFSET('Project Map'!$H$1,I$1,0)</f>
        <v>312.5</v>
      </c>
      <c r="J83">
        <f ca="1">Monthly!I84*OFFSET('Project Map'!$H$1,J$1,0)</f>
        <v>50</v>
      </c>
      <c r="K83">
        <f ca="1">Monthly!J84*OFFSET('Project Map'!$H$1,K$1,0)</f>
        <v>89.999999999999986</v>
      </c>
      <c r="L83">
        <f ca="1">Monthly!K84*OFFSET('Project Map'!$H$1,L$1,0)</f>
        <v>40</v>
      </c>
      <c r="M83">
        <f ca="1">Monthly!L84*OFFSET('Project Map'!$H$1,M$1,0)</f>
        <v>43.999999999999993</v>
      </c>
      <c r="N83">
        <f ca="1">Monthly!M84*OFFSET('Project Map'!$H$1,N$1,0)</f>
        <v>3</v>
      </c>
      <c r="O83">
        <f ca="1">Monthly!N84*OFFSET('Project Map'!$H$1,O$1,0)</f>
        <v>187.5</v>
      </c>
      <c r="P83">
        <f ca="1">Monthly!O84*OFFSET('Project Map'!$H$1,P$1,0)</f>
        <v>99.999999999999986</v>
      </c>
      <c r="Q83">
        <f ca="1">Monthly!P84*OFFSET('Project Map'!$H$1,Q$1,0)</f>
        <v>99.999999999999986</v>
      </c>
      <c r="R83">
        <f ca="1">Monthly!Q84*OFFSET('Project Map'!$H$1,R$1,0)</f>
        <v>200</v>
      </c>
      <c r="S83">
        <f ca="1">Monthly!R84*OFFSET('Project Map'!$H$1,S$1,0)</f>
        <v>6</v>
      </c>
      <c r="T83">
        <f ca="1">Monthly!S84*OFFSET('Project Map'!$H$1,T$1,0)</f>
        <v>12.999999999999998</v>
      </c>
      <c r="U83">
        <f ca="1">Monthly!T84*OFFSET('Project Map'!$H$1,U$1,0)</f>
        <v>300</v>
      </c>
      <c r="V83">
        <f ca="1">Monthly!U84*OFFSET('Project Map'!$H$1,V$1,0)</f>
        <v>50</v>
      </c>
    </row>
    <row r="84" spans="1:22" x14ac:dyDescent="0.25">
      <c r="A84" s="5">
        <v>48153</v>
      </c>
      <c r="B84">
        <f t="shared" ca="1" si="4"/>
        <v>2019.1</v>
      </c>
      <c r="C84">
        <f t="shared" ca="1" si="5"/>
        <v>1337.1</v>
      </c>
      <c r="D84">
        <f t="shared" ca="1" si="6"/>
        <v>612</v>
      </c>
      <c r="E84">
        <f ca="1">Monthly!D85*OFFSET('Project Map'!$H$1,E$1,0)</f>
        <v>120</v>
      </c>
      <c r="F84">
        <f ca="1">Monthly!E85*OFFSET('Project Map'!$H$1,F$1,0)</f>
        <v>321.60000000000002</v>
      </c>
      <c r="G84">
        <f ca="1">Monthly!F85*OFFSET('Project Map'!$H$1,G$1,0)</f>
        <v>75</v>
      </c>
      <c r="H84">
        <f ca="1">Monthly!G85*OFFSET('Project Map'!$H$1,H$1,0)</f>
        <v>50</v>
      </c>
      <c r="I84">
        <f ca="1">Monthly!H85*OFFSET('Project Map'!$H$1,I$1,0)</f>
        <v>319</v>
      </c>
      <c r="J84">
        <f ca="1">Monthly!I85*OFFSET('Project Map'!$H$1,J$1,0)</f>
        <v>50</v>
      </c>
      <c r="K84">
        <f ca="1">Monthly!J85*OFFSET('Project Map'!$H$1,K$1,0)</f>
        <v>89.999999999999986</v>
      </c>
      <c r="L84">
        <f ca="1">Monthly!K85*OFFSET('Project Map'!$H$1,L$1,0)</f>
        <v>40</v>
      </c>
      <c r="M84">
        <f ca="1">Monthly!L85*OFFSET('Project Map'!$H$1,M$1,0)</f>
        <v>43.999999999999993</v>
      </c>
      <c r="N84">
        <f ca="1">Monthly!M85*OFFSET('Project Map'!$H$1,N$1,0)</f>
        <v>3</v>
      </c>
      <c r="O84">
        <f ca="1">Monthly!N85*OFFSET('Project Map'!$H$1,O$1,0)</f>
        <v>187.5</v>
      </c>
      <c r="P84">
        <f ca="1">Monthly!O85*OFFSET('Project Map'!$H$1,P$1,0)</f>
        <v>99.999999999999986</v>
      </c>
      <c r="Q84">
        <f ca="1">Monthly!P85*OFFSET('Project Map'!$H$1,Q$1,0)</f>
        <v>99.999999999999986</v>
      </c>
      <c r="R84">
        <f ca="1">Monthly!Q85*OFFSET('Project Map'!$H$1,R$1,0)</f>
        <v>200</v>
      </c>
      <c r="S84">
        <f ca="1">Monthly!R85*OFFSET('Project Map'!$H$1,S$1,0)</f>
        <v>6</v>
      </c>
      <c r="T84">
        <f ca="1">Monthly!S85*OFFSET('Project Map'!$H$1,T$1,0)</f>
        <v>12.999999999999998</v>
      </c>
      <c r="U84">
        <f ca="1">Monthly!T85*OFFSET('Project Map'!$H$1,U$1,0)</f>
        <v>300</v>
      </c>
      <c r="V84">
        <f ca="1">Monthly!U85*OFFSET('Project Map'!$H$1,V$1,0)</f>
        <v>50</v>
      </c>
    </row>
    <row r="85" spans="1:22" x14ac:dyDescent="0.25">
      <c r="A85" s="5">
        <v>48183</v>
      </c>
      <c r="B85">
        <f t="shared" ca="1" si="4"/>
        <v>2019.1</v>
      </c>
      <c r="C85">
        <f t="shared" ca="1" si="5"/>
        <v>1337.1</v>
      </c>
      <c r="D85">
        <f t="shared" ca="1" si="6"/>
        <v>612</v>
      </c>
      <c r="E85">
        <f ca="1">Monthly!D86*OFFSET('Project Map'!$H$1,E$1,0)</f>
        <v>120</v>
      </c>
      <c r="F85">
        <f ca="1">Monthly!E86*OFFSET('Project Map'!$H$1,F$1,0)</f>
        <v>321.60000000000002</v>
      </c>
      <c r="G85">
        <f ca="1">Monthly!F86*OFFSET('Project Map'!$H$1,G$1,0)</f>
        <v>75</v>
      </c>
      <c r="H85">
        <f ca="1">Monthly!G86*OFFSET('Project Map'!$H$1,H$1,0)</f>
        <v>50</v>
      </c>
      <c r="I85">
        <f ca="1">Monthly!H86*OFFSET('Project Map'!$H$1,I$1,0)</f>
        <v>319</v>
      </c>
      <c r="J85">
        <f ca="1">Monthly!I86*OFFSET('Project Map'!$H$1,J$1,0)</f>
        <v>50</v>
      </c>
      <c r="K85">
        <f ca="1">Monthly!J86*OFFSET('Project Map'!$H$1,K$1,0)</f>
        <v>89.999999999999986</v>
      </c>
      <c r="L85">
        <f ca="1">Monthly!K86*OFFSET('Project Map'!$H$1,L$1,0)</f>
        <v>40</v>
      </c>
      <c r="M85">
        <f ca="1">Monthly!L86*OFFSET('Project Map'!$H$1,M$1,0)</f>
        <v>43.999999999999993</v>
      </c>
      <c r="N85">
        <f ca="1">Monthly!M86*OFFSET('Project Map'!$H$1,N$1,0)</f>
        <v>3</v>
      </c>
      <c r="O85">
        <f ca="1">Monthly!N86*OFFSET('Project Map'!$H$1,O$1,0)</f>
        <v>187.5</v>
      </c>
      <c r="P85">
        <f ca="1">Monthly!O86*OFFSET('Project Map'!$H$1,P$1,0)</f>
        <v>99.999999999999986</v>
      </c>
      <c r="Q85">
        <f ca="1">Monthly!P86*OFFSET('Project Map'!$H$1,Q$1,0)</f>
        <v>99.999999999999986</v>
      </c>
      <c r="R85">
        <f ca="1">Monthly!Q86*OFFSET('Project Map'!$H$1,R$1,0)</f>
        <v>200</v>
      </c>
      <c r="S85">
        <f ca="1">Monthly!R86*OFFSET('Project Map'!$H$1,S$1,0)</f>
        <v>6</v>
      </c>
      <c r="T85">
        <f ca="1">Monthly!S86*OFFSET('Project Map'!$H$1,T$1,0)</f>
        <v>12.999999999999998</v>
      </c>
      <c r="U85">
        <f ca="1">Monthly!T86*OFFSET('Project Map'!$H$1,U$1,0)</f>
        <v>300</v>
      </c>
      <c r="V85">
        <f ca="1">Monthly!U86*OFFSET('Project Map'!$H$1,V$1,0)</f>
        <v>50</v>
      </c>
    </row>
    <row r="86" spans="1:22" x14ac:dyDescent="0.25">
      <c r="A86" s="5">
        <v>48214</v>
      </c>
      <c r="B86">
        <f t="shared" ca="1" si="4"/>
        <v>2019.1</v>
      </c>
      <c r="C86">
        <f t="shared" ca="1" si="5"/>
        <v>1337.1</v>
      </c>
      <c r="D86">
        <f t="shared" ca="1" si="6"/>
        <v>612</v>
      </c>
      <c r="E86">
        <f ca="1">Monthly!D87*OFFSET('Project Map'!$H$1,E$1,0)</f>
        <v>120</v>
      </c>
      <c r="F86">
        <f ca="1">Monthly!E87*OFFSET('Project Map'!$H$1,F$1,0)</f>
        <v>321.60000000000002</v>
      </c>
      <c r="G86">
        <f ca="1">Monthly!F87*OFFSET('Project Map'!$H$1,G$1,0)</f>
        <v>75</v>
      </c>
      <c r="H86">
        <f ca="1">Monthly!G87*OFFSET('Project Map'!$H$1,H$1,0)</f>
        <v>50</v>
      </c>
      <c r="I86">
        <f ca="1">Monthly!H87*OFFSET('Project Map'!$H$1,I$1,0)</f>
        <v>319</v>
      </c>
      <c r="J86">
        <f ca="1">Monthly!I87*OFFSET('Project Map'!$H$1,J$1,0)</f>
        <v>50</v>
      </c>
      <c r="K86">
        <f ca="1">Monthly!J87*OFFSET('Project Map'!$H$1,K$1,0)</f>
        <v>89.999999999999986</v>
      </c>
      <c r="L86">
        <f ca="1">Monthly!K87*OFFSET('Project Map'!$H$1,L$1,0)</f>
        <v>40</v>
      </c>
      <c r="M86">
        <f ca="1">Monthly!L87*OFFSET('Project Map'!$H$1,M$1,0)</f>
        <v>43.999999999999993</v>
      </c>
      <c r="N86">
        <f ca="1">Monthly!M87*OFFSET('Project Map'!$H$1,N$1,0)</f>
        <v>3</v>
      </c>
      <c r="O86">
        <f ca="1">Monthly!N87*OFFSET('Project Map'!$H$1,O$1,0)</f>
        <v>187.5</v>
      </c>
      <c r="P86">
        <f ca="1">Monthly!O87*OFFSET('Project Map'!$H$1,P$1,0)</f>
        <v>99.999999999999986</v>
      </c>
      <c r="Q86">
        <f ca="1">Monthly!P87*OFFSET('Project Map'!$H$1,Q$1,0)</f>
        <v>99.999999999999986</v>
      </c>
      <c r="R86">
        <f ca="1">Monthly!Q87*OFFSET('Project Map'!$H$1,R$1,0)</f>
        <v>200</v>
      </c>
      <c r="S86">
        <f ca="1">Monthly!R87*OFFSET('Project Map'!$H$1,S$1,0)</f>
        <v>6</v>
      </c>
      <c r="T86">
        <f ca="1">Monthly!S87*OFFSET('Project Map'!$H$1,T$1,0)</f>
        <v>12.999999999999998</v>
      </c>
      <c r="U86">
        <f ca="1">Monthly!T87*OFFSET('Project Map'!$H$1,U$1,0)</f>
        <v>300</v>
      </c>
      <c r="V86">
        <f ca="1">Monthly!U87*OFFSET('Project Map'!$H$1,V$1,0)</f>
        <v>50</v>
      </c>
    </row>
    <row r="87" spans="1:22" x14ac:dyDescent="0.25">
      <c r="A87" s="5">
        <v>48245</v>
      </c>
      <c r="B87">
        <f t="shared" ca="1" si="4"/>
        <v>2019.1</v>
      </c>
      <c r="C87">
        <f t="shared" ca="1" si="5"/>
        <v>1337.1</v>
      </c>
      <c r="D87">
        <f t="shared" ca="1" si="6"/>
        <v>612</v>
      </c>
      <c r="E87">
        <f ca="1">Monthly!D88*OFFSET('Project Map'!$H$1,E$1,0)</f>
        <v>120</v>
      </c>
      <c r="F87">
        <f ca="1">Monthly!E88*OFFSET('Project Map'!$H$1,F$1,0)</f>
        <v>321.60000000000002</v>
      </c>
      <c r="G87">
        <f ca="1">Monthly!F88*OFFSET('Project Map'!$H$1,G$1,0)</f>
        <v>75</v>
      </c>
      <c r="H87">
        <f ca="1">Monthly!G88*OFFSET('Project Map'!$H$1,H$1,0)</f>
        <v>50</v>
      </c>
      <c r="I87">
        <f ca="1">Monthly!H88*OFFSET('Project Map'!$H$1,I$1,0)</f>
        <v>319</v>
      </c>
      <c r="J87">
        <f ca="1">Monthly!I88*OFFSET('Project Map'!$H$1,J$1,0)</f>
        <v>50</v>
      </c>
      <c r="K87">
        <f ca="1">Monthly!J88*OFFSET('Project Map'!$H$1,K$1,0)</f>
        <v>89.999999999999986</v>
      </c>
      <c r="L87">
        <f ca="1">Monthly!K88*OFFSET('Project Map'!$H$1,L$1,0)</f>
        <v>40</v>
      </c>
      <c r="M87">
        <f ca="1">Monthly!L88*OFFSET('Project Map'!$H$1,M$1,0)</f>
        <v>43.999999999999993</v>
      </c>
      <c r="N87">
        <f ca="1">Monthly!M88*OFFSET('Project Map'!$H$1,N$1,0)</f>
        <v>3</v>
      </c>
      <c r="O87">
        <f ca="1">Monthly!N88*OFFSET('Project Map'!$H$1,O$1,0)</f>
        <v>187.5</v>
      </c>
      <c r="P87">
        <f ca="1">Monthly!O88*OFFSET('Project Map'!$H$1,P$1,0)</f>
        <v>99.999999999999986</v>
      </c>
      <c r="Q87">
        <f ca="1">Monthly!P88*OFFSET('Project Map'!$H$1,Q$1,0)</f>
        <v>99.999999999999986</v>
      </c>
      <c r="R87">
        <f ca="1">Monthly!Q88*OFFSET('Project Map'!$H$1,R$1,0)</f>
        <v>200</v>
      </c>
      <c r="S87">
        <f ca="1">Monthly!R88*OFFSET('Project Map'!$H$1,S$1,0)</f>
        <v>6</v>
      </c>
      <c r="T87">
        <f ca="1">Monthly!S88*OFFSET('Project Map'!$H$1,T$1,0)</f>
        <v>12.999999999999998</v>
      </c>
      <c r="U87">
        <f ca="1">Monthly!T88*OFFSET('Project Map'!$H$1,U$1,0)</f>
        <v>300</v>
      </c>
      <c r="V87">
        <f ca="1">Monthly!U88*OFFSET('Project Map'!$H$1,V$1,0)</f>
        <v>50</v>
      </c>
    </row>
    <row r="88" spans="1:22" x14ac:dyDescent="0.25">
      <c r="A88" s="5">
        <v>48274</v>
      </c>
      <c r="B88">
        <f t="shared" ca="1" si="4"/>
        <v>2025.1</v>
      </c>
      <c r="C88">
        <f t="shared" ca="1" si="5"/>
        <v>1343.1</v>
      </c>
      <c r="D88">
        <f t="shared" ca="1" si="6"/>
        <v>612</v>
      </c>
      <c r="E88">
        <f ca="1">Monthly!D89*OFFSET('Project Map'!$H$1,E$1,0)</f>
        <v>120</v>
      </c>
      <c r="F88">
        <f ca="1">Monthly!E89*OFFSET('Project Map'!$H$1,F$1,0)</f>
        <v>321.60000000000002</v>
      </c>
      <c r="G88">
        <f ca="1">Monthly!F89*OFFSET('Project Map'!$H$1,G$1,0)</f>
        <v>75</v>
      </c>
      <c r="H88">
        <f ca="1">Monthly!G89*OFFSET('Project Map'!$H$1,H$1,0)</f>
        <v>50</v>
      </c>
      <c r="I88">
        <f ca="1">Monthly!H89*OFFSET('Project Map'!$H$1,I$1,0)</f>
        <v>325</v>
      </c>
      <c r="J88">
        <f ca="1">Monthly!I89*OFFSET('Project Map'!$H$1,J$1,0)</f>
        <v>50</v>
      </c>
      <c r="K88">
        <f ca="1">Monthly!J89*OFFSET('Project Map'!$H$1,K$1,0)</f>
        <v>89.999999999999986</v>
      </c>
      <c r="L88">
        <f ca="1">Monthly!K89*OFFSET('Project Map'!$H$1,L$1,0)</f>
        <v>40</v>
      </c>
      <c r="M88">
        <f ca="1">Monthly!L89*OFFSET('Project Map'!$H$1,M$1,0)</f>
        <v>43.999999999999993</v>
      </c>
      <c r="N88">
        <f ca="1">Monthly!M89*OFFSET('Project Map'!$H$1,N$1,0)</f>
        <v>3</v>
      </c>
      <c r="O88">
        <f ca="1">Monthly!N89*OFFSET('Project Map'!$H$1,O$1,0)</f>
        <v>187.5</v>
      </c>
      <c r="P88">
        <f ca="1">Monthly!O89*OFFSET('Project Map'!$H$1,P$1,0)</f>
        <v>99.999999999999986</v>
      </c>
      <c r="Q88">
        <f ca="1">Monthly!P89*OFFSET('Project Map'!$H$1,Q$1,0)</f>
        <v>99.999999999999986</v>
      </c>
      <c r="R88">
        <f ca="1">Monthly!Q89*OFFSET('Project Map'!$H$1,R$1,0)</f>
        <v>200</v>
      </c>
      <c r="S88">
        <f ca="1">Monthly!R89*OFFSET('Project Map'!$H$1,S$1,0)</f>
        <v>6</v>
      </c>
      <c r="T88">
        <f ca="1">Monthly!S89*OFFSET('Project Map'!$H$1,T$1,0)</f>
        <v>12.999999999999998</v>
      </c>
      <c r="U88">
        <f ca="1">Monthly!T89*OFFSET('Project Map'!$H$1,U$1,0)</f>
        <v>300</v>
      </c>
      <c r="V88">
        <f ca="1">Monthly!U89*OFFSET('Project Map'!$H$1,V$1,0)</f>
        <v>50</v>
      </c>
    </row>
    <row r="89" spans="1:22" x14ac:dyDescent="0.25">
      <c r="A89" s="5">
        <v>48305</v>
      </c>
      <c r="B89">
        <f t="shared" ca="1" si="4"/>
        <v>2025.1</v>
      </c>
      <c r="C89">
        <f t="shared" ca="1" si="5"/>
        <v>1343.1</v>
      </c>
      <c r="D89">
        <f t="shared" ca="1" si="6"/>
        <v>612</v>
      </c>
      <c r="E89">
        <f ca="1">Monthly!D90*OFFSET('Project Map'!$H$1,E$1,0)</f>
        <v>120</v>
      </c>
      <c r="F89">
        <f ca="1">Monthly!E90*OFFSET('Project Map'!$H$1,F$1,0)</f>
        <v>321.60000000000002</v>
      </c>
      <c r="G89">
        <f ca="1">Monthly!F90*OFFSET('Project Map'!$H$1,G$1,0)</f>
        <v>75</v>
      </c>
      <c r="H89">
        <f ca="1">Monthly!G90*OFFSET('Project Map'!$H$1,H$1,0)</f>
        <v>50</v>
      </c>
      <c r="I89">
        <f ca="1">Monthly!H90*OFFSET('Project Map'!$H$1,I$1,0)</f>
        <v>325</v>
      </c>
      <c r="J89">
        <f ca="1">Monthly!I90*OFFSET('Project Map'!$H$1,J$1,0)</f>
        <v>50</v>
      </c>
      <c r="K89">
        <f ca="1">Monthly!J90*OFFSET('Project Map'!$H$1,K$1,0)</f>
        <v>89.999999999999986</v>
      </c>
      <c r="L89">
        <f ca="1">Monthly!K90*OFFSET('Project Map'!$H$1,L$1,0)</f>
        <v>40</v>
      </c>
      <c r="M89">
        <f ca="1">Monthly!L90*OFFSET('Project Map'!$H$1,M$1,0)</f>
        <v>43.999999999999993</v>
      </c>
      <c r="N89">
        <f ca="1">Monthly!M90*OFFSET('Project Map'!$H$1,N$1,0)</f>
        <v>3</v>
      </c>
      <c r="O89">
        <f ca="1">Monthly!N90*OFFSET('Project Map'!$H$1,O$1,0)</f>
        <v>187.5</v>
      </c>
      <c r="P89">
        <f ca="1">Monthly!O90*OFFSET('Project Map'!$H$1,P$1,0)</f>
        <v>99.999999999999986</v>
      </c>
      <c r="Q89">
        <f ca="1">Monthly!P90*OFFSET('Project Map'!$H$1,Q$1,0)</f>
        <v>99.999999999999986</v>
      </c>
      <c r="R89">
        <f ca="1">Monthly!Q90*OFFSET('Project Map'!$H$1,R$1,0)</f>
        <v>200</v>
      </c>
      <c r="S89">
        <f ca="1">Monthly!R90*OFFSET('Project Map'!$H$1,S$1,0)</f>
        <v>6</v>
      </c>
      <c r="T89">
        <f ca="1">Monthly!S90*OFFSET('Project Map'!$H$1,T$1,0)</f>
        <v>12.999999999999998</v>
      </c>
      <c r="U89">
        <f ca="1">Monthly!T90*OFFSET('Project Map'!$H$1,U$1,0)</f>
        <v>300</v>
      </c>
      <c r="V89">
        <f ca="1">Monthly!U90*OFFSET('Project Map'!$H$1,V$1,0)</f>
        <v>50</v>
      </c>
    </row>
    <row r="90" spans="1:22" x14ac:dyDescent="0.25">
      <c r="A90" s="5">
        <v>48335</v>
      </c>
      <c r="B90">
        <f t="shared" ca="1" si="4"/>
        <v>2025.1</v>
      </c>
      <c r="C90">
        <f t="shared" ca="1" si="5"/>
        <v>1343.1</v>
      </c>
      <c r="D90">
        <f t="shared" ca="1" si="6"/>
        <v>612</v>
      </c>
      <c r="E90">
        <f ca="1">Monthly!D91*OFFSET('Project Map'!$H$1,E$1,0)</f>
        <v>120</v>
      </c>
      <c r="F90">
        <f ca="1">Monthly!E91*OFFSET('Project Map'!$H$1,F$1,0)</f>
        <v>321.60000000000002</v>
      </c>
      <c r="G90">
        <f ca="1">Monthly!F91*OFFSET('Project Map'!$H$1,G$1,0)</f>
        <v>75</v>
      </c>
      <c r="H90">
        <f ca="1">Monthly!G91*OFFSET('Project Map'!$H$1,H$1,0)</f>
        <v>50</v>
      </c>
      <c r="I90">
        <f ca="1">Monthly!H91*OFFSET('Project Map'!$H$1,I$1,0)</f>
        <v>325</v>
      </c>
      <c r="J90">
        <f ca="1">Monthly!I91*OFFSET('Project Map'!$H$1,J$1,0)</f>
        <v>50</v>
      </c>
      <c r="K90">
        <f ca="1">Monthly!J91*OFFSET('Project Map'!$H$1,K$1,0)</f>
        <v>89.999999999999986</v>
      </c>
      <c r="L90">
        <f ca="1">Monthly!K91*OFFSET('Project Map'!$H$1,L$1,0)</f>
        <v>40</v>
      </c>
      <c r="M90">
        <f ca="1">Monthly!L91*OFFSET('Project Map'!$H$1,M$1,0)</f>
        <v>43.999999999999993</v>
      </c>
      <c r="N90">
        <f ca="1">Monthly!M91*OFFSET('Project Map'!$H$1,N$1,0)</f>
        <v>3</v>
      </c>
      <c r="O90">
        <f ca="1">Monthly!N91*OFFSET('Project Map'!$H$1,O$1,0)</f>
        <v>187.5</v>
      </c>
      <c r="P90">
        <f ca="1">Monthly!O91*OFFSET('Project Map'!$H$1,P$1,0)</f>
        <v>99.999999999999986</v>
      </c>
      <c r="Q90">
        <f ca="1">Monthly!P91*OFFSET('Project Map'!$H$1,Q$1,0)</f>
        <v>99.999999999999986</v>
      </c>
      <c r="R90">
        <f ca="1">Monthly!Q91*OFFSET('Project Map'!$H$1,R$1,0)</f>
        <v>200</v>
      </c>
      <c r="S90">
        <f ca="1">Monthly!R91*OFFSET('Project Map'!$H$1,S$1,0)</f>
        <v>6</v>
      </c>
      <c r="T90">
        <f ca="1">Monthly!S91*OFFSET('Project Map'!$H$1,T$1,0)</f>
        <v>12.999999999999998</v>
      </c>
      <c r="U90">
        <f ca="1">Monthly!T91*OFFSET('Project Map'!$H$1,U$1,0)</f>
        <v>300</v>
      </c>
      <c r="V90">
        <f ca="1">Monthly!U91*OFFSET('Project Map'!$H$1,V$1,0)</f>
        <v>50</v>
      </c>
    </row>
    <row r="91" spans="1:22" x14ac:dyDescent="0.25">
      <c r="A91" s="5">
        <v>48366</v>
      </c>
      <c r="B91">
        <f t="shared" ca="1" si="4"/>
        <v>2025.1</v>
      </c>
      <c r="C91">
        <f t="shared" ca="1" si="5"/>
        <v>1343.1</v>
      </c>
      <c r="D91">
        <f t="shared" ca="1" si="6"/>
        <v>612</v>
      </c>
      <c r="E91">
        <f ca="1">Monthly!D92*OFFSET('Project Map'!$H$1,E$1,0)</f>
        <v>120</v>
      </c>
      <c r="F91">
        <f ca="1">Monthly!E92*OFFSET('Project Map'!$H$1,F$1,0)</f>
        <v>321.60000000000002</v>
      </c>
      <c r="G91">
        <f ca="1">Monthly!F92*OFFSET('Project Map'!$H$1,G$1,0)</f>
        <v>75</v>
      </c>
      <c r="H91">
        <f ca="1">Monthly!G92*OFFSET('Project Map'!$H$1,H$1,0)</f>
        <v>50</v>
      </c>
      <c r="I91">
        <f ca="1">Monthly!H92*OFFSET('Project Map'!$H$1,I$1,0)</f>
        <v>325</v>
      </c>
      <c r="J91">
        <f ca="1">Monthly!I92*OFFSET('Project Map'!$H$1,J$1,0)</f>
        <v>50</v>
      </c>
      <c r="K91">
        <f ca="1">Monthly!J92*OFFSET('Project Map'!$H$1,K$1,0)</f>
        <v>89.999999999999986</v>
      </c>
      <c r="L91">
        <f ca="1">Monthly!K92*OFFSET('Project Map'!$H$1,L$1,0)</f>
        <v>40</v>
      </c>
      <c r="M91">
        <f ca="1">Monthly!L92*OFFSET('Project Map'!$H$1,M$1,0)</f>
        <v>43.999999999999993</v>
      </c>
      <c r="N91">
        <f ca="1">Monthly!M92*OFFSET('Project Map'!$H$1,N$1,0)</f>
        <v>3</v>
      </c>
      <c r="O91">
        <f ca="1">Monthly!N92*OFFSET('Project Map'!$H$1,O$1,0)</f>
        <v>187.5</v>
      </c>
      <c r="P91">
        <f ca="1">Monthly!O92*OFFSET('Project Map'!$H$1,P$1,0)</f>
        <v>99.999999999999986</v>
      </c>
      <c r="Q91">
        <f ca="1">Monthly!P92*OFFSET('Project Map'!$H$1,Q$1,0)</f>
        <v>99.999999999999986</v>
      </c>
      <c r="R91">
        <f ca="1">Monthly!Q92*OFFSET('Project Map'!$H$1,R$1,0)</f>
        <v>200</v>
      </c>
      <c r="S91">
        <f ca="1">Monthly!R92*OFFSET('Project Map'!$H$1,S$1,0)</f>
        <v>6</v>
      </c>
      <c r="T91">
        <f ca="1">Monthly!S92*OFFSET('Project Map'!$H$1,T$1,0)</f>
        <v>12.999999999999998</v>
      </c>
      <c r="U91">
        <f ca="1">Monthly!T92*OFFSET('Project Map'!$H$1,U$1,0)</f>
        <v>300</v>
      </c>
      <c r="V91">
        <f ca="1">Monthly!U92*OFFSET('Project Map'!$H$1,V$1,0)</f>
        <v>50</v>
      </c>
    </row>
    <row r="92" spans="1:22" x14ac:dyDescent="0.25">
      <c r="A92" s="5">
        <v>48396</v>
      </c>
      <c r="B92">
        <f t="shared" ca="1" si="4"/>
        <v>2025.1</v>
      </c>
      <c r="C92">
        <f t="shared" ca="1" si="5"/>
        <v>1343.1</v>
      </c>
      <c r="D92">
        <f t="shared" ca="1" si="6"/>
        <v>612</v>
      </c>
      <c r="E92">
        <f ca="1">Monthly!D93*OFFSET('Project Map'!$H$1,E$1,0)</f>
        <v>120</v>
      </c>
      <c r="F92">
        <f ca="1">Monthly!E93*OFFSET('Project Map'!$H$1,F$1,0)</f>
        <v>321.60000000000002</v>
      </c>
      <c r="G92">
        <f ca="1">Monthly!F93*OFFSET('Project Map'!$H$1,G$1,0)</f>
        <v>75</v>
      </c>
      <c r="H92">
        <f ca="1">Monthly!G93*OFFSET('Project Map'!$H$1,H$1,0)</f>
        <v>50</v>
      </c>
      <c r="I92">
        <f ca="1">Monthly!H93*OFFSET('Project Map'!$H$1,I$1,0)</f>
        <v>325</v>
      </c>
      <c r="J92">
        <f ca="1">Monthly!I93*OFFSET('Project Map'!$H$1,J$1,0)</f>
        <v>50</v>
      </c>
      <c r="K92">
        <f ca="1">Monthly!J93*OFFSET('Project Map'!$H$1,K$1,0)</f>
        <v>89.999999999999986</v>
      </c>
      <c r="L92">
        <f ca="1">Monthly!K93*OFFSET('Project Map'!$H$1,L$1,0)</f>
        <v>40</v>
      </c>
      <c r="M92">
        <f ca="1">Monthly!L93*OFFSET('Project Map'!$H$1,M$1,0)</f>
        <v>43.999999999999993</v>
      </c>
      <c r="N92">
        <f ca="1">Monthly!M93*OFFSET('Project Map'!$H$1,N$1,0)</f>
        <v>3</v>
      </c>
      <c r="O92">
        <f ca="1">Monthly!N93*OFFSET('Project Map'!$H$1,O$1,0)</f>
        <v>187.5</v>
      </c>
      <c r="P92">
        <f ca="1">Monthly!O93*OFFSET('Project Map'!$H$1,P$1,0)</f>
        <v>99.999999999999986</v>
      </c>
      <c r="Q92">
        <f ca="1">Monthly!P93*OFFSET('Project Map'!$H$1,Q$1,0)</f>
        <v>99.999999999999986</v>
      </c>
      <c r="R92">
        <f ca="1">Monthly!Q93*OFFSET('Project Map'!$H$1,R$1,0)</f>
        <v>200</v>
      </c>
      <c r="S92">
        <f ca="1">Monthly!R93*OFFSET('Project Map'!$H$1,S$1,0)</f>
        <v>6</v>
      </c>
      <c r="T92">
        <f ca="1">Monthly!S93*OFFSET('Project Map'!$H$1,T$1,0)</f>
        <v>12.999999999999998</v>
      </c>
      <c r="U92">
        <f ca="1">Monthly!T93*OFFSET('Project Map'!$H$1,U$1,0)</f>
        <v>300</v>
      </c>
      <c r="V92">
        <f ca="1">Monthly!U93*OFFSET('Project Map'!$H$1,V$1,0)</f>
        <v>50</v>
      </c>
    </row>
    <row r="93" spans="1:22" x14ac:dyDescent="0.25">
      <c r="A93" s="5">
        <v>48427</v>
      </c>
      <c r="B93">
        <f t="shared" ca="1" si="4"/>
        <v>2025.1</v>
      </c>
      <c r="C93">
        <f t="shared" ca="1" si="5"/>
        <v>1343.1</v>
      </c>
      <c r="D93">
        <f t="shared" ca="1" si="6"/>
        <v>612</v>
      </c>
      <c r="E93">
        <f ca="1">Monthly!D94*OFFSET('Project Map'!$H$1,E$1,0)</f>
        <v>120</v>
      </c>
      <c r="F93">
        <f ca="1">Monthly!E94*OFFSET('Project Map'!$H$1,F$1,0)</f>
        <v>321.60000000000002</v>
      </c>
      <c r="G93">
        <f ca="1">Monthly!F94*OFFSET('Project Map'!$H$1,G$1,0)</f>
        <v>75</v>
      </c>
      <c r="H93">
        <f ca="1">Monthly!G94*OFFSET('Project Map'!$H$1,H$1,0)</f>
        <v>50</v>
      </c>
      <c r="I93">
        <f ca="1">Monthly!H94*OFFSET('Project Map'!$H$1,I$1,0)</f>
        <v>325</v>
      </c>
      <c r="J93">
        <f ca="1">Monthly!I94*OFFSET('Project Map'!$H$1,J$1,0)</f>
        <v>50</v>
      </c>
      <c r="K93">
        <f ca="1">Monthly!J94*OFFSET('Project Map'!$H$1,K$1,0)</f>
        <v>89.999999999999986</v>
      </c>
      <c r="L93">
        <f ca="1">Monthly!K94*OFFSET('Project Map'!$H$1,L$1,0)</f>
        <v>40</v>
      </c>
      <c r="M93">
        <f ca="1">Monthly!L94*OFFSET('Project Map'!$H$1,M$1,0)</f>
        <v>43.999999999999993</v>
      </c>
      <c r="N93">
        <f ca="1">Monthly!M94*OFFSET('Project Map'!$H$1,N$1,0)</f>
        <v>3</v>
      </c>
      <c r="O93">
        <f ca="1">Monthly!N94*OFFSET('Project Map'!$H$1,O$1,0)</f>
        <v>187.5</v>
      </c>
      <c r="P93">
        <f ca="1">Monthly!O94*OFFSET('Project Map'!$H$1,P$1,0)</f>
        <v>99.999999999999986</v>
      </c>
      <c r="Q93">
        <f ca="1">Monthly!P94*OFFSET('Project Map'!$H$1,Q$1,0)</f>
        <v>99.999999999999986</v>
      </c>
      <c r="R93">
        <f ca="1">Monthly!Q94*OFFSET('Project Map'!$H$1,R$1,0)</f>
        <v>200</v>
      </c>
      <c r="S93">
        <f ca="1">Monthly!R94*OFFSET('Project Map'!$H$1,S$1,0)</f>
        <v>6</v>
      </c>
      <c r="T93">
        <f ca="1">Monthly!S94*OFFSET('Project Map'!$H$1,T$1,0)</f>
        <v>12.999999999999998</v>
      </c>
      <c r="U93">
        <f ca="1">Monthly!T94*OFFSET('Project Map'!$H$1,U$1,0)</f>
        <v>300</v>
      </c>
      <c r="V93">
        <f ca="1">Monthly!U94*OFFSET('Project Map'!$H$1,V$1,0)</f>
        <v>50</v>
      </c>
    </row>
    <row r="94" spans="1:22" x14ac:dyDescent="0.25">
      <c r="A94" s="5">
        <v>48458</v>
      </c>
      <c r="B94">
        <f t="shared" ca="1" si="4"/>
        <v>2025.1</v>
      </c>
      <c r="C94">
        <f t="shared" ca="1" si="5"/>
        <v>1343.1</v>
      </c>
      <c r="D94">
        <f t="shared" ca="1" si="6"/>
        <v>612</v>
      </c>
      <c r="E94">
        <f ca="1">Monthly!D95*OFFSET('Project Map'!$H$1,E$1,0)</f>
        <v>120</v>
      </c>
      <c r="F94">
        <f ca="1">Monthly!E95*OFFSET('Project Map'!$H$1,F$1,0)</f>
        <v>321.60000000000002</v>
      </c>
      <c r="G94">
        <f ca="1">Monthly!F95*OFFSET('Project Map'!$H$1,G$1,0)</f>
        <v>75</v>
      </c>
      <c r="H94">
        <f ca="1">Monthly!G95*OFFSET('Project Map'!$H$1,H$1,0)</f>
        <v>50</v>
      </c>
      <c r="I94">
        <f ca="1">Monthly!H95*OFFSET('Project Map'!$H$1,I$1,0)</f>
        <v>325</v>
      </c>
      <c r="J94">
        <f ca="1">Monthly!I95*OFFSET('Project Map'!$H$1,J$1,0)</f>
        <v>50</v>
      </c>
      <c r="K94">
        <f ca="1">Monthly!J95*OFFSET('Project Map'!$H$1,K$1,0)</f>
        <v>89.999999999999986</v>
      </c>
      <c r="L94">
        <f ca="1">Monthly!K95*OFFSET('Project Map'!$H$1,L$1,0)</f>
        <v>40</v>
      </c>
      <c r="M94">
        <f ca="1">Monthly!L95*OFFSET('Project Map'!$H$1,M$1,0)</f>
        <v>43.999999999999993</v>
      </c>
      <c r="N94">
        <f ca="1">Monthly!M95*OFFSET('Project Map'!$H$1,N$1,0)</f>
        <v>3</v>
      </c>
      <c r="O94">
        <f ca="1">Monthly!N95*OFFSET('Project Map'!$H$1,O$1,0)</f>
        <v>187.5</v>
      </c>
      <c r="P94">
        <f ca="1">Monthly!O95*OFFSET('Project Map'!$H$1,P$1,0)</f>
        <v>99.999999999999986</v>
      </c>
      <c r="Q94">
        <f ca="1">Monthly!P95*OFFSET('Project Map'!$H$1,Q$1,0)</f>
        <v>99.999999999999986</v>
      </c>
      <c r="R94">
        <f ca="1">Monthly!Q95*OFFSET('Project Map'!$H$1,R$1,0)</f>
        <v>200</v>
      </c>
      <c r="S94">
        <f ca="1">Monthly!R95*OFFSET('Project Map'!$H$1,S$1,0)</f>
        <v>6</v>
      </c>
      <c r="T94">
        <f ca="1">Monthly!S95*OFFSET('Project Map'!$H$1,T$1,0)</f>
        <v>12.999999999999998</v>
      </c>
      <c r="U94">
        <f ca="1">Monthly!T95*OFFSET('Project Map'!$H$1,U$1,0)</f>
        <v>300</v>
      </c>
      <c r="V94">
        <f ca="1">Monthly!U95*OFFSET('Project Map'!$H$1,V$1,0)</f>
        <v>50</v>
      </c>
    </row>
    <row r="95" spans="1:22" x14ac:dyDescent="0.25">
      <c r="A95" s="5">
        <v>48488</v>
      </c>
      <c r="B95">
        <f t="shared" ca="1" si="4"/>
        <v>2025.1</v>
      </c>
      <c r="C95">
        <f t="shared" ca="1" si="5"/>
        <v>1343.1</v>
      </c>
      <c r="D95">
        <f t="shared" ca="1" si="6"/>
        <v>612</v>
      </c>
      <c r="E95">
        <f ca="1">Monthly!D96*OFFSET('Project Map'!$H$1,E$1,0)</f>
        <v>120</v>
      </c>
      <c r="F95">
        <f ca="1">Monthly!E96*OFFSET('Project Map'!$H$1,F$1,0)</f>
        <v>321.60000000000002</v>
      </c>
      <c r="G95">
        <f ca="1">Monthly!F96*OFFSET('Project Map'!$H$1,G$1,0)</f>
        <v>75</v>
      </c>
      <c r="H95">
        <f ca="1">Monthly!G96*OFFSET('Project Map'!$H$1,H$1,0)</f>
        <v>50</v>
      </c>
      <c r="I95">
        <f ca="1">Monthly!H96*OFFSET('Project Map'!$H$1,I$1,0)</f>
        <v>325</v>
      </c>
      <c r="J95">
        <f ca="1">Monthly!I96*OFFSET('Project Map'!$H$1,J$1,0)</f>
        <v>50</v>
      </c>
      <c r="K95">
        <f ca="1">Monthly!J96*OFFSET('Project Map'!$H$1,K$1,0)</f>
        <v>89.999999999999986</v>
      </c>
      <c r="L95">
        <f ca="1">Monthly!K96*OFFSET('Project Map'!$H$1,L$1,0)</f>
        <v>40</v>
      </c>
      <c r="M95">
        <f ca="1">Monthly!L96*OFFSET('Project Map'!$H$1,M$1,0)</f>
        <v>43.999999999999993</v>
      </c>
      <c r="N95">
        <f ca="1">Monthly!M96*OFFSET('Project Map'!$H$1,N$1,0)</f>
        <v>3</v>
      </c>
      <c r="O95">
        <f ca="1">Monthly!N96*OFFSET('Project Map'!$H$1,O$1,0)</f>
        <v>187.5</v>
      </c>
      <c r="P95">
        <f ca="1">Monthly!O96*OFFSET('Project Map'!$H$1,P$1,0)</f>
        <v>99.999999999999986</v>
      </c>
      <c r="Q95">
        <f ca="1">Monthly!P96*OFFSET('Project Map'!$H$1,Q$1,0)</f>
        <v>99.999999999999986</v>
      </c>
      <c r="R95">
        <f ca="1">Monthly!Q96*OFFSET('Project Map'!$H$1,R$1,0)</f>
        <v>200</v>
      </c>
      <c r="S95">
        <f ca="1">Monthly!R96*OFFSET('Project Map'!$H$1,S$1,0)</f>
        <v>6</v>
      </c>
      <c r="T95">
        <f ca="1">Monthly!S96*OFFSET('Project Map'!$H$1,T$1,0)</f>
        <v>12.999999999999998</v>
      </c>
      <c r="U95">
        <f ca="1">Monthly!T96*OFFSET('Project Map'!$H$1,U$1,0)</f>
        <v>300</v>
      </c>
      <c r="V95">
        <f ca="1">Monthly!U96*OFFSET('Project Map'!$H$1,V$1,0)</f>
        <v>50</v>
      </c>
    </row>
    <row r="96" spans="1:22" x14ac:dyDescent="0.25">
      <c r="A96" s="5">
        <v>48519</v>
      </c>
      <c r="B96">
        <f t="shared" ca="1" si="4"/>
        <v>2025.1</v>
      </c>
      <c r="C96">
        <f t="shared" ca="1" si="5"/>
        <v>1343.1</v>
      </c>
      <c r="D96">
        <f t="shared" ca="1" si="6"/>
        <v>612</v>
      </c>
      <c r="E96">
        <f ca="1">Monthly!D97*OFFSET('Project Map'!$H$1,E$1,0)</f>
        <v>120</v>
      </c>
      <c r="F96">
        <f ca="1">Monthly!E97*OFFSET('Project Map'!$H$1,F$1,0)</f>
        <v>321.60000000000002</v>
      </c>
      <c r="G96">
        <f ca="1">Monthly!F97*OFFSET('Project Map'!$H$1,G$1,0)</f>
        <v>75</v>
      </c>
      <c r="H96">
        <f ca="1">Monthly!G97*OFFSET('Project Map'!$H$1,H$1,0)</f>
        <v>50</v>
      </c>
      <c r="I96">
        <f ca="1">Monthly!H97*OFFSET('Project Map'!$H$1,I$1,0)</f>
        <v>325</v>
      </c>
      <c r="J96">
        <f ca="1">Monthly!I97*OFFSET('Project Map'!$H$1,J$1,0)</f>
        <v>50</v>
      </c>
      <c r="K96">
        <f ca="1">Monthly!J97*OFFSET('Project Map'!$H$1,K$1,0)</f>
        <v>89.999999999999986</v>
      </c>
      <c r="L96">
        <f ca="1">Monthly!K97*OFFSET('Project Map'!$H$1,L$1,0)</f>
        <v>40</v>
      </c>
      <c r="M96">
        <f ca="1">Monthly!L97*OFFSET('Project Map'!$H$1,M$1,0)</f>
        <v>43.999999999999993</v>
      </c>
      <c r="N96">
        <f ca="1">Monthly!M97*OFFSET('Project Map'!$H$1,N$1,0)</f>
        <v>3</v>
      </c>
      <c r="O96">
        <f ca="1">Monthly!N97*OFFSET('Project Map'!$H$1,O$1,0)</f>
        <v>187.5</v>
      </c>
      <c r="P96">
        <f ca="1">Monthly!O97*OFFSET('Project Map'!$H$1,P$1,0)</f>
        <v>99.999999999999986</v>
      </c>
      <c r="Q96">
        <f ca="1">Monthly!P97*OFFSET('Project Map'!$H$1,Q$1,0)</f>
        <v>99.999999999999986</v>
      </c>
      <c r="R96">
        <f ca="1">Monthly!Q97*OFFSET('Project Map'!$H$1,R$1,0)</f>
        <v>200</v>
      </c>
      <c r="S96">
        <f ca="1">Monthly!R97*OFFSET('Project Map'!$H$1,S$1,0)</f>
        <v>6</v>
      </c>
      <c r="T96">
        <f ca="1">Monthly!S97*OFFSET('Project Map'!$H$1,T$1,0)</f>
        <v>12.999999999999998</v>
      </c>
      <c r="U96">
        <f ca="1">Monthly!T97*OFFSET('Project Map'!$H$1,U$1,0)</f>
        <v>300</v>
      </c>
      <c r="V96">
        <f ca="1">Monthly!U97*OFFSET('Project Map'!$H$1,V$1,0)</f>
        <v>50</v>
      </c>
    </row>
    <row r="97" spans="1:22" x14ac:dyDescent="0.25">
      <c r="A97" s="5">
        <v>48549</v>
      </c>
      <c r="B97">
        <f t="shared" ca="1" si="4"/>
        <v>2025.1</v>
      </c>
      <c r="C97">
        <f t="shared" ca="1" si="5"/>
        <v>1343.1</v>
      </c>
      <c r="D97">
        <f t="shared" ca="1" si="6"/>
        <v>612</v>
      </c>
      <c r="E97">
        <f ca="1">Monthly!D98*OFFSET('Project Map'!$H$1,E$1,0)</f>
        <v>120</v>
      </c>
      <c r="F97">
        <f ca="1">Monthly!E98*OFFSET('Project Map'!$H$1,F$1,0)</f>
        <v>321.60000000000002</v>
      </c>
      <c r="G97">
        <f ca="1">Monthly!F98*OFFSET('Project Map'!$H$1,G$1,0)</f>
        <v>75</v>
      </c>
      <c r="H97">
        <f ca="1">Monthly!G98*OFFSET('Project Map'!$H$1,H$1,0)</f>
        <v>50</v>
      </c>
      <c r="I97">
        <f ca="1">Monthly!H98*OFFSET('Project Map'!$H$1,I$1,0)</f>
        <v>325</v>
      </c>
      <c r="J97">
        <f ca="1">Monthly!I98*OFFSET('Project Map'!$H$1,J$1,0)</f>
        <v>50</v>
      </c>
      <c r="K97">
        <f ca="1">Monthly!J98*OFFSET('Project Map'!$H$1,K$1,0)</f>
        <v>89.999999999999986</v>
      </c>
      <c r="L97">
        <f ca="1">Monthly!K98*OFFSET('Project Map'!$H$1,L$1,0)</f>
        <v>40</v>
      </c>
      <c r="M97">
        <f ca="1">Monthly!L98*OFFSET('Project Map'!$H$1,M$1,0)</f>
        <v>43.999999999999993</v>
      </c>
      <c r="N97">
        <f ca="1">Monthly!M98*OFFSET('Project Map'!$H$1,N$1,0)</f>
        <v>3</v>
      </c>
      <c r="O97">
        <f ca="1">Monthly!N98*OFFSET('Project Map'!$H$1,O$1,0)</f>
        <v>187.5</v>
      </c>
      <c r="P97">
        <f ca="1">Monthly!O98*OFFSET('Project Map'!$H$1,P$1,0)</f>
        <v>99.999999999999986</v>
      </c>
      <c r="Q97">
        <f ca="1">Monthly!P98*OFFSET('Project Map'!$H$1,Q$1,0)</f>
        <v>99.999999999999986</v>
      </c>
      <c r="R97">
        <f ca="1">Monthly!Q98*OFFSET('Project Map'!$H$1,R$1,0)</f>
        <v>200</v>
      </c>
      <c r="S97">
        <f ca="1">Monthly!R98*OFFSET('Project Map'!$H$1,S$1,0)</f>
        <v>6</v>
      </c>
      <c r="T97">
        <f ca="1">Monthly!S98*OFFSET('Project Map'!$H$1,T$1,0)</f>
        <v>12.999999999999998</v>
      </c>
      <c r="U97">
        <f ca="1">Monthly!T98*OFFSET('Project Map'!$H$1,U$1,0)</f>
        <v>300</v>
      </c>
      <c r="V97">
        <f ca="1">Monthly!U98*OFFSET('Project Map'!$H$1,V$1,0)</f>
        <v>50</v>
      </c>
    </row>
    <row r="98" spans="1:22" x14ac:dyDescent="0.25">
      <c r="A98" s="5">
        <v>48580</v>
      </c>
      <c r="B98">
        <f t="shared" ref="B98:B109" ca="1" si="7">SUM(E98:U98)</f>
        <v>2025.1</v>
      </c>
      <c r="C98">
        <f t="shared" ca="1" si="5"/>
        <v>1343.1</v>
      </c>
      <c r="D98">
        <f t="shared" ca="1" si="6"/>
        <v>612</v>
      </c>
      <c r="E98">
        <f ca="1">Monthly!D99*OFFSET('Project Map'!$H$1,E$1,0)</f>
        <v>120</v>
      </c>
      <c r="F98">
        <f ca="1">Monthly!E99*OFFSET('Project Map'!$H$1,F$1,0)</f>
        <v>321.60000000000002</v>
      </c>
      <c r="G98">
        <f ca="1">Monthly!F99*OFFSET('Project Map'!$H$1,G$1,0)</f>
        <v>75</v>
      </c>
      <c r="H98">
        <f ca="1">Monthly!G99*OFFSET('Project Map'!$H$1,H$1,0)</f>
        <v>50</v>
      </c>
      <c r="I98">
        <f ca="1">Monthly!H99*OFFSET('Project Map'!$H$1,I$1,0)</f>
        <v>325</v>
      </c>
      <c r="J98">
        <f ca="1">Monthly!I99*OFFSET('Project Map'!$H$1,J$1,0)</f>
        <v>50</v>
      </c>
      <c r="K98">
        <f ca="1">Monthly!J99*OFFSET('Project Map'!$H$1,K$1,0)</f>
        <v>89.999999999999986</v>
      </c>
      <c r="L98">
        <f ca="1">Monthly!K99*OFFSET('Project Map'!$H$1,L$1,0)</f>
        <v>40</v>
      </c>
      <c r="M98">
        <f ca="1">Monthly!L99*OFFSET('Project Map'!$H$1,M$1,0)</f>
        <v>43.999999999999993</v>
      </c>
      <c r="N98">
        <f ca="1">Monthly!M99*OFFSET('Project Map'!$H$1,N$1,0)</f>
        <v>3</v>
      </c>
      <c r="O98">
        <f ca="1">Monthly!N99*OFFSET('Project Map'!$H$1,O$1,0)</f>
        <v>187.5</v>
      </c>
      <c r="P98">
        <f ca="1">Monthly!O99*OFFSET('Project Map'!$H$1,P$1,0)</f>
        <v>99.999999999999986</v>
      </c>
      <c r="Q98">
        <f ca="1">Monthly!P99*OFFSET('Project Map'!$H$1,Q$1,0)</f>
        <v>99.999999999999986</v>
      </c>
      <c r="R98">
        <f ca="1">Monthly!Q99*OFFSET('Project Map'!$H$1,R$1,0)</f>
        <v>200</v>
      </c>
      <c r="S98">
        <f ca="1">Monthly!R99*OFFSET('Project Map'!$H$1,S$1,0)</f>
        <v>6</v>
      </c>
      <c r="T98">
        <f ca="1">Monthly!S99*OFFSET('Project Map'!$H$1,T$1,0)</f>
        <v>12.999999999999998</v>
      </c>
      <c r="U98">
        <f ca="1">Monthly!T99*OFFSET('Project Map'!$H$1,U$1,0)</f>
        <v>300</v>
      </c>
      <c r="V98">
        <f ca="1">Monthly!U99*OFFSET('Project Map'!$H$1,V$1,0)</f>
        <v>50</v>
      </c>
    </row>
    <row r="99" spans="1:22" x14ac:dyDescent="0.25">
      <c r="A99" s="5">
        <v>48611</v>
      </c>
      <c r="B99">
        <f t="shared" ca="1" si="7"/>
        <v>2025.1</v>
      </c>
      <c r="C99">
        <f t="shared" ca="1" si="5"/>
        <v>1343.1</v>
      </c>
      <c r="D99">
        <f t="shared" ca="1" si="6"/>
        <v>612</v>
      </c>
      <c r="E99">
        <f ca="1">Monthly!D100*OFFSET('Project Map'!$H$1,E$1,0)</f>
        <v>120</v>
      </c>
      <c r="F99">
        <f ca="1">Monthly!E100*OFFSET('Project Map'!$H$1,F$1,0)</f>
        <v>321.60000000000002</v>
      </c>
      <c r="G99">
        <f ca="1">Monthly!F100*OFFSET('Project Map'!$H$1,G$1,0)</f>
        <v>75</v>
      </c>
      <c r="H99">
        <f ca="1">Monthly!G100*OFFSET('Project Map'!$H$1,H$1,0)</f>
        <v>50</v>
      </c>
      <c r="I99">
        <f ca="1">Monthly!H100*OFFSET('Project Map'!$H$1,I$1,0)</f>
        <v>325</v>
      </c>
      <c r="J99">
        <f ca="1">Monthly!I100*OFFSET('Project Map'!$H$1,J$1,0)</f>
        <v>50</v>
      </c>
      <c r="K99">
        <f ca="1">Monthly!J100*OFFSET('Project Map'!$H$1,K$1,0)</f>
        <v>89.999999999999986</v>
      </c>
      <c r="L99">
        <f ca="1">Monthly!K100*OFFSET('Project Map'!$H$1,L$1,0)</f>
        <v>40</v>
      </c>
      <c r="M99">
        <f ca="1">Monthly!L100*OFFSET('Project Map'!$H$1,M$1,0)</f>
        <v>43.999999999999993</v>
      </c>
      <c r="N99">
        <f ca="1">Monthly!M100*OFFSET('Project Map'!$H$1,N$1,0)</f>
        <v>3</v>
      </c>
      <c r="O99">
        <f ca="1">Monthly!N100*OFFSET('Project Map'!$H$1,O$1,0)</f>
        <v>187.5</v>
      </c>
      <c r="P99">
        <f ca="1">Monthly!O100*OFFSET('Project Map'!$H$1,P$1,0)</f>
        <v>99.999999999999986</v>
      </c>
      <c r="Q99">
        <f ca="1">Monthly!P100*OFFSET('Project Map'!$H$1,Q$1,0)</f>
        <v>99.999999999999986</v>
      </c>
      <c r="R99">
        <f ca="1">Monthly!Q100*OFFSET('Project Map'!$H$1,R$1,0)</f>
        <v>200</v>
      </c>
      <c r="S99">
        <f ca="1">Monthly!R100*OFFSET('Project Map'!$H$1,S$1,0)</f>
        <v>6</v>
      </c>
      <c r="T99">
        <f ca="1">Monthly!S100*OFFSET('Project Map'!$H$1,T$1,0)</f>
        <v>12.999999999999998</v>
      </c>
      <c r="U99">
        <f ca="1">Monthly!T100*OFFSET('Project Map'!$H$1,U$1,0)</f>
        <v>300</v>
      </c>
      <c r="V99">
        <f ca="1">Monthly!U100*OFFSET('Project Map'!$H$1,V$1,0)</f>
        <v>50</v>
      </c>
    </row>
    <row r="100" spans="1:22" x14ac:dyDescent="0.25">
      <c r="A100" s="5">
        <v>48639</v>
      </c>
      <c r="B100">
        <f t="shared" ca="1" si="7"/>
        <v>2025.1</v>
      </c>
      <c r="C100">
        <f t="shared" ca="1" si="5"/>
        <v>1343.1</v>
      </c>
      <c r="D100">
        <f t="shared" ca="1" si="6"/>
        <v>612</v>
      </c>
      <c r="E100">
        <f ca="1">Monthly!D101*OFFSET('Project Map'!$H$1,E$1,0)</f>
        <v>120</v>
      </c>
      <c r="F100">
        <f ca="1">Monthly!E101*OFFSET('Project Map'!$H$1,F$1,0)</f>
        <v>321.60000000000002</v>
      </c>
      <c r="G100">
        <f ca="1">Monthly!F101*OFFSET('Project Map'!$H$1,G$1,0)</f>
        <v>75</v>
      </c>
      <c r="H100">
        <f ca="1">Monthly!G101*OFFSET('Project Map'!$H$1,H$1,0)</f>
        <v>50</v>
      </c>
      <c r="I100">
        <f ca="1">Monthly!H101*OFFSET('Project Map'!$H$1,I$1,0)</f>
        <v>325</v>
      </c>
      <c r="J100">
        <f ca="1">Monthly!I101*OFFSET('Project Map'!$H$1,J$1,0)</f>
        <v>50</v>
      </c>
      <c r="K100">
        <f ca="1">Monthly!J101*OFFSET('Project Map'!$H$1,K$1,0)</f>
        <v>89.999999999999986</v>
      </c>
      <c r="L100">
        <f ca="1">Monthly!K101*OFFSET('Project Map'!$H$1,L$1,0)</f>
        <v>40</v>
      </c>
      <c r="M100">
        <f ca="1">Monthly!L101*OFFSET('Project Map'!$H$1,M$1,0)</f>
        <v>43.999999999999993</v>
      </c>
      <c r="N100">
        <f ca="1">Monthly!M101*OFFSET('Project Map'!$H$1,N$1,0)</f>
        <v>3</v>
      </c>
      <c r="O100">
        <f ca="1">Monthly!N101*OFFSET('Project Map'!$H$1,O$1,0)</f>
        <v>187.5</v>
      </c>
      <c r="P100">
        <f ca="1">Monthly!O101*OFFSET('Project Map'!$H$1,P$1,0)</f>
        <v>99.999999999999986</v>
      </c>
      <c r="Q100">
        <f ca="1">Monthly!P101*OFFSET('Project Map'!$H$1,Q$1,0)</f>
        <v>99.999999999999986</v>
      </c>
      <c r="R100">
        <f ca="1">Monthly!Q101*OFFSET('Project Map'!$H$1,R$1,0)</f>
        <v>200</v>
      </c>
      <c r="S100">
        <f ca="1">Monthly!R101*OFFSET('Project Map'!$H$1,S$1,0)</f>
        <v>6</v>
      </c>
      <c r="T100">
        <f ca="1">Monthly!S101*OFFSET('Project Map'!$H$1,T$1,0)</f>
        <v>12.999999999999998</v>
      </c>
      <c r="U100">
        <f ca="1">Monthly!T101*OFFSET('Project Map'!$H$1,U$1,0)</f>
        <v>300</v>
      </c>
      <c r="V100">
        <f ca="1">Monthly!U101*OFFSET('Project Map'!$H$1,V$1,0)</f>
        <v>50</v>
      </c>
    </row>
    <row r="101" spans="1:22" x14ac:dyDescent="0.25">
      <c r="A101" s="5">
        <v>48670</v>
      </c>
      <c r="B101">
        <f t="shared" ca="1" si="7"/>
        <v>2025.1</v>
      </c>
      <c r="C101">
        <f t="shared" ca="1" si="5"/>
        <v>1343.1</v>
      </c>
      <c r="D101">
        <f t="shared" ca="1" si="6"/>
        <v>612</v>
      </c>
      <c r="E101">
        <f ca="1">Monthly!D102*OFFSET('Project Map'!$H$1,E$1,0)</f>
        <v>120</v>
      </c>
      <c r="F101">
        <f ca="1">Monthly!E102*OFFSET('Project Map'!$H$1,F$1,0)</f>
        <v>321.60000000000002</v>
      </c>
      <c r="G101">
        <f ca="1">Monthly!F102*OFFSET('Project Map'!$H$1,G$1,0)</f>
        <v>75</v>
      </c>
      <c r="H101">
        <f ca="1">Monthly!G102*OFFSET('Project Map'!$H$1,H$1,0)</f>
        <v>50</v>
      </c>
      <c r="I101">
        <f ca="1">Monthly!H102*OFFSET('Project Map'!$H$1,I$1,0)</f>
        <v>325</v>
      </c>
      <c r="J101">
        <f ca="1">Monthly!I102*OFFSET('Project Map'!$H$1,J$1,0)</f>
        <v>50</v>
      </c>
      <c r="K101">
        <f ca="1">Monthly!J102*OFFSET('Project Map'!$H$1,K$1,0)</f>
        <v>89.999999999999986</v>
      </c>
      <c r="L101">
        <f ca="1">Monthly!K102*OFFSET('Project Map'!$H$1,L$1,0)</f>
        <v>40</v>
      </c>
      <c r="M101">
        <f ca="1">Monthly!L102*OFFSET('Project Map'!$H$1,M$1,0)</f>
        <v>43.999999999999993</v>
      </c>
      <c r="N101">
        <f ca="1">Monthly!M102*OFFSET('Project Map'!$H$1,N$1,0)</f>
        <v>3</v>
      </c>
      <c r="O101">
        <f ca="1">Monthly!N102*OFFSET('Project Map'!$H$1,O$1,0)</f>
        <v>187.5</v>
      </c>
      <c r="P101">
        <f ca="1">Monthly!O102*OFFSET('Project Map'!$H$1,P$1,0)</f>
        <v>99.999999999999986</v>
      </c>
      <c r="Q101">
        <f ca="1">Monthly!P102*OFFSET('Project Map'!$H$1,Q$1,0)</f>
        <v>99.999999999999986</v>
      </c>
      <c r="R101">
        <f ca="1">Monthly!Q102*OFFSET('Project Map'!$H$1,R$1,0)</f>
        <v>200</v>
      </c>
      <c r="S101">
        <f ca="1">Monthly!R102*OFFSET('Project Map'!$H$1,S$1,0)</f>
        <v>6</v>
      </c>
      <c r="T101">
        <f ca="1">Monthly!S102*OFFSET('Project Map'!$H$1,T$1,0)</f>
        <v>12.999999999999998</v>
      </c>
      <c r="U101">
        <f ca="1">Monthly!T102*OFFSET('Project Map'!$H$1,U$1,0)</f>
        <v>300</v>
      </c>
      <c r="V101">
        <f ca="1">Monthly!U102*OFFSET('Project Map'!$H$1,V$1,0)</f>
        <v>50</v>
      </c>
    </row>
    <row r="102" spans="1:22" x14ac:dyDescent="0.25">
      <c r="A102" s="5">
        <v>48700</v>
      </c>
      <c r="B102">
        <f t="shared" ca="1" si="7"/>
        <v>2025.1</v>
      </c>
      <c r="C102">
        <f t="shared" ca="1" si="5"/>
        <v>1343.1</v>
      </c>
      <c r="D102">
        <f t="shared" ca="1" si="6"/>
        <v>612</v>
      </c>
      <c r="E102">
        <f ca="1">Monthly!D103*OFFSET('Project Map'!$H$1,E$1,0)</f>
        <v>120</v>
      </c>
      <c r="F102">
        <f ca="1">Monthly!E103*OFFSET('Project Map'!$H$1,F$1,0)</f>
        <v>321.60000000000002</v>
      </c>
      <c r="G102">
        <f ca="1">Monthly!F103*OFFSET('Project Map'!$H$1,G$1,0)</f>
        <v>75</v>
      </c>
      <c r="H102">
        <f ca="1">Monthly!G103*OFFSET('Project Map'!$H$1,H$1,0)</f>
        <v>50</v>
      </c>
      <c r="I102">
        <f ca="1">Monthly!H103*OFFSET('Project Map'!$H$1,I$1,0)</f>
        <v>325</v>
      </c>
      <c r="J102">
        <f ca="1">Monthly!I103*OFFSET('Project Map'!$H$1,J$1,0)</f>
        <v>50</v>
      </c>
      <c r="K102">
        <f ca="1">Monthly!J103*OFFSET('Project Map'!$H$1,K$1,0)</f>
        <v>89.999999999999986</v>
      </c>
      <c r="L102">
        <f ca="1">Monthly!K103*OFFSET('Project Map'!$H$1,L$1,0)</f>
        <v>40</v>
      </c>
      <c r="M102">
        <f ca="1">Monthly!L103*OFFSET('Project Map'!$H$1,M$1,0)</f>
        <v>43.999999999999993</v>
      </c>
      <c r="N102">
        <f ca="1">Monthly!M103*OFFSET('Project Map'!$H$1,N$1,0)</f>
        <v>3</v>
      </c>
      <c r="O102">
        <f ca="1">Monthly!N103*OFFSET('Project Map'!$H$1,O$1,0)</f>
        <v>187.5</v>
      </c>
      <c r="P102">
        <f ca="1">Monthly!O103*OFFSET('Project Map'!$H$1,P$1,0)</f>
        <v>99.999999999999986</v>
      </c>
      <c r="Q102">
        <f ca="1">Monthly!P103*OFFSET('Project Map'!$H$1,Q$1,0)</f>
        <v>99.999999999999986</v>
      </c>
      <c r="R102">
        <f ca="1">Monthly!Q103*OFFSET('Project Map'!$H$1,R$1,0)</f>
        <v>200</v>
      </c>
      <c r="S102">
        <f ca="1">Monthly!R103*OFFSET('Project Map'!$H$1,S$1,0)</f>
        <v>6</v>
      </c>
      <c r="T102">
        <f ca="1">Monthly!S103*OFFSET('Project Map'!$H$1,T$1,0)</f>
        <v>12.999999999999998</v>
      </c>
      <c r="U102">
        <f ca="1">Monthly!T103*OFFSET('Project Map'!$H$1,U$1,0)</f>
        <v>300</v>
      </c>
      <c r="V102">
        <f ca="1">Monthly!U103*OFFSET('Project Map'!$H$1,V$1,0)</f>
        <v>50</v>
      </c>
    </row>
    <row r="103" spans="1:22" x14ac:dyDescent="0.25">
      <c r="A103" s="5">
        <v>48731</v>
      </c>
      <c r="B103">
        <f t="shared" ca="1" si="7"/>
        <v>2025.1</v>
      </c>
      <c r="C103">
        <f t="shared" ca="1" si="5"/>
        <v>1343.1</v>
      </c>
      <c r="D103">
        <f t="shared" ca="1" si="6"/>
        <v>612</v>
      </c>
      <c r="E103">
        <f ca="1">Monthly!D104*OFFSET('Project Map'!$H$1,E$1,0)</f>
        <v>120</v>
      </c>
      <c r="F103">
        <f ca="1">Monthly!E104*OFFSET('Project Map'!$H$1,F$1,0)</f>
        <v>321.60000000000002</v>
      </c>
      <c r="G103">
        <f ca="1">Monthly!F104*OFFSET('Project Map'!$H$1,G$1,0)</f>
        <v>75</v>
      </c>
      <c r="H103">
        <f ca="1">Monthly!G104*OFFSET('Project Map'!$H$1,H$1,0)</f>
        <v>50</v>
      </c>
      <c r="I103">
        <f ca="1">Monthly!H104*OFFSET('Project Map'!$H$1,I$1,0)</f>
        <v>325</v>
      </c>
      <c r="J103">
        <f ca="1">Monthly!I104*OFFSET('Project Map'!$H$1,J$1,0)</f>
        <v>50</v>
      </c>
      <c r="K103">
        <f ca="1">Monthly!J104*OFFSET('Project Map'!$H$1,K$1,0)</f>
        <v>89.999999999999986</v>
      </c>
      <c r="L103">
        <f ca="1">Monthly!K104*OFFSET('Project Map'!$H$1,L$1,0)</f>
        <v>40</v>
      </c>
      <c r="M103">
        <f ca="1">Monthly!L104*OFFSET('Project Map'!$H$1,M$1,0)</f>
        <v>43.999999999999993</v>
      </c>
      <c r="N103">
        <f ca="1">Monthly!M104*OFFSET('Project Map'!$H$1,N$1,0)</f>
        <v>3</v>
      </c>
      <c r="O103">
        <f ca="1">Monthly!N104*OFFSET('Project Map'!$H$1,O$1,0)</f>
        <v>187.5</v>
      </c>
      <c r="P103">
        <f ca="1">Monthly!O104*OFFSET('Project Map'!$H$1,P$1,0)</f>
        <v>99.999999999999986</v>
      </c>
      <c r="Q103">
        <f ca="1">Monthly!P104*OFFSET('Project Map'!$H$1,Q$1,0)</f>
        <v>99.999999999999986</v>
      </c>
      <c r="R103">
        <f ca="1">Monthly!Q104*OFFSET('Project Map'!$H$1,R$1,0)</f>
        <v>200</v>
      </c>
      <c r="S103">
        <f ca="1">Monthly!R104*OFFSET('Project Map'!$H$1,S$1,0)</f>
        <v>6</v>
      </c>
      <c r="T103">
        <f ca="1">Monthly!S104*OFFSET('Project Map'!$H$1,T$1,0)</f>
        <v>12.999999999999998</v>
      </c>
      <c r="U103">
        <f ca="1">Monthly!T104*OFFSET('Project Map'!$H$1,U$1,0)</f>
        <v>300</v>
      </c>
      <c r="V103">
        <f ca="1">Monthly!U104*OFFSET('Project Map'!$H$1,V$1,0)</f>
        <v>50</v>
      </c>
    </row>
    <row r="104" spans="1:22" x14ac:dyDescent="0.25">
      <c r="A104" s="5">
        <v>48761</v>
      </c>
      <c r="B104">
        <f t="shared" ca="1" si="7"/>
        <v>2025.1</v>
      </c>
      <c r="C104">
        <f t="shared" ca="1" si="5"/>
        <v>1343.1</v>
      </c>
      <c r="D104">
        <f t="shared" ca="1" si="6"/>
        <v>612</v>
      </c>
      <c r="E104">
        <f ca="1">Monthly!D105*OFFSET('Project Map'!$H$1,E$1,0)</f>
        <v>120</v>
      </c>
      <c r="F104">
        <f ca="1">Monthly!E105*OFFSET('Project Map'!$H$1,F$1,0)</f>
        <v>321.60000000000002</v>
      </c>
      <c r="G104">
        <f ca="1">Monthly!F105*OFFSET('Project Map'!$H$1,G$1,0)</f>
        <v>75</v>
      </c>
      <c r="H104">
        <f ca="1">Monthly!G105*OFFSET('Project Map'!$H$1,H$1,0)</f>
        <v>50</v>
      </c>
      <c r="I104">
        <f ca="1">Monthly!H105*OFFSET('Project Map'!$H$1,I$1,0)</f>
        <v>325</v>
      </c>
      <c r="J104">
        <f ca="1">Monthly!I105*OFFSET('Project Map'!$H$1,J$1,0)</f>
        <v>50</v>
      </c>
      <c r="K104">
        <f ca="1">Monthly!J105*OFFSET('Project Map'!$H$1,K$1,0)</f>
        <v>89.999999999999986</v>
      </c>
      <c r="L104">
        <f ca="1">Monthly!K105*OFFSET('Project Map'!$H$1,L$1,0)</f>
        <v>40</v>
      </c>
      <c r="M104">
        <f ca="1">Monthly!L105*OFFSET('Project Map'!$H$1,M$1,0)</f>
        <v>43.999999999999993</v>
      </c>
      <c r="N104">
        <f ca="1">Monthly!M105*OFFSET('Project Map'!$H$1,N$1,0)</f>
        <v>3</v>
      </c>
      <c r="O104">
        <f ca="1">Monthly!N105*OFFSET('Project Map'!$H$1,O$1,0)</f>
        <v>187.5</v>
      </c>
      <c r="P104">
        <f ca="1">Monthly!O105*OFFSET('Project Map'!$H$1,P$1,0)</f>
        <v>99.999999999999986</v>
      </c>
      <c r="Q104">
        <f ca="1">Monthly!P105*OFFSET('Project Map'!$H$1,Q$1,0)</f>
        <v>99.999999999999986</v>
      </c>
      <c r="R104">
        <f ca="1">Monthly!Q105*OFFSET('Project Map'!$H$1,R$1,0)</f>
        <v>200</v>
      </c>
      <c r="S104">
        <f ca="1">Monthly!R105*OFFSET('Project Map'!$H$1,S$1,0)</f>
        <v>6</v>
      </c>
      <c r="T104">
        <f ca="1">Monthly!S105*OFFSET('Project Map'!$H$1,T$1,0)</f>
        <v>12.999999999999998</v>
      </c>
      <c r="U104">
        <f ca="1">Monthly!T105*OFFSET('Project Map'!$H$1,U$1,0)</f>
        <v>300</v>
      </c>
      <c r="V104">
        <f ca="1">Monthly!U105*OFFSET('Project Map'!$H$1,V$1,0)</f>
        <v>50</v>
      </c>
    </row>
    <row r="105" spans="1:22" x14ac:dyDescent="0.25">
      <c r="A105" s="5">
        <v>48792</v>
      </c>
      <c r="B105">
        <f t="shared" ca="1" si="7"/>
        <v>2025.1</v>
      </c>
      <c r="C105">
        <f t="shared" ca="1" si="5"/>
        <v>1343.1</v>
      </c>
      <c r="D105">
        <f t="shared" ca="1" si="6"/>
        <v>612</v>
      </c>
      <c r="E105">
        <f ca="1">Monthly!D106*OFFSET('Project Map'!$H$1,E$1,0)</f>
        <v>120</v>
      </c>
      <c r="F105">
        <f ca="1">Monthly!E106*OFFSET('Project Map'!$H$1,F$1,0)</f>
        <v>321.60000000000002</v>
      </c>
      <c r="G105">
        <f ca="1">Monthly!F106*OFFSET('Project Map'!$H$1,G$1,0)</f>
        <v>75</v>
      </c>
      <c r="H105">
        <f ca="1">Monthly!G106*OFFSET('Project Map'!$H$1,H$1,0)</f>
        <v>50</v>
      </c>
      <c r="I105">
        <f ca="1">Monthly!H106*OFFSET('Project Map'!$H$1,I$1,0)</f>
        <v>325</v>
      </c>
      <c r="J105">
        <f ca="1">Monthly!I106*OFFSET('Project Map'!$H$1,J$1,0)</f>
        <v>50</v>
      </c>
      <c r="K105">
        <f ca="1">Monthly!J106*OFFSET('Project Map'!$H$1,K$1,0)</f>
        <v>89.999999999999986</v>
      </c>
      <c r="L105">
        <f ca="1">Monthly!K106*OFFSET('Project Map'!$H$1,L$1,0)</f>
        <v>40</v>
      </c>
      <c r="M105">
        <f ca="1">Monthly!L106*OFFSET('Project Map'!$H$1,M$1,0)</f>
        <v>43.999999999999993</v>
      </c>
      <c r="N105">
        <f ca="1">Monthly!M106*OFFSET('Project Map'!$H$1,N$1,0)</f>
        <v>3</v>
      </c>
      <c r="O105">
        <f ca="1">Monthly!N106*OFFSET('Project Map'!$H$1,O$1,0)</f>
        <v>187.5</v>
      </c>
      <c r="P105">
        <f ca="1">Monthly!O106*OFFSET('Project Map'!$H$1,P$1,0)</f>
        <v>99.999999999999986</v>
      </c>
      <c r="Q105">
        <f ca="1">Monthly!P106*OFFSET('Project Map'!$H$1,Q$1,0)</f>
        <v>99.999999999999986</v>
      </c>
      <c r="R105">
        <f ca="1">Monthly!Q106*OFFSET('Project Map'!$H$1,R$1,0)</f>
        <v>200</v>
      </c>
      <c r="S105">
        <f ca="1">Monthly!R106*OFFSET('Project Map'!$H$1,S$1,0)</f>
        <v>6</v>
      </c>
      <c r="T105">
        <f ca="1">Monthly!S106*OFFSET('Project Map'!$H$1,T$1,0)</f>
        <v>12.999999999999998</v>
      </c>
      <c r="U105">
        <f ca="1">Monthly!T106*OFFSET('Project Map'!$H$1,U$1,0)</f>
        <v>300</v>
      </c>
      <c r="V105">
        <f ca="1">Monthly!U106*OFFSET('Project Map'!$H$1,V$1,0)</f>
        <v>50</v>
      </c>
    </row>
    <row r="106" spans="1:22" x14ac:dyDescent="0.25">
      <c r="A106" s="5">
        <v>48823</v>
      </c>
      <c r="B106">
        <f t="shared" ca="1" si="7"/>
        <v>2025.1</v>
      </c>
      <c r="C106">
        <f t="shared" ca="1" si="5"/>
        <v>1343.1</v>
      </c>
      <c r="D106">
        <f t="shared" ca="1" si="6"/>
        <v>612</v>
      </c>
      <c r="E106">
        <f ca="1">Monthly!D107*OFFSET('Project Map'!$H$1,E$1,0)</f>
        <v>120</v>
      </c>
      <c r="F106">
        <f ca="1">Monthly!E107*OFFSET('Project Map'!$H$1,F$1,0)</f>
        <v>321.60000000000002</v>
      </c>
      <c r="G106">
        <f ca="1">Monthly!F107*OFFSET('Project Map'!$H$1,G$1,0)</f>
        <v>75</v>
      </c>
      <c r="H106">
        <f ca="1">Monthly!G107*OFFSET('Project Map'!$H$1,H$1,0)</f>
        <v>50</v>
      </c>
      <c r="I106">
        <f ca="1">Monthly!H107*OFFSET('Project Map'!$H$1,I$1,0)</f>
        <v>325</v>
      </c>
      <c r="J106">
        <f ca="1">Monthly!I107*OFFSET('Project Map'!$H$1,J$1,0)</f>
        <v>50</v>
      </c>
      <c r="K106">
        <f ca="1">Monthly!J107*OFFSET('Project Map'!$H$1,K$1,0)</f>
        <v>89.999999999999986</v>
      </c>
      <c r="L106">
        <f ca="1">Monthly!K107*OFFSET('Project Map'!$H$1,L$1,0)</f>
        <v>40</v>
      </c>
      <c r="M106">
        <f ca="1">Monthly!L107*OFFSET('Project Map'!$H$1,M$1,0)</f>
        <v>43.999999999999993</v>
      </c>
      <c r="N106">
        <f ca="1">Monthly!M107*OFFSET('Project Map'!$H$1,N$1,0)</f>
        <v>3</v>
      </c>
      <c r="O106">
        <f ca="1">Monthly!N107*OFFSET('Project Map'!$H$1,O$1,0)</f>
        <v>187.5</v>
      </c>
      <c r="P106">
        <f ca="1">Monthly!O107*OFFSET('Project Map'!$H$1,P$1,0)</f>
        <v>99.999999999999986</v>
      </c>
      <c r="Q106">
        <f ca="1">Monthly!P107*OFFSET('Project Map'!$H$1,Q$1,0)</f>
        <v>99.999999999999986</v>
      </c>
      <c r="R106">
        <f ca="1">Monthly!Q107*OFFSET('Project Map'!$H$1,R$1,0)</f>
        <v>200</v>
      </c>
      <c r="S106">
        <f ca="1">Monthly!R107*OFFSET('Project Map'!$H$1,S$1,0)</f>
        <v>6</v>
      </c>
      <c r="T106">
        <f ca="1">Monthly!S107*OFFSET('Project Map'!$H$1,T$1,0)</f>
        <v>12.999999999999998</v>
      </c>
      <c r="U106">
        <f ca="1">Monthly!T107*OFFSET('Project Map'!$H$1,U$1,0)</f>
        <v>300</v>
      </c>
      <c r="V106">
        <f ca="1">Monthly!U107*OFFSET('Project Map'!$H$1,V$1,0)</f>
        <v>50</v>
      </c>
    </row>
    <row r="107" spans="1:22" x14ac:dyDescent="0.25">
      <c r="A107" s="5">
        <v>48853</v>
      </c>
      <c r="B107">
        <f t="shared" ca="1" si="7"/>
        <v>2025.1</v>
      </c>
      <c r="C107">
        <f t="shared" ca="1" si="5"/>
        <v>1343.1</v>
      </c>
      <c r="D107">
        <f t="shared" ca="1" si="6"/>
        <v>612</v>
      </c>
      <c r="E107">
        <f ca="1">Monthly!D108*OFFSET('Project Map'!$H$1,E$1,0)</f>
        <v>120</v>
      </c>
      <c r="F107">
        <f ca="1">Monthly!E108*OFFSET('Project Map'!$H$1,F$1,0)</f>
        <v>321.60000000000002</v>
      </c>
      <c r="G107">
        <f ca="1">Monthly!F108*OFFSET('Project Map'!$H$1,G$1,0)</f>
        <v>75</v>
      </c>
      <c r="H107">
        <f ca="1">Monthly!G108*OFFSET('Project Map'!$H$1,H$1,0)</f>
        <v>50</v>
      </c>
      <c r="I107">
        <f ca="1">Monthly!H108*OFFSET('Project Map'!$H$1,I$1,0)</f>
        <v>325</v>
      </c>
      <c r="J107">
        <f ca="1">Monthly!I108*OFFSET('Project Map'!$H$1,J$1,0)</f>
        <v>50</v>
      </c>
      <c r="K107">
        <f ca="1">Monthly!J108*OFFSET('Project Map'!$H$1,K$1,0)</f>
        <v>89.999999999999986</v>
      </c>
      <c r="L107">
        <f ca="1">Monthly!K108*OFFSET('Project Map'!$H$1,L$1,0)</f>
        <v>40</v>
      </c>
      <c r="M107">
        <f ca="1">Monthly!L108*OFFSET('Project Map'!$H$1,M$1,0)</f>
        <v>43.999999999999993</v>
      </c>
      <c r="N107">
        <f ca="1">Monthly!M108*OFFSET('Project Map'!$H$1,N$1,0)</f>
        <v>3</v>
      </c>
      <c r="O107">
        <f ca="1">Monthly!N108*OFFSET('Project Map'!$H$1,O$1,0)</f>
        <v>187.5</v>
      </c>
      <c r="P107">
        <f ca="1">Monthly!O108*OFFSET('Project Map'!$H$1,P$1,0)</f>
        <v>99.999999999999986</v>
      </c>
      <c r="Q107">
        <f ca="1">Monthly!P108*OFFSET('Project Map'!$H$1,Q$1,0)</f>
        <v>99.999999999999986</v>
      </c>
      <c r="R107">
        <f ca="1">Monthly!Q108*OFFSET('Project Map'!$H$1,R$1,0)</f>
        <v>200</v>
      </c>
      <c r="S107">
        <f ca="1">Monthly!R108*OFFSET('Project Map'!$H$1,S$1,0)</f>
        <v>6</v>
      </c>
      <c r="T107">
        <f ca="1">Monthly!S108*OFFSET('Project Map'!$H$1,T$1,0)</f>
        <v>12.999999999999998</v>
      </c>
      <c r="U107">
        <f ca="1">Monthly!T108*OFFSET('Project Map'!$H$1,U$1,0)</f>
        <v>300</v>
      </c>
      <c r="V107">
        <f ca="1">Monthly!U108*OFFSET('Project Map'!$H$1,V$1,0)</f>
        <v>50</v>
      </c>
    </row>
    <row r="108" spans="1:22" x14ac:dyDescent="0.25">
      <c r="A108" s="5">
        <v>48884</v>
      </c>
      <c r="B108">
        <f t="shared" ca="1" si="7"/>
        <v>2025.1</v>
      </c>
      <c r="C108">
        <f t="shared" ca="1" si="5"/>
        <v>1343.1</v>
      </c>
      <c r="D108">
        <f t="shared" ca="1" si="6"/>
        <v>612</v>
      </c>
      <c r="E108">
        <f ca="1">Monthly!D109*OFFSET('Project Map'!$H$1,E$1,0)</f>
        <v>120</v>
      </c>
      <c r="F108">
        <f ca="1">Monthly!E109*OFFSET('Project Map'!$H$1,F$1,0)</f>
        <v>321.60000000000002</v>
      </c>
      <c r="G108">
        <f ca="1">Monthly!F109*OFFSET('Project Map'!$H$1,G$1,0)</f>
        <v>75</v>
      </c>
      <c r="H108">
        <f ca="1">Monthly!G109*OFFSET('Project Map'!$H$1,H$1,0)</f>
        <v>50</v>
      </c>
      <c r="I108">
        <f ca="1">Monthly!H109*OFFSET('Project Map'!$H$1,I$1,0)</f>
        <v>325</v>
      </c>
      <c r="J108">
        <f ca="1">Monthly!I109*OFFSET('Project Map'!$H$1,J$1,0)</f>
        <v>50</v>
      </c>
      <c r="K108">
        <f ca="1">Monthly!J109*OFFSET('Project Map'!$H$1,K$1,0)</f>
        <v>89.999999999999986</v>
      </c>
      <c r="L108">
        <f ca="1">Monthly!K109*OFFSET('Project Map'!$H$1,L$1,0)</f>
        <v>40</v>
      </c>
      <c r="M108">
        <f ca="1">Monthly!L109*OFFSET('Project Map'!$H$1,M$1,0)</f>
        <v>43.999999999999993</v>
      </c>
      <c r="N108">
        <f ca="1">Monthly!M109*OFFSET('Project Map'!$H$1,N$1,0)</f>
        <v>3</v>
      </c>
      <c r="O108">
        <f ca="1">Monthly!N109*OFFSET('Project Map'!$H$1,O$1,0)</f>
        <v>187.5</v>
      </c>
      <c r="P108">
        <f ca="1">Monthly!O109*OFFSET('Project Map'!$H$1,P$1,0)</f>
        <v>99.999999999999986</v>
      </c>
      <c r="Q108">
        <f ca="1">Monthly!P109*OFFSET('Project Map'!$H$1,Q$1,0)</f>
        <v>99.999999999999986</v>
      </c>
      <c r="R108">
        <f ca="1">Monthly!Q109*OFFSET('Project Map'!$H$1,R$1,0)</f>
        <v>200</v>
      </c>
      <c r="S108">
        <f ca="1">Monthly!R109*OFFSET('Project Map'!$H$1,S$1,0)</f>
        <v>6</v>
      </c>
      <c r="T108">
        <f ca="1">Monthly!S109*OFFSET('Project Map'!$H$1,T$1,0)</f>
        <v>12.999999999999998</v>
      </c>
      <c r="U108">
        <f ca="1">Monthly!T109*OFFSET('Project Map'!$H$1,U$1,0)</f>
        <v>300</v>
      </c>
      <c r="V108">
        <f ca="1">Monthly!U109*OFFSET('Project Map'!$H$1,V$1,0)</f>
        <v>50</v>
      </c>
    </row>
    <row r="109" spans="1:22" x14ac:dyDescent="0.25">
      <c r="A109" s="5">
        <v>48914</v>
      </c>
      <c r="B109">
        <f t="shared" ca="1" si="7"/>
        <v>2025.1</v>
      </c>
      <c r="C109">
        <f t="shared" ca="1" si="5"/>
        <v>1343.1</v>
      </c>
      <c r="D109">
        <f t="shared" ca="1" si="6"/>
        <v>612</v>
      </c>
      <c r="E109">
        <f ca="1">Monthly!D110*OFFSET('Project Map'!$H$1,E$1,0)</f>
        <v>120</v>
      </c>
      <c r="F109">
        <f ca="1">Monthly!E110*OFFSET('Project Map'!$H$1,F$1,0)</f>
        <v>321.60000000000002</v>
      </c>
      <c r="G109">
        <f ca="1">Monthly!F110*OFFSET('Project Map'!$H$1,G$1,0)</f>
        <v>75</v>
      </c>
      <c r="H109">
        <f ca="1">Monthly!G110*OFFSET('Project Map'!$H$1,H$1,0)</f>
        <v>50</v>
      </c>
      <c r="I109">
        <f ca="1">Monthly!H110*OFFSET('Project Map'!$H$1,I$1,0)</f>
        <v>325</v>
      </c>
      <c r="J109">
        <f ca="1">Monthly!I110*OFFSET('Project Map'!$H$1,J$1,0)</f>
        <v>50</v>
      </c>
      <c r="K109">
        <f ca="1">Monthly!J110*OFFSET('Project Map'!$H$1,K$1,0)</f>
        <v>89.999999999999986</v>
      </c>
      <c r="L109">
        <f ca="1">Monthly!K110*OFFSET('Project Map'!$H$1,L$1,0)</f>
        <v>40</v>
      </c>
      <c r="M109">
        <f ca="1">Monthly!L110*OFFSET('Project Map'!$H$1,M$1,0)</f>
        <v>43.999999999999993</v>
      </c>
      <c r="N109">
        <f ca="1">Monthly!M110*OFFSET('Project Map'!$H$1,N$1,0)</f>
        <v>3</v>
      </c>
      <c r="O109">
        <f ca="1">Monthly!N110*OFFSET('Project Map'!$H$1,O$1,0)</f>
        <v>187.5</v>
      </c>
      <c r="P109">
        <f ca="1">Monthly!O110*OFFSET('Project Map'!$H$1,P$1,0)</f>
        <v>99.999999999999986</v>
      </c>
      <c r="Q109">
        <f ca="1">Monthly!P110*OFFSET('Project Map'!$H$1,Q$1,0)</f>
        <v>99.999999999999986</v>
      </c>
      <c r="R109">
        <f ca="1">Monthly!Q110*OFFSET('Project Map'!$H$1,R$1,0)</f>
        <v>200</v>
      </c>
      <c r="S109">
        <f ca="1">Monthly!R110*OFFSET('Project Map'!$H$1,S$1,0)</f>
        <v>6</v>
      </c>
      <c r="T109">
        <f ca="1">Monthly!S110*OFFSET('Project Map'!$H$1,T$1,0)</f>
        <v>12.999999999999998</v>
      </c>
      <c r="U109">
        <f ca="1">Monthly!T110*OFFSET('Project Map'!$H$1,U$1,0)</f>
        <v>300</v>
      </c>
      <c r="V109">
        <f ca="1">Monthly!U110*OFFSET('Project Map'!$H$1,V$1,0)</f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B849-C427-43A1-ACFB-96D748943F92}">
  <dimension ref="A1:V109"/>
  <sheetViews>
    <sheetView workbookViewId="0">
      <selection activeCell="E3" sqref="E3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4" width="9.5703125" customWidth="1"/>
    <col min="5" max="5" width="13.42578125" bestFit="1" customWidth="1"/>
    <col min="6" max="7" width="26.5703125" bestFit="1" customWidth="1"/>
    <col min="8" max="9" width="23.28515625" bestFit="1" customWidth="1"/>
    <col min="10" max="10" width="15.140625" bestFit="1" customWidth="1"/>
    <col min="11" max="11" width="16.140625" bestFit="1" customWidth="1"/>
    <col min="12" max="12" width="13.42578125" bestFit="1" customWidth="1"/>
    <col min="13" max="13" width="17.140625" bestFit="1" customWidth="1"/>
    <col min="14" max="14" width="18.5703125" bestFit="1" customWidth="1"/>
    <col min="15" max="15" width="12.5703125" bestFit="1" customWidth="1"/>
    <col min="16" max="16" width="16.7109375" bestFit="1" customWidth="1"/>
    <col min="17" max="17" width="11.7109375" bestFit="1" customWidth="1"/>
    <col min="18" max="18" width="15" bestFit="1" customWidth="1"/>
    <col min="19" max="19" width="11.42578125" bestFit="1" customWidth="1"/>
    <col min="20" max="20" width="14.7109375" bestFit="1" customWidth="1"/>
  </cols>
  <sheetData>
    <row r="1" spans="1:22" x14ac:dyDescent="0.25">
      <c r="A1" t="s">
        <v>0</v>
      </c>
      <c r="B1" t="s">
        <v>20</v>
      </c>
      <c r="C1" t="s">
        <v>21</v>
      </c>
      <c r="D1" t="s">
        <v>22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</row>
    <row r="2" spans="1:22" x14ac:dyDescent="0.25">
      <c r="A2" s="5">
        <v>45658</v>
      </c>
      <c r="B2">
        <f t="shared" ref="B2:B33" ca="1" si="0">SUM(E2:U2)</f>
        <v>0</v>
      </c>
      <c r="C2">
        <f ca="1">SUM(F2:I2,L2,M2*0.5,N2:P2,S2:T2,U2*0.5,V2)</f>
        <v>0</v>
      </c>
      <c r="D2">
        <f ca="1">SUM(J2,K2,M2*0.5,Q2,R2,U2*0.5)</f>
        <v>0</v>
      </c>
      <c r="E2">
        <f ca="1">Monthly!D3*OFFSET('Project Map'!$I$1,E$1,0)</f>
        <v>0</v>
      </c>
      <c r="F2">
        <f ca="1">Monthly!E3*OFFSET('Project Map'!$I$1,F$1,0)</f>
        <v>0</v>
      </c>
      <c r="G2">
        <f ca="1">Monthly!F3*OFFSET('Project Map'!$I$1,G$1,0)</f>
        <v>0</v>
      </c>
      <c r="H2">
        <f ca="1">Monthly!G3*OFFSET('Project Map'!$I$1,H$1,0)</f>
        <v>0</v>
      </c>
      <c r="I2">
        <f ca="1">Monthly!H3*OFFSET('Project Map'!$I$1,I$1,0)</f>
        <v>0</v>
      </c>
      <c r="J2">
        <f ca="1">Monthly!I3*OFFSET('Project Map'!$I$1,J$1,0)</f>
        <v>0</v>
      </c>
      <c r="K2">
        <f ca="1">Monthly!J3*OFFSET('Project Map'!$I$1,K$1,0)</f>
        <v>0</v>
      </c>
      <c r="L2">
        <f ca="1">Monthly!K3*OFFSET('Project Map'!$I$1,L$1,0)</f>
        <v>0</v>
      </c>
      <c r="M2">
        <f ca="1">Monthly!L3*OFFSET('Project Map'!$I$1,M$1,0)</f>
        <v>0</v>
      </c>
      <c r="N2">
        <f ca="1">Monthly!M3*OFFSET('Project Map'!$I$1,N$1,0)</f>
        <v>0</v>
      </c>
      <c r="O2">
        <f ca="1">Monthly!N3*OFFSET('Project Map'!$I$1,O$1,0)</f>
        <v>0</v>
      </c>
      <c r="P2">
        <f ca="1">Monthly!O3*OFFSET('Project Map'!$I$1,P$1,0)</f>
        <v>0</v>
      </c>
      <c r="Q2">
        <f ca="1">Monthly!P3*OFFSET('Project Map'!$I$1,Q$1,0)</f>
        <v>0</v>
      </c>
      <c r="R2">
        <f ca="1">Monthly!Q3*OFFSET('Project Map'!$I$1,R$1,0)</f>
        <v>0</v>
      </c>
      <c r="S2">
        <f ca="1">Monthly!R3*OFFSET('Project Map'!$I$1,S$1,0)</f>
        <v>0</v>
      </c>
      <c r="T2">
        <f ca="1">Monthly!S3*OFFSET('Project Map'!$I$1,T$1,0)</f>
        <v>0</v>
      </c>
      <c r="U2">
        <f ca="1">Monthly!T3*OFFSET('Project Map'!$I$1,U$1,0)</f>
        <v>0</v>
      </c>
      <c r="V2">
        <f ca="1">Monthly!U3*OFFSET('Project Map'!$I$1,V$1,0)</f>
        <v>0</v>
      </c>
    </row>
    <row r="3" spans="1:22" x14ac:dyDescent="0.25">
      <c r="A3" s="5">
        <v>45689</v>
      </c>
      <c r="B3">
        <f t="shared" ca="1" si="0"/>
        <v>0</v>
      </c>
      <c r="C3">
        <f t="shared" ref="C3:C66" ca="1" si="1">SUM(F3:I3,L3,M3*0.5,N3:P3,S3:T3,U3*0.5,V3)</f>
        <v>0</v>
      </c>
      <c r="D3">
        <f t="shared" ref="D3:D66" ca="1" si="2">SUM(J3,K3,M3*0.5,Q3,R3,U3*0.5)</f>
        <v>0</v>
      </c>
      <c r="E3">
        <f ca="1">Monthly!D4*OFFSET('Project Map'!$I$1,E$1,0)</f>
        <v>0</v>
      </c>
      <c r="F3">
        <f ca="1">Monthly!E4*OFFSET('Project Map'!$I$1,F$1,0)</f>
        <v>0</v>
      </c>
      <c r="G3">
        <f ca="1">Monthly!F4*OFFSET('Project Map'!$I$1,G$1,0)</f>
        <v>0</v>
      </c>
      <c r="H3">
        <f ca="1">Monthly!G4*OFFSET('Project Map'!$I$1,H$1,0)</f>
        <v>0</v>
      </c>
      <c r="I3">
        <f ca="1">Monthly!H4*OFFSET('Project Map'!$I$1,I$1,0)</f>
        <v>0</v>
      </c>
      <c r="J3">
        <f ca="1">Monthly!I4*OFFSET('Project Map'!$I$1,J$1,0)</f>
        <v>0</v>
      </c>
      <c r="K3">
        <f ca="1">Monthly!J4*OFFSET('Project Map'!$I$1,K$1,0)</f>
        <v>0</v>
      </c>
      <c r="L3">
        <f ca="1">Monthly!K4*OFFSET('Project Map'!$I$1,L$1,0)</f>
        <v>0</v>
      </c>
      <c r="M3">
        <f ca="1">Monthly!L4*OFFSET('Project Map'!$I$1,M$1,0)</f>
        <v>0</v>
      </c>
      <c r="N3">
        <f ca="1">Monthly!M4*OFFSET('Project Map'!$I$1,N$1,0)</f>
        <v>0</v>
      </c>
      <c r="O3">
        <f ca="1">Monthly!N4*OFFSET('Project Map'!$I$1,O$1,0)</f>
        <v>0</v>
      </c>
      <c r="P3">
        <f ca="1">Monthly!O4*OFFSET('Project Map'!$I$1,P$1,0)</f>
        <v>0</v>
      </c>
      <c r="Q3">
        <f ca="1">Monthly!P4*OFFSET('Project Map'!$I$1,Q$1,0)</f>
        <v>0</v>
      </c>
      <c r="R3">
        <f ca="1">Monthly!Q4*OFFSET('Project Map'!$I$1,R$1,0)</f>
        <v>0</v>
      </c>
      <c r="S3">
        <f ca="1">Monthly!R4*OFFSET('Project Map'!$I$1,S$1,0)</f>
        <v>0</v>
      </c>
      <c r="T3">
        <f ca="1">Monthly!S4*OFFSET('Project Map'!$I$1,T$1,0)</f>
        <v>0</v>
      </c>
      <c r="U3">
        <f ca="1">Monthly!T4*OFFSET('Project Map'!$I$1,U$1,0)</f>
        <v>0</v>
      </c>
      <c r="V3">
        <f ca="1">Monthly!U4*OFFSET('Project Map'!$I$1,V$1,0)</f>
        <v>0</v>
      </c>
    </row>
    <row r="4" spans="1:22" x14ac:dyDescent="0.25">
      <c r="A4" s="5">
        <v>45717</v>
      </c>
      <c r="B4">
        <f t="shared" ca="1" si="0"/>
        <v>0</v>
      </c>
      <c r="C4">
        <f t="shared" ca="1" si="1"/>
        <v>0</v>
      </c>
      <c r="D4">
        <f t="shared" ca="1" si="2"/>
        <v>0</v>
      </c>
      <c r="E4">
        <f ca="1">Monthly!D5*OFFSET('Project Map'!$I$1,E$1,0)</f>
        <v>0</v>
      </c>
      <c r="F4">
        <f ca="1">Monthly!E5*OFFSET('Project Map'!$I$1,F$1,0)</f>
        <v>0</v>
      </c>
      <c r="G4">
        <f ca="1">Monthly!F5*OFFSET('Project Map'!$I$1,G$1,0)</f>
        <v>0</v>
      </c>
      <c r="H4">
        <f ca="1">Monthly!G5*OFFSET('Project Map'!$I$1,H$1,0)</f>
        <v>0</v>
      </c>
      <c r="I4">
        <f ca="1">Monthly!H5*OFFSET('Project Map'!$I$1,I$1,0)</f>
        <v>0</v>
      </c>
      <c r="J4">
        <f ca="1">Monthly!I5*OFFSET('Project Map'!$I$1,J$1,0)</f>
        <v>0</v>
      </c>
      <c r="K4">
        <f ca="1">Monthly!J5*OFFSET('Project Map'!$I$1,K$1,0)</f>
        <v>0</v>
      </c>
      <c r="L4">
        <f ca="1">Monthly!K5*OFFSET('Project Map'!$I$1,L$1,0)</f>
        <v>0</v>
      </c>
      <c r="M4">
        <f ca="1">Monthly!L5*OFFSET('Project Map'!$I$1,M$1,0)</f>
        <v>0</v>
      </c>
      <c r="N4">
        <f ca="1">Monthly!M5*OFFSET('Project Map'!$I$1,N$1,0)</f>
        <v>0</v>
      </c>
      <c r="O4">
        <f ca="1">Monthly!N5*OFFSET('Project Map'!$I$1,O$1,0)</f>
        <v>0</v>
      </c>
      <c r="P4">
        <f ca="1">Monthly!O5*OFFSET('Project Map'!$I$1,P$1,0)</f>
        <v>0</v>
      </c>
      <c r="Q4">
        <f ca="1">Monthly!P5*OFFSET('Project Map'!$I$1,Q$1,0)</f>
        <v>0</v>
      </c>
      <c r="R4">
        <f ca="1">Monthly!Q5*OFFSET('Project Map'!$I$1,R$1,0)</f>
        <v>0</v>
      </c>
      <c r="S4">
        <f ca="1">Monthly!R5*OFFSET('Project Map'!$I$1,S$1,0)</f>
        <v>0</v>
      </c>
      <c r="T4">
        <f ca="1">Monthly!S5*OFFSET('Project Map'!$I$1,T$1,0)</f>
        <v>0</v>
      </c>
      <c r="U4">
        <f ca="1">Monthly!T5*OFFSET('Project Map'!$I$1,U$1,0)</f>
        <v>0</v>
      </c>
      <c r="V4">
        <f ca="1">Monthly!U5*OFFSET('Project Map'!$I$1,V$1,0)</f>
        <v>0</v>
      </c>
    </row>
    <row r="5" spans="1:22" x14ac:dyDescent="0.25">
      <c r="A5" s="5">
        <v>45748</v>
      </c>
      <c r="B5">
        <f t="shared" ca="1" si="0"/>
        <v>0</v>
      </c>
      <c r="C5">
        <f t="shared" ca="1" si="1"/>
        <v>0</v>
      </c>
      <c r="D5">
        <f t="shared" ca="1" si="2"/>
        <v>0</v>
      </c>
      <c r="E5">
        <f ca="1">Monthly!D6*OFFSET('Project Map'!$I$1,E$1,0)</f>
        <v>0</v>
      </c>
      <c r="F5">
        <f ca="1">Monthly!E6*OFFSET('Project Map'!$I$1,F$1,0)</f>
        <v>0</v>
      </c>
      <c r="G5">
        <f ca="1">Monthly!F6*OFFSET('Project Map'!$I$1,G$1,0)</f>
        <v>0</v>
      </c>
      <c r="H5">
        <f ca="1">Monthly!G6*OFFSET('Project Map'!$I$1,H$1,0)</f>
        <v>0</v>
      </c>
      <c r="I5">
        <f ca="1">Monthly!H6*OFFSET('Project Map'!$I$1,I$1,0)</f>
        <v>0</v>
      </c>
      <c r="J5">
        <f ca="1">Monthly!I6*OFFSET('Project Map'!$I$1,J$1,0)</f>
        <v>0</v>
      </c>
      <c r="K5">
        <f ca="1">Monthly!J6*OFFSET('Project Map'!$I$1,K$1,0)</f>
        <v>0</v>
      </c>
      <c r="L5">
        <f ca="1">Monthly!K6*OFFSET('Project Map'!$I$1,L$1,0)</f>
        <v>0</v>
      </c>
      <c r="M5">
        <f ca="1">Monthly!L6*OFFSET('Project Map'!$I$1,M$1,0)</f>
        <v>0</v>
      </c>
      <c r="N5">
        <f ca="1">Monthly!M6*OFFSET('Project Map'!$I$1,N$1,0)</f>
        <v>0</v>
      </c>
      <c r="O5">
        <f ca="1">Monthly!N6*OFFSET('Project Map'!$I$1,O$1,0)</f>
        <v>0</v>
      </c>
      <c r="P5">
        <f ca="1">Monthly!O6*OFFSET('Project Map'!$I$1,P$1,0)</f>
        <v>0</v>
      </c>
      <c r="Q5">
        <f ca="1">Monthly!P6*OFFSET('Project Map'!$I$1,Q$1,0)</f>
        <v>0</v>
      </c>
      <c r="R5">
        <f ca="1">Monthly!Q6*OFFSET('Project Map'!$I$1,R$1,0)</f>
        <v>0</v>
      </c>
      <c r="S5">
        <f ca="1">Monthly!R6*OFFSET('Project Map'!$I$1,S$1,0)</f>
        <v>0</v>
      </c>
      <c r="T5">
        <f ca="1">Monthly!S6*OFFSET('Project Map'!$I$1,T$1,0)</f>
        <v>0</v>
      </c>
      <c r="U5">
        <f ca="1">Monthly!T6*OFFSET('Project Map'!$I$1,U$1,0)</f>
        <v>0</v>
      </c>
      <c r="V5">
        <f ca="1">Monthly!U6*OFFSET('Project Map'!$I$1,V$1,0)</f>
        <v>0</v>
      </c>
    </row>
    <row r="6" spans="1:22" x14ac:dyDescent="0.25">
      <c r="A6" s="5">
        <v>45778</v>
      </c>
      <c r="B6">
        <f t="shared" ca="1" si="0"/>
        <v>0</v>
      </c>
      <c r="C6">
        <f t="shared" ca="1" si="1"/>
        <v>0</v>
      </c>
      <c r="D6">
        <f t="shared" ca="1" si="2"/>
        <v>0</v>
      </c>
      <c r="E6">
        <f ca="1">Monthly!D7*OFFSET('Project Map'!$I$1,E$1,0)</f>
        <v>0</v>
      </c>
      <c r="F6">
        <f ca="1">Monthly!E7*OFFSET('Project Map'!$I$1,F$1,0)</f>
        <v>0</v>
      </c>
      <c r="G6">
        <f ca="1">Monthly!F7*OFFSET('Project Map'!$I$1,G$1,0)</f>
        <v>0</v>
      </c>
      <c r="H6">
        <f ca="1">Monthly!G7*OFFSET('Project Map'!$I$1,H$1,0)</f>
        <v>0</v>
      </c>
      <c r="I6">
        <f ca="1">Monthly!H7*OFFSET('Project Map'!$I$1,I$1,0)</f>
        <v>0</v>
      </c>
      <c r="J6">
        <f ca="1">Monthly!I7*OFFSET('Project Map'!$I$1,J$1,0)</f>
        <v>0</v>
      </c>
      <c r="K6">
        <f ca="1">Monthly!J7*OFFSET('Project Map'!$I$1,K$1,0)</f>
        <v>0</v>
      </c>
      <c r="L6">
        <f ca="1">Monthly!K7*OFFSET('Project Map'!$I$1,L$1,0)</f>
        <v>0</v>
      </c>
      <c r="M6">
        <f ca="1">Monthly!L7*OFFSET('Project Map'!$I$1,M$1,0)</f>
        <v>0</v>
      </c>
      <c r="N6">
        <f ca="1">Monthly!M7*OFFSET('Project Map'!$I$1,N$1,0)</f>
        <v>0</v>
      </c>
      <c r="O6">
        <f ca="1">Monthly!N7*OFFSET('Project Map'!$I$1,O$1,0)</f>
        <v>0</v>
      </c>
      <c r="P6">
        <f ca="1">Monthly!O7*OFFSET('Project Map'!$I$1,P$1,0)</f>
        <v>0</v>
      </c>
      <c r="Q6">
        <f ca="1">Monthly!P7*OFFSET('Project Map'!$I$1,Q$1,0)</f>
        <v>0</v>
      </c>
      <c r="R6">
        <f ca="1">Monthly!Q7*OFFSET('Project Map'!$I$1,R$1,0)</f>
        <v>0</v>
      </c>
      <c r="S6">
        <f ca="1">Monthly!R7*OFFSET('Project Map'!$I$1,S$1,0)</f>
        <v>0</v>
      </c>
      <c r="T6">
        <f ca="1">Monthly!S7*OFFSET('Project Map'!$I$1,T$1,0)</f>
        <v>0</v>
      </c>
      <c r="U6">
        <f ca="1">Monthly!T7*OFFSET('Project Map'!$I$1,U$1,0)</f>
        <v>0</v>
      </c>
      <c r="V6">
        <f ca="1">Monthly!U7*OFFSET('Project Map'!$I$1,V$1,0)</f>
        <v>0</v>
      </c>
    </row>
    <row r="7" spans="1:22" x14ac:dyDescent="0.25">
      <c r="A7" s="5">
        <v>45809</v>
      </c>
      <c r="B7">
        <f t="shared" ca="1" si="0"/>
        <v>0</v>
      </c>
      <c r="C7">
        <f t="shared" ca="1" si="1"/>
        <v>0</v>
      </c>
      <c r="D7">
        <f t="shared" ca="1" si="2"/>
        <v>0</v>
      </c>
      <c r="E7">
        <f ca="1">Monthly!D8*OFFSET('Project Map'!$I$1,E$1,0)</f>
        <v>0</v>
      </c>
      <c r="F7">
        <f ca="1">Monthly!E8*OFFSET('Project Map'!$I$1,F$1,0)</f>
        <v>0</v>
      </c>
      <c r="G7">
        <f ca="1">Monthly!F8*OFFSET('Project Map'!$I$1,G$1,0)</f>
        <v>0</v>
      </c>
      <c r="H7">
        <f ca="1">Monthly!G8*OFFSET('Project Map'!$I$1,H$1,0)</f>
        <v>0</v>
      </c>
      <c r="I7">
        <f ca="1">Monthly!H8*OFFSET('Project Map'!$I$1,I$1,0)</f>
        <v>0</v>
      </c>
      <c r="J7">
        <f ca="1">Monthly!I8*OFFSET('Project Map'!$I$1,J$1,0)</f>
        <v>0</v>
      </c>
      <c r="K7">
        <f ca="1">Monthly!J8*OFFSET('Project Map'!$I$1,K$1,0)</f>
        <v>0</v>
      </c>
      <c r="L7">
        <f ca="1">Monthly!K8*OFFSET('Project Map'!$I$1,L$1,0)</f>
        <v>0</v>
      </c>
      <c r="M7">
        <f ca="1">Monthly!L8*OFFSET('Project Map'!$I$1,M$1,0)</f>
        <v>0</v>
      </c>
      <c r="N7">
        <f ca="1">Monthly!M8*OFFSET('Project Map'!$I$1,N$1,0)</f>
        <v>0</v>
      </c>
      <c r="O7">
        <f ca="1">Monthly!N8*OFFSET('Project Map'!$I$1,O$1,0)</f>
        <v>0</v>
      </c>
      <c r="P7">
        <f ca="1">Monthly!O8*OFFSET('Project Map'!$I$1,P$1,0)</f>
        <v>0</v>
      </c>
      <c r="Q7">
        <f ca="1">Monthly!P8*OFFSET('Project Map'!$I$1,Q$1,0)</f>
        <v>0</v>
      </c>
      <c r="R7">
        <f ca="1">Monthly!Q8*OFFSET('Project Map'!$I$1,R$1,0)</f>
        <v>0</v>
      </c>
      <c r="S7">
        <f ca="1">Monthly!R8*OFFSET('Project Map'!$I$1,S$1,0)</f>
        <v>0</v>
      </c>
      <c r="T7">
        <f ca="1">Monthly!S8*OFFSET('Project Map'!$I$1,T$1,0)</f>
        <v>0</v>
      </c>
      <c r="U7">
        <f ca="1">Monthly!T8*OFFSET('Project Map'!$I$1,U$1,0)</f>
        <v>0</v>
      </c>
      <c r="V7">
        <f ca="1">Monthly!U8*OFFSET('Project Map'!$I$1,V$1,0)</f>
        <v>0</v>
      </c>
    </row>
    <row r="8" spans="1:22" x14ac:dyDescent="0.25">
      <c r="A8" s="5">
        <v>45839</v>
      </c>
      <c r="B8">
        <f t="shared" ca="1" si="0"/>
        <v>0</v>
      </c>
      <c r="C8">
        <f t="shared" ca="1" si="1"/>
        <v>0</v>
      </c>
      <c r="D8">
        <f t="shared" ca="1" si="2"/>
        <v>0</v>
      </c>
      <c r="E8">
        <f ca="1">Monthly!D9*OFFSET('Project Map'!$I$1,E$1,0)</f>
        <v>0</v>
      </c>
      <c r="F8">
        <f ca="1">Monthly!E9*OFFSET('Project Map'!$I$1,F$1,0)</f>
        <v>0</v>
      </c>
      <c r="G8">
        <f ca="1">Monthly!F9*OFFSET('Project Map'!$I$1,G$1,0)</f>
        <v>0</v>
      </c>
      <c r="H8">
        <f ca="1">Monthly!G9*OFFSET('Project Map'!$I$1,H$1,0)</f>
        <v>0</v>
      </c>
      <c r="I8">
        <f ca="1">Monthly!H9*OFFSET('Project Map'!$I$1,I$1,0)</f>
        <v>0</v>
      </c>
      <c r="J8">
        <f ca="1">Monthly!I9*OFFSET('Project Map'!$I$1,J$1,0)</f>
        <v>0</v>
      </c>
      <c r="K8">
        <f ca="1">Monthly!J9*OFFSET('Project Map'!$I$1,K$1,0)</f>
        <v>0</v>
      </c>
      <c r="L8">
        <f ca="1">Monthly!K9*OFFSET('Project Map'!$I$1,L$1,0)</f>
        <v>0</v>
      </c>
      <c r="M8">
        <f ca="1">Monthly!L9*OFFSET('Project Map'!$I$1,M$1,0)</f>
        <v>0</v>
      </c>
      <c r="N8">
        <f ca="1">Monthly!M9*OFFSET('Project Map'!$I$1,N$1,0)</f>
        <v>0</v>
      </c>
      <c r="O8">
        <f ca="1">Monthly!N9*OFFSET('Project Map'!$I$1,O$1,0)</f>
        <v>0</v>
      </c>
      <c r="P8">
        <f ca="1">Monthly!O9*OFFSET('Project Map'!$I$1,P$1,0)</f>
        <v>0</v>
      </c>
      <c r="Q8">
        <f ca="1">Monthly!P9*OFFSET('Project Map'!$I$1,Q$1,0)</f>
        <v>0</v>
      </c>
      <c r="R8">
        <f ca="1">Monthly!Q9*OFFSET('Project Map'!$I$1,R$1,0)</f>
        <v>0</v>
      </c>
      <c r="S8">
        <f ca="1">Monthly!R9*OFFSET('Project Map'!$I$1,S$1,0)</f>
        <v>0</v>
      </c>
      <c r="T8">
        <f ca="1">Monthly!S9*OFFSET('Project Map'!$I$1,T$1,0)</f>
        <v>0</v>
      </c>
      <c r="U8">
        <f ca="1">Monthly!T9*OFFSET('Project Map'!$I$1,U$1,0)</f>
        <v>0</v>
      </c>
      <c r="V8">
        <f ca="1">Monthly!U9*OFFSET('Project Map'!$I$1,V$1,0)</f>
        <v>0</v>
      </c>
    </row>
    <row r="9" spans="1:22" x14ac:dyDescent="0.25">
      <c r="A9" s="5">
        <v>45870</v>
      </c>
      <c r="B9">
        <f t="shared" ca="1" si="0"/>
        <v>0</v>
      </c>
      <c r="C9">
        <f t="shared" ca="1" si="1"/>
        <v>0</v>
      </c>
      <c r="D9">
        <f t="shared" ca="1" si="2"/>
        <v>0</v>
      </c>
      <c r="E9">
        <f ca="1">Monthly!D10*OFFSET('Project Map'!$I$1,E$1,0)</f>
        <v>0</v>
      </c>
      <c r="F9">
        <f ca="1">Monthly!E10*OFFSET('Project Map'!$I$1,F$1,0)</f>
        <v>0</v>
      </c>
      <c r="G9">
        <f ca="1">Monthly!F10*OFFSET('Project Map'!$I$1,G$1,0)</f>
        <v>0</v>
      </c>
      <c r="H9">
        <f ca="1">Monthly!G10*OFFSET('Project Map'!$I$1,H$1,0)</f>
        <v>0</v>
      </c>
      <c r="I9">
        <f ca="1">Monthly!H10*OFFSET('Project Map'!$I$1,I$1,0)</f>
        <v>0</v>
      </c>
      <c r="J9">
        <f ca="1">Monthly!I10*OFFSET('Project Map'!$I$1,J$1,0)</f>
        <v>0</v>
      </c>
      <c r="K9">
        <f ca="1">Monthly!J10*OFFSET('Project Map'!$I$1,K$1,0)</f>
        <v>0</v>
      </c>
      <c r="L9">
        <f ca="1">Monthly!K10*OFFSET('Project Map'!$I$1,L$1,0)</f>
        <v>0</v>
      </c>
      <c r="M9">
        <f ca="1">Monthly!L10*OFFSET('Project Map'!$I$1,M$1,0)</f>
        <v>0</v>
      </c>
      <c r="N9">
        <f ca="1">Monthly!M10*OFFSET('Project Map'!$I$1,N$1,0)</f>
        <v>0</v>
      </c>
      <c r="O9">
        <f ca="1">Monthly!N10*OFFSET('Project Map'!$I$1,O$1,0)</f>
        <v>0</v>
      </c>
      <c r="P9">
        <f ca="1">Monthly!O10*OFFSET('Project Map'!$I$1,P$1,0)</f>
        <v>0</v>
      </c>
      <c r="Q9">
        <f ca="1">Monthly!P10*OFFSET('Project Map'!$I$1,Q$1,0)</f>
        <v>0</v>
      </c>
      <c r="R9">
        <f ca="1">Monthly!Q10*OFFSET('Project Map'!$I$1,R$1,0)</f>
        <v>0</v>
      </c>
      <c r="S9">
        <f ca="1">Monthly!R10*OFFSET('Project Map'!$I$1,S$1,0)</f>
        <v>0</v>
      </c>
      <c r="T9">
        <f ca="1">Monthly!S10*OFFSET('Project Map'!$I$1,T$1,0)</f>
        <v>0</v>
      </c>
      <c r="U9">
        <f ca="1">Monthly!T10*OFFSET('Project Map'!$I$1,U$1,0)</f>
        <v>0</v>
      </c>
      <c r="V9">
        <f ca="1">Monthly!U10*OFFSET('Project Map'!$I$1,V$1,0)</f>
        <v>0</v>
      </c>
    </row>
    <row r="10" spans="1:22" x14ac:dyDescent="0.25">
      <c r="A10" s="5">
        <v>45901</v>
      </c>
      <c r="B10">
        <f t="shared" ca="1" si="0"/>
        <v>0</v>
      </c>
      <c r="C10">
        <f t="shared" ca="1" si="1"/>
        <v>0</v>
      </c>
      <c r="D10">
        <f t="shared" ca="1" si="2"/>
        <v>0</v>
      </c>
      <c r="E10">
        <f ca="1">Monthly!D11*OFFSET('Project Map'!$I$1,E$1,0)</f>
        <v>0</v>
      </c>
      <c r="F10">
        <f ca="1">Monthly!E11*OFFSET('Project Map'!$I$1,F$1,0)</f>
        <v>0</v>
      </c>
      <c r="G10">
        <f ca="1">Monthly!F11*OFFSET('Project Map'!$I$1,G$1,0)</f>
        <v>0</v>
      </c>
      <c r="H10">
        <f ca="1">Monthly!G11*OFFSET('Project Map'!$I$1,H$1,0)</f>
        <v>0</v>
      </c>
      <c r="I10">
        <f ca="1">Monthly!H11*OFFSET('Project Map'!$I$1,I$1,0)</f>
        <v>0</v>
      </c>
      <c r="J10">
        <f ca="1">Monthly!I11*OFFSET('Project Map'!$I$1,J$1,0)</f>
        <v>0</v>
      </c>
      <c r="K10">
        <f ca="1">Monthly!J11*OFFSET('Project Map'!$I$1,K$1,0)</f>
        <v>0</v>
      </c>
      <c r="L10">
        <f ca="1">Monthly!K11*OFFSET('Project Map'!$I$1,L$1,0)</f>
        <v>0</v>
      </c>
      <c r="M10">
        <f ca="1">Monthly!L11*OFFSET('Project Map'!$I$1,M$1,0)</f>
        <v>0</v>
      </c>
      <c r="N10">
        <f ca="1">Monthly!M11*OFFSET('Project Map'!$I$1,N$1,0)</f>
        <v>0</v>
      </c>
      <c r="O10">
        <f ca="1">Monthly!N11*OFFSET('Project Map'!$I$1,O$1,0)</f>
        <v>0</v>
      </c>
      <c r="P10">
        <f ca="1">Monthly!O11*OFFSET('Project Map'!$I$1,P$1,0)</f>
        <v>0</v>
      </c>
      <c r="Q10">
        <f ca="1">Monthly!P11*OFFSET('Project Map'!$I$1,Q$1,0)</f>
        <v>0</v>
      </c>
      <c r="R10">
        <f ca="1">Monthly!Q11*OFFSET('Project Map'!$I$1,R$1,0)</f>
        <v>0</v>
      </c>
      <c r="S10">
        <f ca="1">Monthly!R11*OFFSET('Project Map'!$I$1,S$1,0)</f>
        <v>0</v>
      </c>
      <c r="T10">
        <f ca="1">Monthly!S11*OFFSET('Project Map'!$I$1,T$1,0)</f>
        <v>0</v>
      </c>
      <c r="U10">
        <f ca="1">Monthly!T11*OFFSET('Project Map'!$I$1,U$1,0)</f>
        <v>0</v>
      </c>
      <c r="V10">
        <f ca="1">Monthly!U11*OFFSET('Project Map'!$I$1,V$1,0)</f>
        <v>0</v>
      </c>
    </row>
    <row r="11" spans="1:22" x14ac:dyDescent="0.25">
      <c r="A11" s="5">
        <v>45931</v>
      </c>
      <c r="B11">
        <f t="shared" ca="1" si="0"/>
        <v>0</v>
      </c>
      <c r="C11">
        <f t="shared" ca="1" si="1"/>
        <v>0</v>
      </c>
      <c r="D11">
        <f t="shared" ca="1" si="2"/>
        <v>0</v>
      </c>
      <c r="E11">
        <f ca="1">Monthly!D12*OFFSET('Project Map'!$I$1,E$1,0)</f>
        <v>0</v>
      </c>
      <c r="F11">
        <f ca="1">Monthly!E12*OFFSET('Project Map'!$I$1,F$1,0)</f>
        <v>0</v>
      </c>
      <c r="G11">
        <f ca="1">Monthly!F12*OFFSET('Project Map'!$I$1,G$1,0)</f>
        <v>0</v>
      </c>
      <c r="H11">
        <f ca="1">Monthly!G12*OFFSET('Project Map'!$I$1,H$1,0)</f>
        <v>0</v>
      </c>
      <c r="I11">
        <f ca="1">Monthly!H12*OFFSET('Project Map'!$I$1,I$1,0)</f>
        <v>0</v>
      </c>
      <c r="J11">
        <f ca="1">Monthly!I12*OFFSET('Project Map'!$I$1,J$1,0)</f>
        <v>0</v>
      </c>
      <c r="K11">
        <f ca="1">Monthly!J12*OFFSET('Project Map'!$I$1,K$1,0)</f>
        <v>0</v>
      </c>
      <c r="L11">
        <f ca="1">Monthly!K12*OFFSET('Project Map'!$I$1,L$1,0)</f>
        <v>0</v>
      </c>
      <c r="M11">
        <f ca="1">Monthly!L12*OFFSET('Project Map'!$I$1,M$1,0)</f>
        <v>0</v>
      </c>
      <c r="N11">
        <f ca="1">Monthly!M12*OFFSET('Project Map'!$I$1,N$1,0)</f>
        <v>0</v>
      </c>
      <c r="O11">
        <f ca="1">Monthly!N12*OFFSET('Project Map'!$I$1,O$1,0)</f>
        <v>0</v>
      </c>
      <c r="P11">
        <f ca="1">Monthly!O12*OFFSET('Project Map'!$I$1,P$1,0)</f>
        <v>0</v>
      </c>
      <c r="Q11">
        <f ca="1">Monthly!P12*OFFSET('Project Map'!$I$1,Q$1,0)</f>
        <v>0</v>
      </c>
      <c r="R11">
        <f ca="1">Monthly!Q12*OFFSET('Project Map'!$I$1,R$1,0)</f>
        <v>0</v>
      </c>
      <c r="S11">
        <f ca="1">Monthly!R12*OFFSET('Project Map'!$I$1,S$1,0)</f>
        <v>0</v>
      </c>
      <c r="T11">
        <f ca="1">Monthly!S12*OFFSET('Project Map'!$I$1,T$1,0)</f>
        <v>0</v>
      </c>
      <c r="U11">
        <f ca="1">Monthly!T12*OFFSET('Project Map'!$I$1,U$1,0)</f>
        <v>0</v>
      </c>
      <c r="V11">
        <f ca="1">Monthly!U12*OFFSET('Project Map'!$I$1,V$1,0)</f>
        <v>0</v>
      </c>
    </row>
    <row r="12" spans="1:22" x14ac:dyDescent="0.25">
      <c r="A12" s="5">
        <v>45962</v>
      </c>
      <c r="B12">
        <f t="shared" ca="1" si="0"/>
        <v>0</v>
      </c>
      <c r="C12">
        <f t="shared" ca="1" si="1"/>
        <v>0</v>
      </c>
      <c r="D12">
        <f t="shared" ca="1" si="2"/>
        <v>0</v>
      </c>
      <c r="E12">
        <f ca="1">Monthly!D13*OFFSET('Project Map'!$I$1,E$1,0)</f>
        <v>0</v>
      </c>
      <c r="F12">
        <f ca="1">Monthly!E13*OFFSET('Project Map'!$I$1,F$1,0)</f>
        <v>0</v>
      </c>
      <c r="G12">
        <f ca="1">Monthly!F13*OFFSET('Project Map'!$I$1,G$1,0)</f>
        <v>0</v>
      </c>
      <c r="H12">
        <f ca="1">Monthly!G13*OFFSET('Project Map'!$I$1,H$1,0)</f>
        <v>0</v>
      </c>
      <c r="I12">
        <f ca="1">Monthly!H13*OFFSET('Project Map'!$I$1,I$1,0)</f>
        <v>0</v>
      </c>
      <c r="J12">
        <f ca="1">Monthly!I13*OFFSET('Project Map'!$I$1,J$1,0)</f>
        <v>0</v>
      </c>
      <c r="K12">
        <f ca="1">Monthly!J13*OFFSET('Project Map'!$I$1,K$1,0)</f>
        <v>0</v>
      </c>
      <c r="L12">
        <f ca="1">Monthly!K13*OFFSET('Project Map'!$I$1,L$1,0)</f>
        <v>0</v>
      </c>
      <c r="M12">
        <f ca="1">Monthly!L13*OFFSET('Project Map'!$I$1,M$1,0)</f>
        <v>0</v>
      </c>
      <c r="N12">
        <f ca="1">Monthly!M13*OFFSET('Project Map'!$I$1,N$1,0)</f>
        <v>0</v>
      </c>
      <c r="O12">
        <f ca="1">Monthly!N13*OFFSET('Project Map'!$I$1,O$1,0)</f>
        <v>0</v>
      </c>
      <c r="P12">
        <f ca="1">Monthly!O13*OFFSET('Project Map'!$I$1,P$1,0)</f>
        <v>0</v>
      </c>
      <c r="Q12">
        <f ca="1">Monthly!P13*OFFSET('Project Map'!$I$1,Q$1,0)</f>
        <v>0</v>
      </c>
      <c r="R12">
        <f ca="1">Monthly!Q13*OFFSET('Project Map'!$I$1,R$1,0)</f>
        <v>0</v>
      </c>
      <c r="S12">
        <f ca="1">Monthly!R13*OFFSET('Project Map'!$I$1,S$1,0)</f>
        <v>0</v>
      </c>
      <c r="T12">
        <f ca="1">Monthly!S13*OFFSET('Project Map'!$I$1,T$1,0)</f>
        <v>0</v>
      </c>
      <c r="U12">
        <f ca="1">Monthly!T13*OFFSET('Project Map'!$I$1,U$1,0)</f>
        <v>0</v>
      </c>
      <c r="V12">
        <f ca="1">Monthly!U13*OFFSET('Project Map'!$I$1,V$1,0)</f>
        <v>0</v>
      </c>
    </row>
    <row r="13" spans="1:22" x14ac:dyDescent="0.25">
      <c r="A13" s="5">
        <v>45992</v>
      </c>
      <c r="B13">
        <f t="shared" ca="1" si="0"/>
        <v>0</v>
      </c>
      <c r="C13">
        <f t="shared" ca="1" si="1"/>
        <v>0</v>
      </c>
      <c r="D13">
        <f t="shared" ca="1" si="2"/>
        <v>0</v>
      </c>
      <c r="E13">
        <f ca="1">Monthly!D14*OFFSET('Project Map'!$I$1,E$1,0)</f>
        <v>0</v>
      </c>
      <c r="F13">
        <f ca="1">Monthly!E14*OFFSET('Project Map'!$I$1,F$1,0)</f>
        <v>0</v>
      </c>
      <c r="G13">
        <f ca="1">Monthly!F14*OFFSET('Project Map'!$I$1,G$1,0)</f>
        <v>0</v>
      </c>
      <c r="H13">
        <f ca="1">Monthly!G14*OFFSET('Project Map'!$I$1,H$1,0)</f>
        <v>0</v>
      </c>
      <c r="I13">
        <f ca="1">Monthly!H14*OFFSET('Project Map'!$I$1,I$1,0)</f>
        <v>0</v>
      </c>
      <c r="J13">
        <f ca="1">Monthly!I14*OFFSET('Project Map'!$I$1,J$1,0)</f>
        <v>0</v>
      </c>
      <c r="K13">
        <f ca="1">Monthly!J14*OFFSET('Project Map'!$I$1,K$1,0)</f>
        <v>0</v>
      </c>
      <c r="L13">
        <f ca="1">Monthly!K14*OFFSET('Project Map'!$I$1,L$1,0)</f>
        <v>0</v>
      </c>
      <c r="M13">
        <f ca="1">Monthly!L14*OFFSET('Project Map'!$I$1,M$1,0)</f>
        <v>0</v>
      </c>
      <c r="N13">
        <f ca="1">Monthly!M14*OFFSET('Project Map'!$I$1,N$1,0)</f>
        <v>0</v>
      </c>
      <c r="O13">
        <f ca="1">Monthly!N14*OFFSET('Project Map'!$I$1,O$1,0)</f>
        <v>0</v>
      </c>
      <c r="P13">
        <f ca="1">Monthly!O14*OFFSET('Project Map'!$I$1,P$1,0)</f>
        <v>0</v>
      </c>
      <c r="Q13">
        <f ca="1">Monthly!P14*OFFSET('Project Map'!$I$1,Q$1,0)</f>
        <v>0</v>
      </c>
      <c r="R13">
        <f ca="1">Monthly!Q14*OFFSET('Project Map'!$I$1,R$1,0)</f>
        <v>0</v>
      </c>
      <c r="S13">
        <f ca="1">Monthly!R14*OFFSET('Project Map'!$I$1,S$1,0)</f>
        <v>0</v>
      </c>
      <c r="T13">
        <f ca="1">Monthly!S14*OFFSET('Project Map'!$I$1,T$1,0)</f>
        <v>0</v>
      </c>
      <c r="U13">
        <f ca="1">Monthly!T14*OFFSET('Project Map'!$I$1,U$1,0)</f>
        <v>0</v>
      </c>
      <c r="V13">
        <f ca="1">Monthly!U14*OFFSET('Project Map'!$I$1,V$1,0)</f>
        <v>0</v>
      </c>
    </row>
    <row r="14" spans="1:22" x14ac:dyDescent="0.25">
      <c r="A14" s="5">
        <v>46023</v>
      </c>
      <c r="B14">
        <f t="shared" ca="1" si="0"/>
        <v>0</v>
      </c>
      <c r="C14">
        <f t="shared" ca="1" si="1"/>
        <v>0</v>
      </c>
      <c r="D14">
        <f t="shared" ca="1" si="2"/>
        <v>0</v>
      </c>
      <c r="E14">
        <f ca="1">Monthly!D15*OFFSET('Project Map'!$I$1,E$1,0)</f>
        <v>0</v>
      </c>
      <c r="F14">
        <f ca="1">Monthly!E15*OFFSET('Project Map'!$I$1,F$1,0)</f>
        <v>0</v>
      </c>
      <c r="G14">
        <f ca="1">Monthly!F15*OFFSET('Project Map'!$I$1,G$1,0)</f>
        <v>0</v>
      </c>
      <c r="H14">
        <f ca="1">Monthly!G15*OFFSET('Project Map'!$I$1,H$1,0)</f>
        <v>0</v>
      </c>
      <c r="I14">
        <f ca="1">Monthly!H15*OFFSET('Project Map'!$I$1,I$1,0)</f>
        <v>0</v>
      </c>
      <c r="J14">
        <f ca="1">Monthly!I15*OFFSET('Project Map'!$I$1,J$1,0)</f>
        <v>0</v>
      </c>
      <c r="K14">
        <f ca="1">Monthly!J15*OFFSET('Project Map'!$I$1,K$1,0)</f>
        <v>0</v>
      </c>
      <c r="L14">
        <f ca="1">Monthly!K15*OFFSET('Project Map'!$I$1,L$1,0)</f>
        <v>0</v>
      </c>
      <c r="M14">
        <f ca="1">Monthly!L15*OFFSET('Project Map'!$I$1,M$1,0)</f>
        <v>0</v>
      </c>
      <c r="N14">
        <f ca="1">Monthly!M15*OFFSET('Project Map'!$I$1,N$1,0)</f>
        <v>0</v>
      </c>
      <c r="O14">
        <f ca="1">Monthly!N15*OFFSET('Project Map'!$I$1,O$1,0)</f>
        <v>0</v>
      </c>
      <c r="P14">
        <f ca="1">Monthly!O15*OFFSET('Project Map'!$I$1,P$1,0)</f>
        <v>0</v>
      </c>
      <c r="Q14">
        <f ca="1">Monthly!P15*OFFSET('Project Map'!$I$1,Q$1,0)</f>
        <v>0</v>
      </c>
      <c r="R14">
        <f ca="1">Monthly!Q15*OFFSET('Project Map'!$I$1,R$1,0)</f>
        <v>0</v>
      </c>
      <c r="S14">
        <f ca="1">Monthly!R15*OFFSET('Project Map'!$I$1,S$1,0)</f>
        <v>0</v>
      </c>
      <c r="T14">
        <f ca="1">Monthly!S15*OFFSET('Project Map'!$I$1,T$1,0)</f>
        <v>0</v>
      </c>
      <c r="U14">
        <f ca="1">Monthly!T15*OFFSET('Project Map'!$I$1,U$1,0)</f>
        <v>0</v>
      </c>
      <c r="V14">
        <f ca="1">Monthly!U15*OFFSET('Project Map'!$I$1,V$1,0)</f>
        <v>0</v>
      </c>
    </row>
    <row r="15" spans="1:22" x14ac:dyDescent="0.25">
      <c r="A15" s="5">
        <v>46054</v>
      </c>
      <c r="B15">
        <f t="shared" ca="1" si="0"/>
        <v>0</v>
      </c>
      <c r="C15">
        <f t="shared" ca="1" si="1"/>
        <v>0</v>
      </c>
      <c r="D15">
        <f t="shared" ca="1" si="2"/>
        <v>0</v>
      </c>
      <c r="E15">
        <f ca="1">Monthly!D16*OFFSET('Project Map'!$I$1,E$1,0)</f>
        <v>0</v>
      </c>
      <c r="F15">
        <f ca="1">Monthly!E16*OFFSET('Project Map'!$I$1,F$1,0)</f>
        <v>0</v>
      </c>
      <c r="G15">
        <f ca="1">Monthly!F16*OFFSET('Project Map'!$I$1,G$1,0)</f>
        <v>0</v>
      </c>
      <c r="H15">
        <f ca="1">Monthly!G16*OFFSET('Project Map'!$I$1,H$1,0)</f>
        <v>0</v>
      </c>
      <c r="I15">
        <f ca="1">Monthly!H16*OFFSET('Project Map'!$I$1,I$1,0)</f>
        <v>0</v>
      </c>
      <c r="J15">
        <f ca="1">Monthly!I16*OFFSET('Project Map'!$I$1,J$1,0)</f>
        <v>0</v>
      </c>
      <c r="K15">
        <f ca="1">Monthly!J16*OFFSET('Project Map'!$I$1,K$1,0)</f>
        <v>0</v>
      </c>
      <c r="L15">
        <f ca="1">Monthly!K16*OFFSET('Project Map'!$I$1,L$1,0)</f>
        <v>0</v>
      </c>
      <c r="M15">
        <f ca="1">Monthly!L16*OFFSET('Project Map'!$I$1,M$1,0)</f>
        <v>0</v>
      </c>
      <c r="N15">
        <f ca="1">Monthly!M16*OFFSET('Project Map'!$I$1,N$1,0)</f>
        <v>0</v>
      </c>
      <c r="O15">
        <f ca="1">Monthly!N16*OFFSET('Project Map'!$I$1,O$1,0)</f>
        <v>0</v>
      </c>
      <c r="P15">
        <f ca="1">Monthly!O16*OFFSET('Project Map'!$I$1,P$1,0)</f>
        <v>0</v>
      </c>
      <c r="Q15">
        <f ca="1">Monthly!P16*OFFSET('Project Map'!$I$1,Q$1,0)</f>
        <v>0</v>
      </c>
      <c r="R15">
        <f ca="1">Monthly!Q16*OFFSET('Project Map'!$I$1,R$1,0)</f>
        <v>0</v>
      </c>
      <c r="S15">
        <f ca="1">Monthly!R16*OFFSET('Project Map'!$I$1,S$1,0)</f>
        <v>0</v>
      </c>
      <c r="T15">
        <f ca="1">Monthly!S16*OFFSET('Project Map'!$I$1,T$1,0)</f>
        <v>0</v>
      </c>
      <c r="U15">
        <f ca="1">Monthly!T16*OFFSET('Project Map'!$I$1,U$1,0)</f>
        <v>0</v>
      </c>
      <c r="V15">
        <f ca="1">Monthly!U16*OFFSET('Project Map'!$I$1,V$1,0)</f>
        <v>0</v>
      </c>
    </row>
    <row r="16" spans="1:22" x14ac:dyDescent="0.25">
      <c r="A16" s="5">
        <v>46082</v>
      </c>
      <c r="B16">
        <f t="shared" ca="1" si="0"/>
        <v>0</v>
      </c>
      <c r="C16">
        <f t="shared" ca="1" si="1"/>
        <v>0</v>
      </c>
      <c r="D16">
        <f t="shared" ca="1" si="2"/>
        <v>0</v>
      </c>
      <c r="E16">
        <f ca="1">Monthly!D17*OFFSET('Project Map'!$I$1,E$1,0)</f>
        <v>0</v>
      </c>
      <c r="F16">
        <f ca="1">Monthly!E17*OFFSET('Project Map'!$I$1,F$1,0)</f>
        <v>0</v>
      </c>
      <c r="G16">
        <f ca="1">Monthly!F17*OFFSET('Project Map'!$I$1,G$1,0)</f>
        <v>0</v>
      </c>
      <c r="H16">
        <f ca="1">Monthly!G17*OFFSET('Project Map'!$I$1,H$1,0)</f>
        <v>0</v>
      </c>
      <c r="I16">
        <f ca="1">Monthly!H17*OFFSET('Project Map'!$I$1,I$1,0)</f>
        <v>0</v>
      </c>
      <c r="J16">
        <f ca="1">Monthly!I17*OFFSET('Project Map'!$I$1,J$1,0)</f>
        <v>0</v>
      </c>
      <c r="K16">
        <f ca="1">Monthly!J17*OFFSET('Project Map'!$I$1,K$1,0)</f>
        <v>0</v>
      </c>
      <c r="L16">
        <f ca="1">Monthly!K17*OFFSET('Project Map'!$I$1,L$1,0)</f>
        <v>0</v>
      </c>
      <c r="M16">
        <f ca="1">Monthly!L17*OFFSET('Project Map'!$I$1,M$1,0)</f>
        <v>0</v>
      </c>
      <c r="N16">
        <f ca="1">Monthly!M17*OFFSET('Project Map'!$I$1,N$1,0)</f>
        <v>0</v>
      </c>
      <c r="O16">
        <f ca="1">Monthly!N17*OFFSET('Project Map'!$I$1,O$1,0)</f>
        <v>0</v>
      </c>
      <c r="P16">
        <f ca="1">Monthly!O17*OFFSET('Project Map'!$I$1,P$1,0)</f>
        <v>0</v>
      </c>
      <c r="Q16">
        <f ca="1">Monthly!P17*OFFSET('Project Map'!$I$1,Q$1,0)</f>
        <v>0</v>
      </c>
      <c r="R16">
        <f ca="1">Monthly!Q17*OFFSET('Project Map'!$I$1,R$1,0)</f>
        <v>0</v>
      </c>
      <c r="S16">
        <f ca="1">Monthly!R17*OFFSET('Project Map'!$I$1,S$1,0)</f>
        <v>0</v>
      </c>
      <c r="T16">
        <f ca="1">Monthly!S17*OFFSET('Project Map'!$I$1,T$1,0)</f>
        <v>0</v>
      </c>
      <c r="U16">
        <f ca="1">Monthly!T17*OFFSET('Project Map'!$I$1,U$1,0)</f>
        <v>0</v>
      </c>
      <c r="V16">
        <f ca="1">Monthly!U17*OFFSET('Project Map'!$I$1,V$1,0)</f>
        <v>0</v>
      </c>
    </row>
    <row r="17" spans="1:22" x14ac:dyDescent="0.25">
      <c r="A17" s="5">
        <v>46113</v>
      </c>
      <c r="B17">
        <f t="shared" ca="1" si="0"/>
        <v>0</v>
      </c>
      <c r="C17">
        <f t="shared" ca="1" si="1"/>
        <v>0</v>
      </c>
      <c r="D17">
        <f t="shared" ca="1" si="2"/>
        <v>0</v>
      </c>
      <c r="E17">
        <f ca="1">Monthly!D18*OFFSET('Project Map'!$I$1,E$1,0)</f>
        <v>0</v>
      </c>
      <c r="F17">
        <f ca="1">Monthly!E18*OFFSET('Project Map'!$I$1,F$1,0)</f>
        <v>0</v>
      </c>
      <c r="G17">
        <f ca="1">Monthly!F18*OFFSET('Project Map'!$I$1,G$1,0)</f>
        <v>0</v>
      </c>
      <c r="H17">
        <f ca="1">Monthly!G18*OFFSET('Project Map'!$I$1,H$1,0)</f>
        <v>0</v>
      </c>
      <c r="I17">
        <f ca="1">Monthly!H18*OFFSET('Project Map'!$I$1,I$1,0)</f>
        <v>0</v>
      </c>
      <c r="J17">
        <f ca="1">Monthly!I18*OFFSET('Project Map'!$I$1,J$1,0)</f>
        <v>0</v>
      </c>
      <c r="K17">
        <f ca="1">Monthly!J18*OFFSET('Project Map'!$I$1,K$1,0)</f>
        <v>0</v>
      </c>
      <c r="L17">
        <f ca="1">Monthly!K18*OFFSET('Project Map'!$I$1,L$1,0)</f>
        <v>0</v>
      </c>
      <c r="M17">
        <f ca="1">Monthly!L18*OFFSET('Project Map'!$I$1,M$1,0)</f>
        <v>0</v>
      </c>
      <c r="N17">
        <f ca="1">Monthly!M18*OFFSET('Project Map'!$I$1,N$1,0)</f>
        <v>0</v>
      </c>
      <c r="O17">
        <f ca="1">Monthly!N18*OFFSET('Project Map'!$I$1,O$1,0)</f>
        <v>0</v>
      </c>
      <c r="P17">
        <f ca="1">Monthly!O18*OFFSET('Project Map'!$I$1,P$1,0)</f>
        <v>0</v>
      </c>
      <c r="Q17">
        <f ca="1">Monthly!P18*OFFSET('Project Map'!$I$1,Q$1,0)</f>
        <v>0</v>
      </c>
      <c r="R17">
        <f ca="1">Monthly!Q18*OFFSET('Project Map'!$I$1,R$1,0)</f>
        <v>0</v>
      </c>
      <c r="S17">
        <f ca="1">Monthly!R18*OFFSET('Project Map'!$I$1,S$1,0)</f>
        <v>0</v>
      </c>
      <c r="T17">
        <f ca="1">Monthly!S18*OFFSET('Project Map'!$I$1,T$1,0)</f>
        <v>0</v>
      </c>
      <c r="U17">
        <f ca="1">Monthly!T18*OFFSET('Project Map'!$I$1,U$1,0)</f>
        <v>0</v>
      </c>
      <c r="V17">
        <f ca="1">Monthly!U18*OFFSET('Project Map'!$I$1,V$1,0)</f>
        <v>0</v>
      </c>
    </row>
    <row r="18" spans="1:22" x14ac:dyDescent="0.25">
      <c r="A18" s="5">
        <v>46143</v>
      </c>
      <c r="B18">
        <f t="shared" ca="1" si="0"/>
        <v>0</v>
      </c>
      <c r="C18">
        <f t="shared" ca="1" si="1"/>
        <v>0</v>
      </c>
      <c r="D18">
        <f t="shared" ca="1" si="2"/>
        <v>0</v>
      </c>
      <c r="E18">
        <f ca="1">Monthly!D19*OFFSET('Project Map'!$I$1,E$1,0)</f>
        <v>0</v>
      </c>
      <c r="F18">
        <f ca="1">Monthly!E19*OFFSET('Project Map'!$I$1,F$1,0)</f>
        <v>0</v>
      </c>
      <c r="G18">
        <f ca="1">Monthly!F19*OFFSET('Project Map'!$I$1,G$1,0)</f>
        <v>0</v>
      </c>
      <c r="H18">
        <f ca="1">Monthly!G19*OFFSET('Project Map'!$I$1,H$1,0)</f>
        <v>0</v>
      </c>
      <c r="I18">
        <f ca="1">Monthly!H19*OFFSET('Project Map'!$I$1,I$1,0)</f>
        <v>0</v>
      </c>
      <c r="J18">
        <f ca="1">Monthly!I19*OFFSET('Project Map'!$I$1,J$1,0)</f>
        <v>0</v>
      </c>
      <c r="K18">
        <f ca="1">Monthly!J19*OFFSET('Project Map'!$I$1,K$1,0)</f>
        <v>0</v>
      </c>
      <c r="L18">
        <f ca="1">Monthly!K19*OFFSET('Project Map'!$I$1,L$1,0)</f>
        <v>0</v>
      </c>
      <c r="M18">
        <f ca="1">Monthly!L19*OFFSET('Project Map'!$I$1,M$1,0)</f>
        <v>0</v>
      </c>
      <c r="N18">
        <f ca="1">Monthly!M19*OFFSET('Project Map'!$I$1,N$1,0)</f>
        <v>0</v>
      </c>
      <c r="O18">
        <f ca="1">Monthly!N19*OFFSET('Project Map'!$I$1,O$1,0)</f>
        <v>0</v>
      </c>
      <c r="P18">
        <f ca="1">Monthly!O19*OFFSET('Project Map'!$I$1,P$1,0)</f>
        <v>0</v>
      </c>
      <c r="Q18">
        <f ca="1">Monthly!P19*OFFSET('Project Map'!$I$1,Q$1,0)</f>
        <v>0</v>
      </c>
      <c r="R18">
        <f ca="1">Monthly!Q19*OFFSET('Project Map'!$I$1,R$1,0)</f>
        <v>0</v>
      </c>
      <c r="S18">
        <f ca="1">Monthly!R19*OFFSET('Project Map'!$I$1,S$1,0)</f>
        <v>0</v>
      </c>
      <c r="T18">
        <f ca="1">Monthly!S19*OFFSET('Project Map'!$I$1,T$1,0)</f>
        <v>0</v>
      </c>
      <c r="U18">
        <f ca="1">Monthly!T19*OFFSET('Project Map'!$I$1,U$1,0)</f>
        <v>0</v>
      </c>
      <c r="V18">
        <f ca="1">Monthly!U19*OFFSET('Project Map'!$I$1,V$1,0)</f>
        <v>0</v>
      </c>
    </row>
    <row r="19" spans="1:22" x14ac:dyDescent="0.25">
      <c r="A19" s="5">
        <v>46174</v>
      </c>
      <c r="B19">
        <f t="shared" ca="1" si="0"/>
        <v>0</v>
      </c>
      <c r="C19">
        <f t="shared" ca="1" si="1"/>
        <v>0</v>
      </c>
      <c r="D19">
        <f t="shared" ca="1" si="2"/>
        <v>0</v>
      </c>
      <c r="E19">
        <f ca="1">Monthly!D20*OFFSET('Project Map'!$I$1,E$1,0)</f>
        <v>0</v>
      </c>
      <c r="F19">
        <f ca="1">Monthly!E20*OFFSET('Project Map'!$I$1,F$1,0)</f>
        <v>0</v>
      </c>
      <c r="G19">
        <f ca="1">Monthly!F20*OFFSET('Project Map'!$I$1,G$1,0)</f>
        <v>0</v>
      </c>
      <c r="H19">
        <f ca="1">Monthly!G20*OFFSET('Project Map'!$I$1,H$1,0)</f>
        <v>0</v>
      </c>
      <c r="I19">
        <f ca="1">Monthly!H20*OFFSET('Project Map'!$I$1,I$1,0)</f>
        <v>0</v>
      </c>
      <c r="J19">
        <f ca="1">Monthly!I20*OFFSET('Project Map'!$I$1,J$1,0)</f>
        <v>0</v>
      </c>
      <c r="K19">
        <f ca="1">Monthly!J20*OFFSET('Project Map'!$I$1,K$1,0)</f>
        <v>0</v>
      </c>
      <c r="L19">
        <f ca="1">Monthly!K20*OFFSET('Project Map'!$I$1,L$1,0)</f>
        <v>0</v>
      </c>
      <c r="M19">
        <f ca="1">Monthly!L20*OFFSET('Project Map'!$I$1,M$1,0)</f>
        <v>0</v>
      </c>
      <c r="N19">
        <f ca="1">Monthly!M20*OFFSET('Project Map'!$I$1,N$1,0)</f>
        <v>0</v>
      </c>
      <c r="O19">
        <f ca="1">Monthly!N20*OFFSET('Project Map'!$I$1,O$1,0)</f>
        <v>0</v>
      </c>
      <c r="P19">
        <f ca="1">Monthly!O20*OFFSET('Project Map'!$I$1,P$1,0)</f>
        <v>0</v>
      </c>
      <c r="Q19">
        <f ca="1">Monthly!P20*OFFSET('Project Map'!$I$1,Q$1,0)</f>
        <v>0</v>
      </c>
      <c r="R19">
        <f ca="1">Monthly!Q20*OFFSET('Project Map'!$I$1,R$1,0)</f>
        <v>0</v>
      </c>
      <c r="S19">
        <f ca="1">Monthly!R20*OFFSET('Project Map'!$I$1,S$1,0)</f>
        <v>0</v>
      </c>
      <c r="T19">
        <f ca="1">Monthly!S20*OFFSET('Project Map'!$I$1,T$1,0)</f>
        <v>0</v>
      </c>
      <c r="U19">
        <f ca="1">Monthly!T20*OFFSET('Project Map'!$I$1,U$1,0)</f>
        <v>0</v>
      </c>
      <c r="V19">
        <f ca="1">Monthly!U20*OFFSET('Project Map'!$I$1,V$1,0)</f>
        <v>0</v>
      </c>
    </row>
    <row r="20" spans="1:22" x14ac:dyDescent="0.25">
      <c r="A20" s="5">
        <v>46204</v>
      </c>
      <c r="B20">
        <f t="shared" ca="1" si="0"/>
        <v>0</v>
      </c>
      <c r="C20">
        <f t="shared" ca="1" si="1"/>
        <v>0</v>
      </c>
      <c r="D20">
        <f t="shared" ca="1" si="2"/>
        <v>0</v>
      </c>
      <c r="E20">
        <f ca="1">Monthly!D21*OFFSET('Project Map'!$I$1,E$1,0)</f>
        <v>0</v>
      </c>
      <c r="F20">
        <f ca="1">Monthly!E21*OFFSET('Project Map'!$I$1,F$1,0)</f>
        <v>0</v>
      </c>
      <c r="G20">
        <f ca="1">Monthly!F21*OFFSET('Project Map'!$I$1,G$1,0)</f>
        <v>0</v>
      </c>
      <c r="H20">
        <f ca="1">Monthly!G21*OFFSET('Project Map'!$I$1,H$1,0)</f>
        <v>0</v>
      </c>
      <c r="I20">
        <f ca="1">Monthly!H21*OFFSET('Project Map'!$I$1,I$1,0)</f>
        <v>0</v>
      </c>
      <c r="J20">
        <f ca="1">Monthly!I21*OFFSET('Project Map'!$I$1,J$1,0)</f>
        <v>0</v>
      </c>
      <c r="K20">
        <f ca="1">Monthly!J21*OFFSET('Project Map'!$I$1,K$1,0)</f>
        <v>0</v>
      </c>
      <c r="L20">
        <f ca="1">Monthly!K21*OFFSET('Project Map'!$I$1,L$1,0)</f>
        <v>0</v>
      </c>
      <c r="M20">
        <f ca="1">Monthly!L21*OFFSET('Project Map'!$I$1,M$1,0)</f>
        <v>0</v>
      </c>
      <c r="N20">
        <f ca="1">Monthly!M21*OFFSET('Project Map'!$I$1,N$1,0)</f>
        <v>0</v>
      </c>
      <c r="O20">
        <f ca="1">Monthly!N21*OFFSET('Project Map'!$I$1,O$1,0)</f>
        <v>0</v>
      </c>
      <c r="P20">
        <f ca="1">Monthly!O21*OFFSET('Project Map'!$I$1,P$1,0)</f>
        <v>0</v>
      </c>
      <c r="Q20">
        <f ca="1">Monthly!P21*OFFSET('Project Map'!$I$1,Q$1,0)</f>
        <v>0</v>
      </c>
      <c r="R20">
        <f ca="1">Monthly!Q21*OFFSET('Project Map'!$I$1,R$1,0)</f>
        <v>0</v>
      </c>
      <c r="S20">
        <f ca="1">Monthly!R21*OFFSET('Project Map'!$I$1,S$1,0)</f>
        <v>0</v>
      </c>
      <c r="T20">
        <f ca="1">Monthly!S21*OFFSET('Project Map'!$I$1,T$1,0)</f>
        <v>0</v>
      </c>
      <c r="U20">
        <f ca="1">Monthly!T21*OFFSET('Project Map'!$I$1,U$1,0)</f>
        <v>0</v>
      </c>
      <c r="V20">
        <f ca="1">Monthly!U21*OFFSET('Project Map'!$I$1,V$1,0)</f>
        <v>0</v>
      </c>
    </row>
    <row r="21" spans="1:22" x14ac:dyDescent="0.25">
      <c r="A21" s="5">
        <v>46235</v>
      </c>
      <c r="B21">
        <f t="shared" ca="1" si="0"/>
        <v>0</v>
      </c>
      <c r="C21">
        <f t="shared" ca="1" si="1"/>
        <v>0</v>
      </c>
      <c r="D21">
        <f t="shared" ca="1" si="2"/>
        <v>0</v>
      </c>
      <c r="E21">
        <f ca="1">Monthly!D22*OFFSET('Project Map'!$I$1,E$1,0)</f>
        <v>0</v>
      </c>
      <c r="F21">
        <f ca="1">Monthly!E22*OFFSET('Project Map'!$I$1,F$1,0)</f>
        <v>0</v>
      </c>
      <c r="G21">
        <f ca="1">Monthly!F22*OFFSET('Project Map'!$I$1,G$1,0)</f>
        <v>0</v>
      </c>
      <c r="H21">
        <f ca="1">Monthly!G22*OFFSET('Project Map'!$I$1,H$1,0)</f>
        <v>0</v>
      </c>
      <c r="I21">
        <f ca="1">Monthly!H22*OFFSET('Project Map'!$I$1,I$1,0)</f>
        <v>0</v>
      </c>
      <c r="J21">
        <f ca="1">Monthly!I22*OFFSET('Project Map'!$I$1,J$1,0)</f>
        <v>0</v>
      </c>
      <c r="K21">
        <f ca="1">Monthly!J22*OFFSET('Project Map'!$I$1,K$1,0)</f>
        <v>0</v>
      </c>
      <c r="L21">
        <f ca="1">Monthly!K22*OFFSET('Project Map'!$I$1,L$1,0)</f>
        <v>0</v>
      </c>
      <c r="M21">
        <f ca="1">Monthly!L22*OFFSET('Project Map'!$I$1,M$1,0)</f>
        <v>0</v>
      </c>
      <c r="N21">
        <f ca="1">Monthly!M22*OFFSET('Project Map'!$I$1,N$1,0)</f>
        <v>0</v>
      </c>
      <c r="O21">
        <f ca="1">Monthly!N22*OFFSET('Project Map'!$I$1,O$1,0)</f>
        <v>0</v>
      </c>
      <c r="P21">
        <f ca="1">Monthly!O22*OFFSET('Project Map'!$I$1,P$1,0)</f>
        <v>0</v>
      </c>
      <c r="Q21">
        <f ca="1">Monthly!P22*OFFSET('Project Map'!$I$1,Q$1,0)</f>
        <v>0</v>
      </c>
      <c r="R21">
        <f ca="1">Monthly!Q22*OFFSET('Project Map'!$I$1,R$1,0)</f>
        <v>0</v>
      </c>
      <c r="S21">
        <f ca="1">Monthly!R22*OFFSET('Project Map'!$I$1,S$1,0)</f>
        <v>0</v>
      </c>
      <c r="T21">
        <f ca="1">Monthly!S22*OFFSET('Project Map'!$I$1,T$1,0)</f>
        <v>0</v>
      </c>
      <c r="U21">
        <f ca="1">Monthly!T22*OFFSET('Project Map'!$I$1,U$1,0)</f>
        <v>0</v>
      </c>
      <c r="V21">
        <f ca="1">Monthly!U22*OFFSET('Project Map'!$I$1,V$1,0)</f>
        <v>0</v>
      </c>
    </row>
    <row r="22" spans="1:22" x14ac:dyDescent="0.25">
      <c r="A22" s="5">
        <v>46266</v>
      </c>
      <c r="B22">
        <f t="shared" ca="1" si="0"/>
        <v>0</v>
      </c>
      <c r="C22">
        <f t="shared" ca="1" si="1"/>
        <v>0</v>
      </c>
      <c r="D22">
        <f t="shared" ca="1" si="2"/>
        <v>0</v>
      </c>
      <c r="E22">
        <f ca="1">Monthly!D23*OFFSET('Project Map'!$I$1,E$1,0)</f>
        <v>0</v>
      </c>
      <c r="F22">
        <f ca="1">Monthly!E23*OFFSET('Project Map'!$I$1,F$1,0)</f>
        <v>0</v>
      </c>
      <c r="G22">
        <f ca="1">Monthly!F23*OFFSET('Project Map'!$I$1,G$1,0)</f>
        <v>0</v>
      </c>
      <c r="H22">
        <f ca="1">Monthly!G23*OFFSET('Project Map'!$I$1,H$1,0)</f>
        <v>0</v>
      </c>
      <c r="I22">
        <f ca="1">Monthly!H23*OFFSET('Project Map'!$I$1,I$1,0)</f>
        <v>0</v>
      </c>
      <c r="J22">
        <f ca="1">Monthly!I23*OFFSET('Project Map'!$I$1,J$1,0)</f>
        <v>0</v>
      </c>
      <c r="K22">
        <f ca="1">Monthly!J23*OFFSET('Project Map'!$I$1,K$1,0)</f>
        <v>0</v>
      </c>
      <c r="L22">
        <f ca="1">Monthly!K23*OFFSET('Project Map'!$I$1,L$1,0)</f>
        <v>0</v>
      </c>
      <c r="M22">
        <f ca="1">Monthly!L23*OFFSET('Project Map'!$I$1,M$1,0)</f>
        <v>0</v>
      </c>
      <c r="N22">
        <f ca="1">Monthly!M23*OFFSET('Project Map'!$I$1,N$1,0)</f>
        <v>0</v>
      </c>
      <c r="O22">
        <f ca="1">Monthly!N23*OFFSET('Project Map'!$I$1,O$1,0)</f>
        <v>0</v>
      </c>
      <c r="P22">
        <f ca="1">Monthly!O23*OFFSET('Project Map'!$I$1,P$1,0)</f>
        <v>0</v>
      </c>
      <c r="Q22">
        <f ca="1">Monthly!P23*OFFSET('Project Map'!$I$1,Q$1,0)</f>
        <v>0</v>
      </c>
      <c r="R22">
        <f ca="1">Monthly!Q23*OFFSET('Project Map'!$I$1,R$1,0)</f>
        <v>0</v>
      </c>
      <c r="S22">
        <f ca="1">Monthly!R23*OFFSET('Project Map'!$I$1,S$1,0)</f>
        <v>0</v>
      </c>
      <c r="T22">
        <f ca="1">Monthly!S23*OFFSET('Project Map'!$I$1,T$1,0)</f>
        <v>0</v>
      </c>
      <c r="U22">
        <f ca="1">Monthly!T23*OFFSET('Project Map'!$I$1,U$1,0)</f>
        <v>0</v>
      </c>
      <c r="V22">
        <f ca="1">Monthly!U23*OFFSET('Project Map'!$I$1,V$1,0)</f>
        <v>0</v>
      </c>
    </row>
    <row r="23" spans="1:22" x14ac:dyDescent="0.25">
      <c r="A23" s="5">
        <v>46296</v>
      </c>
      <c r="B23">
        <f t="shared" ca="1" si="0"/>
        <v>0</v>
      </c>
      <c r="C23">
        <f t="shared" ca="1" si="1"/>
        <v>0</v>
      </c>
      <c r="D23">
        <f t="shared" ca="1" si="2"/>
        <v>0</v>
      </c>
      <c r="E23">
        <f ca="1">Monthly!D24*OFFSET('Project Map'!$I$1,E$1,0)</f>
        <v>0</v>
      </c>
      <c r="F23">
        <f ca="1">Monthly!E24*OFFSET('Project Map'!$I$1,F$1,0)</f>
        <v>0</v>
      </c>
      <c r="G23">
        <f ca="1">Monthly!F24*OFFSET('Project Map'!$I$1,G$1,0)</f>
        <v>0</v>
      </c>
      <c r="H23">
        <f ca="1">Monthly!G24*OFFSET('Project Map'!$I$1,H$1,0)</f>
        <v>0</v>
      </c>
      <c r="I23">
        <f ca="1">Monthly!H24*OFFSET('Project Map'!$I$1,I$1,0)</f>
        <v>0</v>
      </c>
      <c r="J23">
        <f ca="1">Monthly!I24*OFFSET('Project Map'!$I$1,J$1,0)</f>
        <v>0</v>
      </c>
      <c r="K23">
        <f ca="1">Monthly!J24*OFFSET('Project Map'!$I$1,K$1,0)</f>
        <v>0</v>
      </c>
      <c r="L23">
        <f ca="1">Monthly!K24*OFFSET('Project Map'!$I$1,L$1,0)</f>
        <v>0</v>
      </c>
      <c r="M23">
        <f ca="1">Monthly!L24*OFFSET('Project Map'!$I$1,M$1,0)</f>
        <v>0</v>
      </c>
      <c r="N23">
        <f ca="1">Monthly!M24*OFFSET('Project Map'!$I$1,N$1,0)</f>
        <v>0</v>
      </c>
      <c r="O23">
        <f ca="1">Monthly!N24*OFFSET('Project Map'!$I$1,O$1,0)</f>
        <v>0</v>
      </c>
      <c r="P23">
        <f ca="1">Monthly!O24*OFFSET('Project Map'!$I$1,P$1,0)</f>
        <v>0</v>
      </c>
      <c r="Q23">
        <f ca="1">Monthly!P24*OFFSET('Project Map'!$I$1,Q$1,0)</f>
        <v>0</v>
      </c>
      <c r="R23">
        <f ca="1">Monthly!Q24*OFFSET('Project Map'!$I$1,R$1,0)</f>
        <v>0</v>
      </c>
      <c r="S23">
        <f ca="1">Monthly!R24*OFFSET('Project Map'!$I$1,S$1,0)</f>
        <v>0</v>
      </c>
      <c r="T23">
        <f ca="1">Monthly!S24*OFFSET('Project Map'!$I$1,T$1,0)</f>
        <v>0</v>
      </c>
      <c r="U23">
        <f ca="1">Monthly!T24*OFFSET('Project Map'!$I$1,U$1,0)</f>
        <v>0</v>
      </c>
      <c r="V23">
        <f ca="1">Monthly!U24*OFFSET('Project Map'!$I$1,V$1,0)</f>
        <v>0</v>
      </c>
    </row>
    <row r="24" spans="1:22" x14ac:dyDescent="0.25">
      <c r="A24" s="5">
        <v>46327</v>
      </c>
      <c r="B24">
        <f t="shared" ca="1" si="0"/>
        <v>0</v>
      </c>
      <c r="C24">
        <f t="shared" ca="1" si="1"/>
        <v>0</v>
      </c>
      <c r="D24">
        <f t="shared" ca="1" si="2"/>
        <v>0</v>
      </c>
      <c r="E24">
        <f ca="1">Monthly!D25*OFFSET('Project Map'!$I$1,E$1,0)</f>
        <v>0</v>
      </c>
      <c r="F24">
        <f ca="1">Monthly!E25*OFFSET('Project Map'!$I$1,F$1,0)</f>
        <v>0</v>
      </c>
      <c r="G24">
        <f ca="1">Monthly!F25*OFFSET('Project Map'!$I$1,G$1,0)</f>
        <v>0</v>
      </c>
      <c r="H24">
        <f ca="1">Monthly!G25*OFFSET('Project Map'!$I$1,H$1,0)</f>
        <v>0</v>
      </c>
      <c r="I24">
        <f ca="1">Monthly!H25*OFFSET('Project Map'!$I$1,I$1,0)</f>
        <v>0</v>
      </c>
      <c r="J24">
        <f ca="1">Monthly!I25*OFFSET('Project Map'!$I$1,J$1,0)</f>
        <v>0</v>
      </c>
      <c r="K24">
        <f ca="1">Monthly!J25*OFFSET('Project Map'!$I$1,K$1,0)</f>
        <v>0</v>
      </c>
      <c r="L24">
        <f ca="1">Monthly!K25*OFFSET('Project Map'!$I$1,L$1,0)</f>
        <v>0</v>
      </c>
      <c r="M24">
        <f ca="1">Monthly!L25*OFFSET('Project Map'!$I$1,M$1,0)</f>
        <v>0</v>
      </c>
      <c r="N24">
        <f ca="1">Monthly!M25*OFFSET('Project Map'!$I$1,N$1,0)</f>
        <v>0</v>
      </c>
      <c r="O24">
        <f ca="1">Monthly!N25*OFFSET('Project Map'!$I$1,O$1,0)</f>
        <v>0</v>
      </c>
      <c r="P24">
        <f ca="1">Monthly!O25*OFFSET('Project Map'!$I$1,P$1,0)</f>
        <v>0</v>
      </c>
      <c r="Q24">
        <f ca="1">Monthly!P25*OFFSET('Project Map'!$I$1,Q$1,0)</f>
        <v>0</v>
      </c>
      <c r="R24">
        <f ca="1">Monthly!Q25*OFFSET('Project Map'!$I$1,R$1,0)</f>
        <v>0</v>
      </c>
      <c r="S24">
        <f ca="1">Monthly!R25*OFFSET('Project Map'!$I$1,S$1,0)</f>
        <v>0</v>
      </c>
      <c r="T24">
        <f ca="1">Monthly!S25*OFFSET('Project Map'!$I$1,T$1,0)</f>
        <v>0</v>
      </c>
      <c r="U24">
        <f ca="1">Monthly!T25*OFFSET('Project Map'!$I$1,U$1,0)</f>
        <v>0</v>
      </c>
      <c r="V24">
        <f ca="1">Monthly!U25*OFFSET('Project Map'!$I$1,V$1,0)</f>
        <v>0</v>
      </c>
    </row>
    <row r="25" spans="1:22" x14ac:dyDescent="0.25">
      <c r="A25" s="5">
        <v>46357</v>
      </c>
      <c r="B25">
        <f t="shared" ca="1" si="0"/>
        <v>0</v>
      </c>
      <c r="C25">
        <f t="shared" ca="1" si="1"/>
        <v>0</v>
      </c>
      <c r="D25">
        <f t="shared" ca="1" si="2"/>
        <v>0</v>
      </c>
      <c r="E25">
        <f ca="1">Monthly!D26*OFFSET('Project Map'!$I$1,E$1,0)</f>
        <v>0</v>
      </c>
      <c r="F25">
        <f ca="1">Monthly!E26*OFFSET('Project Map'!$I$1,F$1,0)</f>
        <v>0</v>
      </c>
      <c r="G25">
        <f ca="1">Monthly!F26*OFFSET('Project Map'!$I$1,G$1,0)</f>
        <v>0</v>
      </c>
      <c r="H25">
        <f ca="1">Monthly!G26*OFFSET('Project Map'!$I$1,H$1,0)</f>
        <v>0</v>
      </c>
      <c r="I25">
        <f ca="1">Monthly!H26*OFFSET('Project Map'!$I$1,I$1,0)</f>
        <v>0</v>
      </c>
      <c r="J25">
        <f ca="1">Monthly!I26*OFFSET('Project Map'!$I$1,J$1,0)</f>
        <v>0</v>
      </c>
      <c r="K25">
        <f ca="1">Monthly!J26*OFFSET('Project Map'!$I$1,K$1,0)</f>
        <v>0</v>
      </c>
      <c r="L25">
        <f ca="1">Monthly!K26*OFFSET('Project Map'!$I$1,L$1,0)</f>
        <v>0</v>
      </c>
      <c r="M25">
        <f ca="1">Monthly!L26*OFFSET('Project Map'!$I$1,M$1,0)</f>
        <v>0</v>
      </c>
      <c r="N25">
        <f ca="1">Monthly!M26*OFFSET('Project Map'!$I$1,N$1,0)</f>
        <v>0</v>
      </c>
      <c r="O25">
        <f ca="1">Monthly!N26*OFFSET('Project Map'!$I$1,O$1,0)</f>
        <v>0</v>
      </c>
      <c r="P25">
        <f ca="1">Monthly!O26*OFFSET('Project Map'!$I$1,P$1,0)</f>
        <v>0</v>
      </c>
      <c r="Q25">
        <f ca="1">Monthly!P26*OFFSET('Project Map'!$I$1,Q$1,0)</f>
        <v>0</v>
      </c>
      <c r="R25">
        <f ca="1">Monthly!Q26*OFFSET('Project Map'!$I$1,R$1,0)</f>
        <v>0</v>
      </c>
      <c r="S25">
        <f ca="1">Monthly!R26*OFFSET('Project Map'!$I$1,S$1,0)</f>
        <v>0</v>
      </c>
      <c r="T25">
        <f ca="1">Monthly!S26*OFFSET('Project Map'!$I$1,T$1,0)</f>
        <v>0</v>
      </c>
      <c r="U25">
        <f ca="1">Monthly!T26*OFFSET('Project Map'!$I$1,U$1,0)</f>
        <v>0</v>
      </c>
      <c r="V25">
        <f ca="1">Monthly!U26*OFFSET('Project Map'!$I$1,V$1,0)</f>
        <v>0</v>
      </c>
    </row>
    <row r="26" spans="1:22" x14ac:dyDescent="0.25">
      <c r="A26" s="5">
        <v>46388</v>
      </c>
      <c r="B26">
        <f t="shared" ca="1" si="0"/>
        <v>75</v>
      </c>
      <c r="C26">
        <f t="shared" ca="1" si="1"/>
        <v>75</v>
      </c>
      <c r="D26">
        <f t="shared" ca="1" si="2"/>
        <v>0</v>
      </c>
      <c r="E26">
        <f ca="1">Monthly!D27*OFFSET('Project Map'!$I$1,E$1,0)</f>
        <v>0</v>
      </c>
      <c r="F26">
        <f ca="1">Monthly!E27*OFFSET('Project Map'!$I$1,F$1,0)</f>
        <v>75</v>
      </c>
      <c r="G26">
        <f ca="1">Monthly!F27*OFFSET('Project Map'!$I$1,G$1,0)</f>
        <v>0</v>
      </c>
      <c r="H26">
        <f ca="1">Monthly!G27*OFFSET('Project Map'!$I$1,H$1,0)</f>
        <v>0</v>
      </c>
      <c r="I26">
        <f ca="1">Monthly!H27*OFFSET('Project Map'!$I$1,I$1,0)</f>
        <v>0</v>
      </c>
      <c r="J26">
        <f ca="1">Monthly!I27*OFFSET('Project Map'!$I$1,J$1,0)</f>
        <v>0</v>
      </c>
      <c r="K26">
        <f ca="1">Monthly!J27*OFFSET('Project Map'!$I$1,K$1,0)</f>
        <v>0</v>
      </c>
      <c r="L26">
        <f ca="1">Monthly!K27*OFFSET('Project Map'!$I$1,L$1,0)</f>
        <v>0</v>
      </c>
      <c r="M26">
        <f ca="1">Monthly!L27*OFFSET('Project Map'!$I$1,M$1,0)</f>
        <v>0</v>
      </c>
      <c r="N26">
        <f ca="1">Monthly!M27*OFFSET('Project Map'!$I$1,N$1,0)</f>
        <v>0</v>
      </c>
      <c r="O26">
        <f ca="1">Monthly!N27*OFFSET('Project Map'!$I$1,O$1,0)</f>
        <v>0</v>
      </c>
      <c r="P26">
        <f ca="1">Monthly!O27*OFFSET('Project Map'!$I$1,P$1,0)</f>
        <v>0</v>
      </c>
      <c r="Q26">
        <f ca="1">Monthly!P27*OFFSET('Project Map'!$I$1,Q$1,0)</f>
        <v>0</v>
      </c>
      <c r="R26">
        <f ca="1">Monthly!Q27*OFFSET('Project Map'!$I$1,R$1,0)</f>
        <v>0</v>
      </c>
      <c r="S26">
        <f ca="1">Monthly!R27*OFFSET('Project Map'!$I$1,S$1,0)</f>
        <v>0</v>
      </c>
      <c r="T26">
        <f ca="1">Monthly!S27*OFFSET('Project Map'!$I$1,T$1,0)</f>
        <v>0</v>
      </c>
      <c r="U26">
        <f ca="1">Monthly!T27*OFFSET('Project Map'!$I$1,U$1,0)</f>
        <v>0</v>
      </c>
      <c r="V26">
        <f ca="1">Monthly!U27*OFFSET('Project Map'!$I$1,V$1,0)</f>
        <v>0</v>
      </c>
    </row>
    <row r="27" spans="1:22" x14ac:dyDescent="0.25">
      <c r="A27" s="5">
        <v>46419</v>
      </c>
      <c r="B27">
        <f t="shared" ca="1" si="0"/>
        <v>75</v>
      </c>
      <c r="C27">
        <f t="shared" ca="1" si="1"/>
        <v>75</v>
      </c>
      <c r="D27">
        <f t="shared" ca="1" si="2"/>
        <v>0</v>
      </c>
      <c r="E27">
        <f ca="1">Monthly!D28*OFFSET('Project Map'!$I$1,E$1,0)</f>
        <v>0</v>
      </c>
      <c r="F27">
        <f ca="1">Monthly!E28*OFFSET('Project Map'!$I$1,F$1,0)</f>
        <v>75</v>
      </c>
      <c r="G27">
        <f ca="1">Monthly!F28*OFFSET('Project Map'!$I$1,G$1,0)</f>
        <v>0</v>
      </c>
      <c r="H27">
        <f ca="1">Monthly!G28*OFFSET('Project Map'!$I$1,H$1,0)</f>
        <v>0</v>
      </c>
      <c r="I27">
        <f ca="1">Monthly!H28*OFFSET('Project Map'!$I$1,I$1,0)</f>
        <v>0</v>
      </c>
      <c r="J27">
        <f ca="1">Monthly!I28*OFFSET('Project Map'!$I$1,J$1,0)</f>
        <v>0</v>
      </c>
      <c r="K27">
        <f ca="1">Monthly!J28*OFFSET('Project Map'!$I$1,K$1,0)</f>
        <v>0</v>
      </c>
      <c r="L27">
        <f ca="1">Monthly!K28*OFFSET('Project Map'!$I$1,L$1,0)</f>
        <v>0</v>
      </c>
      <c r="M27">
        <f ca="1">Monthly!L28*OFFSET('Project Map'!$I$1,M$1,0)</f>
        <v>0</v>
      </c>
      <c r="N27">
        <f ca="1">Monthly!M28*OFFSET('Project Map'!$I$1,N$1,0)</f>
        <v>0</v>
      </c>
      <c r="O27">
        <f ca="1">Monthly!N28*OFFSET('Project Map'!$I$1,O$1,0)</f>
        <v>0</v>
      </c>
      <c r="P27">
        <f ca="1">Monthly!O28*OFFSET('Project Map'!$I$1,P$1,0)</f>
        <v>0</v>
      </c>
      <c r="Q27">
        <f ca="1">Monthly!P28*OFFSET('Project Map'!$I$1,Q$1,0)</f>
        <v>0</v>
      </c>
      <c r="R27">
        <f ca="1">Monthly!Q28*OFFSET('Project Map'!$I$1,R$1,0)</f>
        <v>0</v>
      </c>
      <c r="S27">
        <f ca="1">Monthly!R28*OFFSET('Project Map'!$I$1,S$1,0)</f>
        <v>0</v>
      </c>
      <c r="T27">
        <f ca="1">Monthly!S28*OFFSET('Project Map'!$I$1,T$1,0)</f>
        <v>0</v>
      </c>
      <c r="U27">
        <f ca="1">Monthly!T28*OFFSET('Project Map'!$I$1,U$1,0)</f>
        <v>0</v>
      </c>
      <c r="V27">
        <f ca="1">Monthly!U28*OFFSET('Project Map'!$I$1,V$1,0)</f>
        <v>0</v>
      </c>
    </row>
    <row r="28" spans="1:22" x14ac:dyDescent="0.25">
      <c r="A28" s="5">
        <v>46447</v>
      </c>
      <c r="B28">
        <f t="shared" ca="1" si="0"/>
        <v>75</v>
      </c>
      <c r="C28">
        <f t="shared" ca="1" si="1"/>
        <v>75</v>
      </c>
      <c r="D28">
        <f t="shared" ca="1" si="2"/>
        <v>0</v>
      </c>
      <c r="E28">
        <f ca="1">Monthly!D29*OFFSET('Project Map'!$I$1,E$1,0)</f>
        <v>0</v>
      </c>
      <c r="F28">
        <f ca="1">Monthly!E29*OFFSET('Project Map'!$I$1,F$1,0)</f>
        <v>75</v>
      </c>
      <c r="G28">
        <f ca="1">Monthly!F29*OFFSET('Project Map'!$I$1,G$1,0)</f>
        <v>0</v>
      </c>
      <c r="H28">
        <f ca="1">Monthly!G29*OFFSET('Project Map'!$I$1,H$1,0)</f>
        <v>0</v>
      </c>
      <c r="I28">
        <f ca="1">Monthly!H29*OFFSET('Project Map'!$I$1,I$1,0)</f>
        <v>0</v>
      </c>
      <c r="J28">
        <f ca="1">Monthly!I29*OFFSET('Project Map'!$I$1,J$1,0)</f>
        <v>0</v>
      </c>
      <c r="K28">
        <f ca="1">Monthly!J29*OFFSET('Project Map'!$I$1,K$1,0)</f>
        <v>0</v>
      </c>
      <c r="L28">
        <f ca="1">Monthly!K29*OFFSET('Project Map'!$I$1,L$1,0)</f>
        <v>0</v>
      </c>
      <c r="M28">
        <f ca="1">Monthly!L29*OFFSET('Project Map'!$I$1,M$1,0)</f>
        <v>0</v>
      </c>
      <c r="N28">
        <f ca="1">Monthly!M29*OFFSET('Project Map'!$I$1,N$1,0)</f>
        <v>0</v>
      </c>
      <c r="O28">
        <f ca="1">Monthly!N29*OFFSET('Project Map'!$I$1,O$1,0)</f>
        <v>0</v>
      </c>
      <c r="P28">
        <f ca="1">Monthly!O29*OFFSET('Project Map'!$I$1,P$1,0)</f>
        <v>0</v>
      </c>
      <c r="Q28">
        <f ca="1">Monthly!P29*OFFSET('Project Map'!$I$1,Q$1,0)</f>
        <v>0</v>
      </c>
      <c r="R28">
        <f ca="1">Monthly!Q29*OFFSET('Project Map'!$I$1,R$1,0)</f>
        <v>0</v>
      </c>
      <c r="S28">
        <f ca="1">Monthly!R29*OFFSET('Project Map'!$I$1,S$1,0)</f>
        <v>0</v>
      </c>
      <c r="T28">
        <f ca="1">Monthly!S29*OFFSET('Project Map'!$I$1,T$1,0)</f>
        <v>0</v>
      </c>
      <c r="U28">
        <f ca="1">Monthly!T29*OFFSET('Project Map'!$I$1,U$1,0)</f>
        <v>0</v>
      </c>
      <c r="V28">
        <f ca="1">Monthly!U29*OFFSET('Project Map'!$I$1,V$1,0)</f>
        <v>0</v>
      </c>
    </row>
    <row r="29" spans="1:22" x14ac:dyDescent="0.25">
      <c r="A29" s="5">
        <v>46478</v>
      </c>
      <c r="B29">
        <f t="shared" ca="1" si="0"/>
        <v>75</v>
      </c>
      <c r="C29">
        <f t="shared" ca="1" si="1"/>
        <v>75</v>
      </c>
      <c r="D29">
        <f t="shared" ca="1" si="2"/>
        <v>0</v>
      </c>
      <c r="E29">
        <f ca="1">Monthly!D30*OFFSET('Project Map'!$I$1,E$1,0)</f>
        <v>0</v>
      </c>
      <c r="F29">
        <f ca="1">Monthly!E30*OFFSET('Project Map'!$I$1,F$1,0)</f>
        <v>75</v>
      </c>
      <c r="G29">
        <f ca="1">Monthly!F30*OFFSET('Project Map'!$I$1,G$1,0)</f>
        <v>0</v>
      </c>
      <c r="H29">
        <f ca="1">Monthly!G30*OFFSET('Project Map'!$I$1,H$1,0)</f>
        <v>0</v>
      </c>
      <c r="I29">
        <f ca="1">Monthly!H30*OFFSET('Project Map'!$I$1,I$1,0)</f>
        <v>0</v>
      </c>
      <c r="J29">
        <f ca="1">Monthly!I30*OFFSET('Project Map'!$I$1,J$1,0)</f>
        <v>0</v>
      </c>
      <c r="K29">
        <f ca="1">Monthly!J30*OFFSET('Project Map'!$I$1,K$1,0)</f>
        <v>0</v>
      </c>
      <c r="L29">
        <f ca="1">Monthly!K30*OFFSET('Project Map'!$I$1,L$1,0)</f>
        <v>0</v>
      </c>
      <c r="M29">
        <f ca="1">Monthly!L30*OFFSET('Project Map'!$I$1,M$1,0)</f>
        <v>0</v>
      </c>
      <c r="N29">
        <f ca="1">Monthly!M30*OFFSET('Project Map'!$I$1,N$1,0)</f>
        <v>0</v>
      </c>
      <c r="O29">
        <f ca="1">Monthly!N30*OFFSET('Project Map'!$I$1,O$1,0)</f>
        <v>0</v>
      </c>
      <c r="P29">
        <f ca="1">Monthly!O30*OFFSET('Project Map'!$I$1,P$1,0)</f>
        <v>0</v>
      </c>
      <c r="Q29">
        <f ca="1">Monthly!P30*OFFSET('Project Map'!$I$1,Q$1,0)</f>
        <v>0</v>
      </c>
      <c r="R29">
        <f ca="1">Monthly!Q30*OFFSET('Project Map'!$I$1,R$1,0)</f>
        <v>0</v>
      </c>
      <c r="S29">
        <f ca="1">Monthly!R30*OFFSET('Project Map'!$I$1,S$1,0)</f>
        <v>0</v>
      </c>
      <c r="T29">
        <f ca="1">Monthly!S30*OFFSET('Project Map'!$I$1,T$1,0)</f>
        <v>0</v>
      </c>
      <c r="U29">
        <f ca="1">Monthly!T30*OFFSET('Project Map'!$I$1,U$1,0)</f>
        <v>0</v>
      </c>
      <c r="V29">
        <f ca="1">Monthly!U30*OFFSET('Project Map'!$I$1,V$1,0)</f>
        <v>0</v>
      </c>
    </row>
    <row r="30" spans="1:22" x14ac:dyDescent="0.25">
      <c r="A30" s="5">
        <v>46508</v>
      </c>
      <c r="B30">
        <f t="shared" ca="1" si="0"/>
        <v>75</v>
      </c>
      <c r="C30">
        <f t="shared" ca="1" si="1"/>
        <v>75</v>
      </c>
      <c r="D30">
        <f t="shared" ca="1" si="2"/>
        <v>0</v>
      </c>
      <c r="E30">
        <f ca="1">Monthly!D31*OFFSET('Project Map'!$I$1,E$1,0)</f>
        <v>0</v>
      </c>
      <c r="F30">
        <f ca="1">Monthly!E31*OFFSET('Project Map'!$I$1,F$1,0)</f>
        <v>75</v>
      </c>
      <c r="G30">
        <f ca="1">Monthly!F31*OFFSET('Project Map'!$I$1,G$1,0)</f>
        <v>0</v>
      </c>
      <c r="H30">
        <f ca="1">Monthly!G31*OFFSET('Project Map'!$I$1,H$1,0)</f>
        <v>0</v>
      </c>
      <c r="I30">
        <f ca="1">Monthly!H31*OFFSET('Project Map'!$I$1,I$1,0)</f>
        <v>0</v>
      </c>
      <c r="J30">
        <f ca="1">Monthly!I31*OFFSET('Project Map'!$I$1,J$1,0)</f>
        <v>0</v>
      </c>
      <c r="K30">
        <f ca="1">Monthly!J31*OFFSET('Project Map'!$I$1,K$1,0)</f>
        <v>0</v>
      </c>
      <c r="L30">
        <f ca="1">Monthly!K31*OFFSET('Project Map'!$I$1,L$1,0)</f>
        <v>0</v>
      </c>
      <c r="M30">
        <f ca="1">Monthly!L31*OFFSET('Project Map'!$I$1,M$1,0)</f>
        <v>0</v>
      </c>
      <c r="N30">
        <f ca="1">Monthly!M31*OFFSET('Project Map'!$I$1,N$1,0)</f>
        <v>0</v>
      </c>
      <c r="O30">
        <f ca="1">Monthly!N31*OFFSET('Project Map'!$I$1,O$1,0)</f>
        <v>0</v>
      </c>
      <c r="P30">
        <f ca="1">Monthly!O31*OFFSET('Project Map'!$I$1,P$1,0)</f>
        <v>0</v>
      </c>
      <c r="Q30">
        <f ca="1">Monthly!P31*OFFSET('Project Map'!$I$1,Q$1,0)</f>
        <v>0</v>
      </c>
      <c r="R30">
        <f ca="1">Monthly!Q31*OFFSET('Project Map'!$I$1,R$1,0)</f>
        <v>0</v>
      </c>
      <c r="S30">
        <f ca="1">Monthly!R31*OFFSET('Project Map'!$I$1,S$1,0)</f>
        <v>0</v>
      </c>
      <c r="T30">
        <f ca="1">Monthly!S31*OFFSET('Project Map'!$I$1,T$1,0)</f>
        <v>0</v>
      </c>
      <c r="U30">
        <f ca="1">Monthly!T31*OFFSET('Project Map'!$I$1,U$1,0)</f>
        <v>0</v>
      </c>
      <c r="V30">
        <f ca="1">Monthly!U31*OFFSET('Project Map'!$I$1,V$1,0)</f>
        <v>0</v>
      </c>
    </row>
    <row r="31" spans="1:22" x14ac:dyDescent="0.25">
      <c r="A31" s="5">
        <v>46539</v>
      </c>
      <c r="B31">
        <f t="shared" ca="1" si="0"/>
        <v>75</v>
      </c>
      <c r="C31">
        <f t="shared" ca="1" si="1"/>
        <v>75</v>
      </c>
      <c r="D31">
        <f t="shared" ca="1" si="2"/>
        <v>0</v>
      </c>
      <c r="E31">
        <f ca="1">Monthly!D32*OFFSET('Project Map'!$I$1,E$1,0)</f>
        <v>0</v>
      </c>
      <c r="F31">
        <f ca="1">Monthly!E32*OFFSET('Project Map'!$I$1,F$1,0)</f>
        <v>75</v>
      </c>
      <c r="G31">
        <f ca="1">Monthly!F32*OFFSET('Project Map'!$I$1,G$1,0)</f>
        <v>0</v>
      </c>
      <c r="H31">
        <f ca="1">Monthly!G32*OFFSET('Project Map'!$I$1,H$1,0)</f>
        <v>0</v>
      </c>
      <c r="I31">
        <f ca="1">Monthly!H32*OFFSET('Project Map'!$I$1,I$1,0)</f>
        <v>0</v>
      </c>
      <c r="J31">
        <f ca="1">Monthly!I32*OFFSET('Project Map'!$I$1,J$1,0)</f>
        <v>0</v>
      </c>
      <c r="K31">
        <f ca="1">Monthly!J32*OFFSET('Project Map'!$I$1,K$1,0)</f>
        <v>0</v>
      </c>
      <c r="L31">
        <f ca="1">Monthly!K32*OFFSET('Project Map'!$I$1,L$1,0)</f>
        <v>0</v>
      </c>
      <c r="M31">
        <f ca="1">Monthly!L32*OFFSET('Project Map'!$I$1,M$1,0)</f>
        <v>0</v>
      </c>
      <c r="N31">
        <f ca="1">Monthly!M32*OFFSET('Project Map'!$I$1,N$1,0)</f>
        <v>0</v>
      </c>
      <c r="O31">
        <f ca="1">Monthly!N32*OFFSET('Project Map'!$I$1,O$1,0)</f>
        <v>0</v>
      </c>
      <c r="P31">
        <f ca="1">Monthly!O32*OFFSET('Project Map'!$I$1,P$1,0)</f>
        <v>0</v>
      </c>
      <c r="Q31">
        <f ca="1">Monthly!P32*OFFSET('Project Map'!$I$1,Q$1,0)</f>
        <v>0</v>
      </c>
      <c r="R31">
        <f ca="1">Monthly!Q32*OFFSET('Project Map'!$I$1,R$1,0)</f>
        <v>0</v>
      </c>
      <c r="S31">
        <f ca="1">Monthly!R32*OFFSET('Project Map'!$I$1,S$1,0)</f>
        <v>0</v>
      </c>
      <c r="T31">
        <f ca="1">Monthly!S32*OFFSET('Project Map'!$I$1,T$1,0)</f>
        <v>0</v>
      </c>
      <c r="U31">
        <f ca="1">Monthly!T32*OFFSET('Project Map'!$I$1,U$1,0)</f>
        <v>0</v>
      </c>
      <c r="V31">
        <f ca="1">Monthly!U32*OFFSET('Project Map'!$I$1,V$1,0)</f>
        <v>0</v>
      </c>
    </row>
    <row r="32" spans="1:22" x14ac:dyDescent="0.25">
      <c r="A32" s="5">
        <v>46569</v>
      </c>
      <c r="B32">
        <f t="shared" ca="1" si="0"/>
        <v>150</v>
      </c>
      <c r="C32">
        <f t="shared" ca="1" si="1"/>
        <v>150</v>
      </c>
      <c r="D32">
        <f t="shared" ca="1" si="2"/>
        <v>0</v>
      </c>
      <c r="E32">
        <f ca="1">Monthly!D33*OFFSET('Project Map'!$I$1,E$1,0)</f>
        <v>0</v>
      </c>
      <c r="F32">
        <f ca="1">Monthly!E33*OFFSET('Project Map'!$I$1,F$1,0)</f>
        <v>150</v>
      </c>
      <c r="G32">
        <f ca="1">Monthly!F33*OFFSET('Project Map'!$I$1,G$1,0)</f>
        <v>0</v>
      </c>
      <c r="H32">
        <f ca="1">Monthly!G33*OFFSET('Project Map'!$I$1,H$1,0)</f>
        <v>0</v>
      </c>
      <c r="I32">
        <f ca="1">Monthly!H33*OFFSET('Project Map'!$I$1,I$1,0)</f>
        <v>0</v>
      </c>
      <c r="J32">
        <f ca="1">Monthly!I33*OFFSET('Project Map'!$I$1,J$1,0)</f>
        <v>0</v>
      </c>
      <c r="K32">
        <f ca="1">Monthly!J33*OFFSET('Project Map'!$I$1,K$1,0)</f>
        <v>0</v>
      </c>
      <c r="L32">
        <f ca="1">Monthly!K33*OFFSET('Project Map'!$I$1,L$1,0)</f>
        <v>0</v>
      </c>
      <c r="M32">
        <f ca="1">Monthly!L33*OFFSET('Project Map'!$I$1,M$1,0)</f>
        <v>0</v>
      </c>
      <c r="N32">
        <f ca="1">Monthly!M33*OFFSET('Project Map'!$I$1,N$1,0)</f>
        <v>0</v>
      </c>
      <c r="O32">
        <f ca="1">Monthly!N33*OFFSET('Project Map'!$I$1,O$1,0)</f>
        <v>0</v>
      </c>
      <c r="P32">
        <f ca="1">Monthly!O33*OFFSET('Project Map'!$I$1,P$1,0)</f>
        <v>0</v>
      </c>
      <c r="Q32">
        <f ca="1">Monthly!P33*OFFSET('Project Map'!$I$1,Q$1,0)</f>
        <v>0</v>
      </c>
      <c r="R32">
        <f ca="1">Monthly!Q33*OFFSET('Project Map'!$I$1,R$1,0)</f>
        <v>0</v>
      </c>
      <c r="S32">
        <f ca="1">Monthly!R33*OFFSET('Project Map'!$I$1,S$1,0)</f>
        <v>0</v>
      </c>
      <c r="T32">
        <f ca="1">Monthly!S33*OFFSET('Project Map'!$I$1,T$1,0)</f>
        <v>0</v>
      </c>
      <c r="U32">
        <f ca="1">Monthly!T33*OFFSET('Project Map'!$I$1,U$1,0)</f>
        <v>0</v>
      </c>
      <c r="V32">
        <f ca="1">Monthly!U33*OFFSET('Project Map'!$I$1,V$1,0)</f>
        <v>0</v>
      </c>
    </row>
    <row r="33" spans="1:22" x14ac:dyDescent="0.25">
      <c r="A33" s="5">
        <v>46600</v>
      </c>
      <c r="B33">
        <f t="shared" ca="1" si="0"/>
        <v>150</v>
      </c>
      <c r="C33">
        <f t="shared" ca="1" si="1"/>
        <v>150</v>
      </c>
      <c r="D33">
        <f t="shared" ca="1" si="2"/>
        <v>0</v>
      </c>
      <c r="E33">
        <f ca="1">Monthly!D34*OFFSET('Project Map'!$I$1,E$1,0)</f>
        <v>0</v>
      </c>
      <c r="F33">
        <f ca="1">Monthly!E34*OFFSET('Project Map'!$I$1,F$1,0)</f>
        <v>150</v>
      </c>
      <c r="G33">
        <f ca="1">Monthly!F34*OFFSET('Project Map'!$I$1,G$1,0)</f>
        <v>0</v>
      </c>
      <c r="H33">
        <f ca="1">Monthly!G34*OFFSET('Project Map'!$I$1,H$1,0)</f>
        <v>0</v>
      </c>
      <c r="I33">
        <f ca="1">Monthly!H34*OFFSET('Project Map'!$I$1,I$1,0)</f>
        <v>0</v>
      </c>
      <c r="J33">
        <f ca="1">Monthly!I34*OFFSET('Project Map'!$I$1,J$1,0)</f>
        <v>0</v>
      </c>
      <c r="K33">
        <f ca="1">Monthly!J34*OFFSET('Project Map'!$I$1,K$1,0)</f>
        <v>0</v>
      </c>
      <c r="L33">
        <f ca="1">Monthly!K34*OFFSET('Project Map'!$I$1,L$1,0)</f>
        <v>0</v>
      </c>
      <c r="M33">
        <f ca="1">Monthly!L34*OFFSET('Project Map'!$I$1,M$1,0)</f>
        <v>0</v>
      </c>
      <c r="N33">
        <f ca="1">Monthly!M34*OFFSET('Project Map'!$I$1,N$1,0)</f>
        <v>0</v>
      </c>
      <c r="O33">
        <f ca="1">Monthly!N34*OFFSET('Project Map'!$I$1,O$1,0)</f>
        <v>0</v>
      </c>
      <c r="P33">
        <f ca="1">Monthly!O34*OFFSET('Project Map'!$I$1,P$1,0)</f>
        <v>0</v>
      </c>
      <c r="Q33">
        <f ca="1">Monthly!P34*OFFSET('Project Map'!$I$1,Q$1,0)</f>
        <v>0</v>
      </c>
      <c r="R33">
        <f ca="1">Monthly!Q34*OFFSET('Project Map'!$I$1,R$1,0)</f>
        <v>0</v>
      </c>
      <c r="S33">
        <f ca="1">Monthly!R34*OFFSET('Project Map'!$I$1,S$1,0)</f>
        <v>0</v>
      </c>
      <c r="T33">
        <f ca="1">Monthly!S34*OFFSET('Project Map'!$I$1,T$1,0)</f>
        <v>0</v>
      </c>
      <c r="U33">
        <f ca="1">Monthly!T34*OFFSET('Project Map'!$I$1,U$1,0)</f>
        <v>0</v>
      </c>
      <c r="V33">
        <f ca="1">Monthly!U34*OFFSET('Project Map'!$I$1,V$1,0)</f>
        <v>0</v>
      </c>
    </row>
    <row r="34" spans="1:22" x14ac:dyDescent="0.25">
      <c r="A34" s="5">
        <v>46631</v>
      </c>
      <c r="B34">
        <f t="shared" ref="B34:B65" ca="1" si="3">SUM(E34:U34)</f>
        <v>285.10000000000002</v>
      </c>
      <c r="C34">
        <f t="shared" ca="1" si="1"/>
        <v>250.10000000000002</v>
      </c>
      <c r="D34">
        <f t="shared" ca="1" si="2"/>
        <v>35</v>
      </c>
      <c r="E34">
        <f ca="1">Monthly!D35*OFFSET('Project Map'!$I$1,E$1,0)</f>
        <v>0</v>
      </c>
      <c r="F34">
        <f ca="1">Monthly!E35*OFFSET('Project Map'!$I$1,F$1,0)</f>
        <v>150</v>
      </c>
      <c r="G34">
        <f ca="1">Monthly!F35*OFFSET('Project Map'!$I$1,G$1,0)</f>
        <v>0</v>
      </c>
      <c r="H34">
        <f ca="1">Monthly!G35*OFFSET('Project Map'!$I$1,H$1,0)</f>
        <v>9.7999999999999989</v>
      </c>
      <c r="I34">
        <f ca="1">Monthly!H35*OFFSET('Project Map'!$I$1,I$1,0)</f>
        <v>9.7999999999999989</v>
      </c>
      <c r="J34">
        <f ca="1">Monthly!I35*OFFSET('Project Map'!$I$1,J$1,0)</f>
        <v>0</v>
      </c>
      <c r="K34">
        <f ca="1">Monthly!J35*OFFSET('Project Map'!$I$1,K$1,0)</f>
        <v>0</v>
      </c>
      <c r="L34">
        <f ca="1">Monthly!K35*OFFSET('Project Map'!$I$1,L$1,0)</f>
        <v>0</v>
      </c>
      <c r="M34">
        <f ca="1">Monthly!L35*OFFSET('Project Map'!$I$1,M$1,0)</f>
        <v>0</v>
      </c>
      <c r="N34">
        <f ca="1">Monthly!M35*OFFSET('Project Map'!$I$1,N$1,0)</f>
        <v>0</v>
      </c>
      <c r="O34">
        <f ca="1">Monthly!N35*OFFSET('Project Map'!$I$1,O$1,0)</f>
        <v>0</v>
      </c>
      <c r="P34">
        <f ca="1">Monthly!O35*OFFSET('Project Map'!$I$1,P$1,0)</f>
        <v>80.5</v>
      </c>
      <c r="Q34">
        <f ca="1">Monthly!P35*OFFSET('Project Map'!$I$1,Q$1,0)</f>
        <v>0</v>
      </c>
      <c r="R34">
        <f ca="1">Monthly!Q35*OFFSET('Project Map'!$I$1,R$1,0)</f>
        <v>35</v>
      </c>
      <c r="S34">
        <f ca="1">Monthly!R35*OFFSET('Project Map'!$I$1,S$1,0)</f>
        <v>0</v>
      </c>
      <c r="T34">
        <f ca="1">Monthly!S35*OFFSET('Project Map'!$I$1,T$1,0)</f>
        <v>0</v>
      </c>
      <c r="U34">
        <f ca="1">Monthly!T35*OFFSET('Project Map'!$I$1,U$1,0)</f>
        <v>0</v>
      </c>
      <c r="V34">
        <f ca="1">Monthly!U35*OFFSET('Project Map'!$I$1,V$1,0)</f>
        <v>0</v>
      </c>
    </row>
    <row r="35" spans="1:22" x14ac:dyDescent="0.25">
      <c r="A35" s="5">
        <v>46661</v>
      </c>
      <c r="B35">
        <f t="shared" ca="1" si="3"/>
        <v>299.10000000000002</v>
      </c>
      <c r="C35">
        <f t="shared" ca="1" si="1"/>
        <v>264.10000000000002</v>
      </c>
      <c r="D35">
        <f t="shared" ca="1" si="2"/>
        <v>35</v>
      </c>
      <c r="E35">
        <f ca="1">Monthly!D36*OFFSET('Project Map'!$I$1,E$1,0)</f>
        <v>0</v>
      </c>
      <c r="F35">
        <f ca="1">Monthly!E36*OFFSET('Project Map'!$I$1,F$1,0)</f>
        <v>150</v>
      </c>
      <c r="G35">
        <f ca="1">Monthly!F36*OFFSET('Project Map'!$I$1,G$1,0)</f>
        <v>0</v>
      </c>
      <c r="H35">
        <f ca="1">Monthly!G36*OFFSET('Project Map'!$I$1,H$1,0)</f>
        <v>9.7999999999999989</v>
      </c>
      <c r="I35">
        <f ca="1">Monthly!H36*OFFSET('Project Map'!$I$1,I$1,0)</f>
        <v>9.7999999999999989</v>
      </c>
      <c r="J35">
        <f ca="1">Monthly!I36*OFFSET('Project Map'!$I$1,J$1,0)</f>
        <v>0</v>
      </c>
      <c r="K35">
        <f ca="1">Monthly!J36*OFFSET('Project Map'!$I$1,K$1,0)</f>
        <v>0</v>
      </c>
      <c r="L35">
        <f ca="1">Monthly!K36*OFFSET('Project Map'!$I$1,L$1,0)</f>
        <v>0</v>
      </c>
      <c r="M35">
        <f ca="1">Monthly!L36*OFFSET('Project Map'!$I$1,M$1,0)</f>
        <v>0</v>
      </c>
      <c r="N35">
        <f ca="1">Monthly!M36*OFFSET('Project Map'!$I$1,N$1,0)</f>
        <v>0</v>
      </c>
      <c r="O35">
        <f ca="1">Monthly!N36*OFFSET('Project Map'!$I$1,O$1,0)</f>
        <v>14</v>
      </c>
      <c r="P35">
        <f ca="1">Monthly!O36*OFFSET('Project Map'!$I$1,P$1,0)</f>
        <v>80.5</v>
      </c>
      <c r="Q35">
        <f ca="1">Monthly!P36*OFFSET('Project Map'!$I$1,Q$1,0)</f>
        <v>0</v>
      </c>
      <c r="R35">
        <f ca="1">Monthly!Q36*OFFSET('Project Map'!$I$1,R$1,0)</f>
        <v>35</v>
      </c>
      <c r="S35">
        <f ca="1">Monthly!R36*OFFSET('Project Map'!$I$1,S$1,0)</f>
        <v>0</v>
      </c>
      <c r="T35">
        <f ca="1">Monthly!S36*OFFSET('Project Map'!$I$1,T$1,0)</f>
        <v>0</v>
      </c>
      <c r="U35">
        <f ca="1">Monthly!T36*OFFSET('Project Map'!$I$1,U$1,0)</f>
        <v>0</v>
      </c>
      <c r="V35">
        <f ca="1">Monthly!U36*OFFSET('Project Map'!$I$1,V$1,0)</f>
        <v>0</v>
      </c>
    </row>
    <row r="36" spans="1:22" x14ac:dyDescent="0.25">
      <c r="A36" s="5">
        <v>46692</v>
      </c>
      <c r="B36">
        <f t="shared" ca="1" si="3"/>
        <v>317.3</v>
      </c>
      <c r="C36">
        <f t="shared" ca="1" si="1"/>
        <v>282.3</v>
      </c>
      <c r="D36">
        <f t="shared" ca="1" si="2"/>
        <v>35</v>
      </c>
      <c r="E36">
        <f ca="1">Monthly!D37*OFFSET('Project Map'!$I$1,E$1,0)</f>
        <v>0</v>
      </c>
      <c r="F36">
        <f ca="1">Monthly!E37*OFFSET('Project Map'!$I$1,F$1,0)</f>
        <v>150</v>
      </c>
      <c r="G36">
        <f ca="1">Monthly!F37*OFFSET('Project Map'!$I$1,G$1,0)</f>
        <v>0</v>
      </c>
      <c r="H36">
        <f ca="1">Monthly!G37*OFFSET('Project Map'!$I$1,H$1,0)</f>
        <v>18.899999999999999</v>
      </c>
      <c r="I36">
        <f ca="1">Monthly!H37*OFFSET('Project Map'!$I$1,I$1,0)</f>
        <v>18.899999999999999</v>
      </c>
      <c r="J36">
        <f ca="1">Monthly!I37*OFFSET('Project Map'!$I$1,J$1,0)</f>
        <v>0</v>
      </c>
      <c r="K36">
        <f ca="1">Monthly!J37*OFFSET('Project Map'!$I$1,K$1,0)</f>
        <v>0</v>
      </c>
      <c r="L36">
        <f ca="1">Monthly!K37*OFFSET('Project Map'!$I$1,L$1,0)</f>
        <v>0</v>
      </c>
      <c r="M36">
        <f ca="1">Monthly!L37*OFFSET('Project Map'!$I$1,M$1,0)</f>
        <v>0</v>
      </c>
      <c r="N36">
        <f ca="1">Monthly!M37*OFFSET('Project Map'!$I$1,N$1,0)</f>
        <v>0</v>
      </c>
      <c r="O36">
        <f ca="1">Monthly!N37*OFFSET('Project Map'!$I$1,O$1,0)</f>
        <v>14</v>
      </c>
      <c r="P36">
        <f ca="1">Monthly!O37*OFFSET('Project Map'!$I$1,P$1,0)</f>
        <v>80.5</v>
      </c>
      <c r="Q36">
        <f ca="1">Monthly!P37*OFFSET('Project Map'!$I$1,Q$1,0)</f>
        <v>0</v>
      </c>
      <c r="R36">
        <f ca="1">Monthly!Q37*OFFSET('Project Map'!$I$1,R$1,0)</f>
        <v>35</v>
      </c>
      <c r="S36">
        <f ca="1">Monthly!R37*OFFSET('Project Map'!$I$1,S$1,0)</f>
        <v>0</v>
      </c>
      <c r="T36">
        <f ca="1">Monthly!S37*OFFSET('Project Map'!$I$1,T$1,0)</f>
        <v>0</v>
      </c>
      <c r="U36">
        <f ca="1">Monthly!T37*OFFSET('Project Map'!$I$1,U$1,0)</f>
        <v>0</v>
      </c>
      <c r="V36">
        <f ca="1">Monthly!U37*OFFSET('Project Map'!$I$1,V$1,0)</f>
        <v>0</v>
      </c>
    </row>
    <row r="37" spans="1:22" x14ac:dyDescent="0.25">
      <c r="A37" s="5">
        <v>46722</v>
      </c>
      <c r="B37">
        <f t="shared" ca="1" si="3"/>
        <v>352.3</v>
      </c>
      <c r="C37">
        <f t="shared" ca="1" si="1"/>
        <v>342.3</v>
      </c>
      <c r="D37">
        <f t="shared" ca="1" si="2"/>
        <v>70</v>
      </c>
      <c r="E37">
        <f ca="1">Monthly!D38*OFFSET('Project Map'!$I$1,E$1,0)</f>
        <v>0</v>
      </c>
      <c r="F37">
        <f ca="1">Monthly!E38*OFFSET('Project Map'!$I$1,F$1,0)</f>
        <v>150</v>
      </c>
      <c r="G37">
        <f ca="1">Monthly!F38*OFFSET('Project Map'!$I$1,G$1,0)</f>
        <v>0</v>
      </c>
      <c r="H37">
        <f ca="1">Monthly!G38*OFFSET('Project Map'!$I$1,H$1,0)</f>
        <v>18.899999999999999</v>
      </c>
      <c r="I37">
        <f ca="1">Monthly!H38*OFFSET('Project Map'!$I$1,I$1,0)</f>
        <v>18.899999999999999</v>
      </c>
      <c r="J37">
        <f ca="1">Monthly!I38*OFFSET('Project Map'!$I$1,J$1,0)</f>
        <v>0</v>
      </c>
      <c r="K37">
        <f ca="1">Monthly!J38*OFFSET('Project Map'!$I$1,K$1,0)</f>
        <v>0</v>
      </c>
      <c r="L37">
        <f ca="1">Monthly!K38*OFFSET('Project Map'!$I$1,L$1,0)</f>
        <v>0</v>
      </c>
      <c r="M37">
        <f ca="1">Monthly!L38*OFFSET('Project Map'!$I$1,M$1,0)</f>
        <v>0</v>
      </c>
      <c r="N37">
        <f ca="1">Monthly!M38*OFFSET('Project Map'!$I$1,N$1,0)</f>
        <v>0</v>
      </c>
      <c r="O37">
        <f ca="1">Monthly!N38*OFFSET('Project Map'!$I$1,O$1,0)</f>
        <v>14</v>
      </c>
      <c r="P37">
        <f ca="1">Monthly!O38*OFFSET('Project Map'!$I$1,P$1,0)</f>
        <v>80.5</v>
      </c>
      <c r="Q37">
        <f ca="1">Monthly!P38*OFFSET('Project Map'!$I$1,Q$1,0)</f>
        <v>0</v>
      </c>
      <c r="R37">
        <f ca="1">Monthly!Q38*OFFSET('Project Map'!$I$1,R$1,0)</f>
        <v>70</v>
      </c>
      <c r="S37">
        <f ca="1">Monthly!R38*OFFSET('Project Map'!$I$1,S$1,0)</f>
        <v>0</v>
      </c>
      <c r="T37">
        <f ca="1">Monthly!S38*OFFSET('Project Map'!$I$1,T$1,0)</f>
        <v>0</v>
      </c>
      <c r="U37">
        <f ca="1">Monthly!T38*OFFSET('Project Map'!$I$1,U$1,0)</f>
        <v>0</v>
      </c>
      <c r="V37">
        <f ca="1">Monthly!U38*OFFSET('Project Map'!$I$1,V$1,0)</f>
        <v>60</v>
      </c>
    </row>
    <row r="38" spans="1:22" x14ac:dyDescent="0.25">
      <c r="A38" s="5">
        <v>46753</v>
      </c>
      <c r="B38">
        <f t="shared" ca="1" si="3"/>
        <v>580.9</v>
      </c>
      <c r="C38">
        <f t="shared" ca="1" si="1"/>
        <v>450.9</v>
      </c>
      <c r="D38">
        <f t="shared" ca="1" si="2"/>
        <v>70</v>
      </c>
      <c r="E38">
        <f ca="1">Monthly!D39*OFFSET('Project Map'!$I$1,E$1,0)</f>
        <v>120</v>
      </c>
      <c r="F38">
        <f ca="1">Monthly!E39*OFFSET('Project Map'!$I$1,F$1,0)</f>
        <v>225</v>
      </c>
      <c r="G38">
        <f ca="1">Monthly!F39*OFFSET('Project Map'!$I$1,G$1,0)</f>
        <v>0</v>
      </c>
      <c r="H38">
        <f ca="1">Monthly!G39*OFFSET('Project Map'!$I$1,H$1,0)</f>
        <v>28.7</v>
      </c>
      <c r="I38">
        <f ca="1">Monthly!H39*OFFSET('Project Map'!$I$1,I$1,0)</f>
        <v>28.7</v>
      </c>
      <c r="J38">
        <f ca="1">Monthly!I39*OFFSET('Project Map'!$I$1,J$1,0)</f>
        <v>0</v>
      </c>
      <c r="K38">
        <f ca="1">Monthly!J39*OFFSET('Project Map'!$I$1,K$1,0)</f>
        <v>0</v>
      </c>
      <c r="L38">
        <f ca="1">Monthly!K39*OFFSET('Project Map'!$I$1,L$1,0)</f>
        <v>0</v>
      </c>
      <c r="M38">
        <f ca="1">Monthly!L39*OFFSET('Project Map'!$I$1,M$1,0)</f>
        <v>0</v>
      </c>
      <c r="N38">
        <f ca="1">Monthly!M39*OFFSET('Project Map'!$I$1,N$1,0)</f>
        <v>0</v>
      </c>
      <c r="O38">
        <f ca="1">Monthly!N39*OFFSET('Project Map'!$I$1,O$1,0)</f>
        <v>28</v>
      </c>
      <c r="P38">
        <f ca="1">Monthly!O39*OFFSET('Project Map'!$I$1,P$1,0)</f>
        <v>80.5</v>
      </c>
      <c r="Q38">
        <f ca="1">Monthly!P39*OFFSET('Project Map'!$I$1,Q$1,0)</f>
        <v>0</v>
      </c>
      <c r="R38">
        <f ca="1">Monthly!Q39*OFFSET('Project Map'!$I$1,R$1,0)</f>
        <v>70</v>
      </c>
      <c r="S38">
        <f ca="1">Monthly!R39*OFFSET('Project Map'!$I$1,S$1,0)</f>
        <v>0</v>
      </c>
      <c r="T38">
        <f ca="1">Monthly!S39*OFFSET('Project Map'!$I$1,T$1,0)</f>
        <v>0</v>
      </c>
      <c r="U38">
        <f ca="1">Monthly!T39*OFFSET('Project Map'!$I$1,U$1,0)</f>
        <v>0</v>
      </c>
      <c r="V38">
        <f ca="1">Monthly!U39*OFFSET('Project Map'!$I$1,V$1,0)</f>
        <v>60</v>
      </c>
    </row>
    <row r="39" spans="1:22" x14ac:dyDescent="0.25">
      <c r="A39" s="5">
        <v>46784</v>
      </c>
      <c r="B39">
        <f t="shared" ca="1" si="3"/>
        <v>613.1</v>
      </c>
      <c r="C39">
        <f t="shared" ca="1" si="1"/>
        <v>483.1</v>
      </c>
      <c r="D39">
        <f t="shared" ca="1" si="2"/>
        <v>70</v>
      </c>
      <c r="E39">
        <f ca="1">Monthly!D40*OFFSET('Project Map'!$I$1,E$1,0)</f>
        <v>120</v>
      </c>
      <c r="F39">
        <f ca="1">Monthly!E40*OFFSET('Project Map'!$I$1,F$1,0)</f>
        <v>225</v>
      </c>
      <c r="G39">
        <f ca="1">Monthly!F40*OFFSET('Project Map'!$I$1,G$1,0)</f>
        <v>0</v>
      </c>
      <c r="H39">
        <f ca="1">Monthly!G40*OFFSET('Project Map'!$I$1,H$1,0)</f>
        <v>37.799999999999997</v>
      </c>
      <c r="I39">
        <f ca="1">Monthly!H40*OFFSET('Project Map'!$I$1,I$1,0)</f>
        <v>37.799999999999997</v>
      </c>
      <c r="J39">
        <f ca="1">Monthly!I40*OFFSET('Project Map'!$I$1,J$1,0)</f>
        <v>0</v>
      </c>
      <c r="K39">
        <f ca="1">Monthly!J40*OFFSET('Project Map'!$I$1,K$1,0)</f>
        <v>0</v>
      </c>
      <c r="L39">
        <f ca="1">Monthly!K40*OFFSET('Project Map'!$I$1,L$1,0)</f>
        <v>0</v>
      </c>
      <c r="M39">
        <f ca="1">Monthly!L40*OFFSET('Project Map'!$I$1,M$1,0)</f>
        <v>0</v>
      </c>
      <c r="N39">
        <f ca="1">Monthly!M40*OFFSET('Project Map'!$I$1,N$1,0)</f>
        <v>0</v>
      </c>
      <c r="O39">
        <f ca="1">Monthly!N40*OFFSET('Project Map'!$I$1,O$1,0)</f>
        <v>42</v>
      </c>
      <c r="P39">
        <f ca="1">Monthly!O40*OFFSET('Project Map'!$I$1,P$1,0)</f>
        <v>80.5</v>
      </c>
      <c r="Q39">
        <f ca="1">Monthly!P40*OFFSET('Project Map'!$I$1,Q$1,0)</f>
        <v>0</v>
      </c>
      <c r="R39">
        <f ca="1">Monthly!Q40*OFFSET('Project Map'!$I$1,R$1,0)</f>
        <v>70</v>
      </c>
      <c r="S39">
        <f ca="1">Monthly!R40*OFFSET('Project Map'!$I$1,S$1,0)</f>
        <v>0</v>
      </c>
      <c r="T39">
        <f ca="1">Monthly!S40*OFFSET('Project Map'!$I$1,T$1,0)</f>
        <v>0</v>
      </c>
      <c r="U39">
        <f ca="1">Monthly!T40*OFFSET('Project Map'!$I$1,U$1,0)</f>
        <v>0</v>
      </c>
      <c r="V39">
        <f ca="1">Monthly!U40*OFFSET('Project Map'!$I$1,V$1,0)</f>
        <v>60</v>
      </c>
    </row>
    <row r="40" spans="1:22" x14ac:dyDescent="0.25">
      <c r="A40" s="5">
        <v>46813</v>
      </c>
      <c r="B40">
        <f t="shared" ca="1" si="3"/>
        <v>667.7</v>
      </c>
      <c r="C40">
        <f t="shared" ca="1" si="1"/>
        <v>502.70000000000005</v>
      </c>
      <c r="D40">
        <f t="shared" ca="1" si="2"/>
        <v>105</v>
      </c>
      <c r="E40">
        <f ca="1">Monthly!D41*OFFSET('Project Map'!$I$1,E$1,0)</f>
        <v>120</v>
      </c>
      <c r="F40">
        <f ca="1">Monthly!E41*OFFSET('Project Map'!$I$1,F$1,0)</f>
        <v>225</v>
      </c>
      <c r="G40">
        <f ca="1">Monthly!F41*OFFSET('Project Map'!$I$1,G$1,0)</f>
        <v>0</v>
      </c>
      <c r="H40">
        <f ca="1">Monthly!G41*OFFSET('Project Map'!$I$1,H$1,0)</f>
        <v>47.599999999999994</v>
      </c>
      <c r="I40">
        <f ca="1">Monthly!H41*OFFSET('Project Map'!$I$1,I$1,0)</f>
        <v>47.599999999999994</v>
      </c>
      <c r="J40">
        <f ca="1">Monthly!I41*OFFSET('Project Map'!$I$1,J$1,0)</f>
        <v>0</v>
      </c>
      <c r="K40">
        <f ca="1">Monthly!J41*OFFSET('Project Map'!$I$1,K$1,0)</f>
        <v>0</v>
      </c>
      <c r="L40">
        <f ca="1">Monthly!K41*OFFSET('Project Map'!$I$1,L$1,0)</f>
        <v>0</v>
      </c>
      <c r="M40">
        <f ca="1">Monthly!L41*OFFSET('Project Map'!$I$1,M$1,0)</f>
        <v>0</v>
      </c>
      <c r="N40">
        <f ca="1">Monthly!M41*OFFSET('Project Map'!$I$1,N$1,0)</f>
        <v>0</v>
      </c>
      <c r="O40">
        <f ca="1">Monthly!N41*OFFSET('Project Map'!$I$1,O$1,0)</f>
        <v>42</v>
      </c>
      <c r="P40">
        <f ca="1">Monthly!O41*OFFSET('Project Map'!$I$1,P$1,0)</f>
        <v>80.5</v>
      </c>
      <c r="Q40">
        <f ca="1">Monthly!P41*OFFSET('Project Map'!$I$1,Q$1,0)</f>
        <v>0</v>
      </c>
      <c r="R40">
        <f ca="1">Monthly!Q41*OFFSET('Project Map'!$I$1,R$1,0)</f>
        <v>105</v>
      </c>
      <c r="S40">
        <f ca="1">Monthly!R41*OFFSET('Project Map'!$I$1,S$1,0)</f>
        <v>0</v>
      </c>
      <c r="T40">
        <f ca="1">Monthly!S41*OFFSET('Project Map'!$I$1,T$1,0)</f>
        <v>0</v>
      </c>
      <c r="U40">
        <f ca="1">Monthly!T41*OFFSET('Project Map'!$I$1,U$1,0)</f>
        <v>0</v>
      </c>
      <c r="V40">
        <f ca="1">Monthly!U41*OFFSET('Project Map'!$I$1,V$1,0)</f>
        <v>60</v>
      </c>
    </row>
    <row r="41" spans="1:22" x14ac:dyDescent="0.25">
      <c r="A41" s="5">
        <v>46844</v>
      </c>
      <c r="B41">
        <f t="shared" ca="1" si="3"/>
        <v>701.3</v>
      </c>
      <c r="C41">
        <f t="shared" ca="1" si="1"/>
        <v>536.29999999999995</v>
      </c>
      <c r="D41">
        <f t="shared" ca="1" si="2"/>
        <v>105</v>
      </c>
      <c r="E41">
        <f ca="1">Monthly!D42*OFFSET('Project Map'!$I$1,E$1,0)</f>
        <v>120</v>
      </c>
      <c r="F41">
        <f ca="1">Monthly!E42*OFFSET('Project Map'!$I$1,F$1,0)</f>
        <v>225</v>
      </c>
      <c r="G41">
        <f ca="1">Monthly!F42*OFFSET('Project Map'!$I$1,G$1,0)</f>
        <v>0</v>
      </c>
      <c r="H41">
        <f ca="1">Monthly!G42*OFFSET('Project Map'!$I$1,H$1,0)</f>
        <v>57.4</v>
      </c>
      <c r="I41">
        <f ca="1">Monthly!H42*OFFSET('Project Map'!$I$1,I$1,0)</f>
        <v>57.4</v>
      </c>
      <c r="J41">
        <f ca="1">Monthly!I42*OFFSET('Project Map'!$I$1,J$1,0)</f>
        <v>0</v>
      </c>
      <c r="K41">
        <f ca="1">Monthly!J42*OFFSET('Project Map'!$I$1,K$1,0)</f>
        <v>0</v>
      </c>
      <c r="L41">
        <f ca="1">Monthly!K42*OFFSET('Project Map'!$I$1,L$1,0)</f>
        <v>0</v>
      </c>
      <c r="M41">
        <f ca="1">Monthly!L42*OFFSET('Project Map'!$I$1,M$1,0)</f>
        <v>0</v>
      </c>
      <c r="N41">
        <f ca="1">Monthly!M42*OFFSET('Project Map'!$I$1,N$1,0)</f>
        <v>0</v>
      </c>
      <c r="O41">
        <f ca="1">Monthly!N42*OFFSET('Project Map'!$I$1,O$1,0)</f>
        <v>56</v>
      </c>
      <c r="P41">
        <f ca="1">Monthly!O42*OFFSET('Project Map'!$I$1,P$1,0)</f>
        <v>80.5</v>
      </c>
      <c r="Q41">
        <f ca="1">Monthly!P42*OFFSET('Project Map'!$I$1,Q$1,0)</f>
        <v>0</v>
      </c>
      <c r="R41">
        <f ca="1">Monthly!Q42*OFFSET('Project Map'!$I$1,R$1,0)</f>
        <v>105</v>
      </c>
      <c r="S41">
        <f ca="1">Monthly!R42*OFFSET('Project Map'!$I$1,S$1,0)</f>
        <v>0</v>
      </c>
      <c r="T41">
        <f ca="1">Monthly!S42*OFFSET('Project Map'!$I$1,T$1,0)</f>
        <v>0</v>
      </c>
      <c r="U41">
        <f ca="1">Monthly!T42*OFFSET('Project Map'!$I$1,U$1,0)</f>
        <v>0</v>
      </c>
      <c r="V41">
        <f ca="1">Monthly!U42*OFFSET('Project Map'!$I$1,V$1,0)</f>
        <v>60</v>
      </c>
    </row>
    <row r="42" spans="1:22" x14ac:dyDescent="0.25">
      <c r="A42" s="5">
        <v>46874</v>
      </c>
      <c r="B42">
        <f t="shared" ca="1" si="3"/>
        <v>733.5</v>
      </c>
      <c r="C42">
        <f t="shared" ca="1" si="1"/>
        <v>568.5</v>
      </c>
      <c r="D42">
        <f t="shared" ca="1" si="2"/>
        <v>105</v>
      </c>
      <c r="E42">
        <f ca="1">Monthly!D43*OFFSET('Project Map'!$I$1,E$1,0)</f>
        <v>120</v>
      </c>
      <c r="F42">
        <f ca="1">Monthly!E43*OFFSET('Project Map'!$I$1,F$1,0)</f>
        <v>225</v>
      </c>
      <c r="G42">
        <f ca="1">Monthly!F43*OFFSET('Project Map'!$I$1,G$1,0)</f>
        <v>0</v>
      </c>
      <c r="H42">
        <f ca="1">Monthly!G43*OFFSET('Project Map'!$I$1,H$1,0)</f>
        <v>66.5</v>
      </c>
      <c r="I42">
        <f ca="1">Monthly!H43*OFFSET('Project Map'!$I$1,I$1,0)</f>
        <v>66.5</v>
      </c>
      <c r="J42">
        <f ca="1">Monthly!I43*OFFSET('Project Map'!$I$1,J$1,0)</f>
        <v>0</v>
      </c>
      <c r="K42">
        <f ca="1">Monthly!J43*OFFSET('Project Map'!$I$1,K$1,0)</f>
        <v>0</v>
      </c>
      <c r="L42">
        <f ca="1">Monthly!K43*OFFSET('Project Map'!$I$1,L$1,0)</f>
        <v>0</v>
      </c>
      <c r="M42">
        <f ca="1">Monthly!L43*OFFSET('Project Map'!$I$1,M$1,0)</f>
        <v>0</v>
      </c>
      <c r="N42">
        <f ca="1">Monthly!M43*OFFSET('Project Map'!$I$1,N$1,0)</f>
        <v>0</v>
      </c>
      <c r="O42">
        <f ca="1">Monthly!N43*OFFSET('Project Map'!$I$1,O$1,0)</f>
        <v>70</v>
      </c>
      <c r="P42">
        <f ca="1">Monthly!O43*OFFSET('Project Map'!$I$1,P$1,0)</f>
        <v>80.5</v>
      </c>
      <c r="Q42">
        <f ca="1">Monthly!P43*OFFSET('Project Map'!$I$1,Q$1,0)</f>
        <v>0</v>
      </c>
      <c r="R42">
        <f ca="1">Monthly!Q43*OFFSET('Project Map'!$I$1,R$1,0)</f>
        <v>105</v>
      </c>
      <c r="S42">
        <f ca="1">Monthly!R43*OFFSET('Project Map'!$I$1,S$1,0)</f>
        <v>0</v>
      </c>
      <c r="T42">
        <f ca="1">Monthly!S43*OFFSET('Project Map'!$I$1,T$1,0)</f>
        <v>0</v>
      </c>
      <c r="U42">
        <f ca="1">Monthly!T43*OFFSET('Project Map'!$I$1,U$1,0)</f>
        <v>0</v>
      </c>
      <c r="V42">
        <f ca="1">Monthly!U43*OFFSET('Project Map'!$I$1,V$1,0)</f>
        <v>60</v>
      </c>
    </row>
    <row r="43" spans="1:22" x14ac:dyDescent="0.25">
      <c r="A43" s="5">
        <v>46905</v>
      </c>
      <c r="B43">
        <f t="shared" ca="1" si="3"/>
        <v>781.8</v>
      </c>
      <c r="C43">
        <f t="shared" ca="1" si="1"/>
        <v>581.79999999999995</v>
      </c>
      <c r="D43">
        <f t="shared" ca="1" si="2"/>
        <v>140</v>
      </c>
      <c r="E43">
        <f ca="1">Monthly!D44*OFFSET('Project Map'!$I$1,E$1,0)</f>
        <v>120</v>
      </c>
      <c r="F43">
        <f ca="1">Monthly!E44*OFFSET('Project Map'!$I$1,F$1,0)</f>
        <v>225</v>
      </c>
      <c r="G43">
        <f ca="1">Monthly!F44*OFFSET('Project Map'!$I$1,G$1,0)</f>
        <v>0</v>
      </c>
      <c r="H43">
        <f ca="1">Monthly!G44*OFFSET('Project Map'!$I$1,H$1,0)</f>
        <v>70</v>
      </c>
      <c r="I43">
        <f ca="1">Monthly!H44*OFFSET('Project Map'!$I$1,I$1,0)</f>
        <v>76.3</v>
      </c>
      <c r="J43">
        <f ca="1">Monthly!I44*OFFSET('Project Map'!$I$1,J$1,0)</f>
        <v>0</v>
      </c>
      <c r="K43">
        <f ca="1">Monthly!J44*OFFSET('Project Map'!$I$1,K$1,0)</f>
        <v>0</v>
      </c>
      <c r="L43">
        <f ca="1">Monthly!K44*OFFSET('Project Map'!$I$1,L$1,0)</f>
        <v>0</v>
      </c>
      <c r="M43">
        <f ca="1">Monthly!L44*OFFSET('Project Map'!$I$1,M$1,0)</f>
        <v>0</v>
      </c>
      <c r="N43">
        <f ca="1">Monthly!M44*OFFSET('Project Map'!$I$1,N$1,0)</f>
        <v>0</v>
      </c>
      <c r="O43">
        <f ca="1">Monthly!N44*OFFSET('Project Map'!$I$1,O$1,0)</f>
        <v>70</v>
      </c>
      <c r="P43">
        <f ca="1">Monthly!O44*OFFSET('Project Map'!$I$1,P$1,0)</f>
        <v>80.5</v>
      </c>
      <c r="Q43">
        <f ca="1">Monthly!P44*OFFSET('Project Map'!$I$1,Q$1,0)</f>
        <v>0</v>
      </c>
      <c r="R43">
        <f ca="1">Monthly!Q44*OFFSET('Project Map'!$I$1,R$1,0)</f>
        <v>140</v>
      </c>
      <c r="S43">
        <f ca="1">Monthly!R44*OFFSET('Project Map'!$I$1,S$1,0)</f>
        <v>0</v>
      </c>
      <c r="T43">
        <f ca="1">Monthly!S44*OFFSET('Project Map'!$I$1,T$1,0)</f>
        <v>0</v>
      </c>
      <c r="U43">
        <f ca="1">Monthly!T44*OFFSET('Project Map'!$I$1,U$1,0)</f>
        <v>0</v>
      </c>
      <c r="V43">
        <f ca="1">Monthly!U44*OFFSET('Project Map'!$I$1,V$1,0)</f>
        <v>60</v>
      </c>
    </row>
    <row r="44" spans="1:22" x14ac:dyDescent="0.25">
      <c r="A44" s="5">
        <v>46935</v>
      </c>
      <c r="B44">
        <f t="shared" ca="1" si="3"/>
        <v>1005.2</v>
      </c>
      <c r="C44">
        <f t="shared" ca="1" si="1"/>
        <v>752.7</v>
      </c>
      <c r="D44">
        <f t="shared" ca="1" si="2"/>
        <v>192.5</v>
      </c>
      <c r="E44">
        <f ca="1">Monthly!D45*OFFSET('Project Map'!$I$1,E$1,0)</f>
        <v>120</v>
      </c>
      <c r="F44">
        <f ca="1">Monthly!E45*OFFSET('Project Map'!$I$1,F$1,0)</f>
        <v>300</v>
      </c>
      <c r="G44">
        <f ca="1">Monthly!F45*OFFSET('Project Map'!$I$1,G$1,0)</f>
        <v>0</v>
      </c>
      <c r="H44">
        <f ca="1">Monthly!G45*OFFSET('Project Map'!$I$1,H$1,0)</f>
        <v>70</v>
      </c>
      <c r="I44">
        <f ca="1">Monthly!H45*OFFSET('Project Map'!$I$1,I$1,0)</f>
        <v>95.199999999999989</v>
      </c>
      <c r="J44">
        <f ca="1">Monthly!I45*OFFSET('Project Map'!$I$1,J$1,0)</f>
        <v>0</v>
      </c>
      <c r="K44">
        <f ca="1">Monthly!J45*OFFSET('Project Map'!$I$1,K$1,0)</f>
        <v>0</v>
      </c>
      <c r="L44">
        <f ca="1">Monthly!K45*OFFSET('Project Map'!$I$1,L$1,0)</f>
        <v>0</v>
      </c>
      <c r="M44">
        <f ca="1">Monthly!L45*OFFSET('Project Map'!$I$1,M$1,0)</f>
        <v>0</v>
      </c>
      <c r="N44">
        <f ca="1">Monthly!M45*OFFSET('Project Map'!$I$1,N$1,0)</f>
        <v>0</v>
      </c>
      <c r="O44">
        <f ca="1">Monthly!N45*OFFSET('Project Map'!$I$1,O$1,0)</f>
        <v>94.5</v>
      </c>
      <c r="P44">
        <f ca="1">Monthly!O45*OFFSET('Project Map'!$I$1,P$1,0)</f>
        <v>80.5</v>
      </c>
      <c r="Q44">
        <f ca="1">Monthly!P45*OFFSET('Project Map'!$I$1,Q$1,0)</f>
        <v>0</v>
      </c>
      <c r="R44">
        <f ca="1">Monthly!Q45*OFFSET('Project Map'!$I$1,R$1,0)</f>
        <v>140</v>
      </c>
      <c r="S44">
        <f ca="1">Monthly!R45*OFFSET('Project Map'!$I$1,S$1,0)</f>
        <v>0</v>
      </c>
      <c r="T44">
        <f ca="1">Monthly!S45*OFFSET('Project Map'!$I$1,T$1,0)</f>
        <v>0</v>
      </c>
      <c r="U44">
        <f ca="1">Monthly!T45*OFFSET('Project Map'!$I$1,U$1,0)</f>
        <v>105</v>
      </c>
      <c r="V44">
        <f ca="1">Monthly!U45*OFFSET('Project Map'!$I$1,V$1,0)</f>
        <v>60</v>
      </c>
    </row>
    <row r="45" spans="1:22" x14ac:dyDescent="0.25">
      <c r="A45" s="5">
        <v>46966</v>
      </c>
      <c r="B45">
        <f t="shared" ca="1" si="3"/>
        <v>1028.3</v>
      </c>
      <c r="C45">
        <f t="shared" ca="1" si="1"/>
        <v>775.8</v>
      </c>
      <c r="D45">
        <f t="shared" ca="1" si="2"/>
        <v>192.5</v>
      </c>
      <c r="E45">
        <f ca="1">Monthly!D46*OFFSET('Project Map'!$I$1,E$1,0)</f>
        <v>120</v>
      </c>
      <c r="F45">
        <f ca="1">Monthly!E46*OFFSET('Project Map'!$I$1,F$1,0)</f>
        <v>300</v>
      </c>
      <c r="G45">
        <f ca="1">Monthly!F46*OFFSET('Project Map'!$I$1,G$1,0)</f>
        <v>0</v>
      </c>
      <c r="H45">
        <f ca="1">Monthly!G46*OFFSET('Project Map'!$I$1,H$1,0)</f>
        <v>70</v>
      </c>
      <c r="I45">
        <f ca="1">Monthly!H46*OFFSET('Project Map'!$I$1,I$1,0)</f>
        <v>104.3</v>
      </c>
      <c r="J45">
        <f ca="1">Monthly!I46*OFFSET('Project Map'!$I$1,J$1,0)</f>
        <v>0</v>
      </c>
      <c r="K45">
        <f ca="1">Monthly!J46*OFFSET('Project Map'!$I$1,K$1,0)</f>
        <v>0</v>
      </c>
      <c r="L45">
        <f ca="1">Monthly!K46*OFFSET('Project Map'!$I$1,L$1,0)</f>
        <v>0</v>
      </c>
      <c r="M45">
        <f ca="1">Monthly!L46*OFFSET('Project Map'!$I$1,M$1,0)</f>
        <v>0</v>
      </c>
      <c r="N45">
        <f ca="1">Monthly!M46*OFFSET('Project Map'!$I$1,N$1,0)</f>
        <v>0</v>
      </c>
      <c r="O45">
        <f ca="1">Monthly!N46*OFFSET('Project Map'!$I$1,O$1,0)</f>
        <v>108.5</v>
      </c>
      <c r="P45">
        <f ca="1">Monthly!O46*OFFSET('Project Map'!$I$1,P$1,0)</f>
        <v>80.5</v>
      </c>
      <c r="Q45">
        <f ca="1">Monthly!P46*OFFSET('Project Map'!$I$1,Q$1,0)</f>
        <v>0</v>
      </c>
      <c r="R45">
        <f ca="1">Monthly!Q46*OFFSET('Project Map'!$I$1,R$1,0)</f>
        <v>140</v>
      </c>
      <c r="S45">
        <f ca="1">Monthly!R46*OFFSET('Project Map'!$I$1,S$1,0)</f>
        <v>0</v>
      </c>
      <c r="T45">
        <f ca="1">Monthly!S46*OFFSET('Project Map'!$I$1,T$1,0)</f>
        <v>0</v>
      </c>
      <c r="U45">
        <f ca="1">Monthly!T46*OFFSET('Project Map'!$I$1,U$1,0)</f>
        <v>105</v>
      </c>
      <c r="V45">
        <f ca="1">Monthly!U46*OFFSET('Project Map'!$I$1,V$1,0)</f>
        <v>60</v>
      </c>
    </row>
    <row r="46" spans="1:22" x14ac:dyDescent="0.25">
      <c r="A46" s="5">
        <v>46997</v>
      </c>
      <c r="B46">
        <f t="shared" ca="1" si="3"/>
        <v>1068.2</v>
      </c>
      <c r="C46">
        <f t="shared" ca="1" si="1"/>
        <v>780.7</v>
      </c>
      <c r="D46">
        <f t="shared" ca="1" si="2"/>
        <v>227.5</v>
      </c>
      <c r="E46">
        <f ca="1">Monthly!D47*OFFSET('Project Map'!$I$1,E$1,0)</f>
        <v>120</v>
      </c>
      <c r="F46">
        <f ca="1">Monthly!E47*OFFSET('Project Map'!$I$1,F$1,0)</f>
        <v>300</v>
      </c>
      <c r="G46">
        <f ca="1">Monthly!F47*OFFSET('Project Map'!$I$1,G$1,0)</f>
        <v>0</v>
      </c>
      <c r="H46">
        <f ca="1">Monthly!G47*OFFSET('Project Map'!$I$1,H$1,0)</f>
        <v>70</v>
      </c>
      <c r="I46">
        <f ca="1">Monthly!H47*OFFSET('Project Map'!$I$1,I$1,0)</f>
        <v>109.19999999999999</v>
      </c>
      <c r="J46">
        <f ca="1">Monthly!I47*OFFSET('Project Map'!$I$1,J$1,0)</f>
        <v>0</v>
      </c>
      <c r="K46">
        <f ca="1">Monthly!J47*OFFSET('Project Map'!$I$1,K$1,0)</f>
        <v>0</v>
      </c>
      <c r="L46">
        <f ca="1">Monthly!K47*OFFSET('Project Map'!$I$1,L$1,0)</f>
        <v>0</v>
      </c>
      <c r="M46">
        <f ca="1">Monthly!L47*OFFSET('Project Map'!$I$1,M$1,0)</f>
        <v>0</v>
      </c>
      <c r="N46">
        <f ca="1">Monthly!M47*OFFSET('Project Map'!$I$1,N$1,0)</f>
        <v>0</v>
      </c>
      <c r="O46">
        <f ca="1">Monthly!N47*OFFSET('Project Map'!$I$1,O$1,0)</f>
        <v>108.5</v>
      </c>
      <c r="P46">
        <f ca="1">Monthly!O47*OFFSET('Project Map'!$I$1,P$1,0)</f>
        <v>80.5</v>
      </c>
      <c r="Q46">
        <f ca="1">Monthly!P47*OFFSET('Project Map'!$I$1,Q$1,0)</f>
        <v>0</v>
      </c>
      <c r="R46">
        <f ca="1">Monthly!Q47*OFFSET('Project Map'!$I$1,R$1,0)</f>
        <v>175</v>
      </c>
      <c r="S46">
        <f ca="1">Monthly!R47*OFFSET('Project Map'!$I$1,S$1,0)</f>
        <v>0</v>
      </c>
      <c r="T46">
        <f ca="1">Monthly!S47*OFFSET('Project Map'!$I$1,T$1,0)</f>
        <v>0</v>
      </c>
      <c r="U46">
        <f ca="1">Monthly!T47*OFFSET('Project Map'!$I$1,U$1,0)</f>
        <v>105</v>
      </c>
      <c r="V46">
        <f ca="1">Monthly!U47*OFFSET('Project Map'!$I$1,V$1,0)</f>
        <v>60</v>
      </c>
    </row>
    <row r="47" spans="1:22" x14ac:dyDescent="0.25">
      <c r="A47" s="5">
        <v>47027</v>
      </c>
      <c r="B47">
        <f t="shared" ca="1" si="3"/>
        <v>1091.3</v>
      </c>
      <c r="C47">
        <f t="shared" ca="1" si="1"/>
        <v>803.8</v>
      </c>
      <c r="D47">
        <f t="shared" ca="1" si="2"/>
        <v>227.5</v>
      </c>
      <c r="E47">
        <f ca="1">Monthly!D48*OFFSET('Project Map'!$I$1,E$1,0)</f>
        <v>120</v>
      </c>
      <c r="F47">
        <f ca="1">Monthly!E48*OFFSET('Project Map'!$I$1,F$1,0)</f>
        <v>300</v>
      </c>
      <c r="G47">
        <f ca="1">Monthly!F48*OFFSET('Project Map'!$I$1,G$1,0)</f>
        <v>0</v>
      </c>
      <c r="H47">
        <f ca="1">Monthly!G48*OFFSET('Project Map'!$I$1,H$1,0)</f>
        <v>70</v>
      </c>
      <c r="I47">
        <f ca="1">Monthly!H48*OFFSET('Project Map'!$I$1,I$1,0)</f>
        <v>118.3</v>
      </c>
      <c r="J47">
        <f ca="1">Monthly!I48*OFFSET('Project Map'!$I$1,J$1,0)</f>
        <v>0</v>
      </c>
      <c r="K47">
        <f ca="1">Monthly!J48*OFFSET('Project Map'!$I$1,K$1,0)</f>
        <v>0</v>
      </c>
      <c r="L47">
        <f ca="1">Monthly!K48*OFFSET('Project Map'!$I$1,L$1,0)</f>
        <v>0</v>
      </c>
      <c r="M47">
        <f ca="1">Monthly!L48*OFFSET('Project Map'!$I$1,M$1,0)</f>
        <v>0</v>
      </c>
      <c r="N47">
        <f ca="1">Monthly!M48*OFFSET('Project Map'!$I$1,N$1,0)</f>
        <v>0</v>
      </c>
      <c r="O47">
        <f ca="1">Monthly!N48*OFFSET('Project Map'!$I$1,O$1,0)</f>
        <v>122.49999999999999</v>
      </c>
      <c r="P47">
        <f ca="1">Monthly!O48*OFFSET('Project Map'!$I$1,P$1,0)</f>
        <v>80.5</v>
      </c>
      <c r="Q47">
        <f ca="1">Monthly!P48*OFFSET('Project Map'!$I$1,Q$1,0)</f>
        <v>0</v>
      </c>
      <c r="R47">
        <f ca="1">Monthly!Q48*OFFSET('Project Map'!$I$1,R$1,0)</f>
        <v>175</v>
      </c>
      <c r="S47">
        <f ca="1">Monthly!R48*OFFSET('Project Map'!$I$1,S$1,0)</f>
        <v>0</v>
      </c>
      <c r="T47">
        <f ca="1">Monthly!S48*OFFSET('Project Map'!$I$1,T$1,0)</f>
        <v>0</v>
      </c>
      <c r="U47">
        <f ca="1">Monthly!T48*OFFSET('Project Map'!$I$1,U$1,0)</f>
        <v>105</v>
      </c>
      <c r="V47">
        <f ca="1">Monthly!U48*OFFSET('Project Map'!$I$1,V$1,0)</f>
        <v>60</v>
      </c>
    </row>
    <row r="48" spans="1:22" x14ac:dyDescent="0.25">
      <c r="A48" s="5">
        <v>47058</v>
      </c>
      <c r="B48">
        <f t="shared" ca="1" si="3"/>
        <v>1110.9000000000001</v>
      </c>
      <c r="C48">
        <f t="shared" ca="1" si="1"/>
        <v>823.4</v>
      </c>
      <c r="D48">
        <f t="shared" ca="1" si="2"/>
        <v>227.5</v>
      </c>
      <c r="E48">
        <f ca="1">Monthly!D49*OFFSET('Project Map'!$I$1,E$1,0)</f>
        <v>120</v>
      </c>
      <c r="F48">
        <f ca="1">Monthly!E49*OFFSET('Project Map'!$I$1,F$1,0)</f>
        <v>300</v>
      </c>
      <c r="G48">
        <f ca="1">Monthly!F49*OFFSET('Project Map'!$I$1,G$1,0)</f>
        <v>0</v>
      </c>
      <c r="H48">
        <f ca="1">Monthly!G49*OFFSET('Project Map'!$I$1,H$1,0)</f>
        <v>70</v>
      </c>
      <c r="I48">
        <f ca="1">Monthly!H49*OFFSET('Project Map'!$I$1,I$1,0)</f>
        <v>127.39999999999999</v>
      </c>
      <c r="J48">
        <f ca="1">Monthly!I49*OFFSET('Project Map'!$I$1,J$1,0)</f>
        <v>0</v>
      </c>
      <c r="K48">
        <f ca="1">Monthly!J49*OFFSET('Project Map'!$I$1,K$1,0)</f>
        <v>0</v>
      </c>
      <c r="L48">
        <f ca="1">Monthly!K49*OFFSET('Project Map'!$I$1,L$1,0)</f>
        <v>0</v>
      </c>
      <c r="M48">
        <f ca="1">Monthly!L49*OFFSET('Project Map'!$I$1,M$1,0)</f>
        <v>0</v>
      </c>
      <c r="N48">
        <f ca="1">Monthly!M49*OFFSET('Project Map'!$I$1,N$1,0)</f>
        <v>0</v>
      </c>
      <c r="O48">
        <f ca="1">Monthly!N49*OFFSET('Project Map'!$I$1,O$1,0)</f>
        <v>133</v>
      </c>
      <c r="P48">
        <f ca="1">Monthly!O49*OFFSET('Project Map'!$I$1,P$1,0)</f>
        <v>80.5</v>
      </c>
      <c r="Q48">
        <f ca="1">Monthly!P49*OFFSET('Project Map'!$I$1,Q$1,0)</f>
        <v>0</v>
      </c>
      <c r="R48">
        <f ca="1">Monthly!Q49*OFFSET('Project Map'!$I$1,R$1,0)</f>
        <v>175</v>
      </c>
      <c r="S48">
        <f ca="1">Monthly!R49*OFFSET('Project Map'!$I$1,S$1,0)</f>
        <v>0</v>
      </c>
      <c r="T48">
        <f ca="1">Monthly!S49*OFFSET('Project Map'!$I$1,T$1,0)</f>
        <v>0</v>
      </c>
      <c r="U48">
        <f ca="1">Monthly!T49*OFFSET('Project Map'!$I$1,U$1,0)</f>
        <v>105</v>
      </c>
      <c r="V48">
        <f ca="1">Monthly!U49*OFFSET('Project Map'!$I$1,V$1,0)</f>
        <v>60</v>
      </c>
    </row>
    <row r="49" spans="1:22" x14ac:dyDescent="0.25">
      <c r="A49" s="5">
        <v>47088</v>
      </c>
      <c r="B49">
        <f t="shared" ca="1" si="3"/>
        <v>1155</v>
      </c>
      <c r="C49">
        <f t="shared" ca="1" si="1"/>
        <v>832.5</v>
      </c>
      <c r="D49">
        <f t="shared" ca="1" si="2"/>
        <v>262.5</v>
      </c>
      <c r="E49">
        <f ca="1">Monthly!D50*OFFSET('Project Map'!$I$1,E$1,0)</f>
        <v>120</v>
      </c>
      <c r="F49">
        <f ca="1">Monthly!E50*OFFSET('Project Map'!$I$1,F$1,0)</f>
        <v>300</v>
      </c>
      <c r="G49">
        <f ca="1">Monthly!F50*OFFSET('Project Map'!$I$1,G$1,0)</f>
        <v>0</v>
      </c>
      <c r="H49">
        <f ca="1">Monthly!G50*OFFSET('Project Map'!$I$1,H$1,0)</f>
        <v>70</v>
      </c>
      <c r="I49">
        <f ca="1">Monthly!H50*OFFSET('Project Map'!$I$1,I$1,0)</f>
        <v>136.5</v>
      </c>
      <c r="J49">
        <f ca="1">Monthly!I50*OFFSET('Project Map'!$I$1,J$1,0)</f>
        <v>0</v>
      </c>
      <c r="K49">
        <f ca="1">Monthly!J50*OFFSET('Project Map'!$I$1,K$1,0)</f>
        <v>0</v>
      </c>
      <c r="L49">
        <f ca="1">Monthly!K50*OFFSET('Project Map'!$I$1,L$1,0)</f>
        <v>0</v>
      </c>
      <c r="M49">
        <f ca="1">Monthly!L50*OFFSET('Project Map'!$I$1,M$1,0)</f>
        <v>0</v>
      </c>
      <c r="N49">
        <f ca="1">Monthly!M50*OFFSET('Project Map'!$I$1,N$1,0)</f>
        <v>0</v>
      </c>
      <c r="O49">
        <f ca="1">Monthly!N50*OFFSET('Project Map'!$I$1,O$1,0)</f>
        <v>133</v>
      </c>
      <c r="P49">
        <f ca="1">Monthly!O50*OFFSET('Project Map'!$I$1,P$1,0)</f>
        <v>80.5</v>
      </c>
      <c r="Q49">
        <f ca="1">Monthly!P50*OFFSET('Project Map'!$I$1,Q$1,0)</f>
        <v>0</v>
      </c>
      <c r="R49">
        <f ca="1">Monthly!Q50*OFFSET('Project Map'!$I$1,R$1,0)</f>
        <v>210</v>
      </c>
      <c r="S49">
        <f ca="1">Monthly!R50*OFFSET('Project Map'!$I$1,S$1,0)</f>
        <v>0</v>
      </c>
      <c r="T49">
        <f ca="1">Monthly!S50*OFFSET('Project Map'!$I$1,T$1,0)</f>
        <v>0</v>
      </c>
      <c r="U49">
        <f ca="1">Monthly!T50*OFFSET('Project Map'!$I$1,U$1,0)</f>
        <v>105</v>
      </c>
      <c r="V49">
        <f ca="1">Monthly!U50*OFFSET('Project Map'!$I$1,V$1,0)</f>
        <v>60</v>
      </c>
    </row>
    <row r="50" spans="1:22" x14ac:dyDescent="0.25">
      <c r="A50" s="5">
        <v>47119</v>
      </c>
      <c r="B50">
        <f t="shared" ca="1" si="3"/>
        <v>1289.8499999999999</v>
      </c>
      <c r="C50">
        <f t="shared" ca="1" si="1"/>
        <v>967.35</v>
      </c>
      <c r="D50">
        <f t="shared" ca="1" si="2"/>
        <v>262.5</v>
      </c>
      <c r="E50">
        <f ca="1">Monthly!D51*OFFSET('Project Map'!$I$1,E$1,0)</f>
        <v>120</v>
      </c>
      <c r="F50">
        <f ca="1">Monthly!E51*OFFSET('Project Map'!$I$1,F$1,0)</f>
        <v>375</v>
      </c>
      <c r="G50">
        <f ca="1">Monthly!F51*OFFSET('Project Map'!$I$1,G$1,0)</f>
        <v>0</v>
      </c>
      <c r="H50">
        <f ca="1">Monthly!G51*OFFSET('Project Map'!$I$1,H$1,0)</f>
        <v>70</v>
      </c>
      <c r="I50">
        <f ca="1">Monthly!H51*OFFSET('Project Map'!$I$1,I$1,0)</f>
        <v>145.6</v>
      </c>
      <c r="J50">
        <f ca="1">Monthly!I51*OFFSET('Project Map'!$I$1,J$1,0)</f>
        <v>0</v>
      </c>
      <c r="K50">
        <f ca="1">Monthly!J51*OFFSET('Project Map'!$I$1,K$1,0)</f>
        <v>0</v>
      </c>
      <c r="L50">
        <f ca="1">Monthly!K51*OFFSET('Project Map'!$I$1,L$1,0)</f>
        <v>0</v>
      </c>
      <c r="M50">
        <f ca="1">Monthly!L51*OFFSET('Project Map'!$I$1,M$1,0)</f>
        <v>0</v>
      </c>
      <c r="N50">
        <f ca="1">Monthly!M51*OFFSET('Project Map'!$I$1,N$1,0)</f>
        <v>0</v>
      </c>
      <c r="O50">
        <f ca="1">Monthly!N51*OFFSET('Project Map'!$I$1,O$1,0)</f>
        <v>161</v>
      </c>
      <c r="P50">
        <f ca="1">Monthly!O51*OFFSET('Project Map'!$I$1,P$1,0)</f>
        <v>80.5</v>
      </c>
      <c r="Q50">
        <f ca="1">Monthly!P51*OFFSET('Project Map'!$I$1,Q$1,0)</f>
        <v>0</v>
      </c>
      <c r="R50">
        <f ca="1">Monthly!Q51*OFFSET('Project Map'!$I$1,R$1,0)</f>
        <v>210</v>
      </c>
      <c r="S50">
        <f ca="1">Monthly!R51*OFFSET('Project Map'!$I$1,S$1,0)</f>
        <v>0</v>
      </c>
      <c r="T50">
        <f ca="1">Monthly!S51*OFFSET('Project Map'!$I$1,T$1,0)</f>
        <v>22.75</v>
      </c>
      <c r="U50">
        <f ca="1">Monthly!T51*OFFSET('Project Map'!$I$1,U$1,0)</f>
        <v>105</v>
      </c>
      <c r="V50">
        <f ca="1">Monthly!U51*OFFSET('Project Map'!$I$1,V$1,0)</f>
        <v>60</v>
      </c>
    </row>
    <row r="51" spans="1:22" x14ac:dyDescent="0.25">
      <c r="A51" s="5">
        <v>47150</v>
      </c>
      <c r="B51">
        <f t="shared" ca="1" si="3"/>
        <v>1298.95</v>
      </c>
      <c r="C51">
        <f t="shared" ca="1" si="1"/>
        <v>976.45</v>
      </c>
      <c r="D51">
        <f t="shared" ca="1" si="2"/>
        <v>262.5</v>
      </c>
      <c r="E51">
        <f ca="1">Monthly!D52*OFFSET('Project Map'!$I$1,E$1,0)</f>
        <v>120</v>
      </c>
      <c r="F51">
        <f ca="1">Monthly!E52*OFFSET('Project Map'!$I$1,F$1,0)</f>
        <v>375</v>
      </c>
      <c r="G51">
        <f ca="1">Monthly!F52*OFFSET('Project Map'!$I$1,G$1,0)</f>
        <v>0</v>
      </c>
      <c r="H51">
        <f ca="1">Monthly!G52*OFFSET('Project Map'!$I$1,H$1,0)</f>
        <v>70</v>
      </c>
      <c r="I51">
        <f ca="1">Monthly!H52*OFFSET('Project Map'!$I$1,I$1,0)</f>
        <v>154.69999999999999</v>
      </c>
      <c r="J51">
        <f ca="1">Monthly!I52*OFFSET('Project Map'!$I$1,J$1,0)</f>
        <v>0</v>
      </c>
      <c r="K51">
        <f ca="1">Monthly!J52*OFFSET('Project Map'!$I$1,K$1,0)</f>
        <v>0</v>
      </c>
      <c r="L51">
        <f ca="1">Monthly!K52*OFFSET('Project Map'!$I$1,L$1,0)</f>
        <v>0</v>
      </c>
      <c r="M51">
        <f ca="1">Monthly!L52*OFFSET('Project Map'!$I$1,M$1,0)</f>
        <v>0</v>
      </c>
      <c r="N51">
        <f ca="1">Monthly!M52*OFFSET('Project Map'!$I$1,N$1,0)</f>
        <v>0</v>
      </c>
      <c r="O51">
        <f ca="1">Monthly!N52*OFFSET('Project Map'!$I$1,O$1,0)</f>
        <v>161</v>
      </c>
      <c r="P51">
        <f ca="1">Monthly!O52*OFFSET('Project Map'!$I$1,P$1,0)</f>
        <v>80.5</v>
      </c>
      <c r="Q51">
        <f ca="1">Monthly!P52*OFFSET('Project Map'!$I$1,Q$1,0)</f>
        <v>0</v>
      </c>
      <c r="R51">
        <f ca="1">Monthly!Q52*OFFSET('Project Map'!$I$1,R$1,0)</f>
        <v>210</v>
      </c>
      <c r="S51">
        <f ca="1">Monthly!R52*OFFSET('Project Map'!$I$1,S$1,0)</f>
        <v>0</v>
      </c>
      <c r="T51">
        <f ca="1">Monthly!S52*OFFSET('Project Map'!$I$1,T$1,0)</f>
        <v>22.75</v>
      </c>
      <c r="U51">
        <f ca="1">Monthly!T52*OFFSET('Project Map'!$I$1,U$1,0)</f>
        <v>105</v>
      </c>
      <c r="V51">
        <f ca="1">Monthly!U52*OFFSET('Project Map'!$I$1,V$1,0)</f>
        <v>60</v>
      </c>
    </row>
    <row r="52" spans="1:22" x14ac:dyDescent="0.25">
      <c r="A52" s="5">
        <v>47178</v>
      </c>
      <c r="B52">
        <f t="shared" ca="1" si="3"/>
        <v>1343.05</v>
      </c>
      <c r="C52">
        <f t="shared" ca="1" si="1"/>
        <v>985.55</v>
      </c>
      <c r="D52">
        <f t="shared" ca="1" si="2"/>
        <v>297.5</v>
      </c>
      <c r="E52">
        <f ca="1">Monthly!D53*OFFSET('Project Map'!$I$1,E$1,0)</f>
        <v>120</v>
      </c>
      <c r="F52">
        <f ca="1">Monthly!E53*OFFSET('Project Map'!$I$1,F$1,0)</f>
        <v>375</v>
      </c>
      <c r="G52">
        <f ca="1">Monthly!F53*OFFSET('Project Map'!$I$1,G$1,0)</f>
        <v>0</v>
      </c>
      <c r="H52">
        <f ca="1">Monthly!G53*OFFSET('Project Map'!$I$1,H$1,0)</f>
        <v>70</v>
      </c>
      <c r="I52">
        <f ca="1">Monthly!H53*OFFSET('Project Map'!$I$1,I$1,0)</f>
        <v>163.79999999999998</v>
      </c>
      <c r="J52">
        <f ca="1">Monthly!I53*OFFSET('Project Map'!$I$1,J$1,0)</f>
        <v>0</v>
      </c>
      <c r="K52">
        <f ca="1">Monthly!J53*OFFSET('Project Map'!$I$1,K$1,0)</f>
        <v>0</v>
      </c>
      <c r="L52">
        <f ca="1">Monthly!K53*OFFSET('Project Map'!$I$1,L$1,0)</f>
        <v>0</v>
      </c>
      <c r="M52">
        <f ca="1">Monthly!L53*OFFSET('Project Map'!$I$1,M$1,0)</f>
        <v>0</v>
      </c>
      <c r="N52">
        <f ca="1">Monthly!M53*OFFSET('Project Map'!$I$1,N$1,0)</f>
        <v>0</v>
      </c>
      <c r="O52">
        <f ca="1">Monthly!N53*OFFSET('Project Map'!$I$1,O$1,0)</f>
        <v>161</v>
      </c>
      <c r="P52">
        <f ca="1">Monthly!O53*OFFSET('Project Map'!$I$1,P$1,0)</f>
        <v>80.5</v>
      </c>
      <c r="Q52">
        <f ca="1">Monthly!P53*OFFSET('Project Map'!$I$1,Q$1,0)</f>
        <v>0</v>
      </c>
      <c r="R52">
        <f ca="1">Monthly!Q53*OFFSET('Project Map'!$I$1,R$1,0)</f>
        <v>244.99999999999997</v>
      </c>
      <c r="S52">
        <f ca="1">Monthly!R53*OFFSET('Project Map'!$I$1,S$1,0)</f>
        <v>0</v>
      </c>
      <c r="T52">
        <f ca="1">Monthly!S53*OFFSET('Project Map'!$I$1,T$1,0)</f>
        <v>22.75</v>
      </c>
      <c r="U52">
        <f ca="1">Monthly!T53*OFFSET('Project Map'!$I$1,U$1,0)</f>
        <v>105</v>
      </c>
      <c r="V52">
        <f ca="1">Monthly!U53*OFFSET('Project Map'!$I$1,V$1,0)</f>
        <v>60</v>
      </c>
    </row>
    <row r="53" spans="1:22" x14ac:dyDescent="0.25">
      <c r="A53" s="5">
        <v>47209</v>
      </c>
      <c r="B53">
        <f t="shared" ca="1" si="3"/>
        <v>1376.6499999999999</v>
      </c>
      <c r="C53">
        <f t="shared" ca="1" si="1"/>
        <v>1019.15</v>
      </c>
      <c r="D53">
        <f t="shared" ca="1" si="2"/>
        <v>297.5</v>
      </c>
      <c r="E53">
        <f ca="1">Monthly!D54*OFFSET('Project Map'!$I$1,E$1,0)</f>
        <v>120</v>
      </c>
      <c r="F53">
        <f ca="1">Monthly!E54*OFFSET('Project Map'!$I$1,F$1,0)</f>
        <v>375</v>
      </c>
      <c r="G53">
        <f ca="1">Monthly!F54*OFFSET('Project Map'!$I$1,G$1,0)</f>
        <v>0</v>
      </c>
      <c r="H53">
        <f ca="1">Monthly!G54*OFFSET('Project Map'!$I$1,H$1,0)</f>
        <v>70</v>
      </c>
      <c r="I53">
        <f ca="1">Monthly!H54*OFFSET('Project Map'!$I$1,I$1,0)</f>
        <v>172.89999999999998</v>
      </c>
      <c r="J53">
        <f ca="1">Monthly!I54*OFFSET('Project Map'!$I$1,J$1,0)</f>
        <v>0</v>
      </c>
      <c r="K53">
        <f ca="1">Monthly!J54*OFFSET('Project Map'!$I$1,K$1,0)</f>
        <v>0</v>
      </c>
      <c r="L53">
        <f ca="1">Monthly!K54*OFFSET('Project Map'!$I$1,L$1,0)</f>
        <v>0</v>
      </c>
      <c r="M53">
        <f ca="1">Monthly!L54*OFFSET('Project Map'!$I$1,M$1,0)</f>
        <v>0</v>
      </c>
      <c r="N53">
        <f ca="1">Monthly!M54*OFFSET('Project Map'!$I$1,N$1,0)</f>
        <v>0</v>
      </c>
      <c r="O53">
        <f ca="1">Monthly!N54*OFFSET('Project Map'!$I$1,O$1,0)</f>
        <v>185.5</v>
      </c>
      <c r="P53">
        <f ca="1">Monthly!O54*OFFSET('Project Map'!$I$1,P$1,0)</f>
        <v>80.5</v>
      </c>
      <c r="Q53">
        <f ca="1">Monthly!P54*OFFSET('Project Map'!$I$1,Q$1,0)</f>
        <v>0</v>
      </c>
      <c r="R53">
        <f ca="1">Monthly!Q54*OFFSET('Project Map'!$I$1,R$1,0)</f>
        <v>244.99999999999997</v>
      </c>
      <c r="S53">
        <f ca="1">Monthly!R54*OFFSET('Project Map'!$I$1,S$1,0)</f>
        <v>0</v>
      </c>
      <c r="T53">
        <f ca="1">Monthly!S54*OFFSET('Project Map'!$I$1,T$1,0)</f>
        <v>22.75</v>
      </c>
      <c r="U53">
        <f ca="1">Monthly!T54*OFFSET('Project Map'!$I$1,U$1,0)</f>
        <v>105</v>
      </c>
      <c r="V53">
        <f ca="1">Monthly!U54*OFFSET('Project Map'!$I$1,V$1,0)</f>
        <v>60</v>
      </c>
    </row>
    <row r="54" spans="1:22" x14ac:dyDescent="0.25">
      <c r="A54" s="5">
        <v>47239</v>
      </c>
      <c r="B54">
        <f t="shared" ca="1" si="3"/>
        <v>1385.75</v>
      </c>
      <c r="C54">
        <f t="shared" ca="1" si="1"/>
        <v>1028.25</v>
      </c>
      <c r="D54">
        <f t="shared" ca="1" si="2"/>
        <v>297.5</v>
      </c>
      <c r="E54">
        <f ca="1">Monthly!D55*OFFSET('Project Map'!$I$1,E$1,0)</f>
        <v>120</v>
      </c>
      <c r="F54">
        <f ca="1">Monthly!E55*OFFSET('Project Map'!$I$1,F$1,0)</f>
        <v>375</v>
      </c>
      <c r="G54">
        <f ca="1">Monthly!F55*OFFSET('Project Map'!$I$1,G$1,0)</f>
        <v>0</v>
      </c>
      <c r="H54">
        <f ca="1">Monthly!G55*OFFSET('Project Map'!$I$1,H$1,0)</f>
        <v>70</v>
      </c>
      <c r="I54">
        <f ca="1">Monthly!H55*OFFSET('Project Map'!$I$1,I$1,0)</f>
        <v>182</v>
      </c>
      <c r="J54">
        <f ca="1">Monthly!I55*OFFSET('Project Map'!$I$1,J$1,0)</f>
        <v>0</v>
      </c>
      <c r="K54">
        <f ca="1">Monthly!J55*OFFSET('Project Map'!$I$1,K$1,0)</f>
        <v>0</v>
      </c>
      <c r="L54">
        <f ca="1">Monthly!K55*OFFSET('Project Map'!$I$1,L$1,0)</f>
        <v>0</v>
      </c>
      <c r="M54">
        <f ca="1">Monthly!L55*OFFSET('Project Map'!$I$1,M$1,0)</f>
        <v>0</v>
      </c>
      <c r="N54">
        <f ca="1">Monthly!M55*OFFSET('Project Map'!$I$1,N$1,0)</f>
        <v>0</v>
      </c>
      <c r="O54">
        <f ca="1">Monthly!N55*OFFSET('Project Map'!$I$1,O$1,0)</f>
        <v>185.5</v>
      </c>
      <c r="P54">
        <f ca="1">Monthly!O55*OFFSET('Project Map'!$I$1,P$1,0)</f>
        <v>80.5</v>
      </c>
      <c r="Q54">
        <f ca="1">Monthly!P55*OFFSET('Project Map'!$I$1,Q$1,0)</f>
        <v>0</v>
      </c>
      <c r="R54">
        <f ca="1">Monthly!Q55*OFFSET('Project Map'!$I$1,R$1,0)</f>
        <v>244.99999999999997</v>
      </c>
      <c r="S54">
        <f ca="1">Monthly!R55*OFFSET('Project Map'!$I$1,S$1,0)</f>
        <v>0</v>
      </c>
      <c r="T54">
        <f ca="1">Monthly!S55*OFFSET('Project Map'!$I$1,T$1,0)</f>
        <v>22.75</v>
      </c>
      <c r="U54">
        <f ca="1">Monthly!T55*OFFSET('Project Map'!$I$1,U$1,0)</f>
        <v>105</v>
      </c>
      <c r="V54">
        <f ca="1">Monthly!U55*OFFSET('Project Map'!$I$1,V$1,0)</f>
        <v>60</v>
      </c>
    </row>
    <row r="55" spans="1:22" x14ac:dyDescent="0.25">
      <c r="A55" s="5">
        <v>47270</v>
      </c>
      <c r="B55">
        <f t="shared" ca="1" si="3"/>
        <v>1429.85</v>
      </c>
      <c r="C55">
        <f t="shared" ca="1" si="1"/>
        <v>1037.3499999999999</v>
      </c>
      <c r="D55">
        <f t="shared" ca="1" si="2"/>
        <v>332.5</v>
      </c>
      <c r="E55">
        <f ca="1">Monthly!D56*OFFSET('Project Map'!$I$1,E$1,0)</f>
        <v>120</v>
      </c>
      <c r="F55">
        <f ca="1">Monthly!E56*OFFSET('Project Map'!$I$1,F$1,0)</f>
        <v>375</v>
      </c>
      <c r="G55">
        <f ca="1">Monthly!F56*OFFSET('Project Map'!$I$1,G$1,0)</f>
        <v>0</v>
      </c>
      <c r="H55">
        <f ca="1">Monthly!G56*OFFSET('Project Map'!$I$1,H$1,0)</f>
        <v>70</v>
      </c>
      <c r="I55">
        <f ca="1">Monthly!H56*OFFSET('Project Map'!$I$1,I$1,0)</f>
        <v>191.1</v>
      </c>
      <c r="J55">
        <f ca="1">Monthly!I56*OFFSET('Project Map'!$I$1,J$1,0)</f>
        <v>0</v>
      </c>
      <c r="K55">
        <f ca="1">Monthly!J56*OFFSET('Project Map'!$I$1,K$1,0)</f>
        <v>0</v>
      </c>
      <c r="L55">
        <f ca="1">Monthly!K56*OFFSET('Project Map'!$I$1,L$1,0)</f>
        <v>0</v>
      </c>
      <c r="M55">
        <f ca="1">Monthly!L56*OFFSET('Project Map'!$I$1,M$1,0)</f>
        <v>0</v>
      </c>
      <c r="N55">
        <f ca="1">Monthly!M56*OFFSET('Project Map'!$I$1,N$1,0)</f>
        <v>0</v>
      </c>
      <c r="O55">
        <f ca="1">Monthly!N56*OFFSET('Project Map'!$I$1,O$1,0)</f>
        <v>185.5</v>
      </c>
      <c r="P55">
        <f ca="1">Monthly!O56*OFFSET('Project Map'!$I$1,P$1,0)</f>
        <v>80.5</v>
      </c>
      <c r="Q55">
        <f ca="1">Monthly!P56*OFFSET('Project Map'!$I$1,Q$1,0)</f>
        <v>0</v>
      </c>
      <c r="R55">
        <f ca="1">Monthly!Q56*OFFSET('Project Map'!$I$1,R$1,0)</f>
        <v>280</v>
      </c>
      <c r="S55">
        <f ca="1">Monthly!R56*OFFSET('Project Map'!$I$1,S$1,0)</f>
        <v>0</v>
      </c>
      <c r="T55">
        <f ca="1">Monthly!S56*OFFSET('Project Map'!$I$1,T$1,0)</f>
        <v>22.75</v>
      </c>
      <c r="U55">
        <f ca="1">Monthly!T56*OFFSET('Project Map'!$I$1,U$1,0)</f>
        <v>105</v>
      </c>
      <c r="V55">
        <f ca="1">Monthly!U56*OFFSET('Project Map'!$I$1,V$1,0)</f>
        <v>60</v>
      </c>
    </row>
    <row r="56" spans="1:22" x14ac:dyDescent="0.25">
      <c r="A56" s="5">
        <v>47300</v>
      </c>
      <c r="B56">
        <f t="shared" ca="1" si="3"/>
        <v>1598.95</v>
      </c>
      <c r="C56">
        <f t="shared" ca="1" si="1"/>
        <v>1153.95</v>
      </c>
      <c r="D56">
        <f t="shared" ca="1" si="2"/>
        <v>385</v>
      </c>
      <c r="E56">
        <f ca="1">Monthly!D57*OFFSET('Project Map'!$I$1,E$1,0)</f>
        <v>120</v>
      </c>
      <c r="F56">
        <f ca="1">Monthly!E57*OFFSET('Project Map'!$I$1,F$1,0)</f>
        <v>402</v>
      </c>
      <c r="G56">
        <f ca="1">Monthly!F57*OFFSET('Project Map'!$I$1,G$1,0)</f>
        <v>0</v>
      </c>
      <c r="H56">
        <f ca="1">Monthly!G57*OFFSET('Project Map'!$I$1,H$1,0)</f>
        <v>70</v>
      </c>
      <c r="I56">
        <f ca="1">Monthly!H57*OFFSET('Project Map'!$I$1,I$1,0)</f>
        <v>200.2</v>
      </c>
      <c r="J56">
        <f ca="1">Monthly!I57*OFFSET('Project Map'!$I$1,J$1,0)</f>
        <v>0</v>
      </c>
      <c r="K56">
        <f ca="1">Monthly!J57*OFFSET('Project Map'!$I$1,K$1,0)</f>
        <v>0</v>
      </c>
      <c r="L56">
        <f ca="1">Monthly!K57*OFFSET('Project Map'!$I$1,L$1,0)</f>
        <v>0</v>
      </c>
      <c r="M56">
        <f ca="1">Monthly!L57*OFFSET('Project Map'!$I$1,M$1,0)</f>
        <v>0</v>
      </c>
      <c r="N56">
        <f ca="1">Monthly!M57*OFFSET('Project Map'!$I$1,N$1,0)</f>
        <v>0</v>
      </c>
      <c r="O56">
        <f ca="1">Monthly!N57*OFFSET('Project Map'!$I$1,O$1,0)</f>
        <v>213.5</v>
      </c>
      <c r="P56">
        <f ca="1">Monthly!O57*OFFSET('Project Map'!$I$1,P$1,0)</f>
        <v>80.5</v>
      </c>
      <c r="Q56">
        <f ca="1">Monthly!P57*OFFSET('Project Map'!$I$1,Q$1,0)</f>
        <v>0</v>
      </c>
      <c r="R56">
        <f ca="1">Monthly!Q57*OFFSET('Project Map'!$I$1,R$1,0)</f>
        <v>280</v>
      </c>
      <c r="S56">
        <f ca="1">Monthly!R57*OFFSET('Project Map'!$I$1,S$1,0)</f>
        <v>0</v>
      </c>
      <c r="T56">
        <f ca="1">Monthly!S57*OFFSET('Project Map'!$I$1,T$1,0)</f>
        <v>22.75</v>
      </c>
      <c r="U56">
        <f ca="1">Monthly!T57*OFFSET('Project Map'!$I$1,U$1,0)</f>
        <v>210</v>
      </c>
      <c r="V56">
        <f ca="1">Monthly!U57*OFFSET('Project Map'!$I$1,V$1,0)</f>
        <v>60</v>
      </c>
    </row>
    <row r="57" spans="1:22" x14ac:dyDescent="0.25">
      <c r="A57" s="5">
        <v>47331</v>
      </c>
      <c r="B57">
        <f t="shared" ca="1" si="3"/>
        <v>1608.05</v>
      </c>
      <c r="C57">
        <f t="shared" ca="1" si="1"/>
        <v>1163.05</v>
      </c>
      <c r="D57">
        <f t="shared" ca="1" si="2"/>
        <v>385</v>
      </c>
      <c r="E57">
        <f ca="1">Monthly!D58*OFFSET('Project Map'!$I$1,E$1,0)</f>
        <v>120</v>
      </c>
      <c r="F57">
        <f ca="1">Monthly!E58*OFFSET('Project Map'!$I$1,F$1,0)</f>
        <v>402</v>
      </c>
      <c r="G57">
        <f ca="1">Monthly!F58*OFFSET('Project Map'!$I$1,G$1,0)</f>
        <v>0</v>
      </c>
      <c r="H57">
        <f ca="1">Monthly!G58*OFFSET('Project Map'!$I$1,H$1,0)</f>
        <v>70</v>
      </c>
      <c r="I57">
        <f ca="1">Monthly!H58*OFFSET('Project Map'!$I$1,I$1,0)</f>
        <v>209.29999999999998</v>
      </c>
      <c r="J57">
        <f ca="1">Monthly!I58*OFFSET('Project Map'!$I$1,J$1,0)</f>
        <v>0</v>
      </c>
      <c r="K57">
        <f ca="1">Monthly!J58*OFFSET('Project Map'!$I$1,K$1,0)</f>
        <v>0</v>
      </c>
      <c r="L57">
        <f ca="1">Monthly!K58*OFFSET('Project Map'!$I$1,L$1,0)</f>
        <v>0</v>
      </c>
      <c r="M57">
        <f ca="1">Monthly!L58*OFFSET('Project Map'!$I$1,M$1,0)</f>
        <v>0</v>
      </c>
      <c r="N57">
        <f ca="1">Monthly!M58*OFFSET('Project Map'!$I$1,N$1,0)</f>
        <v>0</v>
      </c>
      <c r="O57">
        <f ca="1">Monthly!N58*OFFSET('Project Map'!$I$1,O$1,0)</f>
        <v>213.5</v>
      </c>
      <c r="P57">
        <f ca="1">Monthly!O58*OFFSET('Project Map'!$I$1,P$1,0)</f>
        <v>80.5</v>
      </c>
      <c r="Q57">
        <f ca="1">Monthly!P58*OFFSET('Project Map'!$I$1,Q$1,0)</f>
        <v>0</v>
      </c>
      <c r="R57">
        <f ca="1">Monthly!Q58*OFFSET('Project Map'!$I$1,R$1,0)</f>
        <v>280</v>
      </c>
      <c r="S57">
        <f ca="1">Monthly!R58*OFFSET('Project Map'!$I$1,S$1,0)</f>
        <v>0</v>
      </c>
      <c r="T57">
        <f ca="1">Monthly!S58*OFFSET('Project Map'!$I$1,T$1,0)</f>
        <v>22.75</v>
      </c>
      <c r="U57">
        <f ca="1">Monthly!T58*OFFSET('Project Map'!$I$1,U$1,0)</f>
        <v>210</v>
      </c>
      <c r="V57">
        <f ca="1">Monthly!U58*OFFSET('Project Map'!$I$1,V$1,0)</f>
        <v>60</v>
      </c>
    </row>
    <row r="58" spans="1:22" x14ac:dyDescent="0.25">
      <c r="A58" s="5">
        <v>47362</v>
      </c>
      <c r="B58">
        <f t="shared" ca="1" si="3"/>
        <v>1608.75</v>
      </c>
      <c r="C58">
        <f t="shared" ca="1" si="1"/>
        <v>1163.75</v>
      </c>
      <c r="D58">
        <f t="shared" ca="1" si="2"/>
        <v>385</v>
      </c>
      <c r="E58">
        <f ca="1">Monthly!D59*OFFSET('Project Map'!$I$1,E$1,0)</f>
        <v>120</v>
      </c>
      <c r="F58">
        <f ca="1">Monthly!E59*OFFSET('Project Map'!$I$1,F$1,0)</f>
        <v>402</v>
      </c>
      <c r="G58">
        <f ca="1">Monthly!F59*OFFSET('Project Map'!$I$1,G$1,0)</f>
        <v>0</v>
      </c>
      <c r="H58">
        <f ca="1">Monthly!G59*OFFSET('Project Map'!$I$1,H$1,0)</f>
        <v>70</v>
      </c>
      <c r="I58">
        <f ca="1">Monthly!H59*OFFSET('Project Map'!$I$1,I$1,0)</f>
        <v>210</v>
      </c>
      <c r="J58">
        <f ca="1">Monthly!I59*OFFSET('Project Map'!$I$1,J$1,0)</f>
        <v>0</v>
      </c>
      <c r="K58">
        <f ca="1">Monthly!J59*OFFSET('Project Map'!$I$1,K$1,0)</f>
        <v>0</v>
      </c>
      <c r="L58">
        <f ca="1">Monthly!K59*OFFSET('Project Map'!$I$1,L$1,0)</f>
        <v>0</v>
      </c>
      <c r="M58">
        <f ca="1">Monthly!L59*OFFSET('Project Map'!$I$1,M$1,0)</f>
        <v>0</v>
      </c>
      <c r="N58">
        <f ca="1">Monthly!M59*OFFSET('Project Map'!$I$1,N$1,0)</f>
        <v>0</v>
      </c>
      <c r="O58">
        <f ca="1">Monthly!N59*OFFSET('Project Map'!$I$1,O$1,0)</f>
        <v>213.5</v>
      </c>
      <c r="P58">
        <f ca="1">Monthly!O59*OFFSET('Project Map'!$I$1,P$1,0)</f>
        <v>80.5</v>
      </c>
      <c r="Q58">
        <f ca="1">Monthly!P59*OFFSET('Project Map'!$I$1,Q$1,0)</f>
        <v>0</v>
      </c>
      <c r="R58">
        <f ca="1">Monthly!Q59*OFFSET('Project Map'!$I$1,R$1,0)</f>
        <v>280</v>
      </c>
      <c r="S58">
        <f ca="1">Monthly!R59*OFFSET('Project Map'!$I$1,S$1,0)</f>
        <v>0</v>
      </c>
      <c r="T58">
        <f ca="1">Monthly!S59*OFFSET('Project Map'!$I$1,T$1,0)</f>
        <v>22.75</v>
      </c>
      <c r="U58">
        <f ca="1">Monthly!T59*OFFSET('Project Map'!$I$1,U$1,0)</f>
        <v>210</v>
      </c>
      <c r="V58">
        <f ca="1">Monthly!U59*OFFSET('Project Map'!$I$1,V$1,0)</f>
        <v>60</v>
      </c>
    </row>
    <row r="59" spans="1:22" x14ac:dyDescent="0.25">
      <c r="A59" s="5">
        <v>47392</v>
      </c>
      <c r="B59">
        <f t="shared" ca="1" si="3"/>
        <v>1650.75</v>
      </c>
      <c r="C59">
        <f t="shared" ca="1" si="1"/>
        <v>1205.75</v>
      </c>
      <c r="D59">
        <f t="shared" ca="1" si="2"/>
        <v>385</v>
      </c>
      <c r="E59">
        <f ca="1">Monthly!D60*OFFSET('Project Map'!$I$1,E$1,0)</f>
        <v>120</v>
      </c>
      <c r="F59">
        <f ca="1">Monthly!E60*OFFSET('Project Map'!$I$1,F$1,0)</f>
        <v>402</v>
      </c>
      <c r="G59">
        <f ca="1">Monthly!F60*OFFSET('Project Map'!$I$1,G$1,0)</f>
        <v>0</v>
      </c>
      <c r="H59">
        <f ca="1">Monthly!G60*OFFSET('Project Map'!$I$1,H$1,0)</f>
        <v>70</v>
      </c>
      <c r="I59">
        <f ca="1">Monthly!H60*OFFSET('Project Map'!$I$1,I$1,0)</f>
        <v>227.49999999999997</v>
      </c>
      <c r="J59">
        <f ca="1">Monthly!I60*OFFSET('Project Map'!$I$1,J$1,0)</f>
        <v>0</v>
      </c>
      <c r="K59">
        <f ca="1">Monthly!J60*OFFSET('Project Map'!$I$1,K$1,0)</f>
        <v>0</v>
      </c>
      <c r="L59">
        <f ca="1">Monthly!K60*OFFSET('Project Map'!$I$1,L$1,0)</f>
        <v>0</v>
      </c>
      <c r="M59">
        <f ca="1">Monthly!L60*OFFSET('Project Map'!$I$1,M$1,0)</f>
        <v>0</v>
      </c>
      <c r="N59">
        <f ca="1">Monthly!M60*OFFSET('Project Map'!$I$1,N$1,0)</f>
        <v>0</v>
      </c>
      <c r="O59">
        <f ca="1">Monthly!N60*OFFSET('Project Map'!$I$1,O$1,0)</f>
        <v>237.99999999999997</v>
      </c>
      <c r="P59">
        <f ca="1">Monthly!O60*OFFSET('Project Map'!$I$1,P$1,0)</f>
        <v>80.5</v>
      </c>
      <c r="Q59">
        <f ca="1">Monthly!P60*OFFSET('Project Map'!$I$1,Q$1,0)</f>
        <v>0</v>
      </c>
      <c r="R59">
        <f ca="1">Monthly!Q60*OFFSET('Project Map'!$I$1,R$1,0)</f>
        <v>280</v>
      </c>
      <c r="S59">
        <f ca="1">Monthly!R60*OFFSET('Project Map'!$I$1,S$1,0)</f>
        <v>0</v>
      </c>
      <c r="T59">
        <f ca="1">Monthly!S60*OFFSET('Project Map'!$I$1,T$1,0)</f>
        <v>22.75</v>
      </c>
      <c r="U59">
        <f ca="1">Monthly!T60*OFFSET('Project Map'!$I$1,U$1,0)</f>
        <v>210</v>
      </c>
      <c r="V59">
        <f ca="1">Monthly!U60*OFFSET('Project Map'!$I$1,V$1,0)</f>
        <v>60</v>
      </c>
    </row>
    <row r="60" spans="1:22" x14ac:dyDescent="0.25">
      <c r="A60" s="5">
        <v>47423</v>
      </c>
      <c r="B60">
        <f t="shared" ca="1" si="3"/>
        <v>1659.85</v>
      </c>
      <c r="C60">
        <f t="shared" ca="1" si="1"/>
        <v>1214.8499999999999</v>
      </c>
      <c r="D60">
        <f t="shared" ca="1" si="2"/>
        <v>385</v>
      </c>
      <c r="E60">
        <f ca="1">Monthly!D61*OFFSET('Project Map'!$I$1,E$1,0)</f>
        <v>120</v>
      </c>
      <c r="F60">
        <f ca="1">Monthly!E61*OFFSET('Project Map'!$I$1,F$1,0)</f>
        <v>402</v>
      </c>
      <c r="G60">
        <f ca="1">Monthly!F61*OFFSET('Project Map'!$I$1,G$1,0)</f>
        <v>0</v>
      </c>
      <c r="H60">
        <f ca="1">Monthly!G61*OFFSET('Project Map'!$I$1,H$1,0)</f>
        <v>70</v>
      </c>
      <c r="I60">
        <f ca="1">Monthly!H61*OFFSET('Project Map'!$I$1,I$1,0)</f>
        <v>236.6</v>
      </c>
      <c r="J60">
        <f ca="1">Monthly!I61*OFFSET('Project Map'!$I$1,J$1,0)</f>
        <v>0</v>
      </c>
      <c r="K60">
        <f ca="1">Monthly!J61*OFFSET('Project Map'!$I$1,K$1,0)</f>
        <v>0</v>
      </c>
      <c r="L60">
        <f ca="1">Monthly!K61*OFFSET('Project Map'!$I$1,L$1,0)</f>
        <v>0</v>
      </c>
      <c r="M60">
        <f ca="1">Monthly!L61*OFFSET('Project Map'!$I$1,M$1,0)</f>
        <v>0</v>
      </c>
      <c r="N60">
        <f ca="1">Monthly!M61*OFFSET('Project Map'!$I$1,N$1,0)</f>
        <v>0</v>
      </c>
      <c r="O60">
        <f ca="1">Monthly!N61*OFFSET('Project Map'!$I$1,O$1,0)</f>
        <v>237.99999999999997</v>
      </c>
      <c r="P60">
        <f ca="1">Monthly!O61*OFFSET('Project Map'!$I$1,P$1,0)</f>
        <v>80.5</v>
      </c>
      <c r="Q60">
        <f ca="1">Monthly!P61*OFFSET('Project Map'!$I$1,Q$1,0)</f>
        <v>0</v>
      </c>
      <c r="R60">
        <f ca="1">Monthly!Q61*OFFSET('Project Map'!$I$1,R$1,0)</f>
        <v>280</v>
      </c>
      <c r="S60">
        <f ca="1">Monthly!R61*OFFSET('Project Map'!$I$1,S$1,0)</f>
        <v>0</v>
      </c>
      <c r="T60">
        <f ca="1">Monthly!S61*OFFSET('Project Map'!$I$1,T$1,0)</f>
        <v>22.75</v>
      </c>
      <c r="U60">
        <f ca="1">Monthly!T61*OFFSET('Project Map'!$I$1,U$1,0)</f>
        <v>210</v>
      </c>
      <c r="V60">
        <f ca="1">Monthly!U61*OFFSET('Project Map'!$I$1,V$1,0)</f>
        <v>60</v>
      </c>
    </row>
    <row r="61" spans="1:22" x14ac:dyDescent="0.25">
      <c r="A61" s="5">
        <v>47453</v>
      </c>
      <c r="B61">
        <f t="shared" ca="1" si="3"/>
        <v>1677.35</v>
      </c>
      <c r="C61">
        <f t="shared" ca="1" si="1"/>
        <v>1232.3499999999999</v>
      </c>
      <c r="D61">
        <f t="shared" ca="1" si="2"/>
        <v>385</v>
      </c>
      <c r="E61">
        <f ca="1">Monthly!D62*OFFSET('Project Map'!$I$1,E$1,0)</f>
        <v>120</v>
      </c>
      <c r="F61">
        <f ca="1">Monthly!E62*OFFSET('Project Map'!$I$1,F$1,0)</f>
        <v>402</v>
      </c>
      <c r="G61">
        <f ca="1">Monthly!F62*OFFSET('Project Map'!$I$1,G$1,0)</f>
        <v>0</v>
      </c>
      <c r="H61">
        <f ca="1">Monthly!G62*OFFSET('Project Map'!$I$1,H$1,0)</f>
        <v>70</v>
      </c>
      <c r="I61">
        <f ca="1">Monthly!H62*OFFSET('Project Map'!$I$1,I$1,0)</f>
        <v>254.1</v>
      </c>
      <c r="J61">
        <f ca="1">Monthly!I62*OFFSET('Project Map'!$I$1,J$1,0)</f>
        <v>0</v>
      </c>
      <c r="K61">
        <f ca="1">Monthly!J62*OFFSET('Project Map'!$I$1,K$1,0)</f>
        <v>0</v>
      </c>
      <c r="L61">
        <f ca="1">Monthly!K62*OFFSET('Project Map'!$I$1,L$1,0)</f>
        <v>0</v>
      </c>
      <c r="M61">
        <f ca="1">Monthly!L62*OFFSET('Project Map'!$I$1,M$1,0)</f>
        <v>0</v>
      </c>
      <c r="N61">
        <f ca="1">Monthly!M62*OFFSET('Project Map'!$I$1,N$1,0)</f>
        <v>0</v>
      </c>
      <c r="O61">
        <f ca="1">Monthly!N62*OFFSET('Project Map'!$I$1,O$1,0)</f>
        <v>237.99999999999997</v>
      </c>
      <c r="P61">
        <f ca="1">Monthly!O62*OFFSET('Project Map'!$I$1,P$1,0)</f>
        <v>80.5</v>
      </c>
      <c r="Q61">
        <f ca="1">Monthly!P62*OFFSET('Project Map'!$I$1,Q$1,0)</f>
        <v>0</v>
      </c>
      <c r="R61">
        <f ca="1">Monthly!Q62*OFFSET('Project Map'!$I$1,R$1,0)</f>
        <v>280</v>
      </c>
      <c r="S61">
        <f ca="1">Monthly!R62*OFFSET('Project Map'!$I$1,S$1,0)</f>
        <v>0</v>
      </c>
      <c r="T61">
        <f ca="1">Monthly!S62*OFFSET('Project Map'!$I$1,T$1,0)</f>
        <v>22.75</v>
      </c>
      <c r="U61">
        <f ca="1">Monthly!T62*OFFSET('Project Map'!$I$1,U$1,0)</f>
        <v>210</v>
      </c>
      <c r="V61">
        <f ca="1">Monthly!U62*OFFSET('Project Map'!$I$1,V$1,0)</f>
        <v>60</v>
      </c>
    </row>
    <row r="62" spans="1:22" x14ac:dyDescent="0.25">
      <c r="A62" s="5">
        <v>47484</v>
      </c>
      <c r="B62">
        <f t="shared" ca="1" si="3"/>
        <v>1893.75</v>
      </c>
      <c r="C62">
        <f t="shared" ca="1" si="1"/>
        <v>1410.25</v>
      </c>
      <c r="D62">
        <f t="shared" ca="1" si="2"/>
        <v>423.5</v>
      </c>
      <c r="E62">
        <f ca="1">Monthly!D63*OFFSET('Project Map'!$I$1,E$1,0)</f>
        <v>120</v>
      </c>
      <c r="F62">
        <f ca="1">Monthly!E63*OFFSET('Project Map'!$I$1,F$1,0)</f>
        <v>402</v>
      </c>
      <c r="G62">
        <f ca="1">Monthly!F63*OFFSET('Project Map'!$I$1,G$1,0)</f>
        <v>105</v>
      </c>
      <c r="H62">
        <f ca="1">Monthly!G63*OFFSET('Project Map'!$I$1,H$1,0)</f>
        <v>70</v>
      </c>
      <c r="I62">
        <f ca="1">Monthly!H63*OFFSET('Project Map'!$I$1,I$1,0)</f>
        <v>262.5</v>
      </c>
      <c r="J62">
        <f ca="1">Monthly!I63*OFFSET('Project Map'!$I$1,J$1,0)</f>
        <v>0</v>
      </c>
      <c r="K62">
        <f ca="1">Monthly!J63*OFFSET('Project Map'!$I$1,K$1,0)</f>
        <v>0</v>
      </c>
      <c r="L62">
        <f ca="1">Monthly!K63*OFFSET('Project Map'!$I$1,L$1,0)</f>
        <v>0</v>
      </c>
      <c r="M62">
        <f ca="1">Monthly!L63*OFFSET('Project Map'!$I$1,M$1,0)</f>
        <v>77</v>
      </c>
      <c r="N62">
        <f ca="1">Monthly!M63*OFFSET('Project Map'!$I$1,N$1,0)</f>
        <v>0</v>
      </c>
      <c r="O62">
        <f ca="1">Monthly!N63*OFFSET('Project Map'!$I$1,O$1,0)</f>
        <v>251.99999999999997</v>
      </c>
      <c r="P62">
        <f ca="1">Monthly!O63*OFFSET('Project Map'!$I$1,P$1,0)</f>
        <v>80.5</v>
      </c>
      <c r="Q62">
        <f ca="1">Monthly!P63*OFFSET('Project Map'!$I$1,Q$1,0)</f>
        <v>0</v>
      </c>
      <c r="R62">
        <f ca="1">Monthly!Q63*OFFSET('Project Map'!$I$1,R$1,0)</f>
        <v>280</v>
      </c>
      <c r="S62">
        <f ca="1">Monthly!R63*OFFSET('Project Map'!$I$1,S$1,0)</f>
        <v>12</v>
      </c>
      <c r="T62">
        <f ca="1">Monthly!S63*OFFSET('Project Map'!$I$1,T$1,0)</f>
        <v>22.75</v>
      </c>
      <c r="U62">
        <f ca="1">Monthly!T63*OFFSET('Project Map'!$I$1,U$1,0)</f>
        <v>210</v>
      </c>
      <c r="V62">
        <f ca="1">Monthly!U63*OFFSET('Project Map'!$I$1,V$1,0)</f>
        <v>60</v>
      </c>
    </row>
    <row r="63" spans="1:22" x14ac:dyDescent="0.25">
      <c r="A63" s="5">
        <v>47515</v>
      </c>
      <c r="B63">
        <f t="shared" ca="1" si="3"/>
        <v>1902.85</v>
      </c>
      <c r="C63">
        <f t="shared" ca="1" si="1"/>
        <v>1419.35</v>
      </c>
      <c r="D63">
        <f t="shared" ca="1" si="2"/>
        <v>423.5</v>
      </c>
      <c r="E63">
        <f ca="1">Monthly!D64*OFFSET('Project Map'!$I$1,E$1,0)</f>
        <v>120</v>
      </c>
      <c r="F63">
        <f ca="1">Monthly!E64*OFFSET('Project Map'!$I$1,F$1,0)</f>
        <v>402</v>
      </c>
      <c r="G63">
        <f ca="1">Monthly!F64*OFFSET('Project Map'!$I$1,G$1,0)</f>
        <v>105</v>
      </c>
      <c r="H63">
        <f ca="1">Monthly!G64*OFFSET('Project Map'!$I$1,H$1,0)</f>
        <v>70</v>
      </c>
      <c r="I63">
        <f ca="1">Monthly!H64*OFFSET('Project Map'!$I$1,I$1,0)</f>
        <v>271.59999999999997</v>
      </c>
      <c r="J63">
        <f ca="1">Monthly!I64*OFFSET('Project Map'!$I$1,J$1,0)</f>
        <v>0</v>
      </c>
      <c r="K63">
        <f ca="1">Monthly!J64*OFFSET('Project Map'!$I$1,K$1,0)</f>
        <v>0</v>
      </c>
      <c r="L63">
        <f ca="1">Monthly!K64*OFFSET('Project Map'!$I$1,L$1,0)</f>
        <v>0</v>
      </c>
      <c r="M63">
        <f ca="1">Monthly!L64*OFFSET('Project Map'!$I$1,M$1,0)</f>
        <v>77</v>
      </c>
      <c r="N63">
        <f ca="1">Monthly!M64*OFFSET('Project Map'!$I$1,N$1,0)</f>
        <v>0</v>
      </c>
      <c r="O63">
        <f ca="1">Monthly!N64*OFFSET('Project Map'!$I$1,O$1,0)</f>
        <v>251.99999999999997</v>
      </c>
      <c r="P63">
        <f ca="1">Monthly!O64*OFFSET('Project Map'!$I$1,P$1,0)</f>
        <v>80.5</v>
      </c>
      <c r="Q63">
        <f ca="1">Monthly!P64*OFFSET('Project Map'!$I$1,Q$1,0)</f>
        <v>0</v>
      </c>
      <c r="R63">
        <f ca="1">Monthly!Q64*OFFSET('Project Map'!$I$1,R$1,0)</f>
        <v>280</v>
      </c>
      <c r="S63">
        <f ca="1">Monthly!R64*OFFSET('Project Map'!$I$1,S$1,0)</f>
        <v>12</v>
      </c>
      <c r="T63">
        <f ca="1">Monthly!S64*OFFSET('Project Map'!$I$1,T$1,0)</f>
        <v>22.75</v>
      </c>
      <c r="U63">
        <f ca="1">Monthly!T64*OFFSET('Project Map'!$I$1,U$1,0)</f>
        <v>210</v>
      </c>
      <c r="V63">
        <f ca="1">Monthly!U64*OFFSET('Project Map'!$I$1,V$1,0)</f>
        <v>60</v>
      </c>
    </row>
    <row r="64" spans="1:22" x14ac:dyDescent="0.25">
      <c r="A64" s="5">
        <v>47543</v>
      </c>
      <c r="B64">
        <f t="shared" ca="1" si="3"/>
        <v>1911.25</v>
      </c>
      <c r="C64">
        <f t="shared" ca="1" si="1"/>
        <v>1427.75</v>
      </c>
      <c r="D64">
        <f t="shared" ca="1" si="2"/>
        <v>423.5</v>
      </c>
      <c r="E64">
        <f ca="1">Monthly!D65*OFFSET('Project Map'!$I$1,E$1,0)</f>
        <v>120</v>
      </c>
      <c r="F64">
        <f ca="1">Monthly!E65*OFFSET('Project Map'!$I$1,F$1,0)</f>
        <v>402</v>
      </c>
      <c r="G64">
        <f ca="1">Monthly!F65*OFFSET('Project Map'!$I$1,G$1,0)</f>
        <v>105</v>
      </c>
      <c r="H64">
        <f ca="1">Monthly!G65*OFFSET('Project Map'!$I$1,H$1,0)</f>
        <v>70</v>
      </c>
      <c r="I64">
        <f ca="1">Monthly!H65*OFFSET('Project Map'!$I$1,I$1,0)</f>
        <v>280</v>
      </c>
      <c r="J64">
        <f ca="1">Monthly!I65*OFFSET('Project Map'!$I$1,J$1,0)</f>
        <v>0</v>
      </c>
      <c r="K64">
        <f ca="1">Monthly!J65*OFFSET('Project Map'!$I$1,K$1,0)</f>
        <v>0</v>
      </c>
      <c r="L64">
        <f ca="1">Monthly!K65*OFFSET('Project Map'!$I$1,L$1,0)</f>
        <v>0</v>
      </c>
      <c r="M64">
        <f ca="1">Monthly!L65*OFFSET('Project Map'!$I$1,M$1,0)</f>
        <v>77</v>
      </c>
      <c r="N64">
        <f ca="1">Monthly!M65*OFFSET('Project Map'!$I$1,N$1,0)</f>
        <v>0</v>
      </c>
      <c r="O64">
        <f ca="1">Monthly!N65*OFFSET('Project Map'!$I$1,O$1,0)</f>
        <v>251.99999999999997</v>
      </c>
      <c r="P64">
        <f ca="1">Monthly!O65*OFFSET('Project Map'!$I$1,P$1,0)</f>
        <v>80.5</v>
      </c>
      <c r="Q64">
        <f ca="1">Monthly!P65*OFFSET('Project Map'!$I$1,Q$1,0)</f>
        <v>0</v>
      </c>
      <c r="R64">
        <f ca="1">Monthly!Q65*OFFSET('Project Map'!$I$1,R$1,0)</f>
        <v>280</v>
      </c>
      <c r="S64">
        <f ca="1">Monthly!R65*OFFSET('Project Map'!$I$1,S$1,0)</f>
        <v>12</v>
      </c>
      <c r="T64">
        <f ca="1">Monthly!S65*OFFSET('Project Map'!$I$1,T$1,0)</f>
        <v>22.75</v>
      </c>
      <c r="U64">
        <f ca="1">Monthly!T65*OFFSET('Project Map'!$I$1,U$1,0)</f>
        <v>210</v>
      </c>
      <c r="V64">
        <f ca="1">Monthly!U65*OFFSET('Project Map'!$I$1,V$1,0)</f>
        <v>60</v>
      </c>
    </row>
    <row r="65" spans="1:22" x14ac:dyDescent="0.25">
      <c r="A65" s="5">
        <v>47574</v>
      </c>
      <c r="B65">
        <f t="shared" ca="1" si="3"/>
        <v>1930.85</v>
      </c>
      <c r="C65">
        <f t="shared" ca="1" si="1"/>
        <v>1447.35</v>
      </c>
      <c r="D65">
        <f t="shared" ca="1" si="2"/>
        <v>423.5</v>
      </c>
      <c r="E65">
        <f ca="1">Monthly!D66*OFFSET('Project Map'!$I$1,E$1,0)</f>
        <v>120</v>
      </c>
      <c r="F65">
        <f ca="1">Monthly!E66*OFFSET('Project Map'!$I$1,F$1,0)</f>
        <v>402</v>
      </c>
      <c r="G65">
        <f ca="1">Monthly!F66*OFFSET('Project Map'!$I$1,G$1,0)</f>
        <v>105</v>
      </c>
      <c r="H65">
        <f ca="1">Monthly!G66*OFFSET('Project Map'!$I$1,H$1,0)</f>
        <v>70</v>
      </c>
      <c r="I65">
        <f ca="1">Monthly!H66*OFFSET('Project Map'!$I$1,I$1,0)</f>
        <v>289.09999999999997</v>
      </c>
      <c r="J65">
        <f ca="1">Monthly!I66*OFFSET('Project Map'!$I$1,J$1,0)</f>
        <v>0</v>
      </c>
      <c r="K65">
        <f ca="1">Monthly!J66*OFFSET('Project Map'!$I$1,K$1,0)</f>
        <v>0</v>
      </c>
      <c r="L65">
        <f ca="1">Monthly!K66*OFFSET('Project Map'!$I$1,L$1,0)</f>
        <v>0</v>
      </c>
      <c r="M65">
        <f ca="1">Monthly!L66*OFFSET('Project Map'!$I$1,M$1,0)</f>
        <v>77</v>
      </c>
      <c r="N65">
        <f ca="1">Monthly!M66*OFFSET('Project Map'!$I$1,N$1,0)</f>
        <v>0</v>
      </c>
      <c r="O65">
        <f ca="1">Monthly!N66*OFFSET('Project Map'!$I$1,O$1,0)</f>
        <v>262.5</v>
      </c>
      <c r="P65">
        <f ca="1">Monthly!O66*OFFSET('Project Map'!$I$1,P$1,0)</f>
        <v>80.5</v>
      </c>
      <c r="Q65">
        <f ca="1">Monthly!P66*OFFSET('Project Map'!$I$1,Q$1,0)</f>
        <v>0</v>
      </c>
      <c r="R65">
        <f ca="1">Monthly!Q66*OFFSET('Project Map'!$I$1,R$1,0)</f>
        <v>280</v>
      </c>
      <c r="S65">
        <f ca="1">Monthly!R66*OFFSET('Project Map'!$I$1,S$1,0)</f>
        <v>12</v>
      </c>
      <c r="T65">
        <f ca="1">Monthly!S66*OFFSET('Project Map'!$I$1,T$1,0)</f>
        <v>22.75</v>
      </c>
      <c r="U65">
        <f ca="1">Monthly!T66*OFFSET('Project Map'!$I$1,U$1,0)</f>
        <v>210</v>
      </c>
      <c r="V65">
        <f ca="1">Monthly!U66*OFFSET('Project Map'!$I$1,V$1,0)</f>
        <v>60</v>
      </c>
    </row>
    <row r="66" spans="1:22" x14ac:dyDescent="0.25">
      <c r="A66" s="5">
        <v>47604</v>
      </c>
      <c r="B66">
        <f t="shared" ref="B66:B97" ca="1" si="4">SUM(E66:U66)</f>
        <v>1939.25</v>
      </c>
      <c r="C66">
        <f t="shared" ca="1" si="1"/>
        <v>1455.75</v>
      </c>
      <c r="D66">
        <f t="shared" ca="1" si="2"/>
        <v>423.5</v>
      </c>
      <c r="E66">
        <f ca="1">Monthly!D67*OFFSET('Project Map'!$I$1,E$1,0)</f>
        <v>120</v>
      </c>
      <c r="F66">
        <f ca="1">Monthly!E67*OFFSET('Project Map'!$I$1,F$1,0)</f>
        <v>402</v>
      </c>
      <c r="G66">
        <f ca="1">Monthly!F67*OFFSET('Project Map'!$I$1,G$1,0)</f>
        <v>105</v>
      </c>
      <c r="H66">
        <f ca="1">Monthly!G67*OFFSET('Project Map'!$I$1,H$1,0)</f>
        <v>70</v>
      </c>
      <c r="I66">
        <f ca="1">Monthly!H67*OFFSET('Project Map'!$I$1,I$1,0)</f>
        <v>297.5</v>
      </c>
      <c r="J66">
        <f ca="1">Monthly!I67*OFFSET('Project Map'!$I$1,J$1,0)</f>
        <v>0</v>
      </c>
      <c r="K66">
        <f ca="1">Monthly!J67*OFFSET('Project Map'!$I$1,K$1,0)</f>
        <v>0</v>
      </c>
      <c r="L66">
        <f ca="1">Monthly!K67*OFFSET('Project Map'!$I$1,L$1,0)</f>
        <v>0</v>
      </c>
      <c r="M66">
        <f ca="1">Monthly!L67*OFFSET('Project Map'!$I$1,M$1,0)</f>
        <v>77</v>
      </c>
      <c r="N66">
        <f ca="1">Monthly!M67*OFFSET('Project Map'!$I$1,N$1,0)</f>
        <v>0</v>
      </c>
      <c r="O66">
        <f ca="1">Monthly!N67*OFFSET('Project Map'!$I$1,O$1,0)</f>
        <v>262.5</v>
      </c>
      <c r="P66">
        <f ca="1">Monthly!O67*OFFSET('Project Map'!$I$1,P$1,0)</f>
        <v>80.5</v>
      </c>
      <c r="Q66">
        <f ca="1">Monthly!P67*OFFSET('Project Map'!$I$1,Q$1,0)</f>
        <v>0</v>
      </c>
      <c r="R66">
        <f ca="1">Monthly!Q67*OFFSET('Project Map'!$I$1,R$1,0)</f>
        <v>280</v>
      </c>
      <c r="S66">
        <f ca="1">Monthly!R67*OFFSET('Project Map'!$I$1,S$1,0)</f>
        <v>12</v>
      </c>
      <c r="T66">
        <f ca="1">Monthly!S67*OFFSET('Project Map'!$I$1,T$1,0)</f>
        <v>22.75</v>
      </c>
      <c r="U66">
        <f ca="1">Monthly!T67*OFFSET('Project Map'!$I$1,U$1,0)</f>
        <v>210</v>
      </c>
      <c r="V66">
        <f ca="1">Monthly!U67*OFFSET('Project Map'!$I$1,V$1,0)</f>
        <v>60</v>
      </c>
    </row>
    <row r="67" spans="1:22" x14ac:dyDescent="0.25">
      <c r="A67" s="5">
        <v>47635</v>
      </c>
      <c r="B67">
        <f t="shared" ca="1" si="4"/>
        <v>1948.35</v>
      </c>
      <c r="C67">
        <f t="shared" ref="C67:C109" ca="1" si="5">SUM(F67:I67,L67,M67*0.5,N67:P67,S67:T67,U67*0.5,V67)</f>
        <v>1464.85</v>
      </c>
      <c r="D67">
        <f t="shared" ref="D67:D109" ca="1" si="6">SUM(J67,K67,M67*0.5,Q67,R67,U67*0.5)</f>
        <v>423.5</v>
      </c>
      <c r="E67">
        <f ca="1">Monthly!D68*OFFSET('Project Map'!$I$1,E$1,0)</f>
        <v>120</v>
      </c>
      <c r="F67">
        <f ca="1">Monthly!E68*OFFSET('Project Map'!$I$1,F$1,0)</f>
        <v>402</v>
      </c>
      <c r="G67">
        <f ca="1">Monthly!F68*OFFSET('Project Map'!$I$1,G$1,0)</f>
        <v>105</v>
      </c>
      <c r="H67">
        <f ca="1">Monthly!G68*OFFSET('Project Map'!$I$1,H$1,0)</f>
        <v>70</v>
      </c>
      <c r="I67">
        <f ca="1">Monthly!H68*OFFSET('Project Map'!$I$1,I$1,0)</f>
        <v>306.59999999999997</v>
      </c>
      <c r="J67">
        <f ca="1">Monthly!I68*OFFSET('Project Map'!$I$1,J$1,0)</f>
        <v>0</v>
      </c>
      <c r="K67">
        <f ca="1">Monthly!J68*OFFSET('Project Map'!$I$1,K$1,0)</f>
        <v>0</v>
      </c>
      <c r="L67">
        <f ca="1">Monthly!K68*OFFSET('Project Map'!$I$1,L$1,0)</f>
        <v>0</v>
      </c>
      <c r="M67">
        <f ca="1">Monthly!L68*OFFSET('Project Map'!$I$1,M$1,0)</f>
        <v>77</v>
      </c>
      <c r="N67">
        <f ca="1">Monthly!M68*OFFSET('Project Map'!$I$1,N$1,0)</f>
        <v>0</v>
      </c>
      <c r="O67">
        <f ca="1">Monthly!N68*OFFSET('Project Map'!$I$1,O$1,0)</f>
        <v>262.5</v>
      </c>
      <c r="P67">
        <f ca="1">Monthly!O68*OFFSET('Project Map'!$I$1,P$1,0)</f>
        <v>80.5</v>
      </c>
      <c r="Q67">
        <f ca="1">Monthly!P68*OFFSET('Project Map'!$I$1,Q$1,0)</f>
        <v>0</v>
      </c>
      <c r="R67">
        <f ca="1">Monthly!Q68*OFFSET('Project Map'!$I$1,R$1,0)</f>
        <v>280</v>
      </c>
      <c r="S67">
        <f ca="1">Monthly!R68*OFFSET('Project Map'!$I$1,S$1,0)</f>
        <v>12</v>
      </c>
      <c r="T67">
        <f ca="1">Monthly!S68*OFFSET('Project Map'!$I$1,T$1,0)</f>
        <v>22.75</v>
      </c>
      <c r="U67">
        <f ca="1">Monthly!T68*OFFSET('Project Map'!$I$1,U$1,0)</f>
        <v>210</v>
      </c>
      <c r="V67">
        <f ca="1">Monthly!U68*OFFSET('Project Map'!$I$1,V$1,0)</f>
        <v>60</v>
      </c>
    </row>
    <row r="68" spans="1:22" x14ac:dyDescent="0.25">
      <c r="A68" s="5">
        <v>47665</v>
      </c>
      <c r="B68">
        <f t="shared" ca="1" si="4"/>
        <v>2560.35</v>
      </c>
      <c r="C68">
        <f t="shared" ca="1" si="5"/>
        <v>1731.85</v>
      </c>
      <c r="D68">
        <f t="shared" ca="1" si="6"/>
        <v>808.5</v>
      </c>
      <c r="E68">
        <f ca="1">Monthly!D69*OFFSET('Project Map'!$I$1,E$1,0)</f>
        <v>120</v>
      </c>
      <c r="F68">
        <f ca="1">Monthly!E69*OFFSET('Project Map'!$I$1,F$1,0)</f>
        <v>402</v>
      </c>
      <c r="G68">
        <f ca="1">Monthly!F69*OFFSET('Project Map'!$I$1,G$1,0)</f>
        <v>105</v>
      </c>
      <c r="H68">
        <f ca="1">Monthly!G69*OFFSET('Project Map'!$I$1,H$1,0)</f>
        <v>70</v>
      </c>
      <c r="I68">
        <f ca="1">Monthly!H69*OFFSET('Project Map'!$I$1,I$1,0)</f>
        <v>306.59999999999997</v>
      </c>
      <c r="J68">
        <f ca="1">Monthly!I69*OFFSET('Project Map'!$I$1,J$1,0)</f>
        <v>0</v>
      </c>
      <c r="K68">
        <f ca="1">Monthly!J69*OFFSET('Project Map'!$I$1,K$1,0)</f>
        <v>157.5</v>
      </c>
      <c r="L68">
        <f ca="1">Monthly!K69*OFFSET('Project Map'!$I$1,L$1,0)</f>
        <v>80</v>
      </c>
      <c r="M68">
        <f ca="1">Monthly!L69*OFFSET('Project Map'!$I$1,M$1,0)</f>
        <v>77</v>
      </c>
      <c r="N68">
        <f ca="1">Monthly!M69*OFFSET('Project Map'!$I$1,N$1,0)</f>
        <v>0</v>
      </c>
      <c r="O68">
        <f ca="1">Monthly!N69*OFFSET('Project Map'!$I$1,O$1,0)</f>
        <v>262.5</v>
      </c>
      <c r="P68">
        <f ca="1">Monthly!O69*OFFSET('Project Map'!$I$1,P$1,0)</f>
        <v>175</v>
      </c>
      <c r="Q68">
        <f ca="1">Monthly!P69*OFFSET('Project Map'!$I$1,Q$1,0)</f>
        <v>175</v>
      </c>
      <c r="R68">
        <f ca="1">Monthly!Q69*OFFSET('Project Map'!$I$1,R$1,0)</f>
        <v>280</v>
      </c>
      <c r="S68">
        <f ca="1">Monthly!R69*OFFSET('Project Map'!$I$1,S$1,0)</f>
        <v>12</v>
      </c>
      <c r="T68">
        <f ca="1">Monthly!S69*OFFSET('Project Map'!$I$1,T$1,0)</f>
        <v>22.75</v>
      </c>
      <c r="U68">
        <f ca="1">Monthly!T69*OFFSET('Project Map'!$I$1,U$1,0)</f>
        <v>315</v>
      </c>
      <c r="V68">
        <f ca="1">Monthly!U69*OFFSET('Project Map'!$I$1,V$1,0)</f>
        <v>100</v>
      </c>
    </row>
    <row r="69" spans="1:22" x14ac:dyDescent="0.25">
      <c r="A69" s="5">
        <v>47696</v>
      </c>
      <c r="B69">
        <f t="shared" ca="1" si="4"/>
        <v>2568.75</v>
      </c>
      <c r="C69">
        <f t="shared" ca="1" si="5"/>
        <v>1740.25</v>
      </c>
      <c r="D69">
        <f t="shared" ca="1" si="6"/>
        <v>808.5</v>
      </c>
      <c r="E69">
        <f ca="1">Monthly!D70*OFFSET('Project Map'!$I$1,E$1,0)</f>
        <v>120</v>
      </c>
      <c r="F69">
        <f ca="1">Monthly!E70*OFFSET('Project Map'!$I$1,F$1,0)</f>
        <v>402</v>
      </c>
      <c r="G69">
        <f ca="1">Monthly!F70*OFFSET('Project Map'!$I$1,G$1,0)</f>
        <v>105</v>
      </c>
      <c r="H69">
        <f ca="1">Monthly!G70*OFFSET('Project Map'!$I$1,H$1,0)</f>
        <v>70</v>
      </c>
      <c r="I69">
        <f ca="1">Monthly!H70*OFFSET('Project Map'!$I$1,I$1,0)</f>
        <v>315</v>
      </c>
      <c r="J69">
        <f ca="1">Monthly!I70*OFFSET('Project Map'!$I$1,J$1,0)</f>
        <v>0</v>
      </c>
      <c r="K69">
        <f ca="1">Monthly!J70*OFFSET('Project Map'!$I$1,K$1,0)</f>
        <v>157.5</v>
      </c>
      <c r="L69">
        <f ca="1">Monthly!K70*OFFSET('Project Map'!$I$1,L$1,0)</f>
        <v>80</v>
      </c>
      <c r="M69">
        <f ca="1">Monthly!L70*OFFSET('Project Map'!$I$1,M$1,0)</f>
        <v>77</v>
      </c>
      <c r="N69">
        <f ca="1">Monthly!M70*OFFSET('Project Map'!$I$1,N$1,0)</f>
        <v>0</v>
      </c>
      <c r="O69">
        <f ca="1">Monthly!N70*OFFSET('Project Map'!$I$1,O$1,0)</f>
        <v>262.5</v>
      </c>
      <c r="P69">
        <f ca="1">Monthly!O70*OFFSET('Project Map'!$I$1,P$1,0)</f>
        <v>175</v>
      </c>
      <c r="Q69">
        <f ca="1">Monthly!P70*OFFSET('Project Map'!$I$1,Q$1,0)</f>
        <v>175</v>
      </c>
      <c r="R69">
        <f ca="1">Monthly!Q70*OFFSET('Project Map'!$I$1,R$1,0)</f>
        <v>280</v>
      </c>
      <c r="S69">
        <f ca="1">Monthly!R70*OFFSET('Project Map'!$I$1,S$1,0)</f>
        <v>12</v>
      </c>
      <c r="T69">
        <f ca="1">Monthly!S70*OFFSET('Project Map'!$I$1,T$1,0)</f>
        <v>22.75</v>
      </c>
      <c r="U69">
        <f ca="1">Monthly!T70*OFFSET('Project Map'!$I$1,U$1,0)</f>
        <v>315</v>
      </c>
      <c r="V69">
        <f ca="1">Monthly!U70*OFFSET('Project Map'!$I$1,V$1,0)</f>
        <v>100</v>
      </c>
    </row>
    <row r="70" spans="1:22" x14ac:dyDescent="0.25">
      <c r="A70" s="5">
        <v>47727</v>
      </c>
      <c r="B70">
        <f t="shared" ca="1" si="4"/>
        <v>2675.85</v>
      </c>
      <c r="C70">
        <f t="shared" ca="1" si="5"/>
        <v>1777.35</v>
      </c>
      <c r="D70">
        <f t="shared" ca="1" si="6"/>
        <v>878.5</v>
      </c>
      <c r="E70">
        <f ca="1">Monthly!D71*OFFSET('Project Map'!$I$1,E$1,0)</f>
        <v>120</v>
      </c>
      <c r="F70">
        <f ca="1">Monthly!E71*OFFSET('Project Map'!$I$1,F$1,0)</f>
        <v>402</v>
      </c>
      <c r="G70">
        <f ca="1">Monthly!F71*OFFSET('Project Map'!$I$1,G$1,0)</f>
        <v>105</v>
      </c>
      <c r="H70">
        <f ca="1">Monthly!G71*OFFSET('Project Map'!$I$1,H$1,0)</f>
        <v>70</v>
      </c>
      <c r="I70">
        <f ca="1">Monthly!H71*OFFSET('Project Map'!$I$1,I$1,0)</f>
        <v>352.09999999999997</v>
      </c>
      <c r="J70">
        <f ca="1">Monthly!I71*OFFSET('Project Map'!$I$1,J$1,0)</f>
        <v>70</v>
      </c>
      <c r="K70">
        <f ca="1">Monthly!J71*OFFSET('Project Map'!$I$1,K$1,0)</f>
        <v>157.5</v>
      </c>
      <c r="L70">
        <f ca="1">Monthly!K71*OFFSET('Project Map'!$I$1,L$1,0)</f>
        <v>80</v>
      </c>
      <c r="M70">
        <f ca="1">Monthly!L71*OFFSET('Project Map'!$I$1,M$1,0)</f>
        <v>77</v>
      </c>
      <c r="N70">
        <f ca="1">Monthly!M71*OFFSET('Project Map'!$I$1,N$1,0)</f>
        <v>0</v>
      </c>
      <c r="O70">
        <f ca="1">Monthly!N71*OFFSET('Project Map'!$I$1,O$1,0)</f>
        <v>262.5</v>
      </c>
      <c r="P70">
        <f ca="1">Monthly!O71*OFFSET('Project Map'!$I$1,P$1,0)</f>
        <v>175</v>
      </c>
      <c r="Q70">
        <f ca="1">Monthly!P71*OFFSET('Project Map'!$I$1,Q$1,0)</f>
        <v>175</v>
      </c>
      <c r="R70">
        <f ca="1">Monthly!Q71*OFFSET('Project Map'!$I$1,R$1,0)</f>
        <v>280</v>
      </c>
      <c r="S70">
        <f ca="1">Monthly!R71*OFFSET('Project Map'!$I$1,S$1,0)</f>
        <v>12</v>
      </c>
      <c r="T70">
        <f ca="1">Monthly!S71*OFFSET('Project Map'!$I$1,T$1,0)</f>
        <v>22.75</v>
      </c>
      <c r="U70">
        <f ca="1">Monthly!T71*OFFSET('Project Map'!$I$1,U$1,0)</f>
        <v>315</v>
      </c>
      <c r="V70">
        <f ca="1">Monthly!U71*OFFSET('Project Map'!$I$1,V$1,0)</f>
        <v>100</v>
      </c>
    </row>
    <row r="71" spans="1:22" x14ac:dyDescent="0.25">
      <c r="A71" s="5">
        <v>47757</v>
      </c>
      <c r="B71">
        <f t="shared" ca="1" si="4"/>
        <v>2684.95</v>
      </c>
      <c r="C71">
        <f t="shared" ca="1" si="5"/>
        <v>1786.45</v>
      </c>
      <c r="D71">
        <f t="shared" ca="1" si="6"/>
        <v>878.5</v>
      </c>
      <c r="E71">
        <f ca="1">Monthly!D72*OFFSET('Project Map'!$I$1,E$1,0)</f>
        <v>120</v>
      </c>
      <c r="F71">
        <f ca="1">Monthly!E72*OFFSET('Project Map'!$I$1,F$1,0)</f>
        <v>402</v>
      </c>
      <c r="G71">
        <f ca="1">Monthly!F72*OFFSET('Project Map'!$I$1,G$1,0)</f>
        <v>105</v>
      </c>
      <c r="H71">
        <f ca="1">Monthly!G72*OFFSET('Project Map'!$I$1,H$1,0)</f>
        <v>70</v>
      </c>
      <c r="I71">
        <f ca="1">Monthly!H72*OFFSET('Project Map'!$I$1,I$1,0)</f>
        <v>361.2</v>
      </c>
      <c r="J71">
        <f ca="1">Monthly!I72*OFFSET('Project Map'!$I$1,J$1,0)</f>
        <v>70</v>
      </c>
      <c r="K71">
        <f ca="1">Monthly!J72*OFFSET('Project Map'!$I$1,K$1,0)</f>
        <v>157.5</v>
      </c>
      <c r="L71">
        <f ca="1">Monthly!K72*OFFSET('Project Map'!$I$1,L$1,0)</f>
        <v>80</v>
      </c>
      <c r="M71">
        <f ca="1">Monthly!L72*OFFSET('Project Map'!$I$1,M$1,0)</f>
        <v>77</v>
      </c>
      <c r="N71">
        <f ca="1">Monthly!M72*OFFSET('Project Map'!$I$1,N$1,0)</f>
        <v>0</v>
      </c>
      <c r="O71">
        <f ca="1">Monthly!N72*OFFSET('Project Map'!$I$1,O$1,0)</f>
        <v>262.5</v>
      </c>
      <c r="P71">
        <f ca="1">Monthly!O72*OFFSET('Project Map'!$I$1,P$1,0)</f>
        <v>175</v>
      </c>
      <c r="Q71">
        <f ca="1">Monthly!P72*OFFSET('Project Map'!$I$1,Q$1,0)</f>
        <v>175</v>
      </c>
      <c r="R71">
        <f ca="1">Monthly!Q72*OFFSET('Project Map'!$I$1,R$1,0)</f>
        <v>280</v>
      </c>
      <c r="S71">
        <f ca="1">Monthly!R72*OFFSET('Project Map'!$I$1,S$1,0)</f>
        <v>12</v>
      </c>
      <c r="T71">
        <f ca="1">Monthly!S72*OFFSET('Project Map'!$I$1,T$1,0)</f>
        <v>22.75</v>
      </c>
      <c r="U71">
        <f ca="1">Monthly!T72*OFFSET('Project Map'!$I$1,U$1,0)</f>
        <v>315</v>
      </c>
      <c r="V71">
        <f ca="1">Monthly!U72*OFFSET('Project Map'!$I$1,V$1,0)</f>
        <v>100</v>
      </c>
    </row>
    <row r="72" spans="1:22" x14ac:dyDescent="0.25">
      <c r="A72" s="5">
        <v>47788</v>
      </c>
      <c r="B72">
        <f t="shared" ca="1" si="4"/>
        <v>2694.75</v>
      </c>
      <c r="C72">
        <f t="shared" ca="1" si="5"/>
        <v>1796.25</v>
      </c>
      <c r="D72">
        <f t="shared" ca="1" si="6"/>
        <v>878.5</v>
      </c>
      <c r="E72">
        <f ca="1">Monthly!D73*OFFSET('Project Map'!$I$1,E$1,0)</f>
        <v>120</v>
      </c>
      <c r="F72">
        <f ca="1">Monthly!E73*OFFSET('Project Map'!$I$1,F$1,0)</f>
        <v>402</v>
      </c>
      <c r="G72">
        <f ca="1">Monthly!F73*OFFSET('Project Map'!$I$1,G$1,0)</f>
        <v>105</v>
      </c>
      <c r="H72">
        <f ca="1">Monthly!G73*OFFSET('Project Map'!$I$1,H$1,0)</f>
        <v>70</v>
      </c>
      <c r="I72">
        <f ca="1">Monthly!H73*OFFSET('Project Map'!$I$1,I$1,0)</f>
        <v>371</v>
      </c>
      <c r="J72">
        <f ca="1">Monthly!I73*OFFSET('Project Map'!$I$1,J$1,0)</f>
        <v>70</v>
      </c>
      <c r="K72">
        <f ca="1">Monthly!J73*OFFSET('Project Map'!$I$1,K$1,0)</f>
        <v>157.5</v>
      </c>
      <c r="L72">
        <f ca="1">Monthly!K73*OFFSET('Project Map'!$I$1,L$1,0)</f>
        <v>80</v>
      </c>
      <c r="M72">
        <f ca="1">Monthly!L73*OFFSET('Project Map'!$I$1,M$1,0)</f>
        <v>77</v>
      </c>
      <c r="N72">
        <f ca="1">Monthly!M73*OFFSET('Project Map'!$I$1,N$1,0)</f>
        <v>0</v>
      </c>
      <c r="O72">
        <f ca="1">Monthly!N73*OFFSET('Project Map'!$I$1,O$1,0)</f>
        <v>262.5</v>
      </c>
      <c r="P72">
        <f ca="1">Monthly!O73*OFFSET('Project Map'!$I$1,P$1,0)</f>
        <v>175</v>
      </c>
      <c r="Q72">
        <f ca="1">Monthly!P73*OFFSET('Project Map'!$I$1,Q$1,0)</f>
        <v>175</v>
      </c>
      <c r="R72">
        <f ca="1">Monthly!Q73*OFFSET('Project Map'!$I$1,R$1,0)</f>
        <v>280</v>
      </c>
      <c r="S72">
        <f ca="1">Monthly!R73*OFFSET('Project Map'!$I$1,S$1,0)</f>
        <v>12</v>
      </c>
      <c r="T72">
        <f ca="1">Monthly!S73*OFFSET('Project Map'!$I$1,T$1,0)</f>
        <v>22.75</v>
      </c>
      <c r="U72">
        <f ca="1">Monthly!T73*OFFSET('Project Map'!$I$1,U$1,0)</f>
        <v>315</v>
      </c>
      <c r="V72">
        <f ca="1">Monthly!U73*OFFSET('Project Map'!$I$1,V$1,0)</f>
        <v>100</v>
      </c>
    </row>
    <row r="73" spans="1:22" x14ac:dyDescent="0.25">
      <c r="A73" s="5">
        <v>47818</v>
      </c>
      <c r="B73">
        <f t="shared" ca="1" si="4"/>
        <v>2703.85</v>
      </c>
      <c r="C73">
        <f t="shared" ca="1" si="5"/>
        <v>1805.35</v>
      </c>
      <c r="D73">
        <f t="shared" ca="1" si="6"/>
        <v>878.5</v>
      </c>
      <c r="E73">
        <f ca="1">Monthly!D74*OFFSET('Project Map'!$I$1,E$1,0)</f>
        <v>120</v>
      </c>
      <c r="F73">
        <f ca="1">Monthly!E74*OFFSET('Project Map'!$I$1,F$1,0)</f>
        <v>402</v>
      </c>
      <c r="G73">
        <f ca="1">Monthly!F74*OFFSET('Project Map'!$I$1,G$1,0)</f>
        <v>105</v>
      </c>
      <c r="H73">
        <f ca="1">Monthly!G74*OFFSET('Project Map'!$I$1,H$1,0)</f>
        <v>70</v>
      </c>
      <c r="I73">
        <f ca="1">Monthly!H74*OFFSET('Project Map'!$I$1,I$1,0)</f>
        <v>380.09999999999997</v>
      </c>
      <c r="J73">
        <f ca="1">Monthly!I74*OFFSET('Project Map'!$I$1,J$1,0)</f>
        <v>70</v>
      </c>
      <c r="K73">
        <f ca="1">Monthly!J74*OFFSET('Project Map'!$I$1,K$1,0)</f>
        <v>157.5</v>
      </c>
      <c r="L73">
        <f ca="1">Monthly!K74*OFFSET('Project Map'!$I$1,L$1,0)</f>
        <v>80</v>
      </c>
      <c r="M73">
        <f ca="1">Monthly!L74*OFFSET('Project Map'!$I$1,M$1,0)</f>
        <v>77</v>
      </c>
      <c r="N73">
        <f ca="1">Monthly!M74*OFFSET('Project Map'!$I$1,N$1,0)</f>
        <v>0</v>
      </c>
      <c r="O73">
        <f ca="1">Monthly!N74*OFFSET('Project Map'!$I$1,O$1,0)</f>
        <v>262.5</v>
      </c>
      <c r="P73">
        <f ca="1">Monthly!O74*OFFSET('Project Map'!$I$1,P$1,0)</f>
        <v>175</v>
      </c>
      <c r="Q73">
        <f ca="1">Monthly!P74*OFFSET('Project Map'!$I$1,Q$1,0)</f>
        <v>175</v>
      </c>
      <c r="R73">
        <f ca="1">Monthly!Q74*OFFSET('Project Map'!$I$1,R$1,0)</f>
        <v>280</v>
      </c>
      <c r="S73">
        <f ca="1">Monthly!R74*OFFSET('Project Map'!$I$1,S$1,0)</f>
        <v>12</v>
      </c>
      <c r="T73">
        <f ca="1">Monthly!S74*OFFSET('Project Map'!$I$1,T$1,0)</f>
        <v>22.75</v>
      </c>
      <c r="U73">
        <f ca="1">Monthly!T74*OFFSET('Project Map'!$I$1,U$1,0)</f>
        <v>315</v>
      </c>
      <c r="V73">
        <f ca="1">Monthly!U74*OFFSET('Project Map'!$I$1,V$1,0)</f>
        <v>100</v>
      </c>
    </row>
    <row r="74" spans="1:22" x14ac:dyDescent="0.25">
      <c r="A74" s="5">
        <v>47849</v>
      </c>
      <c r="B74">
        <f t="shared" ca="1" si="4"/>
        <v>2713.65</v>
      </c>
      <c r="C74">
        <f t="shared" ca="1" si="5"/>
        <v>1815.15</v>
      </c>
      <c r="D74">
        <f t="shared" ca="1" si="6"/>
        <v>878.5</v>
      </c>
      <c r="E74">
        <f ca="1">Monthly!D75*OFFSET('Project Map'!$I$1,E$1,0)</f>
        <v>120</v>
      </c>
      <c r="F74">
        <f ca="1">Monthly!E75*OFFSET('Project Map'!$I$1,F$1,0)</f>
        <v>402</v>
      </c>
      <c r="G74">
        <f ca="1">Monthly!F75*OFFSET('Project Map'!$I$1,G$1,0)</f>
        <v>105</v>
      </c>
      <c r="H74">
        <f ca="1">Monthly!G75*OFFSET('Project Map'!$I$1,H$1,0)</f>
        <v>70</v>
      </c>
      <c r="I74">
        <f ca="1">Monthly!H75*OFFSET('Project Map'!$I$1,I$1,0)</f>
        <v>389.9</v>
      </c>
      <c r="J74">
        <f ca="1">Monthly!I75*OFFSET('Project Map'!$I$1,J$1,0)</f>
        <v>70</v>
      </c>
      <c r="K74">
        <f ca="1">Monthly!J75*OFFSET('Project Map'!$I$1,K$1,0)</f>
        <v>157.5</v>
      </c>
      <c r="L74">
        <f ca="1">Monthly!K75*OFFSET('Project Map'!$I$1,L$1,0)</f>
        <v>80</v>
      </c>
      <c r="M74">
        <f ca="1">Monthly!L75*OFFSET('Project Map'!$I$1,M$1,0)</f>
        <v>77</v>
      </c>
      <c r="N74">
        <f ca="1">Monthly!M75*OFFSET('Project Map'!$I$1,N$1,0)</f>
        <v>0</v>
      </c>
      <c r="O74">
        <f ca="1">Monthly!N75*OFFSET('Project Map'!$I$1,O$1,0)</f>
        <v>262.5</v>
      </c>
      <c r="P74">
        <f ca="1">Monthly!O75*OFFSET('Project Map'!$I$1,P$1,0)</f>
        <v>175</v>
      </c>
      <c r="Q74">
        <f ca="1">Monthly!P75*OFFSET('Project Map'!$I$1,Q$1,0)</f>
        <v>175</v>
      </c>
      <c r="R74">
        <f ca="1">Monthly!Q75*OFFSET('Project Map'!$I$1,R$1,0)</f>
        <v>280</v>
      </c>
      <c r="S74">
        <f ca="1">Monthly!R75*OFFSET('Project Map'!$I$1,S$1,0)</f>
        <v>12</v>
      </c>
      <c r="T74">
        <f ca="1">Monthly!S75*OFFSET('Project Map'!$I$1,T$1,0)</f>
        <v>22.75</v>
      </c>
      <c r="U74">
        <f ca="1">Monthly!T75*OFFSET('Project Map'!$I$1,U$1,0)</f>
        <v>315</v>
      </c>
      <c r="V74">
        <f ca="1">Monthly!U75*OFFSET('Project Map'!$I$1,V$1,0)</f>
        <v>100</v>
      </c>
    </row>
    <row r="75" spans="1:22" x14ac:dyDescent="0.25">
      <c r="A75" s="5">
        <v>47880</v>
      </c>
      <c r="B75">
        <f t="shared" ca="1" si="4"/>
        <v>2723.45</v>
      </c>
      <c r="C75">
        <f t="shared" ca="1" si="5"/>
        <v>1824.95</v>
      </c>
      <c r="D75">
        <f t="shared" ca="1" si="6"/>
        <v>878.5</v>
      </c>
      <c r="E75">
        <f ca="1">Monthly!D76*OFFSET('Project Map'!$I$1,E$1,0)</f>
        <v>120</v>
      </c>
      <c r="F75">
        <f ca="1">Monthly!E76*OFFSET('Project Map'!$I$1,F$1,0)</f>
        <v>402</v>
      </c>
      <c r="G75">
        <f ca="1">Monthly!F76*OFFSET('Project Map'!$I$1,G$1,0)</f>
        <v>105</v>
      </c>
      <c r="H75">
        <f ca="1">Monthly!G76*OFFSET('Project Map'!$I$1,H$1,0)</f>
        <v>70</v>
      </c>
      <c r="I75">
        <f ca="1">Monthly!H76*OFFSET('Project Map'!$I$1,I$1,0)</f>
        <v>399.7</v>
      </c>
      <c r="J75">
        <f ca="1">Monthly!I76*OFFSET('Project Map'!$I$1,J$1,0)</f>
        <v>70</v>
      </c>
      <c r="K75">
        <f ca="1">Monthly!J76*OFFSET('Project Map'!$I$1,K$1,0)</f>
        <v>157.5</v>
      </c>
      <c r="L75">
        <f ca="1">Monthly!K76*OFFSET('Project Map'!$I$1,L$1,0)</f>
        <v>80</v>
      </c>
      <c r="M75">
        <f ca="1">Monthly!L76*OFFSET('Project Map'!$I$1,M$1,0)</f>
        <v>77</v>
      </c>
      <c r="N75">
        <f ca="1">Monthly!M76*OFFSET('Project Map'!$I$1,N$1,0)</f>
        <v>0</v>
      </c>
      <c r="O75">
        <f ca="1">Monthly!N76*OFFSET('Project Map'!$I$1,O$1,0)</f>
        <v>262.5</v>
      </c>
      <c r="P75">
        <f ca="1">Monthly!O76*OFFSET('Project Map'!$I$1,P$1,0)</f>
        <v>175</v>
      </c>
      <c r="Q75">
        <f ca="1">Monthly!P76*OFFSET('Project Map'!$I$1,Q$1,0)</f>
        <v>175</v>
      </c>
      <c r="R75">
        <f ca="1">Monthly!Q76*OFFSET('Project Map'!$I$1,R$1,0)</f>
        <v>280</v>
      </c>
      <c r="S75">
        <f ca="1">Monthly!R76*OFFSET('Project Map'!$I$1,S$1,0)</f>
        <v>12</v>
      </c>
      <c r="T75">
        <f ca="1">Monthly!S76*OFFSET('Project Map'!$I$1,T$1,0)</f>
        <v>22.75</v>
      </c>
      <c r="U75">
        <f ca="1">Monthly!T76*OFFSET('Project Map'!$I$1,U$1,0)</f>
        <v>315</v>
      </c>
      <c r="V75">
        <f ca="1">Monthly!U76*OFFSET('Project Map'!$I$1,V$1,0)</f>
        <v>100</v>
      </c>
    </row>
    <row r="76" spans="1:22" x14ac:dyDescent="0.25">
      <c r="A76" s="5">
        <v>47908</v>
      </c>
      <c r="B76">
        <f t="shared" ca="1" si="4"/>
        <v>2732.55</v>
      </c>
      <c r="C76">
        <f t="shared" ca="1" si="5"/>
        <v>1834.05</v>
      </c>
      <c r="D76">
        <f t="shared" ca="1" si="6"/>
        <v>878.5</v>
      </c>
      <c r="E76">
        <f ca="1">Monthly!D77*OFFSET('Project Map'!$I$1,E$1,0)</f>
        <v>120</v>
      </c>
      <c r="F76">
        <f ca="1">Monthly!E77*OFFSET('Project Map'!$I$1,F$1,0)</f>
        <v>402</v>
      </c>
      <c r="G76">
        <f ca="1">Monthly!F77*OFFSET('Project Map'!$I$1,G$1,0)</f>
        <v>105</v>
      </c>
      <c r="H76">
        <f ca="1">Monthly!G77*OFFSET('Project Map'!$I$1,H$1,0)</f>
        <v>70</v>
      </c>
      <c r="I76">
        <f ca="1">Monthly!H77*OFFSET('Project Map'!$I$1,I$1,0)</f>
        <v>408.79999999999995</v>
      </c>
      <c r="J76">
        <f ca="1">Monthly!I77*OFFSET('Project Map'!$I$1,J$1,0)</f>
        <v>70</v>
      </c>
      <c r="K76">
        <f ca="1">Monthly!J77*OFFSET('Project Map'!$I$1,K$1,0)</f>
        <v>157.5</v>
      </c>
      <c r="L76">
        <f ca="1">Monthly!K77*OFFSET('Project Map'!$I$1,L$1,0)</f>
        <v>80</v>
      </c>
      <c r="M76">
        <f ca="1">Monthly!L77*OFFSET('Project Map'!$I$1,M$1,0)</f>
        <v>77</v>
      </c>
      <c r="N76">
        <f ca="1">Monthly!M77*OFFSET('Project Map'!$I$1,N$1,0)</f>
        <v>0</v>
      </c>
      <c r="O76">
        <f ca="1">Monthly!N77*OFFSET('Project Map'!$I$1,O$1,0)</f>
        <v>262.5</v>
      </c>
      <c r="P76">
        <f ca="1">Monthly!O77*OFFSET('Project Map'!$I$1,P$1,0)</f>
        <v>175</v>
      </c>
      <c r="Q76">
        <f ca="1">Monthly!P77*OFFSET('Project Map'!$I$1,Q$1,0)</f>
        <v>175</v>
      </c>
      <c r="R76">
        <f ca="1">Monthly!Q77*OFFSET('Project Map'!$I$1,R$1,0)</f>
        <v>280</v>
      </c>
      <c r="S76">
        <f ca="1">Monthly!R77*OFFSET('Project Map'!$I$1,S$1,0)</f>
        <v>12</v>
      </c>
      <c r="T76">
        <f ca="1">Monthly!S77*OFFSET('Project Map'!$I$1,T$1,0)</f>
        <v>22.75</v>
      </c>
      <c r="U76">
        <f ca="1">Monthly!T77*OFFSET('Project Map'!$I$1,U$1,0)</f>
        <v>315</v>
      </c>
      <c r="V76">
        <f ca="1">Monthly!U77*OFFSET('Project Map'!$I$1,V$1,0)</f>
        <v>100</v>
      </c>
    </row>
    <row r="77" spans="1:22" x14ac:dyDescent="0.25">
      <c r="A77" s="5">
        <v>47939</v>
      </c>
      <c r="B77">
        <f t="shared" ca="1" si="4"/>
        <v>2742.35</v>
      </c>
      <c r="C77">
        <f t="shared" ca="1" si="5"/>
        <v>1843.85</v>
      </c>
      <c r="D77">
        <f t="shared" ca="1" si="6"/>
        <v>878.5</v>
      </c>
      <c r="E77">
        <f ca="1">Monthly!D78*OFFSET('Project Map'!$I$1,E$1,0)</f>
        <v>120</v>
      </c>
      <c r="F77">
        <f ca="1">Monthly!E78*OFFSET('Project Map'!$I$1,F$1,0)</f>
        <v>402</v>
      </c>
      <c r="G77">
        <f ca="1">Monthly!F78*OFFSET('Project Map'!$I$1,G$1,0)</f>
        <v>105</v>
      </c>
      <c r="H77">
        <f ca="1">Monthly!G78*OFFSET('Project Map'!$I$1,H$1,0)</f>
        <v>70</v>
      </c>
      <c r="I77">
        <f ca="1">Monthly!H78*OFFSET('Project Map'!$I$1,I$1,0)</f>
        <v>418.59999999999997</v>
      </c>
      <c r="J77">
        <f ca="1">Monthly!I78*OFFSET('Project Map'!$I$1,J$1,0)</f>
        <v>70</v>
      </c>
      <c r="K77">
        <f ca="1">Monthly!J78*OFFSET('Project Map'!$I$1,K$1,0)</f>
        <v>157.5</v>
      </c>
      <c r="L77">
        <f ca="1">Monthly!K78*OFFSET('Project Map'!$I$1,L$1,0)</f>
        <v>80</v>
      </c>
      <c r="M77">
        <f ca="1">Monthly!L78*OFFSET('Project Map'!$I$1,M$1,0)</f>
        <v>77</v>
      </c>
      <c r="N77">
        <f ca="1">Monthly!M78*OFFSET('Project Map'!$I$1,N$1,0)</f>
        <v>0</v>
      </c>
      <c r="O77">
        <f ca="1">Monthly!N78*OFFSET('Project Map'!$I$1,O$1,0)</f>
        <v>262.5</v>
      </c>
      <c r="P77">
        <f ca="1">Monthly!O78*OFFSET('Project Map'!$I$1,P$1,0)</f>
        <v>175</v>
      </c>
      <c r="Q77">
        <f ca="1">Monthly!P78*OFFSET('Project Map'!$I$1,Q$1,0)</f>
        <v>175</v>
      </c>
      <c r="R77">
        <f ca="1">Monthly!Q78*OFFSET('Project Map'!$I$1,R$1,0)</f>
        <v>280</v>
      </c>
      <c r="S77">
        <f ca="1">Monthly!R78*OFFSET('Project Map'!$I$1,S$1,0)</f>
        <v>12</v>
      </c>
      <c r="T77">
        <f ca="1">Monthly!S78*OFFSET('Project Map'!$I$1,T$1,0)</f>
        <v>22.75</v>
      </c>
      <c r="U77">
        <f ca="1">Monthly!T78*OFFSET('Project Map'!$I$1,U$1,0)</f>
        <v>315</v>
      </c>
      <c r="V77">
        <f ca="1">Monthly!U78*OFFSET('Project Map'!$I$1,V$1,0)</f>
        <v>100</v>
      </c>
    </row>
    <row r="78" spans="1:22" x14ac:dyDescent="0.25">
      <c r="A78" s="5">
        <v>47969</v>
      </c>
      <c r="B78">
        <f t="shared" ca="1" si="4"/>
        <v>2751.45</v>
      </c>
      <c r="C78">
        <f t="shared" ca="1" si="5"/>
        <v>1852.95</v>
      </c>
      <c r="D78">
        <f t="shared" ca="1" si="6"/>
        <v>878.5</v>
      </c>
      <c r="E78">
        <f ca="1">Monthly!D79*OFFSET('Project Map'!$I$1,E$1,0)</f>
        <v>120</v>
      </c>
      <c r="F78">
        <f ca="1">Monthly!E79*OFFSET('Project Map'!$I$1,F$1,0)</f>
        <v>402</v>
      </c>
      <c r="G78">
        <f ca="1">Monthly!F79*OFFSET('Project Map'!$I$1,G$1,0)</f>
        <v>105</v>
      </c>
      <c r="H78">
        <f ca="1">Monthly!G79*OFFSET('Project Map'!$I$1,H$1,0)</f>
        <v>70</v>
      </c>
      <c r="I78">
        <f ca="1">Monthly!H79*OFFSET('Project Map'!$I$1,I$1,0)</f>
        <v>427.7</v>
      </c>
      <c r="J78">
        <f ca="1">Monthly!I79*OFFSET('Project Map'!$I$1,J$1,0)</f>
        <v>70</v>
      </c>
      <c r="K78">
        <f ca="1">Monthly!J79*OFFSET('Project Map'!$I$1,K$1,0)</f>
        <v>157.5</v>
      </c>
      <c r="L78">
        <f ca="1">Monthly!K79*OFFSET('Project Map'!$I$1,L$1,0)</f>
        <v>80</v>
      </c>
      <c r="M78">
        <f ca="1">Monthly!L79*OFFSET('Project Map'!$I$1,M$1,0)</f>
        <v>77</v>
      </c>
      <c r="N78">
        <f ca="1">Monthly!M79*OFFSET('Project Map'!$I$1,N$1,0)</f>
        <v>0</v>
      </c>
      <c r="O78">
        <f ca="1">Monthly!N79*OFFSET('Project Map'!$I$1,O$1,0)</f>
        <v>262.5</v>
      </c>
      <c r="P78">
        <f ca="1">Monthly!O79*OFFSET('Project Map'!$I$1,P$1,0)</f>
        <v>175</v>
      </c>
      <c r="Q78">
        <f ca="1">Monthly!P79*OFFSET('Project Map'!$I$1,Q$1,0)</f>
        <v>175</v>
      </c>
      <c r="R78">
        <f ca="1">Monthly!Q79*OFFSET('Project Map'!$I$1,R$1,0)</f>
        <v>280</v>
      </c>
      <c r="S78">
        <f ca="1">Monthly!R79*OFFSET('Project Map'!$I$1,S$1,0)</f>
        <v>12</v>
      </c>
      <c r="T78">
        <f ca="1">Monthly!S79*OFFSET('Project Map'!$I$1,T$1,0)</f>
        <v>22.75</v>
      </c>
      <c r="U78">
        <f ca="1">Monthly!T79*OFFSET('Project Map'!$I$1,U$1,0)</f>
        <v>315</v>
      </c>
      <c r="V78">
        <f ca="1">Monthly!U79*OFFSET('Project Map'!$I$1,V$1,0)</f>
        <v>100</v>
      </c>
    </row>
    <row r="79" spans="1:22" x14ac:dyDescent="0.25">
      <c r="A79" s="5">
        <v>48000</v>
      </c>
      <c r="B79">
        <f t="shared" ca="1" si="4"/>
        <v>2761.25</v>
      </c>
      <c r="C79">
        <f t="shared" ca="1" si="5"/>
        <v>1862.75</v>
      </c>
      <c r="D79">
        <f t="shared" ca="1" si="6"/>
        <v>878.5</v>
      </c>
      <c r="E79">
        <f ca="1">Monthly!D80*OFFSET('Project Map'!$I$1,E$1,0)</f>
        <v>120</v>
      </c>
      <c r="F79">
        <f ca="1">Monthly!E80*OFFSET('Project Map'!$I$1,F$1,0)</f>
        <v>402</v>
      </c>
      <c r="G79">
        <f ca="1">Monthly!F80*OFFSET('Project Map'!$I$1,G$1,0)</f>
        <v>105</v>
      </c>
      <c r="H79">
        <f ca="1">Monthly!G80*OFFSET('Project Map'!$I$1,H$1,0)</f>
        <v>70</v>
      </c>
      <c r="I79">
        <f ca="1">Monthly!H80*OFFSET('Project Map'!$I$1,I$1,0)</f>
        <v>437.5</v>
      </c>
      <c r="J79">
        <f ca="1">Monthly!I80*OFFSET('Project Map'!$I$1,J$1,0)</f>
        <v>70</v>
      </c>
      <c r="K79">
        <f ca="1">Monthly!J80*OFFSET('Project Map'!$I$1,K$1,0)</f>
        <v>157.5</v>
      </c>
      <c r="L79">
        <f ca="1">Monthly!K80*OFFSET('Project Map'!$I$1,L$1,0)</f>
        <v>80</v>
      </c>
      <c r="M79">
        <f ca="1">Monthly!L80*OFFSET('Project Map'!$I$1,M$1,0)</f>
        <v>77</v>
      </c>
      <c r="N79">
        <f ca="1">Monthly!M80*OFFSET('Project Map'!$I$1,N$1,0)</f>
        <v>0</v>
      </c>
      <c r="O79">
        <f ca="1">Monthly!N80*OFFSET('Project Map'!$I$1,O$1,0)</f>
        <v>262.5</v>
      </c>
      <c r="P79">
        <f ca="1">Monthly!O80*OFFSET('Project Map'!$I$1,P$1,0)</f>
        <v>175</v>
      </c>
      <c r="Q79">
        <f ca="1">Monthly!P80*OFFSET('Project Map'!$I$1,Q$1,0)</f>
        <v>175</v>
      </c>
      <c r="R79">
        <f ca="1">Monthly!Q80*OFFSET('Project Map'!$I$1,R$1,0)</f>
        <v>280</v>
      </c>
      <c r="S79">
        <f ca="1">Monthly!R80*OFFSET('Project Map'!$I$1,S$1,0)</f>
        <v>12</v>
      </c>
      <c r="T79">
        <f ca="1">Monthly!S80*OFFSET('Project Map'!$I$1,T$1,0)</f>
        <v>22.75</v>
      </c>
      <c r="U79">
        <f ca="1">Monthly!T80*OFFSET('Project Map'!$I$1,U$1,0)</f>
        <v>315</v>
      </c>
      <c r="V79">
        <f ca="1">Monthly!U80*OFFSET('Project Map'!$I$1,V$1,0)</f>
        <v>100</v>
      </c>
    </row>
    <row r="80" spans="1:22" x14ac:dyDescent="0.25">
      <c r="A80" s="5">
        <v>48030</v>
      </c>
      <c r="B80">
        <f t="shared" ca="1" si="4"/>
        <v>2872.25</v>
      </c>
      <c r="C80">
        <f t="shared" ca="1" si="5"/>
        <v>1921.25</v>
      </c>
      <c r="D80">
        <f t="shared" ca="1" si="6"/>
        <v>931</v>
      </c>
      <c r="E80">
        <f ca="1">Monthly!D81*OFFSET('Project Map'!$I$1,E$1,0)</f>
        <v>120</v>
      </c>
      <c r="F80">
        <f ca="1">Monthly!E81*OFFSET('Project Map'!$I$1,F$1,0)</f>
        <v>402</v>
      </c>
      <c r="G80">
        <f ca="1">Monthly!F81*OFFSET('Project Map'!$I$1,G$1,0)</f>
        <v>105</v>
      </c>
      <c r="H80">
        <f ca="1">Monthly!G81*OFFSET('Project Map'!$I$1,H$1,0)</f>
        <v>70</v>
      </c>
      <c r="I80">
        <f ca="1">Monthly!H81*OFFSET('Project Map'!$I$1,I$1,0)</f>
        <v>437.5</v>
      </c>
      <c r="J80">
        <f ca="1">Monthly!I81*OFFSET('Project Map'!$I$1,J$1,0)</f>
        <v>70</v>
      </c>
      <c r="K80">
        <f ca="1">Monthly!J81*OFFSET('Project Map'!$I$1,K$1,0)</f>
        <v>157.5</v>
      </c>
      <c r="L80">
        <f ca="1">Monthly!K81*OFFSET('Project Map'!$I$1,L$1,0)</f>
        <v>80</v>
      </c>
      <c r="M80">
        <f ca="1">Monthly!L81*OFFSET('Project Map'!$I$1,M$1,0)</f>
        <v>77</v>
      </c>
      <c r="N80">
        <f ca="1">Monthly!M81*OFFSET('Project Map'!$I$1,N$1,0)</f>
        <v>6</v>
      </c>
      <c r="O80">
        <f ca="1">Monthly!N81*OFFSET('Project Map'!$I$1,O$1,0)</f>
        <v>262.5</v>
      </c>
      <c r="P80">
        <f ca="1">Monthly!O81*OFFSET('Project Map'!$I$1,P$1,0)</f>
        <v>175</v>
      </c>
      <c r="Q80">
        <f ca="1">Monthly!P81*OFFSET('Project Map'!$I$1,Q$1,0)</f>
        <v>175</v>
      </c>
      <c r="R80">
        <f ca="1">Monthly!Q81*OFFSET('Project Map'!$I$1,R$1,0)</f>
        <v>280</v>
      </c>
      <c r="S80">
        <f ca="1">Monthly!R81*OFFSET('Project Map'!$I$1,S$1,0)</f>
        <v>12</v>
      </c>
      <c r="T80">
        <f ca="1">Monthly!S81*OFFSET('Project Map'!$I$1,T$1,0)</f>
        <v>22.75</v>
      </c>
      <c r="U80">
        <f ca="1">Monthly!T81*OFFSET('Project Map'!$I$1,U$1,0)</f>
        <v>420</v>
      </c>
      <c r="V80">
        <f ca="1">Monthly!U81*OFFSET('Project Map'!$I$1,V$1,0)</f>
        <v>100</v>
      </c>
    </row>
    <row r="81" spans="1:22" x14ac:dyDescent="0.25">
      <c r="A81" s="5">
        <v>48061</v>
      </c>
      <c r="B81">
        <f t="shared" ca="1" si="4"/>
        <v>2872.25</v>
      </c>
      <c r="C81">
        <f t="shared" ca="1" si="5"/>
        <v>1921.25</v>
      </c>
      <c r="D81">
        <f t="shared" ca="1" si="6"/>
        <v>931</v>
      </c>
      <c r="E81">
        <f ca="1">Monthly!D82*OFFSET('Project Map'!$I$1,E$1,0)</f>
        <v>120</v>
      </c>
      <c r="F81">
        <f ca="1">Monthly!E82*OFFSET('Project Map'!$I$1,F$1,0)</f>
        <v>402</v>
      </c>
      <c r="G81">
        <f ca="1">Monthly!F82*OFFSET('Project Map'!$I$1,G$1,0)</f>
        <v>105</v>
      </c>
      <c r="H81">
        <f ca="1">Monthly!G82*OFFSET('Project Map'!$I$1,H$1,0)</f>
        <v>70</v>
      </c>
      <c r="I81">
        <f ca="1">Monthly!H82*OFFSET('Project Map'!$I$1,I$1,0)</f>
        <v>437.5</v>
      </c>
      <c r="J81">
        <f ca="1">Monthly!I82*OFFSET('Project Map'!$I$1,J$1,0)</f>
        <v>70</v>
      </c>
      <c r="K81">
        <f ca="1">Monthly!J82*OFFSET('Project Map'!$I$1,K$1,0)</f>
        <v>157.5</v>
      </c>
      <c r="L81">
        <f ca="1">Monthly!K82*OFFSET('Project Map'!$I$1,L$1,0)</f>
        <v>80</v>
      </c>
      <c r="M81">
        <f ca="1">Monthly!L82*OFFSET('Project Map'!$I$1,M$1,0)</f>
        <v>77</v>
      </c>
      <c r="N81">
        <f ca="1">Monthly!M82*OFFSET('Project Map'!$I$1,N$1,0)</f>
        <v>6</v>
      </c>
      <c r="O81">
        <f ca="1">Monthly!N82*OFFSET('Project Map'!$I$1,O$1,0)</f>
        <v>262.5</v>
      </c>
      <c r="P81">
        <f ca="1">Monthly!O82*OFFSET('Project Map'!$I$1,P$1,0)</f>
        <v>175</v>
      </c>
      <c r="Q81">
        <f ca="1">Monthly!P82*OFFSET('Project Map'!$I$1,Q$1,0)</f>
        <v>175</v>
      </c>
      <c r="R81">
        <f ca="1">Monthly!Q82*OFFSET('Project Map'!$I$1,R$1,0)</f>
        <v>280</v>
      </c>
      <c r="S81">
        <f ca="1">Monthly!R82*OFFSET('Project Map'!$I$1,S$1,0)</f>
        <v>12</v>
      </c>
      <c r="T81">
        <f ca="1">Monthly!S82*OFFSET('Project Map'!$I$1,T$1,0)</f>
        <v>22.75</v>
      </c>
      <c r="U81">
        <f ca="1">Monthly!T82*OFFSET('Project Map'!$I$1,U$1,0)</f>
        <v>420</v>
      </c>
      <c r="V81">
        <f ca="1">Monthly!U82*OFFSET('Project Map'!$I$1,V$1,0)</f>
        <v>100</v>
      </c>
    </row>
    <row r="82" spans="1:22" x14ac:dyDescent="0.25">
      <c r="A82" s="5">
        <v>48092</v>
      </c>
      <c r="B82">
        <f t="shared" ca="1" si="4"/>
        <v>2872.25</v>
      </c>
      <c r="C82">
        <f t="shared" ca="1" si="5"/>
        <v>1921.25</v>
      </c>
      <c r="D82">
        <f t="shared" ca="1" si="6"/>
        <v>931</v>
      </c>
      <c r="E82">
        <f ca="1">Monthly!D83*OFFSET('Project Map'!$I$1,E$1,0)</f>
        <v>120</v>
      </c>
      <c r="F82">
        <f ca="1">Monthly!E83*OFFSET('Project Map'!$I$1,F$1,0)</f>
        <v>402</v>
      </c>
      <c r="G82">
        <f ca="1">Monthly!F83*OFFSET('Project Map'!$I$1,G$1,0)</f>
        <v>105</v>
      </c>
      <c r="H82">
        <f ca="1">Monthly!G83*OFFSET('Project Map'!$I$1,H$1,0)</f>
        <v>70</v>
      </c>
      <c r="I82">
        <f ca="1">Monthly!H83*OFFSET('Project Map'!$I$1,I$1,0)</f>
        <v>437.5</v>
      </c>
      <c r="J82">
        <f ca="1">Monthly!I83*OFFSET('Project Map'!$I$1,J$1,0)</f>
        <v>70</v>
      </c>
      <c r="K82">
        <f ca="1">Monthly!J83*OFFSET('Project Map'!$I$1,K$1,0)</f>
        <v>157.5</v>
      </c>
      <c r="L82">
        <f ca="1">Monthly!K83*OFFSET('Project Map'!$I$1,L$1,0)</f>
        <v>80</v>
      </c>
      <c r="M82">
        <f ca="1">Monthly!L83*OFFSET('Project Map'!$I$1,M$1,0)</f>
        <v>77</v>
      </c>
      <c r="N82">
        <f ca="1">Monthly!M83*OFFSET('Project Map'!$I$1,N$1,0)</f>
        <v>6</v>
      </c>
      <c r="O82">
        <f ca="1">Monthly!N83*OFFSET('Project Map'!$I$1,O$1,0)</f>
        <v>262.5</v>
      </c>
      <c r="P82">
        <f ca="1">Monthly!O83*OFFSET('Project Map'!$I$1,P$1,0)</f>
        <v>175</v>
      </c>
      <c r="Q82">
        <f ca="1">Monthly!P83*OFFSET('Project Map'!$I$1,Q$1,0)</f>
        <v>175</v>
      </c>
      <c r="R82">
        <f ca="1">Monthly!Q83*OFFSET('Project Map'!$I$1,R$1,0)</f>
        <v>280</v>
      </c>
      <c r="S82">
        <f ca="1">Monthly!R83*OFFSET('Project Map'!$I$1,S$1,0)</f>
        <v>12</v>
      </c>
      <c r="T82">
        <f ca="1">Monthly!S83*OFFSET('Project Map'!$I$1,T$1,0)</f>
        <v>22.75</v>
      </c>
      <c r="U82">
        <f ca="1">Monthly!T83*OFFSET('Project Map'!$I$1,U$1,0)</f>
        <v>420</v>
      </c>
      <c r="V82">
        <f ca="1">Monthly!U83*OFFSET('Project Map'!$I$1,V$1,0)</f>
        <v>100</v>
      </c>
    </row>
    <row r="83" spans="1:22" x14ac:dyDescent="0.25">
      <c r="A83" s="5">
        <v>48122</v>
      </c>
      <c r="B83">
        <f t="shared" ca="1" si="4"/>
        <v>2872.25</v>
      </c>
      <c r="C83">
        <f t="shared" ca="1" si="5"/>
        <v>1921.25</v>
      </c>
      <c r="D83">
        <f t="shared" ca="1" si="6"/>
        <v>931</v>
      </c>
      <c r="E83">
        <f ca="1">Monthly!D84*OFFSET('Project Map'!$I$1,E$1,0)</f>
        <v>120</v>
      </c>
      <c r="F83">
        <f ca="1">Monthly!E84*OFFSET('Project Map'!$I$1,F$1,0)</f>
        <v>402</v>
      </c>
      <c r="G83">
        <f ca="1">Monthly!F84*OFFSET('Project Map'!$I$1,G$1,0)</f>
        <v>105</v>
      </c>
      <c r="H83">
        <f ca="1">Monthly!G84*OFFSET('Project Map'!$I$1,H$1,0)</f>
        <v>70</v>
      </c>
      <c r="I83">
        <f ca="1">Monthly!H84*OFFSET('Project Map'!$I$1,I$1,0)</f>
        <v>437.5</v>
      </c>
      <c r="J83">
        <f ca="1">Monthly!I84*OFFSET('Project Map'!$I$1,J$1,0)</f>
        <v>70</v>
      </c>
      <c r="K83">
        <f ca="1">Monthly!J84*OFFSET('Project Map'!$I$1,K$1,0)</f>
        <v>157.5</v>
      </c>
      <c r="L83">
        <f ca="1">Monthly!K84*OFFSET('Project Map'!$I$1,L$1,0)</f>
        <v>80</v>
      </c>
      <c r="M83">
        <f ca="1">Monthly!L84*OFFSET('Project Map'!$I$1,M$1,0)</f>
        <v>77</v>
      </c>
      <c r="N83">
        <f ca="1">Monthly!M84*OFFSET('Project Map'!$I$1,N$1,0)</f>
        <v>6</v>
      </c>
      <c r="O83">
        <f ca="1">Monthly!N84*OFFSET('Project Map'!$I$1,O$1,0)</f>
        <v>262.5</v>
      </c>
      <c r="P83">
        <f ca="1">Monthly!O84*OFFSET('Project Map'!$I$1,P$1,0)</f>
        <v>175</v>
      </c>
      <c r="Q83">
        <f ca="1">Monthly!P84*OFFSET('Project Map'!$I$1,Q$1,0)</f>
        <v>175</v>
      </c>
      <c r="R83">
        <f ca="1">Monthly!Q84*OFFSET('Project Map'!$I$1,R$1,0)</f>
        <v>280</v>
      </c>
      <c r="S83">
        <f ca="1">Monthly!R84*OFFSET('Project Map'!$I$1,S$1,0)</f>
        <v>12</v>
      </c>
      <c r="T83">
        <f ca="1">Monthly!S84*OFFSET('Project Map'!$I$1,T$1,0)</f>
        <v>22.75</v>
      </c>
      <c r="U83">
        <f ca="1">Monthly!T84*OFFSET('Project Map'!$I$1,U$1,0)</f>
        <v>420</v>
      </c>
      <c r="V83">
        <f ca="1">Monthly!U84*OFFSET('Project Map'!$I$1,V$1,0)</f>
        <v>100</v>
      </c>
    </row>
    <row r="84" spans="1:22" x14ac:dyDescent="0.25">
      <c r="A84" s="5">
        <v>48153</v>
      </c>
      <c r="B84">
        <f t="shared" ca="1" si="4"/>
        <v>2881.35</v>
      </c>
      <c r="C84">
        <f t="shared" ca="1" si="5"/>
        <v>1930.35</v>
      </c>
      <c r="D84">
        <f t="shared" ca="1" si="6"/>
        <v>931</v>
      </c>
      <c r="E84">
        <f ca="1">Monthly!D85*OFFSET('Project Map'!$I$1,E$1,0)</f>
        <v>120</v>
      </c>
      <c r="F84">
        <f ca="1">Monthly!E85*OFFSET('Project Map'!$I$1,F$1,0)</f>
        <v>402</v>
      </c>
      <c r="G84">
        <f ca="1">Monthly!F85*OFFSET('Project Map'!$I$1,G$1,0)</f>
        <v>105</v>
      </c>
      <c r="H84">
        <f ca="1">Monthly!G85*OFFSET('Project Map'!$I$1,H$1,0)</f>
        <v>70</v>
      </c>
      <c r="I84">
        <f ca="1">Monthly!H85*OFFSET('Project Map'!$I$1,I$1,0)</f>
        <v>446.59999999999997</v>
      </c>
      <c r="J84">
        <f ca="1">Monthly!I85*OFFSET('Project Map'!$I$1,J$1,0)</f>
        <v>70</v>
      </c>
      <c r="K84">
        <f ca="1">Monthly!J85*OFFSET('Project Map'!$I$1,K$1,0)</f>
        <v>157.5</v>
      </c>
      <c r="L84">
        <f ca="1">Monthly!K85*OFFSET('Project Map'!$I$1,L$1,0)</f>
        <v>80</v>
      </c>
      <c r="M84">
        <f ca="1">Monthly!L85*OFFSET('Project Map'!$I$1,M$1,0)</f>
        <v>77</v>
      </c>
      <c r="N84">
        <f ca="1">Monthly!M85*OFFSET('Project Map'!$I$1,N$1,0)</f>
        <v>6</v>
      </c>
      <c r="O84">
        <f ca="1">Monthly!N85*OFFSET('Project Map'!$I$1,O$1,0)</f>
        <v>262.5</v>
      </c>
      <c r="P84">
        <f ca="1">Monthly!O85*OFFSET('Project Map'!$I$1,P$1,0)</f>
        <v>175</v>
      </c>
      <c r="Q84">
        <f ca="1">Monthly!P85*OFFSET('Project Map'!$I$1,Q$1,0)</f>
        <v>175</v>
      </c>
      <c r="R84">
        <f ca="1">Monthly!Q85*OFFSET('Project Map'!$I$1,R$1,0)</f>
        <v>280</v>
      </c>
      <c r="S84">
        <f ca="1">Monthly!R85*OFFSET('Project Map'!$I$1,S$1,0)</f>
        <v>12</v>
      </c>
      <c r="T84">
        <f ca="1">Monthly!S85*OFFSET('Project Map'!$I$1,T$1,0)</f>
        <v>22.75</v>
      </c>
      <c r="U84">
        <f ca="1">Monthly!T85*OFFSET('Project Map'!$I$1,U$1,0)</f>
        <v>420</v>
      </c>
      <c r="V84">
        <f ca="1">Monthly!U85*OFFSET('Project Map'!$I$1,V$1,0)</f>
        <v>100</v>
      </c>
    </row>
    <row r="85" spans="1:22" x14ac:dyDescent="0.25">
      <c r="A85" s="5">
        <v>48183</v>
      </c>
      <c r="B85">
        <f t="shared" ca="1" si="4"/>
        <v>2881.35</v>
      </c>
      <c r="C85">
        <f t="shared" ca="1" si="5"/>
        <v>1930.35</v>
      </c>
      <c r="D85">
        <f t="shared" ca="1" si="6"/>
        <v>931</v>
      </c>
      <c r="E85">
        <f ca="1">Monthly!D86*OFFSET('Project Map'!$I$1,E$1,0)</f>
        <v>120</v>
      </c>
      <c r="F85">
        <f ca="1">Monthly!E86*OFFSET('Project Map'!$I$1,F$1,0)</f>
        <v>402</v>
      </c>
      <c r="G85">
        <f ca="1">Monthly!F86*OFFSET('Project Map'!$I$1,G$1,0)</f>
        <v>105</v>
      </c>
      <c r="H85">
        <f ca="1">Monthly!G86*OFFSET('Project Map'!$I$1,H$1,0)</f>
        <v>70</v>
      </c>
      <c r="I85">
        <f ca="1">Monthly!H86*OFFSET('Project Map'!$I$1,I$1,0)</f>
        <v>446.59999999999997</v>
      </c>
      <c r="J85">
        <f ca="1">Monthly!I86*OFFSET('Project Map'!$I$1,J$1,0)</f>
        <v>70</v>
      </c>
      <c r="K85">
        <f ca="1">Monthly!J86*OFFSET('Project Map'!$I$1,K$1,0)</f>
        <v>157.5</v>
      </c>
      <c r="L85">
        <f ca="1">Monthly!K86*OFFSET('Project Map'!$I$1,L$1,0)</f>
        <v>80</v>
      </c>
      <c r="M85">
        <f ca="1">Monthly!L86*OFFSET('Project Map'!$I$1,M$1,0)</f>
        <v>77</v>
      </c>
      <c r="N85">
        <f ca="1">Monthly!M86*OFFSET('Project Map'!$I$1,N$1,0)</f>
        <v>6</v>
      </c>
      <c r="O85">
        <f ca="1">Monthly!N86*OFFSET('Project Map'!$I$1,O$1,0)</f>
        <v>262.5</v>
      </c>
      <c r="P85">
        <f ca="1">Monthly!O86*OFFSET('Project Map'!$I$1,P$1,0)</f>
        <v>175</v>
      </c>
      <c r="Q85">
        <f ca="1">Monthly!P86*OFFSET('Project Map'!$I$1,Q$1,0)</f>
        <v>175</v>
      </c>
      <c r="R85">
        <f ca="1">Monthly!Q86*OFFSET('Project Map'!$I$1,R$1,0)</f>
        <v>280</v>
      </c>
      <c r="S85">
        <f ca="1">Monthly!R86*OFFSET('Project Map'!$I$1,S$1,0)</f>
        <v>12</v>
      </c>
      <c r="T85">
        <f ca="1">Monthly!S86*OFFSET('Project Map'!$I$1,T$1,0)</f>
        <v>22.75</v>
      </c>
      <c r="U85">
        <f ca="1">Monthly!T86*OFFSET('Project Map'!$I$1,U$1,0)</f>
        <v>420</v>
      </c>
      <c r="V85">
        <f ca="1">Monthly!U86*OFFSET('Project Map'!$I$1,V$1,0)</f>
        <v>100</v>
      </c>
    </row>
    <row r="86" spans="1:22" x14ac:dyDescent="0.25">
      <c r="A86" s="5">
        <v>48214</v>
      </c>
      <c r="B86">
        <f t="shared" ca="1" si="4"/>
        <v>2881.35</v>
      </c>
      <c r="C86">
        <f t="shared" ca="1" si="5"/>
        <v>1930.35</v>
      </c>
      <c r="D86">
        <f t="shared" ca="1" si="6"/>
        <v>931</v>
      </c>
      <c r="E86">
        <f ca="1">Monthly!D87*OFFSET('Project Map'!$I$1,E$1,0)</f>
        <v>120</v>
      </c>
      <c r="F86">
        <f ca="1">Monthly!E87*OFFSET('Project Map'!$I$1,F$1,0)</f>
        <v>402</v>
      </c>
      <c r="G86">
        <f ca="1">Monthly!F87*OFFSET('Project Map'!$I$1,G$1,0)</f>
        <v>105</v>
      </c>
      <c r="H86">
        <f ca="1">Monthly!G87*OFFSET('Project Map'!$I$1,H$1,0)</f>
        <v>70</v>
      </c>
      <c r="I86">
        <f ca="1">Monthly!H87*OFFSET('Project Map'!$I$1,I$1,0)</f>
        <v>446.59999999999997</v>
      </c>
      <c r="J86">
        <f ca="1">Monthly!I87*OFFSET('Project Map'!$I$1,J$1,0)</f>
        <v>70</v>
      </c>
      <c r="K86">
        <f ca="1">Monthly!J87*OFFSET('Project Map'!$I$1,K$1,0)</f>
        <v>157.5</v>
      </c>
      <c r="L86">
        <f ca="1">Monthly!K87*OFFSET('Project Map'!$I$1,L$1,0)</f>
        <v>80</v>
      </c>
      <c r="M86">
        <f ca="1">Monthly!L87*OFFSET('Project Map'!$I$1,M$1,0)</f>
        <v>77</v>
      </c>
      <c r="N86">
        <f ca="1">Monthly!M87*OFFSET('Project Map'!$I$1,N$1,0)</f>
        <v>6</v>
      </c>
      <c r="O86">
        <f ca="1">Monthly!N87*OFFSET('Project Map'!$I$1,O$1,0)</f>
        <v>262.5</v>
      </c>
      <c r="P86">
        <f ca="1">Monthly!O87*OFFSET('Project Map'!$I$1,P$1,0)</f>
        <v>175</v>
      </c>
      <c r="Q86">
        <f ca="1">Monthly!P87*OFFSET('Project Map'!$I$1,Q$1,0)</f>
        <v>175</v>
      </c>
      <c r="R86">
        <f ca="1">Monthly!Q87*OFFSET('Project Map'!$I$1,R$1,0)</f>
        <v>280</v>
      </c>
      <c r="S86">
        <f ca="1">Monthly!R87*OFFSET('Project Map'!$I$1,S$1,0)</f>
        <v>12</v>
      </c>
      <c r="T86">
        <f ca="1">Monthly!S87*OFFSET('Project Map'!$I$1,T$1,0)</f>
        <v>22.75</v>
      </c>
      <c r="U86">
        <f ca="1">Monthly!T87*OFFSET('Project Map'!$I$1,U$1,0)</f>
        <v>420</v>
      </c>
      <c r="V86">
        <f ca="1">Monthly!U87*OFFSET('Project Map'!$I$1,V$1,0)</f>
        <v>100</v>
      </c>
    </row>
    <row r="87" spans="1:22" x14ac:dyDescent="0.25">
      <c r="A87" s="5">
        <v>48245</v>
      </c>
      <c r="B87">
        <f t="shared" ca="1" si="4"/>
        <v>2881.35</v>
      </c>
      <c r="C87">
        <f t="shared" ca="1" si="5"/>
        <v>1930.35</v>
      </c>
      <c r="D87">
        <f t="shared" ca="1" si="6"/>
        <v>931</v>
      </c>
      <c r="E87">
        <f ca="1">Monthly!D88*OFFSET('Project Map'!$I$1,E$1,0)</f>
        <v>120</v>
      </c>
      <c r="F87">
        <f ca="1">Monthly!E88*OFFSET('Project Map'!$I$1,F$1,0)</f>
        <v>402</v>
      </c>
      <c r="G87">
        <f ca="1">Monthly!F88*OFFSET('Project Map'!$I$1,G$1,0)</f>
        <v>105</v>
      </c>
      <c r="H87">
        <f ca="1">Monthly!G88*OFFSET('Project Map'!$I$1,H$1,0)</f>
        <v>70</v>
      </c>
      <c r="I87">
        <f ca="1">Monthly!H88*OFFSET('Project Map'!$I$1,I$1,0)</f>
        <v>446.59999999999997</v>
      </c>
      <c r="J87">
        <f ca="1">Monthly!I88*OFFSET('Project Map'!$I$1,J$1,0)</f>
        <v>70</v>
      </c>
      <c r="K87">
        <f ca="1">Monthly!J88*OFFSET('Project Map'!$I$1,K$1,0)</f>
        <v>157.5</v>
      </c>
      <c r="L87">
        <f ca="1">Monthly!K88*OFFSET('Project Map'!$I$1,L$1,0)</f>
        <v>80</v>
      </c>
      <c r="M87">
        <f ca="1">Monthly!L88*OFFSET('Project Map'!$I$1,M$1,0)</f>
        <v>77</v>
      </c>
      <c r="N87">
        <f ca="1">Monthly!M88*OFFSET('Project Map'!$I$1,N$1,0)</f>
        <v>6</v>
      </c>
      <c r="O87">
        <f ca="1">Monthly!N88*OFFSET('Project Map'!$I$1,O$1,0)</f>
        <v>262.5</v>
      </c>
      <c r="P87">
        <f ca="1">Monthly!O88*OFFSET('Project Map'!$I$1,P$1,0)</f>
        <v>175</v>
      </c>
      <c r="Q87">
        <f ca="1">Monthly!P88*OFFSET('Project Map'!$I$1,Q$1,0)</f>
        <v>175</v>
      </c>
      <c r="R87">
        <f ca="1">Monthly!Q88*OFFSET('Project Map'!$I$1,R$1,0)</f>
        <v>280</v>
      </c>
      <c r="S87">
        <f ca="1">Monthly!R88*OFFSET('Project Map'!$I$1,S$1,0)</f>
        <v>12</v>
      </c>
      <c r="T87">
        <f ca="1">Monthly!S88*OFFSET('Project Map'!$I$1,T$1,0)</f>
        <v>22.75</v>
      </c>
      <c r="U87">
        <f ca="1">Monthly!T88*OFFSET('Project Map'!$I$1,U$1,0)</f>
        <v>420</v>
      </c>
      <c r="V87">
        <f ca="1">Monthly!U88*OFFSET('Project Map'!$I$1,V$1,0)</f>
        <v>100</v>
      </c>
    </row>
    <row r="88" spans="1:22" x14ac:dyDescent="0.25">
      <c r="A88" s="5">
        <v>48274</v>
      </c>
      <c r="B88">
        <f t="shared" ca="1" si="4"/>
        <v>2889.75</v>
      </c>
      <c r="C88">
        <f t="shared" ca="1" si="5"/>
        <v>1938.75</v>
      </c>
      <c r="D88">
        <f t="shared" ca="1" si="6"/>
        <v>931</v>
      </c>
      <c r="E88">
        <f ca="1">Monthly!D89*OFFSET('Project Map'!$I$1,E$1,0)</f>
        <v>120</v>
      </c>
      <c r="F88">
        <f ca="1">Monthly!E89*OFFSET('Project Map'!$I$1,F$1,0)</f>
        <v>402</v>
      </c>
      <c r="G88">
        <f ca="1">Monthly!F89*OFFSET('Project Map'!$I$1,G$1,0)</f>
        <v>105</v>
      </c>
      <c r="H88">
        <f ca="1">Monthly!G89*OFFSET('Project Map'!$I$1,H$1,0)</f>
        <v>70</v>
      </c>
      <c r="I88">
        <f ca="1">Monthly!H89*OFFSET('Project Map'!$I$1,I$1,0)</f>
        <v>454.99999999999994</v>
      </c>
      <c r="J88">
        <f ca="1">Monthly!I89*OFFSET('Project Map'!$I$1,J$1,0)</f>
        <v>70</v>
      </c>
      <c r="K88">
        <f ca="1">Monthly!J89*OFFSET('Project Map'!$I$1,K$1,0)</f>
        <v>157.5</v>
      </c>
      <c r="L88">
        <f ca="1">Monthly!K89*OFFSET('Project Map'!$I$1,L$1,0)</f>
        <v>80</v>
      </c>
      <c r="M88">
        <f ca="1">Monthly!L89*OFFSET('Project Map'!$I$1,M$1,0)</f>
        <v>77</v>
      </c>
      <c r="N88">
        <f ca="1">Monthly!M89*OFFSET('Project Map'!$I$1,N$1,0)</f>
        <v>6</v>
      </c>
      <c r="O88">
        <f ca="1">Monthly!N89*OFFSET('Project Map'!$I$1,O$1,0)</f>
        <v>262.5</v>
      </c>
      <c r="P88">
        <f ca="1">Monthly!O89*OFFSET('Project Map'!$I$1,P$1,0)</f>
        <v>175</v>
      </c>
      <c r="Q88">
        <f ca="1">Monthly!P89*OFFSET('Project Map'!$I$1,Q$1,0)</f>
        <v>175</v>
      </c>
      <c r="R88">
        <f ca="1">Monthly!Q89*OFFSET('Project Map'!$I$1,R$1,0)</f>
        <v>280</v>
      </c>
      <c r="S88">
        <f ca="1">Monthly!R89*OFFSET('Project Map'!$I$1,S$1,0)</f>
        <v>12</v>
      </c>
      <c r="T88">
        <f ca="1">Monthly!S89*OFFSET('Project Map'!$I$1,T$1,0)</f>
        <v>22.75</v>
      </c>
      <c r="U88">
        <f ca="1">Monthly!T89*OFFSET('Project Map'!$I$1,U$1,0)</f>
        <v>420</v>
      </c>
      <c r="V88">
        <f ca="1">Monthly!U89*OFFSET('Project Map'!$I$1,V$1,0)</f>
        <v>100</v>
      </c>
    </row>
    <row r="89" spans="1:22" x14ac:dyDescent="0.25">
      <c r="A89" s="5">
        <v>48305</v>
      </c>
      <c r="B89">
        <f t="shared" ca="1" si="4"/>
        <v>2889.75</v>
      </c>
      <c r="C89">
        <f t="shared" ca="1" si="5"/>
        <v>1938.75</v>
      </c>
      <c r="D89">
        <f t="shared" ca="1" si="6"/>
        <v>931</v>
      </c>
      <c r="E89">
        <f ca="1">Monthly!D90*OFFSET('Project Map'!$I$1,E$1,0)</f>
        <v>120</v>
      </c>
      <c r="F89">
        <f ca="1">Monthly!E90*OFFSET('Project Map'!$I$1,F$1,0)</f>
        <v>402</v>
      </c>
      <c r="G89">
        <f ca="1">Monthly!F90*OFFSET('Project Map'!$I$1,G$1,0)</f>
        <v>105</v>
      </c>
      <c r="H89">
        <f ca="1">Monthly!G90*OFFSET('Project Map'!$I$1,H$1,0)</f>
        <v>70</v>
      </c>
      <c r="I89">
        <f ca="1">Monthly!H90*OFFSET('Project Map'!$I$1,I$1,0)</f>
        <v>454.99999999999994</v>
      </c>
      <c r="J89">
        <f ca="1">Monthly!I90*OFFSET('Project Map'!$I$1,J$1,0)</f>
        <v>70</v>
      </c>
      <c r="K89">
        <f ca="1">Monthly!J90*OFFSET('Project Map'!$I$1,K$1,0)</f>
        <v>157.5</v>
      </c>
      <c r="L89">
        <f ca="1">Monthly!K90*OFFSET('Project Map'!$I$1,L$1,0)</f>
        <v>80</v>
      </c>
      <c r="M89">
        <f ca="1">Monthly!L90*OFFSET('Project Map'!$I$1,M$1,0)</f>
        <v>77</v>
      </c>
      <c r="N89">
        <f ca="1">Monthly!M90*OFFSET('Project Map'!$I$1,N$1,0)</f>
        <v>6</v>
      </c>
      <c r="O89">
        <f ca="1">Monthly!N90*OFFSET('Project Map'!$I$1,O$1,0)</f>
        <v>262.5</v>
      </c>
      <c r="P89">
        <f ca="1">Monthly!O90*OFFSET('Project Map'!$I$1,P$1,0)</f>
        <v>175</v>
      </c>
      <c r="Q89">
        <f ca="1">Monthly!P90*OFFSET('Project Map'!$I$1,Q$1,0)</f>
        <v>175</v>
      </c>
      <c r="R89">
        <f ca="1">Monthly!Q90*OFFSET('Project Map'!$I$1,R$1,0)</f>
        <v>280</v>
      </c>
      <c r="S89">
        <f ca="1">Monthly!R90*OFFSET('Project Map'!$I$1,S$1,0)</f>
        <v>12</v>
      </c>
      <c r="T89">
        <f ca="1">Monthly!S90*OFFSET('Project Map'!$I$1,T$1,0)</f>
        <v>22.75</v>
      </c>
      <c r="U89">
        <f ca="1">Monthly!T90*OFFSET('Project Map'!$I$1,U$1,0)</f>
        <v>420</v>
      </c>
      <c r="V89">
        <f ca="1">Monthly!U90*OFFSET('Project Map'!$I$1,V$1,0)</f>
        <v>100</v>
      </c>
    </row>
    <row r="90" spans="1:22" x14ac:dyDescent="0.25">
      <c r="A90" s="5">
        <v>48335</v>
      </c>
      <c r="B90">
        <f t="shared" ca="1" si="4"/>
        <v>2889.75</v>
      </c>
      <c r="C90">
        <f t="shared" ca="1" si="5"/>
        <v>1938.75</v>
      </c>
      <c r="D90">
        <f t="shared" ca="1" si="6"/>
        <v>931</v>
      </c>
      <c r="E90">
        <f ca="1">Monthly!D91*OFFSET('Project Map'!$I$1,E$1,0)</f>
        <v>120</v>
      </c>
      <c r="F90">
        <f ca="1">Monthly!E91*OFFSET('Project Map'!$I$1,F$1,0)</f>
        <v>402</v>
      </c>
      <c r="G90">
        <f ca="1">Monthly!F91*OFFSET('Project Map'!$I$1,G$1,0)</f>
        <v>105</v>
      </c>
      <c r="H90">
        <f ca="1">Monthly!G91*OFFSET('Project Map'!$I$1,H$1,0)</f>
        <v>70</v>
      </c>
      <c r="I90">
        <f ca="1">Monthly!H91*OFFSET('Project Map'!$I$1,I$1,0)</f>
        <v>454.99999999999994</v>
      </c>
      <c r="J90">
        <f ca="1">Monthly!I91*OFFSET('Project Map'!$I$1,J$1,0)</f>
        <v>70</v>
      </c>
      <c r="K90">
        <f ca="1">Monthly!J91*OFFSET('Project Map'!$I$1,K$1,0)</f>
        <v>157.5</v>
      </c>
      <c r="L90">
        <f ca="1">Monthly!K91*OFFSET('Project Map'!$I$1,L$1,0)</f>
        <v>80</v>
      </c>
      <c r="M90">
        <f ca="1">Monthly!L91*OFFSET('Project Map'!$I$1,M$1,0)</f>
        <v>77</v>
      </c>
      <c r="N90">
        <f ca="1">Monthly!M91*OFFSET('Project Map'!$I$1,N$1,0)</f>
        <v>6</v>
      </c>
      <c r="O90">
        <f ca="1">Monthly!N91*OFFSET('Project Map'!$I$1,O$1,0)</f>
        <v>262.5</v>
      </c>
      <c r="P90">
        <f ca="1">Monthly!O91*OFFSET('Project Map'!$I$1,P$1,0)</f>
        <v>175</v>
      </c>
      <c r="Q90">
        <f ca="1">Monthly!P91*OFFSET('Project Map'!$I$1,Q$1,0)</f>
        <v>175</v>
      </c>
      <c r="R90">
        <f ca="1">Monthly!Q91*OFFSET('Project Map'!$I$1,R$1,0)</f>
        <v>280</v>
      </c>
      <c r="S90">
        <f ca="1">Monthly!R91*OFFSET('Project Map'!$I$1,S$1,0)</f>
        <v>12</v>
      </c>
      <c r="T90">
        <f ca="1">Monthly!S91*OFFSET('Project Map'!$I$1,T$1,0)</f>
        <v>22.75</v>
      </c>
      <c r="U90">
        <f ca="1">Monthly!T91*OFFSET('Project Map'!$I$1,U$1,0)</f>
        <v>420</v>
      </c>
      <c r="V90">
        <f ca="1">Monthly!U91*OFFSET('Project Map'!$I$1,V$1,0)</f>
        <v>100</v>
      </c>
    </row>
    <row r="91" spans="1:22" x14ac:dyDescent="0.25">
      <c r="A91" s="5">
        <v>48366</v>
      </c>
      <c r="B91">
        <f t="shared" ca="1" si="4"/>
        <v>2889.75</v>
      </c>
      <c r="C91">
        <f t="shared" ca="1" si="5"/>
        <v>1938.75</v>
      </c>
      <c r="D91">
        <f t="shared" ca="1" si="6"/>
        <v>931</v>
      </c>
      <c r="E91">
        <f ca="1">Monthly!D92*OFFSET('Project Map'!$I$1,E$1,0)</f>
        <v>120</v>
      </c>
      <c r="F91">
        <f ca="1">Monthly!E92*OFFSET('Project Map'!$I$1,F$1,0)</f>
        <v>402</v>
      </c>
      <c r="G91">
        <f ca="1">Monthly!F92*OFFSET('Project Map'!$I$1,G$1,0)</f>
        <v>105</v>
      </c>
      <c r="H91">
        <f ca="1">Monthly!G92*OFFSET('Project Map'!$I$1,H$1,0)</f>
        <v>70</v>
      </c>
      <c r="I91">
        <f ca="1">Monthly!H92*OFFSET('Project Map'!$I$1,I$1,0)</f>
        <v>454.99999999999994</v>
      </c>
      <c r="J91">
        <f ca="1">Monthly!I92*OFFSET('Project Map'!$I$1,J$1,0)</f>
        <v>70</v>
      </c>
      <c r="K91">
        <f ca="1">Monthly!J92*OFFSET('Project Map'!$I$1,K$1,0)</f>
        <v>157.5</v>
      </c>
      <c r="L91">
        <f ca="1">Monthly!K92*OFFSET('Project Map'!$I$1,L$1,0)</f>
        <v>80</v>
      </c>
      <c r="M91">
        <f ca="1">Monthly!L92*OFFSET('Project Map'!$I$1,M$1,0)</f>
        <v>77</v>
      </c>
      <c r="N91">
        <f ca="1">Monthly!M92*OFFSET('Project Map'!$I$1,N$1,0)</f>
        <v>6</v>
      </c>
      <c r="O91">
        <f ca="1">Monthly!N92*OFFSET('Project Map'!$I$1,O$1,0)</f>
        <v>262.5</v>
      </c>
      <c r="P91">
        <f ca="1">Monthly!O92*OFFSET('Project Map'!$I$1,P$1,0)</f>
        <v>175</v>
      </c>
      <c r="Q91">
        <f ca="1">Monthly!P92*OFFSET('Project Map'!$I$1,Q$1,0)</f>
        <v>175</v>
      </c>
      <c r="R91">
        <f ca="1">Monthly!Q92*OFFSET('Project Map'!$I$1,R$1,0)</f>
        <v>280</v>
      </c>
      <c r="S91">
        <f ca="1">Monthly!R92*OFFSET('Project Map'!$I$1,S$1,0)</f>
        <v>12</v>
      </c>
      <c r="T91">
        <f ca="1">Monthly!S92*OFFSET('Project Map'!$I$1,T$1,0)</f>
        <v>22.75</v>
      </c>
      <c r="U91">
        <f ca="1">Monthly!T92*OFFSET('Project Map'!$I$1,U$1,0)</f>
        <v>420</v>
      </c>
      <c r="V91">
        <f ca="1">Monthly!U92*OFFSET('Project Map'!$I$1,V$1,0)</f>
        <v>100</v>
      </c>
    </row>
    <row r="92" spans="1:22" x14ac:dyDescent="0.25">
      <c r="A92" s="5">
        <v>48396</v>
      </c>
      <c r="B92">
        <f t="shared" ca="1" si="4"/>
        <v>2889.75</v>
      </c>
      <c r="C92">
        <f t="shared" ca="1" si="5"/>
        <v>1938.75</v>
      </c>
      <c r="D92">
        <f t="shared" ca="1" si="6"/>
        <v>931</v>
      </c>
      <c r="E92">
        <f ca="1">Monthly!D93*OFFSET('Project Map'!$I$1,E$1,0)</f>
        <v>120</v>
      </c>
      <c r="F92">
        <f ca="1">Monthly!E93*OFFSET('Project Map'!$I$1,F$1,0)</f>
        <v>402</v>
      </c>
      <c r="G92">
        <f ca="1">Monthly!F93*OFFSET('Project Map'!$I$1,G$1,0)</f>
        <v>105</v>
      </c>
      <c r="H92">
        <f ca="1">Monthly!G93*OFFSET('Project Map'!$I$1,H$1,0)</f>
        <v>70</v>
      </c>
      <c r="I92">
        <f ca="1">Monthly!H93*OFFSET('Project Map'!$I$1,I$1,0)</f>
        <v>454.99999999999994</v>
      </c>
      <c r="J92">
        <f ca="1">Monthly!I93*OFFSET('Project Map'!$I$1,J$1,0)</f>
        <v>70</v>
      </c>
      <c r="K92">
        <f ca="1">Monthly!J93*OFFSET('Project Map'!$I$1,K$1,0)</f>
        <v>157.5</v>
      </c>
      <c r="L92">
        <f ca="1">Monthly!K93*OFFSET('Project Map'!$I$1,L$1,0)</f>
        <v>80</v>
      </c>
      <c r="M92">
        <f ca="1">Monthly!L93*OFFSET('Project Map'!$I$1,M$1,0)</f>
        <v>77</v>
      </c>
      <c r="N92">
        <f ca="1">Monthly!M93*OFFSET('Project Map'!$I$1,N$1,0)</f>
        <v>6</v>
      </c>
      <c r="O92">
        <f ca="1">Monthly!N93*OFFSET('Project Map'!$I$1,O$1,0)</f>
        <v>262.5</v>
      </c>
      <c r="P92">
        <f ca="1">Monthly!O93*OFFSET('Project Map'!$I$1,P$1,0)</f>
        <v>175</v>
      </c>
      <c r="Q92">
        <f ca="1">Monthly!P93*OFFSET('Project Map'!$I$1,Q$1,0)</f>
        <v>175</v>
      </c>
      <c r="R92">
        <f ca="1">Monthly!Q93*OFFSET('Project Map'!$I$1,R$1,0)</f>
        <v>280</v>
      </c>
      <c r="S92">
        <f ca="1">Monthly!R93*OFFSET('Project Map'!$I$1,S$1,0)</f>
        <v>12</v>
      </c>
      <c r="T92">
        <f ca="1">Monthly!S93*OFFSET('Project Map'!$I$1,T$1,0)</f>
        <v>22.75</v>
      </c>
      <c r="U92">
        <f ca="1">Monthly!T93*OFFSET('Project Map'!$I$1,U$1,0)</f>
        <v>420</v>
      </c>
      <c r="V92">
        <f ca="1">Monthly!U93*OFFSET('Project Map'!$I$1,V$1,0)</f>
        <v>100</v>
      </c>
    </row>
    <row r="93" spans="1:22" x14ac:dyDescent="0.25">
      <c r="A93" s="5">
        <v>48427</v>
      </c>
      <c r="B93">
        <f t="shared" ca="1" si="4"/>
        <v>2889.75</v>
      </c>
      <c r="C93">
        <f t="shared" ca="1" si="5"/>
        <v>1938.75</v>
      </c>
      <c r="D93">
        <f t="shared" ca="1" si="6"/>
        <v>931</v>
      </c>
      <c r="E93">
        <f ca="1">Monthly!D94*OFFSET('Project Map'!$I$1,E$1,0)</f>
        <v>120</v>
      </c>
      <c r="F93">
        <f ca="1">Monthly!E94*OFFSET('Project Map'!$I$1,F$1,0)</f>
        <v>402</v>
      </c>
      <c r="G93">
        <f ca="1">Monthly!F94*OFFSET('Project Map'!$I$1,G$1,0)</f>
        <v>105</v>
      </c>
      <c r="H93">
        <f ca="1">Monthly!G94*OFFSET('Project Map'!$I$1,H$1,0)</f>
        <v>70</v>
      </c>
      <c r="I93">
        <f ca="1">Monthly!H94*OFFSET('Project Map'!$I$1,I$1,0)</f>
        <v>454.99999999999994</v>
      </c>
      <c r="J93">
        <f ca="1">Monthly!I94*OFFSET('Project Map'!$I$1,J$1,0)</f>
        <v>70</v>
      </c>
      <c r="K93">
        <f ca="1">Monthly!J94*OFFSET('Project Map'!$I$1,K$1,0)</f>
        <v>157.5</v>
      </c>
      <c r="L93">
        <f ca="1">Monthly!K94*OFFSET('Project Map'!$I$1,L$1,0)</f>
        <v>80</v>
      </c>
      <c r="M93">
        <f ca="1">Monthly!L94*OFFSET('Project Map'!$I$1,M$1,0)</f>
        <v>77</v>
      </c>
      <c r="N93">
        <f ca="1">Monthly!M94*OFFSET('Project Map'!$I$1,N$1,0)</f>
        <v>6</v>
      </c>
      <c r="O93">
        <f ca="1">Monthly!N94*OFFSET('Project Map'!$I$1,O$1,0)</f>
        <v>262.5</v>
      </c>
      <c r="P93">
        <f ca="1">Monthly!O94*OFFSET('Project Map'!$I$1,P$1,0)</f>
        <v>175</v>
      </c>
      <c r="Q93">
        <f ca="1">Monthly!P94*OFFSET('Project Map'!$I$1,Q$1,0)</f>
        <v>175</v>
      </c>
      <c r="R93">
        <f ca="1">Monthly!Q94*OFFSET('Project Map'!$I$1,R$1,0)</f>
        <v>280</v>
      </c>
      <c r="S93">
        <f ca="1">Monthly!R94*OFFSET('Project Map'!$I$1,S$1,0)</f>
        <v>12</v>
      </c>
      <c r="T93">
        <f ca="1">Monthly!S94*OFFSET('Project Map'!$I$1,T$1,0)</f>
        <v>22.75</v>
      </c>
      <c r="U93">
        <f ca="1">Monthly!T94*OFFSET('Project Map'!$I$1,U$1,0)</f>
        <v>420</v>
      </c>
      <c r="V93">
        <f ca="1">Monthly!U94*OFFSET('Project Map'!$I$1,V$1,0)</f>
        <v>100</v>
      </c>
    </row>
    <row r="94" spans="1:22" x14ac:dyDescent="0.25">
      <c r="A94" s="5">
        <v>48458</v>
      </c>
      <c r="B94">
        <f t="shared" ca="1" si="4"/>
        <v>2889.75</v>
      </c>
      <c r="C94">
        <f t="shared" ca="1" si="5"/>
        <v>1938.75</v>
      </c>
      <c r="D94">
        <f t="shared" ca="1" si="6"/>
        <v>931</v>
      </c>
      <c r="E94">
        <f ca="1">Monthly!D95*OFFSET('Project Map'!$I$1,E$1,0)</f>
        <v>120</v>
      </c>
      <c r="F94">
        <f ca="1">Monthly!E95*OFFSET('Project Map'!$I$1,F$1,0)</f>
        <v>402</v>
      </c>
      <c r="G94">
        <f ca="1">Monthly!F95*OFFSET('Project Map'!$I$1,G$1,0)</f>
        <v>105</v>
      </c>
      <c r="H94">
        <f ca="1">Monthly!G95*OFFSET('Project Map'!$I$1,H$1,0)</f>
        <v>70</v>
      </c>
      <c r="I94">
        <f ca="1">Monthly!H95*OFFSET('Project Map'!$I$1,I$1,0)</f>
        <v>454.99999999999994</v>
      </c>
      <c r="J94">
        <f ca="1">Monthly!I95*OFFSET('Project Map'!$I$1,J$1,0)</f>
        <v>70</v>
      </c>
      <c r="K94">
        <f ca="1">Monthly!J95*OFFSET('Project Map'!$I$1,K$1,0)</f>
        <v>157.5</v>
      </c>
      <c r="L94">
        <f ca="1">Monthly!K95*OFFSET('Project Map'!$I$1,L$1,0)</f>
        <v>80</v>
      </c>
      <c r="M94">
        <f ca="1">Monthly!L95*OFFSET('Project Map'!$I$1,M$1,0)</f>
        <v>77</v>
      </c>
      <c r="N94">
        <f ca="1">Monthly!M95*OFFSET('Project Map'!$I$1,N$1,0)</f>
        <v>6</v>
      </c>
      <c r="O94">
        <f ca="1">Monthly!N95*OFFSET('Project Map'!$I$1,O$1,0)</f>
        <v>262.5</v>
      </c>
      <c r="P94">
        <f ca="1">Monthly!O95*OFFSET('Project Map'!$I$1,P$1,0)</f>
        <v>175</v>
      </c>
      <c r="Q94">
        <f ca="1">Monthly!P95*OFFSET('Project Map'!$I$1,Q$1,0)</f>
        <v>175</v>
      </c>
      <c r="R94">
        <f ca="1">Monthly!Q95*OFFSET('Project Map'!$I$1,R$1,0)</f>
        <v>280</v>
      </c>
      <c r="S94">
        <f ca="1">Monthly!R95*OFFSET('Project Map'!$I$1,S$1,0)</f>
        <v>12</v>
      </c>
      <c r="T94">
        <f ca="1">Monthly!S95*OFFSET('Project Map'!$I$1,T$1,0)</f>
        <v>22.75</v>
      </c>
      <c r="U94">
        <f ca="1">Monthly!T95*OFFSET('Project Map'!$I$1,U$1,0)</f>
        <v>420</v>
      </c>
      <c r="V94">
        <f ca="1">Monthly!U95*OFFSET('Project Map'!$I$1,V$1,0)</f>
        <v>100</v>
      </c>
    </row>
    <row r="95" spans="1:22" x14ac:dyDescent="0.25">
      <c r="A95" s="5">
        <v>48488</v>
      </c>
      <c r="B95">
        <f t="shared" ca="1" si="4"/>
        <v>2889.75</v>
      </c>
      <c r="C95">
        <f t="shared" ca="1" si="5"/>
        <v>1938.75</v>
      </c>
      <c r="D95">
        <f t="shared" ca="1" si="6"/>
        <v>931</v>
      </c>
      <c r="E95">
        <f ca="1">Monthly!D96*OFFSET('Project Map'!$I$1,E$1,0)</f>
        <v>120</v>
      </c>
      <c r="F95">
        <f ca="1">Monthly!E96*OFFSET('Project Map'!$I$1,F$1,0)</f>
        <v>402</v>
      </c>
      <c r="G95">
        <f ca="1">Monthly!F96*OFFSET('Project Map'!$I$1,G$1,0)</f>
        <v>105</v>
      </c>
      <c r="H95">
        <f ca="1">Monthly!G96*OFFSET('Project Map'!$I$1,H$1,0)</f>
        <v>70</v>
      </c>
      <c r="I95">
        <f ca="1">Monthly!H96*OFFSET('Project Map'!$I$1,I$1,0)</f>
        <v>454.99999999999994</v>
      </c>
      <c r="J95">
        <f ca="1">Monthly!I96*OFFSET('Project Map'!$I$1,J$1,0)</f>
        <v>70</v>
      </c>
      <c r="K95">
        <f ca="1">Monthly!J96*OFFSET('Project Map'!$I$1,K$1,0)</f>
        <v>157.5</v>
      </c>
      <c r="L95">
        <f ca="1">Monthly!K96*OFFSET('Project Map'!$I$1,L$1,0)</f>
        <v>80</v>
      </c>
      <c r="M95">
        <f ca="1">Monthly!L96*OFFSET('Project Map'!$I$1,M$1,0)</f>
        <v>77</v>
      </c>
      <c r="N95">
        <f ca="1">Monthly!M96*OFFSET('Project Map'!$I$1,N$1,0)</f>
        <v>6</v>
      </c>
      <c r="O95">
        <f ca="1">Monthly!N96*OFFSET('Project Map'!$I$1,O$1,0)</f>
        <v>262.5</v>
      </c>
      <c r="P95">
        <f ca="1">Monthly!O96*OFFSET('Project Map'!$I$1,P$1,0)</f>
        <v>175</v>
      </c>
      <c r="Q95">
        <f ca="1">Monthly!P96*OFFSET('Project Map'!$I$1,Q$1,0)</f>
        <v>175</v>
      </c>
      <c r="R95">
        <f ca="1">Monthly!Q96*OFFSET('Project Map'!$I$1,R$1,0)</f>
        <v>280</v>
      </c>
      <c r="S95">
        <f ca="1">Monthly!R96*OFFSET('Project Map'!$I$1,S$1,0)</f>
        <v>12</v>
      </c>
      <c r="T95">
        <f ca="1">Monthly!S96*OFFSET('Project Map'!$I$1,T$1,0)</f>
        <v>22.75</v>
      </c>
      <c r="U95">
        <f ca="1">Monthly!T96*OFFSET('Project Map'!$I$1,U$1,0)</f>
        <v>420</v>
      </c>
      <c r="V95">
        <f ca="1">Monthly!U96*OFFSET('Project Map'!$I$1,V$1,0)</f>
        <v>100</v>
      </c>
    </row>
    <row r="96" spans="1:22" x14ac:dyDescent="0.25">
      <c r="A96" s="5">
        <v>48519</v>
      </c>
      <c r="B96">
        <f t="shared" ca="1" si="4"/>
        <v>2889.75</v>
      </c>
      <c r="C96">
        <f t="shared" ca="1" si="5"/>
        <v>1938.75</v>
      </c>
      <c r="D96">
        <f t="shared" ca="1" si="6"/>
        <v>931</v>
      </c>
      <c r="E96">
        <f ca="1">Monthly!D97*OFFSET('Project Map'!$I$1,E$1,0)</f>
        <v>120</v>
      </c>
      <c r="F96">
        <f ca="1">Monthly!E97*OFFSET('Project Map'!$I$1,F$1,0)</f>
        <v>402</v>
      </c>
      <c r="G96">
        <f ca="1">Monthly!F97*OFFSET('Project Map'!$I$1,G$1,0)</f>
        <v>105</v>
      </c>
      <c r="H96">
        <f ca="1">Monthly!G97*OFFSET('Project Map'!$I$1,H$1,0)</f>
        <v>70</v>
      </c>
      <c r="I96">
        <f ca="1">Monthly!H97*OFFSET('Project Map'!$I$1,I$1,0)</f>
        <v>454.99999999999994</v>
      </c>
      <c r="J96">
        <f ca="1">Monthly!I97*OFFSET('Project Map'!$I$1,J$1,0)</f>
        <v>70</v>
      </c>
      <c r="K96">
        <f ca="1">Monthly!J97*OFFSET('Project Map'!$I$1,K$1,0)</f>
        <v>157.5</v>
      </c>
      <c r="L96">
        <f ca="1">Monthly!K97*OFFSET('Project Map'!$I$1,L$1,0)</f>
        <v>80</v>
      </c>
      <c r="M96">
        <f ca="1">Monthly!L97*OFFSET('Project Map'!$I$1,M$1,0)</f>
        <v>77</v>
      </c>
      <c r="N96">
        <f ca="1">Monthly!M97*OFFSET('Project Map'!$I$1,N$1,0)</f>
        <v>6</v>
      </c>
      <c r="O96">
        <f ca="1">Monthly!N97*OFFSET('Project Map'!$I$1,O$1,0)</f>
        <v>262.5</v>
      </c>
      <c r="P96">
        <f ca="1">Monthly!O97*OFFSET('Project Map'!$I$1,P$1,0)</f>
        <v>175</v>
      </c>
      <c r="Q96">
        <f ca="1">Monthly!P97*OFFSET('Project Map'!$I$1,Q$1,0)</f>
        <v>175</v>
      </c>
      <c r="R96">
        <f ca="1">Monthly!Q97*OFFSET('Project Map'!$I$1,R$1,0)</f>
        <v>280</v>
      </c>
      <c r="S96">
        <f ca="1">Monthly!R97*OFFSET('Project Map'!$I$1,S$1,0)</f>
        <v>12</v>
      </c>
      <c r="T96">
        <f ca="1">Monthly!S97*OFFSET('Project Map'!$I$1,T$1,0)</f>
        <v>22.75</v>
      </c>
      <c r="U96">
        <f ca="1">Monthly!T97*OFFSET('Project Map'!$I$1,U$1,0)</f>
        <v>420</v>
      </c>
      <c r="V96">
        <f ca="1">Monthly!U97*OFFSET('Project Map'!$I$1,V$1,0)</f>
        <v>100</v>
      </c>
    </row>
    <row r="97" spans="1:22" x14ac:dyDescent="0.25">
      <c r="A97" s="5">
        <v>48549</v>
      </c>
      <c r="B97">
        <f t="shared" ca="1" si="4"/>
        <v>2889.75</v>
      </c>
      <c r="C97">
        <f t="shared" ca="1" si="5"/>
        <v>1938.75</v>
      </c>
      <c r="D97">
        <f t="shared" ca="1" si="6"/>
        <v>931</v>
      </c>
      <c r="E97">
        <f ca="1">Monthly!D98*OFFSET('Project Map'!$I$1,E$1,0)</f>
        <v>120</v>
      </c>
      <c r="F97">
        <f ca="1">Monthly!E98*OFFSET('Project Map'!$I$1,F$1,0)</f>
        <v>402</v>
      </c>
      <c r="G97">
        <f ca="1">Monthly!F98*OFFSET('Project Map'!$I$1,G$1,0)</f>
        <v>105</v>
      </c>
      <c r="H97">
        <f ca="1">Monthly!G98*OFFSET('Project Map'!$I$1,H$1,0)</f>
        <v>70</v>
      </c>
      <c r="I97">
        <f ca="1">Monthly!H98*OFFSET('Project Map'!$I$1,I$1,0)</f>
        <v>454.99999999999994</v>
      </c>
      <c r="J97">
        <f ca="1">Monthly!I98*OFFSET('Project Map'!$I$1,J$1,0)</f>
        <v>70</v>
      </c>
      <c r="K97">
        <f ca="1">Monthly!J98*OFFSET('Project Map'!$I$1,K$1,0)</f>
        <v>157.5</v>
      </c>
      <c r="L97">
        <f ca="1">Monthly!K98*OFFSET('Project Map'!$I$1,L$1,0)</f>
        <v>80</v>
      </c>
      <c r="M97">
        <f ca="1">Monthly!L98*OFFSET('Project Map'!$I$1,M$1,0)</f>
        <v>77</v>
      </c>
      <c r="N97">
        <f ca="1">Monthly!M98*OFFSET('Project Map'!$I$1,N$1,0)</f>
        <v>6</v>
      </c>
      <c r="O97">
        <f ca="1">Monthly!N98*OFFSET('Project Map'!$I$1,O$1,0)</f>
        <v>262.5</v>
      </c>
      <c r="P97">
        <f ca="1">Monthly!O98*OFFSET('Project Map'!$I$1,P$1,0)</f>
        <v>175</v>
      </c>
      <c r="Q97">
        <f ca="1">Monthly!P98*OFFSET('Project Map'!$I$1,Q$1,0)</f>
        <v>175</v>
      </c>
      <c r="R97">
        <f ca="1">Monthly!Q98*OFFSET('Project Map'!$I$1,R$1,0)</f>
        <v>280</v>
      </c>
      <c r="S97">
        <f ca="1">Monthly!R98*OFFSET('Project Map'!$I$1,S$1,0)</f>
        <v>12</v>
      </c>
      <c r="T97">
        <f ca="1">Monthly!S98*OFFSET('Project Map'!$I$1,T$1,0)</f>
        <v>22.75</v>
      </c>
      <c r="U97">
        <f ca="1">Monthly!T98*OFFSET('Project Map'!$I$1,U$1,0)</f>
        <v>420</v>
      </c>
      <c r="V97">
        <f ca="1">Monthly!U98*OFFSET('Project Map'!$I$1,V$1,0)</f>
        <v>100</v>
      </c>
    </row>
    <row r="98" spans="1:22" x14ac:dyDescent="0.25">
      <c r="A98" s="5">
        <v>48580</v>
      </c>
      <c r="B98">
        <f t="shared" ref="B98:B109" ca="1" si="7">SUM(E98:U98)</f>
        <v>2889.75</v>
      </c>
      <c r="C98">
        <f t="shared" ca="1" si="5"/>
        <v>1938.75</v>
      </c>
      <c r="D98">
        <f t="shared" ca="1" si="6"/>
        <v>931</v>
      </c>
      <c r="E98">
        <f ca="1">Monthly!D99*OFFSET('Project Map'!$I$1,E$1,0)</f>
        <v>120</v>
      </c>
      <c r="F98">
        <f ca="1">Monthly!E99*OFFSET('Project Map'!$I$1,F$1,0)</f>
        <v>402</v>
      </c>
      <c r="G98">
        <f ca="1">Monthly!F99*OFFSET('Project Map'!$I$1,G$1,0)</f>
        <v>105</v>
      </c>
      <c r="H98">
        <f ca="1">Monthly!G99*OFFSET('Project Map'!$I$1,H$1,0)</f>
        <v>70</v>
      </c>
      <c r="I98">
        <f ca="1">Monthly!H99*OFFSET('Project Map'!$I$1,I$1,0)</f>
        <v>454.99999999999994</v>
      </c>
      <c r="J98">
        <f ca="1">Monthly!I99*OFFSET('Project Map'!$I$1,J$1,0)</f>
        <v>70</v>
      </c>
      <c r="K98">
        <f ca="1">Monthly!J99*OFFSET('Project Map'!$I$1,K$1,0)</f>
        <v>157.5</v>
      </c>
      <c r="L98">
        <f ca="1">Monthly!K99*OFFSET('Project Map'!$I$1,L$1,0)</f>
        <v>80</v>
      </c>
      <c r="M98">
        <f ca="1">Monthly!L99*OFFSET('Project Map'!$I$1,M$1,0)</f>
        <v>77</v>
      </c>
      <c r="N98">
        <f ca="1">Monthly!M99*OFFSET('Project Map'!$I$1,N$1,0)</f>
        <v>6</v>
      </c>
      <c r="O98">
        <f ca="1">Monthly!N99*OFFSET('Project Map'!$I$1,O$1,0)</f>
        <v>262.5</v>
      </c>
      <c r="P98">
        <f ca="1">Monthly!O99*OFFSET('Project Map'!$I$1,P$1,0)</f>
        <v>175</v>
      </c>
      <c r="Q98">
        <f ca="1">Monthly!P99*OFFSET('Project Map'!$I$1,Q$1,0)</f>
        <v>175</v>
      </c>
      <c r="R98">
        <f ca="1">Monthly!Q99*OFFSET('Project Map'!$I$1,R$1,0)</f>
        <v>280</v>
      </c>
      <c r="S98">
        <f ca="1">Monthly!R99*OFFSET('Project Map'!$I$1,S$1,0)</f>
        <v>12</v>
      </c>
      <c r="T98">
        <f ca="1">Monthly!S99*OFFSET('Project Map'!$I$1,T$1,0)</f>
        <v>22.75</v>
      </c>
      <c r="U98">
        <f ca="1">Monthly!T99*OFFSET('Project Map'!$I$1,U$1,0)</f>
        <v>420</v>
      </c>
      <c r="V98">
        <f ca="1">Monthly!U99*OFFSET('Project Map'!$I$1,V$1,0)</f>
        <v>100</v>
      </c>
    </row>
    <row r="99" spans="1:22" x14ac:dyDescent="0.25">
      <c r="A99" s="5">
        <v>48611</v>
      </c>
      <c r="B99">
        <f t="shared" ca="1" si="7"/>
        <v>2889.75</v>
      </c>
      <c r="C99">
        <f t="shared" ca="1" si="5"/>
        <v>1938.75</v>
      </c>
      <c r="D99">
        <f t="shared" ca="1" si="6"/>
        <v>931</v>
      </c>
      <c r="E99">
        <f ca="1">Monthly!D100*OFFSET('Project Map'!$I$1,E$1,0)</f>
        <v>120</v>
      </c>
      <c r="F99">
        <f ca="1">Monthly!E100*OFFSET('Project Map'!$I$1,F$1,0)</f>
        <v>402</v>
      </c>
      <c r="G99">
        <f ca="1">Monthly!F100*OFFSET('Project Map'!$I$1,G$1,0)</f>
        <v>105</v>
      </c>
      <c r="H99">
        <f ca="1">Monthly!G100*OFFSET('Project Map'!$I$1,H$1,0)</f>
        <v>70</v>
      </c>
      <c r="I99">
        <f ca="1">Monthly!H100*OFFSET('Project Map'!$I$1,I$1,0)</f>
        <v>454.99999999999994</v>
      </c>
      <c r="J99">
        <f ca="1">Monthly!I100*OFFSET('Project Map'!$I$1,J$1,0)</f>
        <v>70</v>
      </c>
      <c r="K99">
        <f ca="1">Monthly!J100*OFFSET('Project Map'!$I$1,K$1,0)</f>
        <v>157.5</v>
      </c>
      <c r="L99">
        <f ca="1">Monthly!K100*OFFSET('Project Map'!$I$1,L$1,0)</f>
        <v>80</v>
      </c>
      <c r="M99">
        <f ca="1">Monthly!L100*OFFSET('Project Map'!$I$1,M$1,0)</f>
        <v>77</v>
      </c>
      <c r="N99">
        <f ca="1">Monthly!M100*OFFSET('Project Map'!$I$1,N$1,0)</f>
        <v>6</v>
      </c>
      <c r="O99">
        <f ca="1">Monthly!N100*OFFSET('Project Map'!$I$1,O$1,0)</f>
        <v>262.5</v>
      </c>
      <c r="P99">
        <f ca="1">Monthly!O100*OFFSET('Project Map'!$I$1,P$1,0)</f>
        <v>175</v>
      </c>
      <c r="Q99">
        <f ca="1">Monthly!P100*OFFSET('Project Map'!$I$1,Q$1,0)</f>
        <v>175</v>
      </c>
      <c r="R99">
        <f ca="1">Monthly!Q100*OFFSET('Project Map'!$I$1,R$1,0)</f>
        <v>280</v>
      </c>
      <c r="S99">
        <f ca="1">Monthly!R100*OFFSET('Project Map'!$I$1,S$1,0)</f>
        <v>12</v>
      </c>
      <c r="T99">
        <f ca="1">Monthly!S100*OFFSET('Project Map'!$I$1,T$1,0)</f>
        <v>22.75</v>
      </c>
      <c r="U99">
        <f ca="1">Monthly!T100*OFFSET('Project Map'!$I$1,U$1,0)</f>
        <v>420</v>
      </c>
      <c r="V99">
        <f ca="1">Monthly!U100*OFFSET('Project Map'!$I$1,V$1,0)</f>
        <v>100</v>
      </c>
    </row>
    <row r="100" spans="1:22" x14ac:dyDescent="0.25">
      <c r="A100" s="5">
        <v>48639</v>
      </c>
      <c r="B100">
        <f t="shared" ca="1" si="7"/>
        <v>2889.75</v>
      </c>
      <c r="C100">
        <f t="shared" ca="1" si="5"/>
        <v>1938.75</v>
      </c>
      <c r="D100">
        <f t="shared" ca="1" si="6"/>
        <v>931</v>
      </c>
      <c r="E100">
        <f ca="1">Monthly!D101*OFFSET('Project Map'!$I$1,E$1,0)</f>
        <v>120</v>
      </c>
      <c r="F100">
        <f ca="1">Monthly!E101*OFFSET('Project Map'!$I$1,F$1,0)</f>
        <v>402</v>
      </c>
      <c r="G100">
        <f ca="1">Monthly!F101*OFFSET('Project Map'!$I$1,G$1,0)</f>
        <v>105</v>
      </c>
      <c r="H100">
        <f ca="1">Monthly!G101*OFFSET('Project Map'!$I$1,H$1,0)</f>
        <v>70</v>
      </c>
      <c r="I100">
        <f ca="1">Monthly!H101*OFFSET('Project Map'!$I$1,I$1,0)</f>
        <v>454.99999999999994</v>
      </c>
      <c r="J100">
        <f ca="1">Monthly!I101*OFFSET('Project Map'!$I$1,J$1,0)</f>
        <v>70</v>
      </c>
      <c r="K100">
        <f ca="1">Monthly!J101*OFFSET('Project Map'!$I$1,K$1,0)</f>
        <v>157.5</v>
      </c>
      <c r="L100">
        <f ca="1">Monthly!K101*OFFSET('Project Map'!$I$1,L$1,0)</f>
        <v>80</v>
      </c>
      <c r="M100">
        <f ca="1">Monthly!L101*OFFSET('Project Map'!$I$1,M$1,0)</f>
        <v>77</v>
      </c>
      <c r="N100">
        <f ca="1">Monthly!M101*OFFSET('Project Map'!$I$1,N$1,0)</f>
        <v>6</v>
      </c>
      <c r="O100">
        <f ca="1">Monthly!N101*OFFSET('Project Map'!$I$1,O$1,0)</f>
        <v>262.5</v>
      </c>
      <c r="P100">
        <f ca="1">Monthly!O101*OFFSET('Project Map'!$I$1,P$1,0)</f>
        <v>175</v>
      </c>
      <c r="Q100">
        <f ca="1">Monthly!P101*OFFSET('Project Map'!$I$1,Q$1,0)</f>
        <v>175</v>
      </c>
      <c r="R100">
        <f ca="1">Monthly!Q101*OFFSET('Project Map'!$I$1,R$1,0)</f>
        <v>280</v>
      </c>
      <c r="S100">
        <f ca="1">Monthly!R101*OFFSET('Project Map'!$I$1,S$1,0)</f>
        <v>12</v>
      </c>
      <c r="T100">
        <f ca="1">Monthly!S101*OFFSET('Project Map'!$I$1,T$1,0)</f>
        <v>22.75</v>
      </c>
      <c r="U100">
        <f ca="1">Monthly!T101*OFFSET('Project Map'!$I$1,U$1,0)</f>
        <v>420</v>
      </c>
      <c r="V100">
        <f ca="1">Monthly!U101*OFFSET('Project Map'!$I$1,V$1,0)</f>
        <v>100</v>
      </c>
    </row>
    <row r="101" spans="1:22" x14ac:dyDescent="0.25">
      <c r="A101" s="5">
        <v>48670</v>
      </c>
      <c r="B101">
        <f t="shared" ca="1" si="7"/>
        <v>2889.75</v>
      </c>
      <c r="C101">
        <f t="shared" ca="1" si="5"/>
        <v>1938.75</v>
      </c>
      <c r="D101">
        <f t="shared" ca="1" si="6"/>
        <v>931</v>
      </c>
      <c r="E101">
        <f ca="1">Monthly!D102*OFFSET('Project Map'!$I$1,E$1,0)</f>
        <v>120</v>
      </c>
      <c r="F101">
        <f ca="1">Monthly!E102*OFFSET('Project Map'!$I$1,F$1,0)</f>
        <v>402</v>
      </c>
      <c r="G101">
        <f ca="1">Monthly!F102*OFFSET('Project Map'!$I$1,G$1,0)</f>
        <v>105</v>
      </c>
      <c r="H101">
        <f ca="1">Monthly!G102*OFFSET('Project Map'!$I$1,H$1,0)</f>
        <v>70</v>
      </c>
      <c r="I101">
        <f ca="1">Monthly!H102*OFFSET('Project Map'!$I$1,I$1,0)</f>
        <v>454.99999999999994</v>
      </c>
      <c r="J101">
        <f ca="1">Monthly!I102*OFFSET('Project Map'!$I$1,J$1,0)</f>
        <v>70</v>
      </c>
      <c r="K101">
        <f ca="1">Monthly!J102*OFFSET('Project Map'!$I$1,K$1,0)</f>
        <v>157.5</v>
      </c>
      <c r="L101">
        <f ca="1">Monthly!K102*OFFSET('Project Map'!$I$1,L$1,0)</f>
        <v>80</v>
      </c>
      <c r="M101">
        <f ca="1">Monthly!L102*OFFSET('Project Map'!$I$1,M$1,0)</f>
        <v>77</v>
      </c>
      <c r="N101">
        <f ca="1">Monthly!M102*OFFSET('Project Map'!$I$1,N$1,0)</f>
        <v>6</v>
      </c>
      <c r="O101">
        <f ca="1">Monthly!N102*OFFSET('Project Map'!$I$1,O$1,0)</f>
        <v>262.5</v>
      </c>
      <c r="P101">
        <f ca="1">Monthly!O102*OFFSET('Project Map'!$I$1,P$1,0)</f>
        <v>175</v>
      </c>
      <c r="Q101">
        <f ca="1">Monthly!P102*OFFSET('Project Map'!$I$1,Q$1,0)</f>
        <v>175</v>
      </c>
      <c r="R101">
        <f ca="1">Monthly!Q102*OFFSET('Project Map'!$I$1,R$1,0)</f>
        <v>280</v>
      </c>
      <c r="S101">
        <f ca="1">Monthly!R102*OFFSET('Project Map'!$I$1,S$1,0)</f>
        <v>12</v>
      </c>
      <c r="T101">
        <f ca="1">Monthly!S102*OFFSET('Project Map'!$I$1,T$1,0)</f>
        <v>22.75</v>
      </c>
      <c r="U101">
        <f ca="1">Monthly!T102*OFFSET('Project Map'!$I$1,U$1,0)</f>
        <v>420</v>
      </c>
      <c r="V101">
        <f ca="1">Monthly!U102*OFFSET('Project Map'!$I$1,V$1,0)</f>
        <v>100</v>
      </c>
    </row>
    <row r="102" spans="1:22" x14ac:dyDescent="0.25">
      <c r="A102" s="5">
        <v>48700</v>
      </c>
      <c r="B102">
        <f t="shared" ca="1" si="7"/>
        <v>2889.75</v>
      </c>
      <c r="C102">
        <f t="shared" ca="1" si="5"/>
        <v>1938.75</v>
      </c>
      <c r="D102">
        <f t="shared" ca="1" si="6"/>
        <v>931</v>
      </c>
      <c r="E102">
        <f ca="1">Monthly!D103*OFFSET('Project Map'!$I$1,E$1,0)</f>
        <v>120</v>
      </c>
      <c r="F102">
        <f ca="1">Monthly!E103*OFFSET('Project Map'!$I$1,F$1,0)</f>
        <v>402</v>
      </c>
      <c r="G102">
        <f ca="1">Monthly!F103*OFFSET('Project Map'!$I$1,G$1,0)</f>
        <v>105</v>
      </c>
      <c r="H102">
        <f ca="1">Monthly!G103*OFFSET('Project Map'!$I$1,H$1,0)</f>
        <v>70</v>
      </c>
      <c r="I102">
        <f ca="1">Monthly!H103*OFFSET('Project Map'!$I$1,I$1,0)</f>
        <v>454.99999999999994</v>
      </c>
      <c r="J102">
        <f ca="1">Monthly!I103*OFFSET('Project Map'!$I$1,J$1,0)</f>
        <v>70</v>
      </c>
      <c r="K102">
        <f ca="1">Monthly!J103*OFFSET('Project Map'!$I$1,K$1,0)</f>
        <v>157.5</v>
      </c>
      <c r="L102">
        <f ca="1">Monthly!K103*OFFSET('Project Map'!$I$1,L$1,0)</f>
        <v>80</v>
      </c>
      <c r="M102">
        <f ca="1">Monthly!L103*OFFSET('Project Map'!$I$1,M$1,0)</f>
        <v>77</v>
      </c>
      <c r="N102">
        <f ca="1">Monthly!M103*OFFSET('Project Map'!$I$1,N$1,0)</f>
        <v>6</v>
      </c>
      <c r="O102">
        <f ca="1">Monthly!N103*OFFSET('Project Map'!$I$1,O$1,0)</f>
        <v>262.5</v>
      </c>
      <c r="P102">
        <f ca="1">Monthly!O103*OFFSET('Project Map'!$I$1,P$1,0)</f>
        <v>175</v>
      </c>
      <c r="Q102">
        <f ca="1">Monthly!P103*OFFSET('Project Map'!$I$1,Q$1,0)</f>
        <v>175</v>
      </c>
      <c r="R102">
        <f ca="1">Monthly!Q103*OFFSET('Project Map'!$I$1,R$1,0)</f>
        <v>280</v>
      </c>
      <c r="S102">
        <f ca="1">Monthly!R103*OFFSET('Project Map'!$I$1,S$1,0)</f>
        <v>12</v>
      </c>
      <c r="T102">
        <f ca="1">Monthly!S103*OFFSET('Project Map'!$I$1,T$1,0)</f>
        <v>22.75</v>
      </c>
      <c r="U102">
        <f ca="1">Monthly!T103*OFFSET('Project Map'!$I$1,U$1,0)</f>
        <v>420</v>
      </c>
      <c r="V102">
        <f ca="1">Monthly!U103*OFFSET('Project Map'!$I$1,V$1,0)</f>
        <v>100</v>
      </c>
    </row>
    <row r="103" spans="1:22" x14ac:dyDescent="0.25">
      <c r="A103" s="5">
        <v>48731</v>
      </c>
      <c r="B103">
        <f t="shared" ca="1" si="7"/>
        <v>2889.75</v>
      </c>
      <c r="C103">
        <f t="shared" ca="1" si="5"/>
        <v>1938.75</v>
      </c>
      <c r="D103">
        <f t="shared" ca="1" si="6"/>
        <v>931</v>
      </c>
      <c r="E103">
        <f ca="1">Monthly!D104*OFFSET('Project Map'!$I$1,E$1,0)</f>
        <v>120</v>
      </c>
      <c r="F103">
        <f ca="1">Monthly!E104*OFFSET('Project Map'!$I$1,F$1,0)</f>
        <v>402</v>
      </c>
      <c r="G103">
        <f ca="1">Monthly!F104*OFFSET('Project Map'!$I$1,G$1,0)</f>
        <v>105</v>
      </c>
      <c r="H103">
        <f ca="1">Monthly!G104*OFFSET('Project Map'!$I$1,H$1,0)</f>
        <v>70</v>
      </c>
      <c r="I103">
        <f ca="1">Monthly!H104*OFFSET('Project Map'!$I$1,I$1,0)</f>
        <v>454.99999999999994</v>
      </c>
      <c r="J103">
        <f ca="1">Monthly!I104*OFFSET('Project Map'!$I$1,J$1,0)</f>
        <v>70</v>
      </c>
      <c r="K103">
        <f ca="1">Monthly!J104*OFFSET('Project Map'!$I$1,K$1,0)</f>
        <v>157.5</v>
      </c>
      <c r="L103">
        <f ca="1">Monthly!K104*OFFSET('Project Map'!$I$1,L$1,0)</f>
        <v>80</v>
      </c>
      <c r="M103">
        <f ca="1">Monthly!L104*OFFSET('Project Map'!$I$1,M$1,0)</f>
        <v>77</v>
      </c>
      <c r="N103">
        <f ca="1">Monthly!M104*OFFSET('Project Map'!$I$1,N$1,0)</f>
        <v>6</v>
      </c>
      <c r="O103">
        <f ca="1">Monthly!N104*OFFSET('Project Map'!$I$1,O$1,0)</f>
        <v>262.5</v>
      </c>
      <c r="P103">
        <f ca="1">Monthly!O104*OFFSET('Project Map'!$I$1,P$1,0)</f>
        <v>175</v>
      </c>
      <c r="Q103">
        <f ca="1">Monthly!P104*OFFSET('Project Map'!$I$1,Q$1,0)</f>
        <v>175</v>
      </c>
      <c r="R103">
        <f ca="1">Monthly!Q104*OFFSET('Project Map'!$I$1,R$1,0)</f>
        <v>280</v>
      </c>
      <c r="S103">
        <f ca="1">Monthly!R104*OFFSET('Project Map'!$I$1,S$1,0)</f>
        <v>12</v>
      </c>
      <c r="T103">
        <f ca="1">Monthly!S104*OFFSET('Project Map'!$I$1,T$1,0)</f>
        <v>22.75</v>
      </c>
      <c r="U103">
        <f ca="1">Monthly!T104*OFFSET('Project Map'!$I$1,U$1,0)</f>
        <v>420</v>
      </c>
      <c r="V103">
        <f ca="1">Monthly!U104*OFFSET('Project Map'!$I$1,V$1,0)</f>
        <v>100</v>
      </c>
    </row>
    <row r="104" spans="1:22" x14ac:dyDescent="0.25">
      <c r="A104" s="5">
        <v>48761</v>
      </c>
      <c r="B104">
        <f t="shared" ca="1" si="7"/>
        <v>2889.75</v>
      </c>
      <c r="C104">
        <f t="shared" ca="1" si="5"/>
        <v>1938.75</v>
      </c>
      <c r="D104">
        <f t="shared" ca="1" si="6"/>
        <v>931</v>
      </c>
      <c r="E104">
        <f ca="1">Monthly!D105*OFFSET('Project Map'!$I$1,E$1,0)</f>
        <v>120</v>
      </c>
      <c r="F104">
        <f ca="1">Monthly!E105*OFFSET('Project Map'!$I$1,F$1,0)</f>
        <v>402</v>
      </c>
      <c r="G104">
        <f ca="1">Monthly!F105*OFFSET('Project Map'!$I$1,G$1,0)</f>
        <v>105</v>
      </c>
      <c r="H104">
        <f ca="1">Monthly!G105*OFFSET('Project Map'!$I$1,H$1,0)</f>
        <v>70</v>
      </c>
      <c r="I104">
        <f ca="1">Monthly!H105*OFFSET('Project Map'!$I$1,I$1,0)</f>
        <v>454.99999999999994</v>
      </c>
      <c r="J104">
        <f ca="1">Monthly!I105*OFFSET('Project Map'!$I$1,J$1,0)</f>
        <v>70</v>
      </c>
      <c r="K104">
        <f ca="1">Monthly!J105*OFFSET('Project Map'!$I$1,K$1,0)</f>
        <v>157.5</v>
      </c>
      <c r="L104">
        <f ca="1">Monthly!K105*OFFSET('Project Map'!$I$1,L$1,0)</f>
        <v>80</v>
      </c>
      <c r="M104">
        <f ca="1">Monthly!L105*OFFSET('Project Map'!$I$1,M$1,0)</f>
        <v>77</v>
      </c>
      <c r="N104">
        <f ca="1">Monthly!M105*OFFSET('Project Map'!$I$1,N$1,0)</f>
        <v>6</v>
      </c>
      <c r="O104">
        <f ca="1">Monthly!N105*OFFSET('Project Map'!$I$1,O$1,0)</f>
        <v>262.5</v>
      </c>
      <c r="P104">
        <f ca="1">Monthly!O105*OFFSET('Project Map'!$I$1,P$1,0)</f>
        <v>175</v>
      </c>
      <c r="Q104">
        <f ca="1">Monthly!P105*OFFSET('Project Map'!$I$1,Q$1,0)</f>
        <v>175</v>
      </c>
      <c r="R104">
        <f ca="1">Monthly!Q105*OFFSET('Project Map'!$I$1,R$1,0)</f>
        <v>280</v>
      </c>
      <c r="S104">
        <f ca="1">Monthly!R105*OFFSET('Project Map'!$I$1,S$1,0)</f>
        <v>12</v>
      </c>
      <c r="T104">
        <f ca="1">Monthly!S105*OFFSET('Project Map'!$I$1,T$1,0)</f>
        <v>22.75</v>
      </c>
      <c r="U104">
        <f ca="1">Monthly!T105*OFFSET('Project Map'!$I$1,U$1,0)</f>
        <v>420</v>
      </c>
      <c r="V104">
        <f ca="1">Monthly!U105*OFFSET('Project Map'!$I$1,V$1,0)</f>
        <v>100</v>
      </c>
    </row>
    <row r="105" spans="1:22" x14ac:dyDescent="0.25">
      <c r="A105" s="5">
        <v>48792</v>
      </c>
      <c r="B105">
        <f t="shared" ca="1" si="7"/>
        <v>2889.75</v>
      </c>
      <c r="C105">
        <f t="shared" ca="1" si="5"/>
        <v>1938.75</v>
      </c>
      <c r="D105">
        <f t="shared" ca="1" si="6"/>
        <v>931</v>
      </c>
      <c r="E105">
        <f ca="1">Monthly!D106*OFFSET('Project Map'!$I$1,E$1,0)</f>
        <v>120</v>
      </c>
      <c r="F105">
        <f ca="1">Monthly!E106*OFFSET('Project Map'!$I$1,F$1,0)</f>
        <v>402</v>
      </c>
      <c r="G105">
        <f ca="1">Monthly!F106*OFFSET('Project Map'!$I$1,G$1,0)</f>
        <v>105</v>
      </c>
      <c r="H105">
        <f ca="1">Monthly!G106*OFFSET('Project Map'!$I$1,H$1,0)</f>
        <v>70</v>
      </c>
      <c r="I105">
        <f ca="1">Monthly!H106*OFFSET('Project Map'!$I$1,I$1,0)</f>
        <v>454.99999999999994</v>
      </c>
      <c r="J105">
        <f ca="1">Monthly!I106*OFFSET('Project Map'!$I$1,J$1,0)</f>
        <v>70</v>
      </c>
      <c r="K105">
        <f ca="1">Monthly!J106*OFFSET('Project Map'!$I$1,K$1,0)</f>
        <v>157.5</v>
      </c>
      <c r="L105">
        <f ca="1">Monthly!K106*OFFSET('Project Map'!$I$1,L$1,0)</f>
        <v>80</v>
      </c>
      <c r="M105">
        <f ca="1">Monthly!L106*OFFSET('Project Map'!$I$1,M$1,0)</f>
        <v>77</v>
      </c>
      <c r="N105">
        <f ca="1">Monthly!M106*OFFSET('Project Map'!$I$1,N$1,0)</f>
        <v>6</v>
      </c>
      <c r="O105">
        <f ca="1">Monthly!N106*OFFSET('Project Map'!$I$1,O$1,0)</f>
        <v>262.5</v>
      </c>
      <c r="P105">
        <f ca="1">Monthly!O106*OFFSET('Project Map'!$I$1,P$1,0)</f>
        <v>175</v>
      </c>
      <c r="Q105">
        <f ca="1">Monthly!P106*OFFSET('Project Map'!$I$1,Q$1,0)</f>
        <v>175</v>
      </c>
      <c r="R105">
        <f ca="1">Monthly!Q106*OFFSET('Project Map'!$I$1,R$1,0)</f>
        <v>280</v>
      </c>
      <c r="S105">
        <f ca="1">Monthly!R106*OFFSET('Project Map'!$I$1,S$1,0)</f>
        <v>12</v>
      </c>
      <c r="T105">
        <f ca="1">Monthly!S106*OFFSET('Project Map'!$I$1,T$1,0)</f>
        <v>22.75</v>
      </c>
      <c r="U105">
        <f ca="1">Monthly!T106*OFFSET('Project Map'!$I$1,U$1,0)</f>
        <v>420</v>
      </c>
      <c r="V105">
        <f ca="1">Monthly!U106*OFFSET('Project Map'!$I$1,V$1,0)</f>
        <v>100</v>
      </c>
    </row>
    <row r="106" spans="1:22" x14ac:dyDescent="0.25">
      <c r="A106" s="5">
        <v>48823</v>
      </c>
      <c r="B106">
        <f t="shared" ca="1" si="7"/>
        <v>2889.75</v>
      </c>
      <c r="C106">
        <f t="shared" ca="1" si="5"/>
        <v>1938.75</v>
      </c>
      <c r="D106">
        <f t="shared" ca="1" si="6"/>
        <v>931</v>
      </c>
      <c r="E106">
        <f ca="1">Monthly!D107*OFFSET('Project Map'!$I$1,E$1,0)</f>
        <v>120</v>
      </c>
      <c r="F106">
        <f ca="1">Monthly!E107*OFFSET('Project Map'!$I$1,F$1,0)</f>
        <v>402</v>
      </c>
      <c r="G106">
        <f ca="1">Monthly!F107*OFFSET('Project Map'!$I$1,G$1,0)</f>
        <v>105</v>
      </c>
      <c r="H106">
        <f ca="1">Monthly!G107*OFFSET('Project Map'!$I$1,H$1,0)</f>
        <v>70</v>
      </c>
      <c r="I106">
        <f ca="1">Monthly!H107*OFFSET('Project Map'!$I$1,I$1,0)</f>
        <v>454.99999999999994</v>
      </c>
      <c r="J106">
        <f ca="1">Monthly!I107*OFFSET('Project Map'!$I$1,J$1,0)</f>
        <v>70</v>
      </c>
      <c r="K106">
        <f ca="1">Monthly!J107*OFFSET('Project Map'!$I$1,K$1,0)</f>
        <v>157.5</v>
      </c>
      <c r="L106">
        <f ca="1">Monthly!K107*OFFSET('Project Map'!$I$1,L$1,0)</f>
        <v>80</v>
      </c>
      <c r="M106">
        <f ca="1">Monthly!L107*OFFSET('Project Map'!$I$1,M$1,0)</f>
        <v>77</v>
      </c>
      <c r="N106">
        <f ca="1">Monthly!M107*OFFSET('Project Map'!$I$1,N$1,0)</f>
        <v>6</v>
      </c>
      <c r="O106">
        <f ca="1">Monthly!N107*OFFSET('Project Map'!$I$1,O$1,0)</f>
        <v>262.5</v>
      </c>
      <c r="P106">
        <f ca="1">Monthly!O107*OFFSET('Project Map'!$I$1,P$1,0)</f>
        <v>175</v>
      </c>
      <c r="Q106">
        <f ca="1">Monthly!P107*OFFSET('Project Map'!$I$1,Q$1,0)</f>
        <v>175</v>
      </c>
      <c r="R106">
        <f ca="1">Monthly!Q107*OFFSET('Project Map'!$I$1,R$1,0)</f>
        <v>280</v>
      </c>
      <c r="S106">
        <f ca="1">Monthly!R107*OFFSET('Project Map'!$I$1,S$1,0)</f>
        <v>12</v>
      </c>
      <c r="T106">
        <f ca="1">Monthly!S107*OFFSET('Project Map'!$I$1,T$1,0)</f>
        <v>22.75</v>
      </c>
      <c r="U106">
        <f ca="1">Monthly!T107*OFFSET('Project Map'!$I$1,U$1,0)</f>
        <v>420</v>
      </c>
      <c r="V106">
        <f ca="1">Monthly!U107*OFFSET('Project Map'!$I$1,V$1,0)</f>
        <v>100</v>
      </c>
    </row>
    <row r="107" spans="1:22" x14ac:dyDescent="0.25">
      <c r="A107" s="5">
        <v>48853</v>
      </c>
      <c r="B107">
        <f t="shared" ca="1" si="7"/>
        <v>2889.75</v>
      </c>
      <c r="C107">
        <f t="shared" ca="1" si="5"/>
        <v>1938.75</v>
      </c>
      <c r="D107">
        <f t="shared" ca="1" si="6"/>
        <v>931</v>
      </c>
      <c r="E107">
        <f ca="1">Monthly!D108*OFFSET('Project Map'!$I$1,E$1,0)</f>
        <v>120</v>
      </c>
      <c r="F107">
        <f ca="1">Monthly!E108*OFFSET('Project Map'!$I$1,F$1,0)</f>
        <v>402</v>
      </c>
      <c r="G107">
        <f ca="1">Monthly!F108*OFFSET('Project Map'!$I$1,G$1,0)</f>
        <v>105</v>
      </c>
      <c r="H107">
        <f ca="1">Monthly!G108*OFFSET('Project Map'!$I$1,H$1,0)</f>
        <v>70</v>
      </c>
      <c r="I107">
        <f ca="1">Monthly!H108*OFFSET('Project Map'!$I$1,I$1,0)</f>
        <v>454.99999999999994</v>
      </c>
      <c r="J107">
        <f ca="1">Monthly!I108*OFFSET('Project Map'!$I$1,J$1,0)</f>
        <v>70</v>
      </c>
      <c r="K107">
        <f ca="1">Monthly!J108*OFFSET('Project Map'!$I$1,K$1,0)</f>
        <v>157.5</v>
      </c>
      <c r="L107">
        <f ca="1">Monthly!K108*OFFSET('Project Map'!$I$1,L$1,0)</f>
        <v>80</v>
      </c>
      <c r="M107">
        <f ca="1">Monthly!L108*OFFSET('Project Map'!$I$1,M$1,0)</f>
        <v>77</v>
      </c>
      <c r="N107">
        <f ca="1">Monthly!M108*OFFSET('Project Map'!$I$1,N$1,0)</f>
        <v>6</v>
      </c>
      <c r="O107">
        <f ca="1">Monthly!N108*OFFSET('Project Map'!$I$1,O$1,0)</f>
        <v>262.5</v>
      </c>
      <c r="P107">
        <f ca="1">Monthly!O108*OFFSET('Project Map'!$I$1,P$1,0)</f>
        <v>175</v>
      </c>
      <c r="Q107">
        <f ca="1">Monthly!P108*OFFSET('Project Map'!$I$1,Q$1,0)</f>
        <v>175</v>
      </c>
      <c r="R107">
        <f ca="1">Monthly!Q108*OFFSET('Project Map'!$I$1,R$1,0)</f>
        <v>280</v>
      </c>
      <c r="S107">
        <f ca="1">Monthly!R108*OFFSET('Project Map'!$I$1,S$1,0)</f>
        <v>12</v>
      </c>
      <c r="T107">
        <f ca="1">Monthly!S108*OFFSET('Project Map'!$I$1,T$1,0)</f>
        <v>22.75</v>
      </c>
      <c r="U107">
        <f ca="1">Monthly!T108*OFFSET('Project Map'!$I$1,U$1,0)</f>
        <v>420</v>
      </c>
      <c r="V107">
        <f ca="1">Monthly!U108*OFFSET('Project Map'!$I$1,V$1,0)</f>
        <v>100</v>
      </c>
    </row>
    <row r="108" spans="1:22" x14ac:dyDescent="0.25">
      <c r="A108" s="5">
        <v>48884</v>
      </c>
      <c r="B108">
        <f t="shared" ca="1" si="7"/>
        <v>2889.75</v>
      </c>
      <c r="C108">
        <f t="shared" ca="1" si="5"/>
        <v>1938.75</v>
      </c>
      <c r="D108">
        <f t="shared" ca="1" si="6"/>
        <v>931</v>
      </c>
      <c r="E108">
        <f ca="1">Monthly!D109*OFFSET('Project Map'!$I$1,E$1,0)</f>
        <v>120</v>
      </c>
      <c r="F108">
        <f ca="1">Monthly!E109*OFFSET('Project Map'!$I$1,F$1,0)</f>
        <v>402</v>
      </c>
      <c r="G108">
        <f ca="1">Monthly!F109*OFFSET('Project Map'!$I$1,G$1,0)</f>
        <v>105</v>
      </c>
      <c r="H108">
        <f ca="1">Monthly!G109*OFFSET('Project Map'!$I$1,H$1,0)</f>
        <v>70</v>
      </c>
      <c r="I108">
        <f ca="1">Monthly!H109*OFFSET('Project Map'!$I$1,I$1,0)</f>
        <v>454.99999999999994</v>
      </c>
      <c r="J108">
        <f ca="1">Monthly!I109*OFFSET('Project Map'!$I$1,J$1,0)</f>
        <v>70</v>
      </c>
      <c r="K108">
        <f ca="1">Monthly!J109*OFFSET('Project Map'!$I$1,K$1,0)</f>
        <v>157.5</v>
      </c>
      <c r="L108">
        <f ca="1">Monthly!K109*OFFSET('Project Map'!$I$1,L$1,0)</f>
        <v>80</v>
      </c>
      <c r="M108">
        <f ca="1">Monthly!L109*OFFSET('Project Map'!$I$1,M$1,0)</f>
        <v>77</v>
      </c>
      <c r="N108">
        <f ca="1">Monthly!M109*OFFSET('Project Map'!$I$1,N$1,0)</f>
        <v>6</v>
      </c>
      <c r="O108">
        <f ca="1">Monthly!N109*OFFSET('Project Map'!$I$1,O$1,0)</f>
        <v>262.5</v>
      </c>
      <c r="P108">
        <f ca="1">Monthly!O109*OFFSET('Project Map'!$I$1,P$1,0)</f>
        <v>175</v>
      </c>
      <c r="Q108">
        <f ca="1">Monthly!P109*OFFSET('Project Map'!$I$1,Q$1,0)</f>
        <v>175</v>
      </c>
      <c r="R108">
        <f ca="1">Monthly!Q109*OFFSET('Project Map'!$I$1,R$1,0)</f>
        <v>280</v>
      </c>
      <c r="S108">
        <f ca="1">Monthly!R109*OFFSET('Project Map'!$I$1,S$1,0)</f>
        <v>12</v>
      </c>
      <c r="T108">
        <f ca="1">Monthly!S109*OFFSET('Project Map'!$I$1,T$1,0)</f>
        <v>22.75</v>
      </c>
      <c r="U108">
        <f ca="1">Monthly!T109*OFFSET('Project Map'!$I$1,U$1,0)</f>
        <v>420</v>
      </c>
      <c r="V108">
        <f ca="1">Monthly!U109*OFFSET('Project Map'!$I$1,V$1,0)</f>
        <v>100</v>
      </c>
    </row>
    <row r="109" spans="1:22" x14ac:dyDescent="0.25">
      <c r="A109" s="5">
        <v>48914</v>
      </c>
      <c r="B109">
        <f t="shared" ca="1" si="7"/>
        <v>2889.75</v>
      </c>
      <c r="C109">
        <f t="shared" ca="1" si="5"/>
        <v>1938.75</v>
      </c>
      <c r="D109">
        <f t="shared" ca="1" si="6"/>
        <v>931</v>
      </c>
      <c r="E109">
        <f ca="1">Monthly!D110*OFFSET('Project Map'!$I$1,E$1,0)</f>
        <v>120</v>
      </c>
      <c r="F109">
        <f ca="1">Monthly!E110*OFFSET('Project Map'!$I$1,F$1,0)</f>
        <v>402</v>
      </c>
      <c r="G109">
        <f ca="1">Monthly!F110*OFFSET('Project Map'!$I$1,G$1,0)</f>
        <v>105</v>
      </c>
      <c r="H109">
        <f ca="1">Monthly!G110*OFFSET('Project Map'!$I$1,H$1,0)</f>
        <v>70</v>
      </c>
      <c r="I109">
        <f ca="1">Monthly!H110*OFFSET('Project Map'!$I$1,I$1,0)</f>
        <v>454.99999999999994</v>
      </c>
      <c r="J109">
        <f ca="1">Monthly!I110*OFFSET('Project Map'!$I$1,J$1,0)</f>
        <v>70</v>
      </c>
      <c r="K109">
        <f ca="1">Monthly!J110*OFFSET('Project Map'!$I$1,K$1,0)</f>
        <v>157.5</v>
      </c>
      <c r="L109">
        <f ca="1">Monthly!K110*OFFSET('Project Map'!$I$1,L$1,0)</f>
        <v>80</v>
      </c>
      <c r="M109">
        <f ca="1">Monthly!L110*OFFSET('Project Map'!$I$1,M$1,0)</f>
        <v>77</v>
      </c>
      <c r="N109">
        <f ca="1">Monthly!M110*OFFSET('Project Map'!$I$1,N$1,0)</f>
        <v>6</v>
      </c>
      <c r="O109">
        <f ca="1">Monthly!N110*OFFSET('Project Map'!$I$1,O$1,0)</f>
        <v>262.5</v>
      </c>
      <c r="P109">
        <f ca="1">Monthly!O110*OFFSET('Project Map'!$I$1,P$1,0)</f>
        <v>175</v>
      </c>
      <c r="Q109">
        <f ca="1">Monthly!P110*OFFSET('Project Map'!$I$1,Q$1,0)</f>
        <v>175</v>
      </c>
      <c r="R109">
        <f ca="1">Monthly!Q110*OFFSET('Project Map'!$I$1,R$1,0)</f>
        <v>280</v>
      </c>
      <c r="S109">
        <f ca="1">Monthly!R110*OFFSET('Project Map'!$I$1,S$1,0)</f>
        <v>12</v>
      </c>
      <c r="T109">
        <f ca="1">Monthly!S110*OFFSET('Project Map'!$I$1,T$1,0)</f>
        <v>22.75</v>
      </c>
      <c r="U109">
        <f ca="1">Monthly!T110*OFFSET('Project Map'!$I$1,U$1,0)</f>
        <v>420</v>
      </c>
      <c r="V109">
        <f ca="1">Monthly!U110*OFFSET('Project Map'!$I$1,V$1,0)</f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0A3D-88F7-4789-A0E4-A1DE6FBADD2C}">
  <dimension ref="A1:U109"/>
  <sheetViews>
    <sheetView workbookViewId="0">
      <selection activeCell="C21" sqref="C21"/>
    </sheetView>
  </sheetViews>
  <sheetFormatPr defaultRowHeight="15" x14ac:dyDescent="0.25"/>
  <cols>
    <col min="1" max="1" width="11.42578125" bestFit="1" customWidth="1"/>
    <col min="2" max="2" width="10" bestFit="1" customWidth="1"/>
    <col min="3" max="6" width="12.85546875" bestFit="1" customWidth="1"/>
  </cols>
  <sheetData>
    <row r="1" spans="1:21" x14ac:dyDescent="0.25">
      <c r="A1" t="s">
        <v>0</v>
      </c>
      <c r="B1" t="s">
        <v>20</v>
      </c>
      <c r="C1" t="s">
        <v>23</v>
      </c>
      <c r="D1" t="s">
        <v>24</v>
      </c>
      <c r="E1" t="s">
        <v>25</v>
      </c>
      <c r="F1" t="s">
        <v>26</v>
      </c>
    </row>
    <row r="2" spans="1:21" x14ac:dyDescent="0.25">
      <c r="A2" s="5">
        <v>45658</v>
      </c>
      <c r="B2">
        <f t="shared" ref="B2:B65" si="0">SUM(C2:U2)</f>
        <v>0</v>
      </c>
      <c r="C2" s="2">
        <v>0</v>
      </c>
      <c r="D2" s="2">
        <v>0</v>
      </c>
      <c r="E2" s="2">
        <v>0</v>
      </c>
      <c r="F2" s="2"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>
        <v>45689</v>
      </c>
      <c r="B3">
        <f t="shared" si="0"/>
        <v>0</v>
      </c>
      <c r="C3" s="2">
        <v>0</v>
      </c>
      <c r="D3" s="2">
        <v>0</v>
      </c>
      <c r="E3" s="2">
        <v>0</v>
      </c>
      <c r="F3" s="2"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5">
        <v>45717</v>
      </c>
      <c r="B4">
        <f t="shared" si="0"/>
        <v>0</v>
      </c>
      <c r="C4" s="2">
        <v>0</v>
      </c>
      <c r="D4" s="2">
        <v>0</v>
      </c>
      <c r="E4" s="2">
        <v>0</v>
      </c>
      <c r="F4" s="2"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5">
        <v>45748</v>
      </c>
      <c r="B5">
        <f t="shared" si="0"/>
        <v>0</v>
      </c>
      <c r="C5" s="2">
        <v>0</v>
      </c>
      <c r="D5" s="2">
        <v>0</v>
      </c>
      <c r="E5" s="2">
        <v>0</v>
      </c>
      <c r="F5" s="2"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5">
        <v>45778</v>
      </c>
      <c r="B6">
        <f t="shared" si="0"/>
        <v>0</v>
      </c>
      <c r="C6" s="2">
        <v>0</v>
      </c>
      <c r="D6" s="2">
        <v>0</v>
      </c>
      <c r="E6" s="2">
        <v>0</v>
      </c>
      <c r="F6" s="2"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5">
        <v>45809</v>
      </c>
      <c r="B7">
        <f t="shared" si="0"/>
        <v>0</v>
      </c>
      <c r="C7" s="2">
        <v>0</v>
      </c>
      <c r="D7" s="2">
        <v>0</v>
      </c>
      <c r="E7" s="2">
        <v>0</v>
      </c>
      <c r="F7" s="2"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5">
        <v>45839</v>
      </c>
      <c r="B8">
        <f t="shared" si="0"/>
        <v>0</v>
      </c>
      <c r="C8" s="2">
        <v>0</v>
      </c>
      <c r="D8" s="2">
        <v>0</v>
      </c>
      <c r="E8" s="2">
        <v>0</v>
      </c>
      <c r="F8" s="2"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5">
        <v>45870</v>
      </c>
      <c r="B9">
        <f t="shared" si="0"/>
        <v>0</v>
      </c>
      <c r="C9" s="2">
        <v>0</v>
      </c>
      <c r="D9" s="2">
        <v>0</v>
      </c>
      <c r="E9" s="2">
        <v>0</v>
      </c>
      <c r="F9" s="2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5">
        <v>45901</v>
      </c>
      <c r="B10">
        <f t="shared" si="0"/>
        <v>0</v>
      </c>
      <c r="C10" s="2">
        <v>0</v>
      </c>
      <c r="D10" s="2">
        <v>0</v>
      </c>
      <c r="E10" s="2">
        <v>0</v>
      </c>
      <c r="F10" s="2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5">
        <v>45931</v>
      </c>
      <c r="B11">
        <f t="shared" si="0"/>
        <v>0</v>
      </c>
      <c r="C11" s="2">
        <v>0</v>
      </c>
      <c r="D11" s="2">
        <v>0</v>
      </c>
      <c r="E11" s="2">
        <v>0</v>
      </c>
      <c r="F11" s="2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5">
        <v>45962</v>
      </c>
      <c r="B12">
        <f t="shared" si="0"/>
        <v>0</v>
      </c>
      <c r="C12" s="2">
        <v>0</v>
      </c>
      <c r="D12" s="2">
        <v>0</v>
      </c>
      <c r="E12" s="2">
        <v>0</v>
      </c>
      <c r="F12" s="2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5">
        <v>45992</v>
      </c>
      <c r="B13">
        <f t="shared" si="0"/>
        <v>0</v>
      </c>
      <c r="C13" s="2">
        <v>0</v>
      </c>
      <c r="D13" s="2">
        <v>0</v>
      </c>
      <c r="E13" s="2">
        <v>0</v>
      </c>
      <c r="F13" s="2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5">
        <v>46023</v>
      </c>
      <c r="B14">
        <f t="shared" si="0"/>
        <v>0</v>
      </c>
      <c r="C14" s="2">
        <v>0</v>
      </c>
      <c r="D14" s="2">
        <v>0</v>
      </c>
      <c r="E14" s="2">
        <v>0</v>
      </c>
      <c r="F14" s="2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46054</v>
      </c>
      <c r="B15">
        <f t="shared" si="0"/>
        <v>0</v>
      </c>
      <c r="C15" s="2">
        <v>0</v>
      </c>
      <c r="D15" s="2">
        <v>0</v>
      </c>
      <c r="E15" s="2">
        <v>0</v>
      </c>
      <c r="F15" s="2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46082</v>
      </c>
      <c r="B16">
        <f t="shared" si="0"/>
        <v>0</v>
      </c>
      <c r="C16" s="2">
        <v>0</v>
      </c>
      <c r="D16" s="2">
        <v>0</v>
      </c>
      <c r="E16" s="2">
        <v>0</v>
      </c>
      <c r="F16" s="2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46113</v>
      </c>
      <c r="B17">
        <f t="shared" si="0"/>
        <v>0</v>
      </c>
      <c r="C17" s="2">
        <v>0</v>
      </c>
      <c r="D17" s="2">
        <v>0</v>
      </c>
      <c r="E17" s="2">
        <v>0</v>
      </c>
      <c r="F17" s="2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46143</v>
      </c>
      <c r="B18">
        <f t="shared" si="0"/>
        <v>0</v>
      </c>
      <c r="C18" s="2">
        <v>0</v>
      </c>
      <c r="D18" s="2">
        <v>0</v>
      </c>
      <c r="E18" s="2">
        <v>0</v>
      </c>
      <c r="F18" s="2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46174</v>
      </c>
      <c r="B19">
        <f t="shared" si="0"/>
        <v>0</v>
      </c>
      <c r="C19" s="2">
        <v>0</v>
      </c>
      <c r="D19" s="2">
        <v>0</v>
      </c>
      <c r="E19" s="2">
        <v>0</v>
      </c>
      <c r="F19" s="2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>
        <v>46204</v>
      </c>
      <c r="B20">
        <f t="shared" si="0"/>
        <v>0</v>
      </c>
      <c r="C20" s="2">
        <v>0</v>
      </c>
      <c r="D20" s="2">
        <v>0</v>
      </c>
      <c r="E20" s="2">
        <v>0</v>
      </c>
      <c r="F20" s="2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>
        <v>46235</v>
      </c>
      <c r="B21">
        <f t="shared" si="0"/>
        <v>0</v>
      </c>
      <c r="C21" s="2">
        <v>0</v>
      </c>
      <c r="D21" s="2">
        <v>0</v>
      </c>
      <c r="E21" s="2">
        <v>0</v>
      </c>
      <c r="F21" s="2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>
        <v>46266</v>
      </c>
      <c r="B22">
        <f t="shared" si="0"/>
        <v>0</v>
      </c>
      <c r="C22" s="2">
        <v>0</v>
      </c>
      <c r="D22" s="2">
        <v>0</v>
      </c>
      <c r="E22" s="2">
        <v>0</v>
      </c>
      <c r="F22" s="2"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5">
        <v>46296</v>
      </c>
      <c r="B23">
        <f t="shared" si="0"/>
        <v>0</v>
      </c>
      <c r="C23" s="2">
        <v>0</v>
      </c>
      <c r="D23" s="2">
        <v>0</v>
      </c>
      <c r="E23" s="2">
        <v>0</v>
      </c>
      <c r="F23" s="2"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5">
        <v>46327</v>
      </c>
      <c r="B24">
        <f t="shared" si="0"/>
        <v>0</v>
      </c>
      <c r="C24" s="2">
        <v>0</v>
      </c>
      <c r="D24" s="2">
        <v>0</v>
      </c>
      <c r="E24" s="2">
        <v>0</v>
      </c>
      <c r="F24" s="2"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5">
        <v>46357</v>
      </c>
      <c r="B25">
        <f t="shared" si="0"/>
        <v>0</v>
      </c>
      <c r="C25" s="2">
        <v>0</v>
      </c>
      <c r="D25" s="2">
        <v>0</v>
      </c>
      <c r="E25" s="2">
        <v>0</v>
      </c>
      <c r="F25" s="2"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5">
        <v>46388</v>
      </c>
      <c r="B26">
        <f t="shared" si="0"/>
        <v>70</v>
      </c>
      <c r="C26" s="2">
        <v>70</v>
      </c>
      <c r="D26" s="2">
        <v>0</v>
      </c>
      <c r="E26" s="2">
        <v>0</v>
      </c>
      <c r="F26" s="2"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5">
        <v>46419</v>
      </c>
      <c r="B27">
        <f t="shared" si="0"/>
        <v>70</v>
      </c>
      <c r="C27" s="2">
        <v>70</v>
      </c>
      <c r="D27" s="2">
        <v>0</v>
      </c>
      <c r="E27" s="2">
        <v>0</v>
      </c>
      <c r="F27" s="2"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5">
        <v>46447</v>
      </c>
      <c r="B28">
        <f t="shared" si="0"/>
        <v>70</v>
      </c>
      <c r="C28" s="2">
        <v>70</v>
      </c>
      <c r="D28" s="2">
        <v>0</v>
      </c>
      <c r="E28" s="2">
        <v>0</v>
      </c>
      <c r="F28" s="2"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5">
        <v>46478</v>
      </c>
      <c r="B29">
        <f t="shared" si="0"/>
        <v>70</v>
      </c>
      <c r="C29" s="2">
        <v>70</v>
      </c>
      <c r="D29" s="2">
        <v>0</v>
      </c>
      <c r="E29" s="2">
        <v>0</v>
      </c>
      <c r="F29" s="2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5">
        <v>46508</v>
      </c>
      <c r="B30">
        <f t="shared" si="0"/>
        <v>70</v>
      </c>
      <c r="C30" s="2">
        <v>70</v>
      </c>
      <c r="D30" s="2">
        <v>0</v>
      </c>
      <c r="E30" s="2">
        <v>0</v>
      </c>
      <c r="F30" s="2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5">
        <v>46539</v>
      </c>
      <c r="B31">
        <f t="shared" si="0"/>
        <v>70</v>
      </c>
      <c r="C31" s="2">
        <v>70</v>
      </c>
      <c r="D31" s="2">
        <v>0</v>
      </c>
      <c r="E31" s="2">
        <v>0</v>
      </c>
      <c r="F31" s="2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46569</v>
      </c>
      <c r="B32">
        <f t="shared" si="0"/>
        <v>210</v>
      </c>
      <c r="C32" s="2">
        <v>140</v>
      </c>
      <c r="D32" s="2">
        <v>70</v>
      </c>
      <c r="E32" s="2">
        <v>0</v>
      </c>
      <c r="F32" s="2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46600</v>
      </c>
      <c r="B33">
        <f t="shared" si="0"/>
        <v>210</v>
      </c>
      <c r="C33" s="2">
        <v>140</v>
      </c>
      <c r="D33" s="2">
        <v>70</v>
      </c>
      <c r="E33" s="2">
        <v>0</v>
      </c>
      <c r="F33" s="2"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>
        <v>46631</v>
      </c>
      <c r="B34">
        <f t="shared" si="0"/>
        <v>210</v>
      </c>
      <c r="C34" s="2">
        <v>140</v>
      </c>
      <c r="D34" s="2">
        <v>70</v>
      </c>
      <c r="E34" s="2">
        <v>0</v>
      </c>
      <c r="F34" s="2"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 s="5">
        <v>46661</v>
      </c>
      <c r="B35">
        <f t="shared" si="0"/>
        <v>210</v>
      </c>
      <c r="C35" s="2">
        <v>140</v>
      </c>
      <c r="D35" s="2">
        <v>70</v>
      </c>
      <c r="E35" s="2">
        <v>0</v>
      </c>
      <c r="F35" s="2"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5">
        <v>46692</v>
      </c>
      <c r="B36">
        <f t="shared" si="0"/>
        <v>210</v>
      </c>
      <c r="C36" s="2">
        <v>140</v>
      </c>
      <c r="D36" s="2">
        <v>70</v>
      </c>
      <c r="E36" s="2">
        <v>0</v>
      </c>
      <c r="F36" s="2"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5">
        <v>46722</v>
      </c>
      <c r="B37">
        <f t="shared" si="0"/>
        <v>210</v>
      </c>
      <c r="C37" s="2">
        <v>140</v>
      </c>
      <c r="D37" s="2">
        <v>70</v>
      </c>
      <c r="E37" s="2">
        <v>0</v>
      </c>
      <c r="F37" s="2"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5">
        <v>46753</v>
      </c>
      <c r="B38">
        <f t="shared" si="0"/>
        <v>350</v>
      </c>
      <c r="C38" s="2">
        <v>210</v>
      </c>
      <c r="D38" s="2">
        <v>140</v>
      </c>
      <c r="E38" s="2">
        <v>0</v>
      </c>
      <c r="F38" s="2"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5">
        <v>46784</v>
      </c>
      <c r="B39">
        <f t="shared" si="0"/>
        <v>350</v>
      </c>
      <c r="C39" s="2">
        <v>210</v>
      </c>
      <c r="D39" s="2">
        <v>140</v>
      </c>
      <c r="E39" s="2">
        <v>0</v>
      </c>
      <c r="F39" s="2"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5">
        <v>46813</v>
      </c>
      <c r="B40">
        <f t="shared" si="0"/>
        <v>350</v>
      </c>
      <c r="C40" s="2">
        <v>210</v>
      </c>
      <c r="D40" s="2">
        <v>140</v>
      </c>
      <c r="E40" s="2">
        <v>0</v>
      </c>
      <c r="F40" s="2"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5">
        <v>46844</v>
      </c>
      <c r="B41">
        <f t="shared" si="0"/>
        <v>350</v>
      </c>
      <c r="C41" s="2">
        <v>210</v>
      </c>
      <c r="D41" s="2">
        <v>140</v>
      </c>
      <c r="E41" s="2">
        <v>0</v>
      </c>
      <c r="F41" s="2"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5">
        <v>46874</v>
      </c>
      <c r="B42">
        <f t="shared" si="0"/>
        <v>350</v>
      </c>
      <c r="C42" s="2">
        <v>210</v>
      </c>
      <c r="D42" s="2">
        <v>140</v>
      </c>
      <c r="E42" s="2">
        <v>0</v>
      </c>
      <c r="F42" s="2"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5">
        <v>46905</v>
      </c>
      <c r="B43">
        <f t="shared" si="0"/>
        <v>350</v>
      </c>
      <c r="C43" s="2">
        <v>210</v>
      </c>
      <c r="D43" s="2">
        <v>140</v>
      </c>
      <c r="E43" s="2">
        <v>0</v>
      </c>
      <c r="F43" s="2"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5">
        <v>46935</v>
      </c>
      <c r="B44">
        <f t="shared" si="0"/>
        <v>610</v>
      </c>
      <c r="C44" s="2">
        <v>280</v>
      </c>
      <c r="D44" s="2">
        <v>210</v>
      </c>
      <c r="E44" s="2">
        <v>0</v>
      </c>
      <c r="F44" s="2">
        <v>120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5">
        <v>46966</v>
      </c>
      <c r="B45">
        <f t="shared" si="0"/>
        <v>610</v>
      </c>
      <c r="C45" s="2">
        <v>280</v>
      </c>
      <c r="D45" s="2">
        <v>210</v>
      </c>
      <c r="E45" s="2">
        <v>0</v>
      </c>
      <c r="F45" s="2">
        <v>120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5">
        <v>46997</v>
      </c>
      <c r="B46">
        <f t="shared" si="0"/>
        <v>610</v>
      </c>
      <c r="C46" s="2">
        <v>280</v>
      </c>
      <c r="D46" s="2">
        <v>210</v>
      </c>
      <c r="E46" s="2">
        <v>0</v>
      </c>
      <c r="F46" s="2">
        <v>120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5">
        <v>47027</v>
      </c>
      <c r="B47">
        <f t="shared" si="0"/>
        <v>610</v>
      </c>
      <c r="C47" s="2">
        <v>280</v>
      </c>
      <c r="D47" s="2">
        <v>210</v>
      </c>
      <c r="E47" s="2">
        <v>0</v>
      </c>
      <c r="F47" s="2">
        <v>120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5">
        <v>47058</v>
      </c>
      <c r="B48">
        <f t="shared" si="0"/>
        <v>610</v>
      </c>
      <c r="C48" s="2">
        <v>280</v>
      </c>
      <c r="D48" s="2">
        <v>210</v>
      </c>
      <c r="E48" s="2">
        <v>0</v>
      </c>
      <c r="F48" s="2">
        <v>120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5">
        <v>47088</v>
      </c>
      <c r="B49">
        <f t="shared" si="0"/>
        <v>610</v>
      </c>
      <c r="C49" s="2">
        <v>280</v>
      </c>
      <c r="D49" s="2">
        <v>210</v>
      </c>
      <c r="E49" s="2">
        <v>0</v>
      </c>
      <c r="F49" s="2">
        <v>120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5">
        <v>47119</v>
      </c>
      <c r="B50">
        <f t="shared" si="0"/>
        <v>820</v>
      </c>
      <c r="C50" s="2">
        <v>350</v>
      </c>
      <c r="D50" s="2">
        <v>280</v>
      </c>
      <c r="E50" s="2">
        <v>70</v>
      </c>
      <c r="F50" s="2">
        <v>120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5">
        <v>47150</v>
      </c>
      <c r="B51">
        <f t="shared" si="0"/>
        <v>820</v>
      </c>
      <c r="C51" s="2">
        <v>350</v>
      </c>
      <c r="D51" s="2">
        <v>280</v>
      </c>
      <c r="E51" s="2">
        <v>70</v>
      </c>
      <c r="F51" s="2">
        <v>120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5">
        <v>47178</v>
      </c>
      <c r="B52">
        <f t="shared" si="0"/>
        <v>820</v>
      </c>
      <c r="C52" s="2">
        <v>350</v>
      </c>
      <c r="D52" s="2">
        <v>280</v>
      </c>
      <c r="E52" s="2">
        <v>70</v>
      </c>
      <c r="F52" s="2">
        <v>120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5">
        <v>47209</v>
      </c>
      <c r="B53">
        <f t="shared" si="0"/>
        <v>820</v>
      </c>
      <c r="C53" s="2">
        <v>350</v>
      </c>
      <c r="D53" s="2">
        <v>280</v>
      </c>
      <c r="E53" s="2">
        <v>70</v>
      </c>
      <c r="F53" s="2">
        <v>120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5">
        <v>47239</v>
      </c>
      <c r="B54">
        <f t="shared" si="0"/>
        <v>820</v>
      </c>
      <c r="C54" s="2">
        <v>350</v>
      </c>
      <c r="D54" s="2">
        <v>280</v>
      </c>
      <c r="E54" s="2">
        <v>70</v>
      </c>
      <c r="F54" s="2">
        <v>120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5">
        <v>47270</v>
      </c>
      <c r="B55">
        <f t="shared" si="0"/>
        <v>820</v>
      </c>
      <c r="C55" s="2">
        <v>350</v>
      </c>
      <c r="D55" s="2">
        <v>280</v>
      </c>
      <c r="E55" s="2">
        <v>70</v>
      </c>
      <c r="F55" s="2">
        <v>120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5">
        <v>47300</v>
      </c>
      <c r="B56">
        <f t="shared" si="0"/>
        <v>1100</v>
      </c>
      <c r="C56" s="2">
        <v>490</v>
      </c>
      <c r="D56" s="2">
        <v>350</v>
      </c>
      <c r="E56" s="2">
        <v>140</v>
      </c>
      <c r="F56" s="2">
        <v>120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5">
        <v>47331</v>
      </c>
      <c r="B57">
        <f t="shared" si="0"/>
        <v>1100</v>
      </c>
      <c r="C57" s="2">
        <v>490</v>
      </c>
      <c r="D57" s="2">
        <v>350</v>
      </c>
      <c r="E57" s="2">
        <v>140</v>
      </c>
      <c r="F57" s="2">
        <v>120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5">
        <v>47362</v>
      </c>
      <c r="B58">
        <f t="shared" si="0"/>
        <v>1100</v>
      </c>
      <c r="C58" s="2">
        <v>490</v>
      </c>
      <c r="D58" s="2">
        <v>350</v>
      </c>
      <c r="E58" s="2">
        <v>140</v>
      </c>
      <c r="F58" s="2">
        <v>120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5">
        <v>47392</v>
      </c>
      <c r="B59">
        <f t="shared" si="0"/>
        <v>1100</v>
      </c>
      <c r="C59" s="2">
        <v>490</v>
      </c>
      <c r="D59" s="2">
        <v>350</v>
      </c>
      <c r="E59" s="2">
        <v>140</v>
      </c>
      <c r="F59" s="2">
        <v>120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5">
        <v>47423</v>
      </c>
      <c r="B60">
        <f t="shared" si="0"/>
        <v>1100</v>
      </c>
      <c r="C60" s="2">
        <v>490</v>
      </c>
      <c r="D60" s="2">
        <v>350</v>
      </c>
      <c r="E60" s="2">
        <v>140</v>
      </c>
      <c r="F60" s="2">
        <v>120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5">
        <v>47453</v>
      </c>
      <c r="B61">
        <f t="shared" si="0"/>
        <v>1100</v>
      </c>
      <c r="C61" s="2">
        <v>490</v>
      </c>
      <c r="D61" s="2">
        <v>350</v>
      </c>
      <c r="E61" s="2">
        <v>140</v>
      </c>
      <c r="F61" s="2">
        <v>120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25">
      <c r="A62" s="5">
        <v>47484</v>
      </c>
      <c r="B62">
        <f t="shared" si="0"/>
        <v>1310</v>
      </c>
      <c r="C62" s="2">
        <v>630</v>
      </c>
      <c r="D62" s="2">
        <v>350</v>
      </c>
      <c r="E62" s="2">
        <v>210</v>
      </c>
      <c r="F62" s="2">
        <v>120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5">
      <c r="A63" s="5">
        <v>47515</v>
      </c>
      <c r="B63">
        <f t="shared" si="0"/>
        <v>1310</v>
      </c>
      <c r="C63" s="2">
        <v>630</v>
      </c>
      <c r="D63" s="2">
        <v>350</v>
      </c>
      <c r="E63" s="2">
        <v>210</v>
      </c>
      <c r="F63" s="2">
        <v>120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5">
        <v>47543</v>
      </c>
      <c r="B64">
        <f t="shared" si="0"/>
        <v>1310</v>
      </c>
      <c r="C64" s="2">
        <v>630</v>
      </c>
      <c r="D64" s="2">
        <v>350</v>
      </c>
      <c r="E64" s="2">
        <v>210</v>
      </c>
      <c r="F64" s="2">
        <v>120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5">
        <v>47574</v>
      </c>
      <c r="B65">
        <f t="shared" si="0"/>
        <v>1310</v>
      </c>
      <c r="C65" s="2">
        <v>630</v>
      </c>
      <c r="D65" s="2">
        <v>350</v>
      </c>
      <c r="E65" s="2">
        <v>210</v>
      </c>
      <c r="F65" s="2">
        <v>120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5">
        <v>47604</v>
      </c>
      <c r="B66">
        <f t="shared" ref="B66:B109" si="1">SUM(C66:U66)</f>
        <v>1310</v>
      </c>
      <c r="C66" s="2">
        <v>630</v>
      </c>
      <c r="D66" s="2">
        <v>350</v>
      </c>
      <c r="E66" s="2">
        <v>210</v>
      </c>
      <c r="F66" s="2">
        <v>120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5">
        <v>47635</v>
      </c>
      <c r="B67">
        <f t="shared" si="1"/>
        <v>1310</v>
      </c>
      <c r="C67" s="2">
        <v>630</v>
      </c>
      <c r="D67" s="2">
        <v>350</v>
      </c>
      <c r="E67" s="2">
        <v>210</v>
      </c>
      <c r="F67" s="2">
        <v>120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5">
        <v>47665</v>
      </c>
      <c r="B68">
        <f t="shared" si="1"/>
        <v>1520</v>
      </c>
      <c r="C68" s="2">
        <v>770</v>
      </c>
      <c r="D68" s="2">
        <v>350</v>
      </c>
      <c r="E68" s="2">
        <v>280</v>
      </c>
      <c r="F68" s="2">
        <v>120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5">
        <v>47696</v>
      </c>
      <c r="B69">
        <f t="shared" si="1"/>
        <v>1520</v>
      </c>
      <c r="C69" s="2">
        <v>770</v>
      </c>
      <c r="D69" s="2">
        <v>350</v>
      </c>
      <c r="E69" s="2">
        <v>280</v>
      </c>
      <c r="F69" s="2">
        <v>120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5">
        <v>47727</v>
      </c>
      <c r="B70">
        <f t="shared" si="1"/>
        <v>1520</v>
      </c>
      <c r="C70" s="2">
        <v>770</v>
      </c>
      <c r="D70" s="2">
        <v>350</v>
      </c>
      <c r="E70" s="2">
        <v>280</v>
      </c>
      <c r="F70" s="2">
        <v>120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5">
        <v>47757</v>
      </c>
      <c r="B71">
        <f t="shared" si="1"/>
        <v>1520</v>
      </c>
      <c r="C71" s="2">
        <v>770</v>
      </c>
      <c r="D71" s="2">
        <v>350</v>
      </c>
      <c r="E71" s="2">
        <v>280</v>
      </c>
      <c r="F71" s="2">
        <v>120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5">
        <v>47788</v>
      </c>
      <c r="B72">
        <f t="shared" si="1"/>
        <v>1520</v>
      </c>
      <c r="C72" s="2">
        <v>770</v>
      </c>
      <c r="D72" s="2">
        <v>350</v>
      </c>
      <c r="E72" s="2">
        <v>280</v>
      </c>
      <c r="F72" s="2">
        <v>120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5">
        <v>47818</v>
      </c>
      <c r="B73">
        <f t="shared" si="1"/>
        <v>1520</v>
      </c>
      <c r="C73" s="2">
        <v>770</v>
      </c>
      <c r="D73" s="2">
        <v>350</v>
      </c>
      <c r="E73" s="2">
        <v>280</v>
      </c>
      <c r="F73" s="2">
        <v>120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5">
        <v>47849</v>
      </c>
      <c r="B74">
        <f t="shared" si="1"/>
        <v>1730</v>
      </c>
      <c r="C74" s="2">
        <v>910</v>
      </c>
      <c r="D74" s="2">
        <v>350</v>
      </c>
      <c r="E74" s="2">
        <v>350</v>
      </c>
      <c r="F74" s="2">
        <v>120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5">
        <v>47880</v>
      </c>
      <c r="B75">
        <f t="shared" si="1"/>
        <v>1730</v>
      </c>
      <c r="C75" s="2">
        <v>910</v>
      </c>
      <c r="D75" s="2">
        <v>350</v>
      </c>
      <c r="E75" s="2">
        <v>350</v>
      </c>
      <c r="F75" s="2">
        <v>120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5">
        <v>47908</v>
      </c>
      <c r="B76">
        <f t="shared" si="1"/>
        <v>1730</v>
      </c>
      <c r="C76" s="2">
        <v>910</v>
      </c>
      <c r="D76" s="2">
        <v>350</v>
      </c>
      <c r="E76" s="2">
        <v>350</v>
      </c>
      <c r="F76" s="2">
        <v>120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5">
        <v>47939</v>
      </c>
      <c r="B77">
        <f t="shared" si="1"/>
        <v>1730</v>
      </c>
      <c r="C77" s="2">
        <v>910</v>
      </c>
      <c r="D77" s="2">
        <v>350</v>
      </c>
      <c r="E77" s="2">
        <v>350</v>
      </c>
      <c r="F77" s="2">
        <v>120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5">
        <v>47969</v>
      </c>
      <c r="B78">
        <f t="shared" si="1"/>
        <v>1730</v>
      </c>
      <c r="C78" s="2">
        <v>910</v>
      </c>
      <c r="D78" s="2">
        <v>350</v>
      </c>
      <c r="E78" s="2">
        <v>350</v>
      </c>
      <c r="F78" s="2">
        <v>120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5">
        <v>48000</v>
      </c>
      <c r="B79">
        <f t="shared" si="1"/>
        <v>1730</v>
      </c>
      <c r="C79" s="2">
        <v>910</v>
      </c>
      <c r="D79" s="2">
        <v>350</v>
      </c>
      <c r="E79" s="2">
        <v>350</v>
      </c>
      <c r="F79" s="2">
        <v>120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5">
        <v>48030</v>
      </c>
      <c r="B80">
        <f t="shared" si="1"/>
        <v>1870</v>
      </c>
      <c r="C80" s="2">
        <v>1050</v>
      </c>
      <c r="D80" s="2">
        <v>350</v>
      </c>
      <c r="E80" s="2">
        <v>350</v>
      </c>
      <c r="F80" s="2">
        <v>120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5">
        <v>48061</v>
      </c>
      <c r="B81">
        <f t="shared" si="1"/>
        <v>1870</v>
      </c>
      <c r="C81" s="2">
        <v>1050</v>
      </c>
      <c r="D81" s="2">
        <v>350</v>
      </c>
      <c r="E81" s="2">
        <v>350</v>
      </c>
      <c r="F81" s="2">
        <v>120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5">
        <v>48092</v>
      </c>
      <c r="B82">
        <f t="shared" si="1"/>
        <v>1870</v>
      </c>
      <c r="C82" s="2">
        <v>1050</v>
      </c>
      <c r="D82" s="2">
        <v>350</v>
      </c>
      <c r="E82" s="2">
        <v>350</v>
      </c>
      <c r="F82" s="2">
        <v>120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5">
        <v>48122</v>
      </c>
      <c r="B83">
        <f t="shared" si="1"/>
        <v>1870</v>
      </c>
      <c r="C83" s="2">
        <v>1050</v>
      </c>
      <c r="D83" s="2">
        <v>350</v>
      </c>
      <c r="E83" s="2">
        <v>350</v>
      </c>
      <c r="F83" s="2">
        <v>120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5">
        <v>48153</v>
      </c>
      <c r="B84">
        <f t="shared" si="1"/>
        <v>1870</v>
      </c>
      <c r="C84" s="2">
        <v>1050</v>
      </c>
      <c r="D84" s="2">
        <v>350</v>
      </c>
      <c r="E84" s="2">
        <v>350</v>
      </c>
      <c r="F84" s="2">
        <v>120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5">
        <v>48183</v>
      </c>
      <c r="B85">
        <f t="shared" si="1"/>
        <v>1870</v>
      </c>
      <c r="C85" s="2">
        <v>1050</v>
      </c>
      <c r="D85" s="2">
        <v>350</v>
      </c>
      <c r="E85" s="2">
        <v>350</v>
      </c>
      <c r="F85" s="2">
        <v>120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5">
        <v>48214</v>
      </c>
      <c r="B86">
        <f t="shared" si="1"/>
        <v>1870</v>
      </c>
      <c r="C86" s="2">
        <v>1050</v>
      </c>
      <c r="D86" s="2">
        <v>350</v>
      </c>
      <c r="E86" s="2">
        <v>350</v>
      </c>
      <c r="F86" s="2">
        <v>120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5">
        <v>48245</v>
      </c>
      <c r="B87">
        <f t="shared" si="1"/>
        <v>1870</v>
      </c>
      <c r="C87" s="2">
        <v>1050</v>
      </c>
      <c r="D87" s="2">
        <v>350</v>
      </c>
      <c r="E87" s="2">
        <v>350</v>
      </c>
      <c r="F87" s="2">
        <v>120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5">
        <v>48274</v>
      </c>
      <c r="B88">
        <f t="shared" si="1"/>
        <v>1870</v>
      </c>
      <c r="C88" s="2">
        <v>1050</v>
      </c>
      <c r="D88" s="2">
        <v>350</v>
      </c>
      <c r="E88" s="2">
        <v>350</v>
      </c>
      <c r="F88" s="2">
        <v>120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5">
        <v>48305</v>
      </c>
      <c r="B89">
        <f t="shared" si="1"/>
        <v>1870</v>
      </c>
      <c r="C89" s="2">
        <v>1050</v>
      </c>
      <c r="D89" s="2">
        <v>350</v>
      </c>
      <c r="E89" s="2">
        <v>350</v>
      </c>
      <c r="F89" s="2">
        <v>120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5">
        <v>48335</v>
      </c>
      <c r="B90">
        <f t="shared" si="1"/>
        <v>1870</v>
      </c>
      <c r="C90" s="2">
        <v>1050</v>
      </c>
      <c r="D90" s="2">
        <v>350</v>
      </c>
      <c r="E90" s="2">
        <v>350</v>
      </c>
      <c r="F90" s="2">
        <v>120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5">
        <v>48366</v>
      </c>
      <c r="B91">
        <f t="shared" si="1"/>
        <v>1870</v>
      </c>
      <c r="C91" s="2">
        <v>1050</v>
      </c>
      <c r="D91" s="2">
        <v>350</v>
      </c>
      <c r="E91" s="2">
        <v>350</v>
      </c>
      <c r="F91" s="2">
        <v>120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5">
        <v>48396</v>
      </c>
      <c r="B92">
        <f t="shared" si="1"/>
        <v>1870</v>
      </c>
      <c r="C92" s="2">
        <v>1050</v>
      </c>
      <c r="D92" s="2">
        <v>350</v>
      </c>
      <c r="E92" s="2">
        <v>350</v>
      </c>
      <c r="F92" s="2">
        <v>120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5">
        <v>48427</v>
      </c>
      <c r="B93">
        <f t="shared" si="1"/>
        <v>1870</v>
      </c>
      <c r="C93" s="2">
        <v>1050</v>
      </c>
      <c r="D93" s="2">
        <v>350</v>
      </c>
      <c r="E93" s="2">
        <v>350</v>
      </c>
      <c r="F93" s="2">
        <v>120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5">
        <v>48458</v>
      </c>
      <c r="B94">
        <f t="shared" si="1"/>
        <v>1870</v>
      </c>
      <c r="C94" s="2">
        <v>1050</v>
      </c>
      <c r="D94" s="2">
        <v>350</v>
      </c>
      <c r="E94" s="2">
        <v>350</v>
      </c>
      <c r="F94" s="2">
        <v>120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5">
        <v>48488</v>
      </c>
      <c r="B95">
        <f t="shared" si="1"/>
        <v>1870</v>
      </c>
      <c r="C95" s="2">
        <v>1050</v>
      </c>
      <c r="D95" s="2">
        <v>350</v>
      </c>
      <c r="E95" s="2">
        <v>350</v>
      </c>
      <c r="F95" s="2">
        <v>120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5">
        <v>48519</v>
      </c>
      <c r="B96">
        <f t="shared" si="1"/>
        <v>1870</v>
      </c>
      <c r="C96" s="2">
        <v>1050</v>
      </c>
      <c r="D96" s="2">
        <v>350</v>
      </c>
      <c r="E96" s="2">
        <v>350</v>
      </c>
      <c r="F96" s="2">
        <v>120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5">
        <v>48549</v>
      </c>
      <c r="B97">
        <f t="shared" si="1"/>
        <v>1870</v>
      </c>
      <c r="C97" s="2">
        <v>1050</v>
      </c>
      <c r="D97" s="2">
        <v>350</v>
      </c>
      <c r="E97" s="2">
        <v>350</v>
      </c>
      <c r="F97" s="2">
        <v>120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5">
        <v>48580</v>
      </c>
      <c r="B98">
        <f t="shared" si="1"/>
        <v>1870</v>
      </c>
      <c r="C98" s="2">
        <v>1050</v>
      </c>
      <c r="D98" s="2">
        <v>350</v>
      </c>
      <c r="E98" s="2">
        <v>350</v>
      </c>
      <c r="F98" s="2">
        <v>120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5">
      <c r="A99" s="5">
        <v>48611</v>
      </c>
      <c r="B99">
        <f t="shared" si="1"/>
        <v>1870</v>
      </c>
      <c r="C99" s="2">
        <v>1050</v>
      </c>
      <c r="D99" s="2">
        <v>350</v>
      </c>
      <c r="E99" s="2">
        <v>350</v>
      </c>
      <c r="F99" s="2">
        <v>120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5">
      <c r="A100" s="5">
        <v>48639</v>
      </c>
      <c r="B100">
        <f t="shared" si="1"/>
        <v>1870</v>
      </c>
      <c r="C100" s="2">
        <v>1050</v>
      </c>
      <c r="D100" s="2">
        <v>350</v>
      </c>
      <c r="E100" s="2">
        <v>350</v>
      </c>
      <c r="F100" s="2">
        <v>120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5">
      <c r="A101" s="5">
        <v>48670</v>
      </c>
      <c r="B101">
        <f t="shared" si="1"/>
        <v>1870</v>
      </c>
      <c r="C101" s="2">
        <v>1050</v>
      </c>
      <c r="D101" s="2">
        <v>350</v>
      </c>
      <c r="E101" s="2">
        <v>350</v>
      </c>
      <c r="F101" s="2">
        <v>120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5">
      <c r="A102" s="5">
        <v>48700</v>
      </c>
      <c r="B102">
        <f t="shared" si="1"/>
        <v>1870</v>
      </c>
      <c r="C102" s="2">
        <v>1050</v>
      </c>
      <c r="D102" s="2">
        <v>350</v>
      </c>
      <c r="E102" s="2">
        <v>350</v>
      </c>
      <c r="F102" s="2">
        <v>120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5">
      <c r="A103" s="5">
        <v>48731</v>
      </c>
      <c r="B103">
        <f t="shared" si="1"/>
        <v>1870</v>
      </c>
      <c r="C103" s="2">
        <v>1050</v>
      </c>
      <c r="D103" s="2">
        <v>350</v>
      </c>
      <c r="E103" s="2">
        <v>350</v>
      </c>
      <c r="F103" s="2">
        <v>120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5">
      <c r="A104" s="5">
        <v>48761</v>
      </c>
      <c r="B104">
        <f t="shared" si="1"/>
        <v>1870</v>
      </c>
      <c r="C104" s="2">
        <v>1050</v>
      </c>
      <c r="D104" s="2">
        <v>350</v>
      </c>
      <c r="E104" s="2">
        <v>350</v>
      </c>
      <c r="F104" s="2">
        <v>120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5">
      <c r="A105" s="5">
        <v>48792</v>
      </c>
      <c r="B105">
        <f t="shared" si="1"/>
        <v>1870</v>
      </c>
      <c r="C105" s="2">
        <v>1050</v>
      </c>
      <c r="D105" s="2">
        <v>350</v>
      </c>
      <c r="E105" s="2">
        <v>350</v>
      </c>
      <c r="F105" s="2">
        <v>120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5">
        <v>48823</v>
      </c>
      <c r="B106">
        <f t="shared" si="1"/>
        <v>1870</v>
      </c>
      <c r="C106" s="2">
        <v>1050</v>
      </c>
      <c r="D106" s="2">
        <v>350</v>
      </c>
      <c r="E106" s="2">
        <v>350</v>
      </c>
      <c r="F106" s="2">
        <v>120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5">
      <c r="A107" s="5">
        <v>48853</v>
      </c>
      <c r="B107">
        <f t="shared" si="1"/>
        <v>1870</v>
      </c>
      <c r="C107" s="2">
        <v>1050</v>
      </c>
      <c r="D107" s="2">
        <v>350</v>
      </c>
      <c r="E107" s="2">
        <v>350</v>
      </c>
      <c r="F107" s="2">
        <v>120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5">
      <c r="A108" s="5">
        <v>48884</v>
      </c>
      <c r="B108">
        <f t="shared" si="1"/>
        <v>1870</v>
      </c>
      <c r="C108" s="2">
        <v>1050</v>
      </c>
      <c r="D108" s="2">
        <v>350</v>
      </c>
      <c r="E108" s="2">
        <v>350</v>
      </c>
      <c r="F108" s="2">
        <v>120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5">
      <c r="A109" s="5">
        <v>48914</v>
      </c>
      <c r="B109">
        <f t="shared" si="1"/>
        <v>1870</v>
      </c>
      <c r="C109" s="2">
        <v>1050</v>
      </c>
      <c r="D109" s="2">
        <v>350</v>
      </c>
      <c r="E109" s="2">
        <v>350</v>
      </c>
      <c r="F109" s="2">
        <v>120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3213-BA77-40F7-B5B1-A7B2A2296769}">
  <dimension ref="A1:T109"/>
  <sheetViews>
    <sheetView workbookViewId="0">
      <selection activeCell="B2" sqref="A2:B8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3" width="13.42578125" bestFit="1" customWidth="1"/>
    <col min="4" max="5" width="26.5703125" bestFit="1" customWidth="1"/>
    <col min="6" max="7" width="23.28515625" bestFit="1" customWidth="1"/>
    <col min="8" max="8" width="15.140625" bestFit="1" customWidth="1"/>
    <col min="9" max="9" width="16.140625" bestFit="1" customWidth="1"/>
    <col min="10" max="10" width="13.42578125" bestFit="1" customWidth="1"/>
    <col min="11" max="11" width="17.140625" bestFit="1" customWidth="1"/>
    <col min="12" max="12" width="18.5703125" bestFit="1" customWidth="1"/>
    <col min="13" max="13" width="12.5703125" bestFit="1" customWidth="1"/>
    <col min="14" max="14" width="16.7109375" bestFit="1" customWidth="1"/>
    <col min="15" max="15" width="11.7109375" bestFit="1" customWidth="1"/>
    <col min="16" max="16" width="15" bestFit="1" customWidth="1"/>
    <col min="17" max="17" width="11.42578125" bestFit="1" customWidth="1"/>
    <col min="18" max="19" width="19.42578125" bestFit="1" customWidth="1"/>
    <col min="20" max="20" width="13.7109375" bestFit="1" customWidth="1"/>
  </cols>
  <sheetData>
    <row r="1" spans="1:20" x14ac:dyDescent="0.25">
      <c r="A1" t="s">
        <v>0</v>
      </c>
      <c r="B1" t="s">
        <v>20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</row>
    <row r="2" spans="1:20" x14ac:dyDescent="0.25">
      <c r="A2" s="5">
        <v>45658</v>
      </c>
      <c r="B2">
        <f t="shared" ref="B2:B33" ca="1" si="0">SUM(C2:T2)</f>
        <v>0</v>
      </c>
      <c r="C2">
        <f ca="1">IF(OFFSET('Project Map'!$D$1,C$1,0) = "Yes",Monthly!D3,0)</f>
        <v>0</v>
      </c>
      <c r="D2">
        <f ca="1">IF(OFFSET('Project Map'!$D$1,D$1,0) = "Yes",Monthly!E3,0)</f>
        <v>0</v>
      </c>
      <c r="E2">
        <f ca="1">IF(OFFSET('Project Map'!$D$1,E$1,0) = "Yes",Monthly!F3,0)</f>
        <v>0</v>
      </c>
      <c r="F2">
        <f ca="1">IF(OFFSET('Project Map'!$D$1,F$1,0) = "Yes",Monthly!G3,0)</f>
        <v>0</v>
      </c>
      <c r="G2">
        <f ca="1">IF(OFFSET('Project Map'!$D$1,G$1,0) = "Yes",Monthly!H3,0)</f>
        <v>0</v>
      </c>
      <c r="H2">
        <f ca="1">IF(OFFSET('Project Map'!$D$1,H$1,0) = "Yes",Monthly!I3,0)</f>
        <v>0</v>
      </c>
      <c r="I2">
        <f ca="1">IF(OFFSET('Project Map'!$D$1,I$1,0) = "Yes",Monthly!J3,0)</f>
        <v>0</v>
      </c>
      <c r="J2">
        <f ca="1">IF(OFFSET('Project Map'!$D$1,J$1,0) = "Yes",Monthly!K3,0)</f>
        <v>0</v>
      </c>
      <c r="K2">
        <f ca="1">IF(OFFSET('Project Map'!$D$1,K$1,0) = "Yes",Monthly!L3,0)</f>
        <v>0</v>
      </c>
      <c r="L2">
        <f ca="1">IF(OFFSET('Project Map'!$D$1,L$1,0) = "Yes",Monthly!M3,0)</f>
        <v>0</v>
      </c>
      <c r="M2">
        <f ca="1">IF(OFFSET('Project Map'!$D$1,M$1,0) = "Yes",Monthly!N3,0)</f>
        <v>0</v>
      </c>
      <c r="N2">
        <f ca="1">IF(OFFSET('Project Map'!$D$1,N$1,0) = "Yes",Monthly!O3,0)</f>
        <v>0</v>
      </c>
      <c r="O2">
        <f ca="1">IF(OFFSET('Project Map'!$D$1,O$1,0) = "Yes",Monthly!P3,0)</f>
        <v>0</v>
      </c>
      <c r="P2">
        <f ca="1">IF(OFFSET('Project Map'!$D$1,P$1,0) = "Yes",Monthly!Q3,0)</f>
        <v>0</v>
      </c>
      <c r="Q2">
        <f ca="1">IF(OFFSET('Project Map'!$D$1,Q$1,0) = "Yes",Monthly!R3,0)</f>
        <v>0</v>
      </c>
      <c r="R2">
        <f ca="1">IF(OFFSET('Project Map'!$D$1,R$1,0) = "Yes",Monthly!#REF!,0)</f>
        <v>0</v>
      </c>
      <c r="S2">
        <f ca="1">IF(OFFSET('Project Map'!$D$1,S$1,0) = "Yes",Monthly!#REF!,0)</f>
        <v>0</v>
      </c>
      <c r="T2">
        <f ca="1">IF(OFFSET('Project Map'!$D$1,T$1,0) = "Yes",Monthly!#REF!,0)</f>
        <v>0</v>
      </c>
    </row>
    <row r="3" spans="1:20" x14ac:dyDescent="0.25">
      <c r="A3" s="5">
        <v>45689</v>
      </c>
      <c r="B3">
        <f t="shared" ca="1" si="0"/>
        <v>0</v>
      </c>
      <c r="C3">
        <f ca="1">IF(OFFSET('Project Map'!$D$1,C$1,0) = "Yes",Monthly!D4,0)</f>
        <v>0</v>
      </c>
      <c r="D3">
        <f ca="1">IF(OFFSET('Project Map'!$D$1,D$1,0) = "Yes",Monthly!E4,0)</f>
        <v>0</v>
      </c>
      <c r="E3">
        <f ca="1">IF(OFFSET('Project Map'!$D$1,E$1,0) = "Yes",Monthly!F4,0)</f>
        <v>0</v>
      </c>
      <c r="F3">
        <f ca="1">IF(OFFSET('Project Map'!$D$1,F$1,0) = "Yes",Monthly!G4,0)</f>
        <v>0</v>
      </c>
      <c r="G3">
        <f ca="1">IF(OFFSET('Project Map'!$D$1,G$1,0) = "Yes",Monthly!H4,0)</f>
        <v>0</v>
      </c>
      <c r="H3">
        <f ca="1">IF(OFFSET('Project Map'!$D$1,H$1,0) = "Yes",Monthly!I4,0)</f>
        <v>0</v>
      </c>
      <c r="I3">
        <f ca="1">IF(OFFSET('Project Map'!$D$1,I$1,0) = "Yes",Monthly!J4,0)</f>
        <v>0</v>
      </c>
      <c r="J3">
        <f ca="1">IF(OFFSET('Project Map'!$D$1,J$1,0) = "Yes",Monthly!K4,0)</f>
        <v>0</v>
      </c>
      <c r="K3">
        <f ca="1">IF(OFFSET('Project Map'!$D$1,K$1,0) = "Yes",Monthly!L4,0)</f>
        <v>0</v>
      </c>
      <c r="L3">
        <f ca="1">IF(OFFSET('Project Map'!$D$1,L$1,0) = "Yes",Monthly!M4,0)</f>
        <v>0</v>
      </c>
      <c r="M3">
        <f ca="1">IF(OFFSET('Project Map'!$D$1,M$1,0) = "Yes",Monthly!N4,0)</f>
        <v>0</v>
      </c>
      <c r="N3">
        <f ca="1">IF(OFFSET('Project Map'!$D$1,N$1,0) = "Yes",Monthly!O4,0)</f>
        <v>0</v>
      </c>
      <c r="O3">
        <f ca="1">IF(OFFSET('Project Map'!$D$1,O$1,0) = "Yes",Monthly!P4,0)</f>
        <v>0</v>
      </c>
      <c r="P3">
        <f ca="1">IF(OFFSET('Project Map'!$D$1,P$1,0) = "Yes",Monthly!Q4,0)</f>
        <v>0</v>
      </c>
      <c r="Q3">
        <f ca="1">IF(OFFSET('Project Map'!$D$1,Q$1,0) = "Yes",Monthly!R4,0)</f>
        <v>0</v>
      </c>
      <c r="R3">
        <f ca="1">IF(OFFSET('Project Map'!$D$1,R$1,0) = "Yes",Monthly!#REF!,0)</f>
        <v>0</v>
      </c>
      <c r="S3">
        <f ca="1">IF(OFFSET('Project Map'!$D$1,S$1,0) = "Yes",Monthly!#REF!,0)</f>
        <v>0</v>
      </c>
      <c r="T3">
        <f ca="1">IF(OFFSET('Project Map'!$D$1,T$1,0) = "Yes",Monthly!#REF!,0)</f>
        <v>0</v>
      </c>
    </row>
    <row r="4" spans="1:20" x14ac:dyDescent="0.25">
      <c r="A4" s="5">
        <v>45717</v>
      </c>
      <c r="B4">
        <f t="shared" ca="1" si="0"/>
        <v>0</v>
      </c>
      <c r="C4">
        <f ca="1">IF(OFFSET('Project Map'!$D$1,C$1,0) = "Yes",Monthly!D5,0)</f>
        <v>0</v>
      </c>
      <c r="D4">
        <f ca="1">IF(OFFSET('Project Map'!$D$1,D$1,0) = "Yes",Monthly!E5,0)</f>
        <v>0</v>
      </c>
      <c r="E4">
        <f ca="1">IF(OFFSET('Project Map'!$D$1,E$1,0) = "Yes",Monthly!F5,0)</f>
        <v>0</v>
      </c>
      <c r="F4">
        <f ca="1">IF(OFFSET('Project Map'!$D$1,F$1,0) = "Yes",Monthly!G5,0)</f>
        <v>0</v>
      </c>
      <c r="G4">
        <f ca="1">IF(OFFSET('Project Map'!$D$1,G$1,0) = "Yes",Monthly!H5,0)</f>
        <v>0</v>
      </c>
      <c r="H4">
        <f ca="1">IF(OFFSET('Project Map'!$D$1,H$1,0) = "Yes",Monthly!I5,0)</f>
        <v>0</v>
      </c>
      <c r="I4">
        <f ca="1">IF(OFFSET('Project Map'!$D$1,I$1,0) = "Yes",Monthly!J5,0)</f>
        <v>0</v>
      </c>
      <c r="J4">
        <f ca="1">IF(OFFSET('Project Map'!$D$1,J$1,0) = "Yes",Monthly!K5,0)</f>
        <v>0</v>
      </c>
      <c r="K4">
        <f ca="1">IF(OFFSET('Project Map'!$D$1,K$1,0) = "Yes",Monthly!L5,0)</f>
        <v>0</v>
      </c>
      <c r="L4">
        <f ca="1">IF(OFFSET('Project Map'!$D$1,L$1,0) = "Yes",Monthly!M5,0)</f>
        <v>0</v>
      </c>
      <c r="M4">
        <f ca="1">IF(OFFSET('Project Map'!$D$1,M$1,0) = "Yes",Monthly!N5,0)</f>
        <v>0</v>
      </c>
      <c r="N4">
        <f ca="1">IF(OFFSET('Project Map'!$D$1,N$1,0) = "Yes",Monthly!O5,0)</f>
        <v>0</v>
      </c>
      <c r="O4">
        <f ca="1">IF(OFFSET('Project Map'!$D$1,O$1,0) = "Yes",Monthly!P5,0)</f>
        <v>0</v>
      </c>
      <c r="P4">
        <f ca="1">IF(OFFSET('Project Map'!$D$1,P$1,0) = "Yes",Monthly!Q5,0)</f>
        <v>0</v>
      </c>
      <c r="Q4">
        <f ca="1">IF(OFFSET('Project Map'!$D$1,Q$1,0) = "Yes",Monthly!R5,0)</f>
        <v>0</v>
      </c>
      <c r="R4">
        <f ca="1">IF(OFFSET('Project Map'!$D$1,R$1,0) = "Yes",Monthly!#REF!,0)</f>
        <v>0</v>
      </c>
      <c r="S4">
        <f ca="1">IF(OFFSET('Project Map'!$D$1,S$1,0) = "Yes",Monthly!#REF!,0)</f>
        <v>0</v>
      </c>
      <c r="T4">
        <f ca="1">IF(OFFSET('Project Map'!$D$1,T$1,0) = "Yes",Monthly!#REF!,0)</f>
        <v>0</v>
      </c>
    </row>
    <row r="5" spans="1:20" x14ac:dyDescent="0.25">
      <c r="A5" s="5">
        <v>45748</v>
      </c>
      <c r="B5">
        <f t="shared" ca="1" si="0"/>
        <v>0</v>
      </c>
      <c r="C5">
        <f ca="1">IF(OFFSET('Project Map'!$D$1,C$1,0) = "Yes",Monthly!D6,0)</f>
        <v>0</v>
      </c>
      <c r="D5">
        <f ca="1">IF(OFFSET('Project Map'!$D$1,D$1,0) = "Yes",Monthly!E6,0)</f>
        <v>0</v>
      </c>
      <c r="E5">
        <f ca="1">IF(OFFSET('Project Map'!$D$1,E$1,0) = "Yes",Monthly!F6,0)</f>
        <v>0</v>
      </c>
      <c r="F5">
        <f ca="1">IF(OFFSET('Project Map'!$D$1,F$1,0) = "Yes",Monthly!G6,0)</f>
        <v>0</v>
      </c>
      <c r="G5">
        <f ca="1">IF(OFFSET('Project Map'!$D$1,G$1,0) = "Yes",Monthly!H6,0)</f>
        <v>0</v>
      </c>
      <c r="H5">
        <f ca="1">IF(OFFSET('Project Map'!$D$1,H$1,0) = "Yes",Monthly!I6,0)</f>
        <v>0</v>
      </c>
      <c r="I5">
        <f ca="1">IF(OFFSET('Project Map'!$D$1,I$1,0) = "Yes",Monthly!J6,0)</f>
        <v>0</v>
      </c>
      <c r="J5">
        <f ca="1">IF(OFFSET('Project Map'!$D$1,J$1,0) = "Yes",Monthly!K6,0)</f>
        <v>0</v>
      </c>
      <c r="K5">
        <f ca="1">IF(OFFSET('Project Map'!$D$1,K$1,0) = "Yes",Monthly!L6,0)</f>
        <v>0</v>
      </c>
      <c r="L5">
        <f ca="1">IF(OFFSET('Project Map'!$D$1,L$1,0) = "Yes",Monthly!M6,0)</f>
        <v>0</v>
      </c>
      <c r="M5">
        <f ca="1">IF(OFFSET('Project Map'!$D$1,M$1,0) = "Yes",Monthly!N6,0)</f>
        <v>0</v>
      </c>
      <c r="N5">
        <f ca="1">IF(OFFSET('Project Map'!$D$1,N$1,0) = "Yes",Monthly!O6,0)</f>
        <v>0</v>
      </c>
      <c r="O5">
        <f ca="1">IF(OFFSET('Project Map'!$D$1,O$1,0) = "Yes",Monthly!P6,0)</f>
        <v>0</v>
      </c>
      <c r="P5">
        <f ca="1">IF(OFFSET('Project Map'!$D$1,P$1,0) = "Yes",Monthly!Q6,0)</f>
        <v>0</v>
      </c>
      <c r="Q5">
        <f ca="1">IF(OFFSET('Project Map'!$D$1,Q$1,0) = "Yes",Monthly!R6,0)</f>
        <v>0</v>
      </c>
      <c r="R5">
        <f ca="1">IF(OFFSET('Project Map'!$D$1,R$1,0) = "Yes",Monthly!#REF!,0)</f>
        <v>0</v>
      </c>
      <c r="S5">
        <f ca="1">IF(OFFSET('Project Map'!$D$1,S$1,0) = "Yes",Monthly!#REF!,0)</f>
        <v>0</v>
      </c>
      <c r="T5">
        <f ca="1">IF(OFFSET('Project Map'!$D$1,T$1,0) = "Yes",Monthly!#REF!,0)</f>
        <v>0</v>
      </c>
    </row>
    <row r="6" spans="1:20" x14ac:dyDescent="0.25">
      <c r="A6" s="5">
        <v>45778</v>
      </c>
      <c r="B6">
        <f t="shared" ca="1" si="0"/>
        <v>0</v>
      </c>
      <c r="C6">
        <f ca="1">IF(OFFSET('Project Map'!$D$1,C$1,0) = "Yes",Monthly!D7,0)</f>
        <v>0</v>
      </c>
      <c r="D6">
        <f ca="1">IF(OFFSET('Project Map'!$D$1,D$1,0) = "Yes",Monthly!E7,0)</f>
        <v>0</v>
      </c>
      <c r="E6">
        <f ca="1">IF(OFFSET('Project Map'!$D$1,E$1,0) = "Yes",Monthly!F7,0)</f>
        <v>0</v>
      </c>
      <c r="F6">
        <f ca="1">IF(OFFSET('Project Map'!$D$1,F$1,0) = "Yes",Monthly!G7,0)</f>
        <v>0</v>
      </c>
      <c r="G6">
        <f ca="1">IF(OFFSET('Project Map'!$D$1,G$1,0) = "Yes",Monthly!H7,0)</f>
        <v>0</v>
      </c>
      <c r="H6">
        <f ca="1">IF(OFFSET('Project Map'!$D$1,H$1,0) = "Yes",Monthly!I7,0)</f>
        <v>0</v>
      </c>
      <c r="I6">
        <f ca="1">IF(OFFSET('Project Map'!$D$1,I$1,0) = "Yes",Monthly!J7,0)</f>
        <v>0</v>
      </c>
      <c r="J6">
        <f ca="1">IF(OFFSET('Project Map'!$D$1,J$1,0) = "Yes",Monthly!K7,0)</f>
        <v>0</v>
      </c>
      <c r="K6">
        <f ca="1">IF(OFFSET('Project Map'!$D$1,K$1,0) = "Yes",Monthly!L7,0)</f>
        <v>0</v>
      </c>
      <c r="L6">
        <f ca="1">IF(OFFSET('Project Map'!$D$1,L$1,0) = "Yes",Monthly!M7,0)</f>
        <v>0</v>
      </c>
      <c r="M6">
        <f ca="1">IF(OFFSET('Project Map'!$D$1,M$1,0) = "Yes",Monthly!N7,0)</f>
        <v>0</v>
      </c>
      <c r="N6">
        <f ca="1">IF(OFFSET('Project Map'!$D$1,N$1,0) = "Yes",Monthly!O7,0)</f>
        <v>0</v>
      </c>
      <c r="O6">
        <f ca="1">IF(OFFSET('Project Map'!$D$1,O$1,0) = "Yes",Monthly!P7,0)</f>
        <v>0</v>
      </c>
      <c r="P6">
        <f ca="1">IF(OFFSET('Project Map'!$D$1,P$1,0) = "Yes",Monthly!Q7,0)</f>
        <v>0</v>
      </c>
      <c r="Q6">
        <f ca="1">IF(OFFSET('Project Map'!$D$1,Q$1,0) = "Yes",Monthly!R7,0)</f>
        <v>0</v>
      </c>
      <c r="R6">
        <f ca="1">IF(OFFSET('Project Map'!$D$1,R$1,0) = "Yes",Monthly!#REF!,0)</f>
        <v>0</v>
      </c>
      <c r="S6">
        <f ca="1">IF(OFFSET('Project Map'!$D$1,S$1,0) = "Yes",Monthly!#REF!,0)</f>
        <v>0</v>
      </c>
      <c r="T6">
        <f ca="1">IF(OFFSET('Project Map'!$D$1,T$1,0) = "Yes",Monthly!#REF!,0)</f>
        <v>0</v>
      </c>
    </row>
    <row r="7" spans="1:20" x14ac:dyDescent="0.25">
      <c r="A7" s="5">
        <v>45809</v>
      </c>
      <c r="B7">
        <f t="shared" ca="1" si="0"/>
        <v>0</v>
      </c>
      <c r="C7">
        <f ca="1">IF(OFFSET('Project Map'!$D$1,C$1,0) = "Yes",Monthly!D8,0)</f>
        <v>0</v>
      </c>
      <c r="D7">
        <f ca="1">IF(OFFSET('Project Map'!$D$1,D$1,0) = "Yes",Monthly!E8,0)</f>
        <v>0</v>
      </c>
      <c r="E7">
        <f ca="1">IF(OFFSET('Project Map'!$D$1,E$1,0) = "Yes",Monthly!F8,0)</f>
        <v>0</v>
      </c>
      <c r="F7">
        <f ca="1">IF(OFFSET('Project Map'!$D$1,F$1,0) = "Yes",Monthly!G8,0)</f>
        <v>0</v>
      </c>
      <c r="G7">
        <f ca="1">IF(OFFSET('Project Map'!$D$1,G$1,0) = "Yes",Monthly!H8,0)</f>
        <v>0</v>
      </c>
      <c r="H7">
        <f ca="1">IF(OFFSET('Project Map'!$D$1,H$1,0) = "Yes",Monthly!I8,0)</f>
        <v>0</v>
      </c>
      <c r="I7">
        <f ca="1">IF(OFFSET('Project Map'!$D$1,I$1,0) = "Yes",Monthly!J8,0)</f>
        <v>0</v>
      </c>
      <c r="J7">
        <f ca="1">IF(OFFSET('Project Map'!$D$1,J$1,0) = "Yes",Monthly!K8,0)</f>
        <v>0</v>
      </c>
      <c r="K7">
        <f ca="1">IF(OFFSET('Project Map'!$D$1,K$1,0) = "Yes",Monthly!L8,0)</f>
        <v>0</v>
      </c>
      <c r="L7">
        <f ca="1">IF(OFFSET('Project Map'!$D$1,L$1,0) = "Yes",Monthly!M8,0)</f>
        <v>0</v>
      </c>
      <c r="M7">
        <f ca="1">IF(OFFSET('Project Map'!$D$1,M$1,0) = "Yes",Monthly!N8,0)</f>
        <v>0</v>
      </c>
      <c r="N7">
        <f ca="1">IF(OFFSET('Project Map'!$D$1,N$1,0) = "Yes",Monthly!O8,0)</f>
        <v>0</v>
      </c>
      <c r="O7">
        <f ca="1">IF(OFFSET('Project Map'!$D$1,O$1,0) = "Yes",Monthly!P8,0)</f>
        <v>0</v>
      </c>
      <c r="P7">
        <f ca="1">IF(OFFSET('Project Map'!$D$1,P$1,0) = "Yes",Monthly!Q8,0)</f>
        <v>0</v>
      </c>
      <c r="Q7">
        <f ca="1">IF(OFFSET('Project Map'!$D$1,Q$1,0) = "Yes",Monthly!R8,0)</f>
        <v>0</v>
      </c>
      <c r="R7">
        <f ca="1">IF(OFFSET('Project Map'!$D$1,R$1,0) = "Yes",Monthly!#REF!,0)</f>
        <v>0</v>
      </c>
      <c r="S7">
        <f ca="1">IF(OFFSET('Project Map'!$D$1,S$1,0) = "Yes",Monthly!#REF!,0)</f>
        <v>0</v>
      </c>
      <c r="T7">
        <f ca="1">IF(OFFSET('Project Map'!$D$1,T$1,0) = "Yes",Monthly!#REF!,0)</f>
        <v>0</v>
      </c>
    </row>
    <row r="8" spans="1:20" x14ac:dyDescent="0.25">
      <c r="A8" s="5">
        <v>45839</v>
      </c>
      <c r="B8">
        <f t="shared" ca="1" si="0"/>
        <v>0</v>
      </c>
      <c r="C8">
        <f ca="1">IF(OFFSET('Project Map'!$D$1,C$1,0) = "Yes",Monthly!D9,0)</f>
        <v>0</v>
      </c>
      <c r="D8">
        <f ca="1">IF(OFFSET('Project Map'!$D$1,D$1,0) = "Yes",Monthly!E9,0)</f>
        <v>0</v>
      </c>
      <c r="E8">
        <f ca="1">IF(OFFSET('Project Map'!$D$1,E$1,0) = "Yes",Monthly!F9,0)</f>
        <v>0</v>
      </c>
      <c r="F8">
        <f ca="1">IF(OFFSET('Project Map'!$D$1,F$1,0) = "Yes",Monthly!G9,0)</f>
        <v>0</v>
      </c>
      <c r="G8">
        <f ca="1">IF(OFFSET('Project Map'!$D$1,G$1,0) = "Yes",Monthly!H9,0)</f>
        <v>0</v>
      </c>
      <c r="H8">
        <f ca="1">IF(OFFSET('Project Map'!$D$1,H$1,0) = "Yes",Monthly!I9,0)</f>
        <v>0</v>
      </c>
      <c r="I8">
        <f ca="1">IF(OFFSET('Project Map'!$D$1,I$1,0) = "Yes",Monthly!J9,0)</f>
        <v>0</v>
      </c>
      <c r="J8">
        <f ca="1">IF(OFFSET('Project Map'!$D$1,J$1,0) = "Yes",Monthly!K9,0)</f>
        <v>0</v>
      </c>
      <c r="K8">
        <f ca="1">IF(OFFSET('Project Map'!$D$1,K$1,0) = "Yes",Monthly!L9,0)</f>
        <v>0</v>
      </c>
      <c r="L8">
        <f ca="1">IF(OFFSET('Project Map'!$D$1,L$1,0) = "Yes",Monthly!M9,0)</f>
        <v>0</v>
      </c>
      <c r="M8">
        <f ca="1">IF(OFFSET('Project Map'!$D$1,M$1,0) = "Yes",Monthly!N9,0)</f>
        <v>0</v>
      </c>
      <c r="N8">
        <f ca="1">IF(OFFSET('Project Map'!$D$1,N$1,0) = "Yes",Monthly!O9,0)</f>
        <v>0</v>
      </c>
      <c r="O8">
        <f ca="1">IF(OFFSET('Project Map'!$D$1,O$1,0) = "Yes",Monthly!P9,0)</f>
        <v>0</v>
      </c>
      <c r="P8">
        <f ca="1">IF(OFFSET('Project Map'!$D$1,P$1,0) = "Yes",Monthly!Q9,0)</f>
        <v>0</v>
      </c>
      <c r="Q8">
        <f ca="1">IF(OFFSET('Project Map'!$D$1,Q$1,0) = "Yes",Monthly!R9,0)</f>
        <v>0</v>
      </c>
      <c r="R8">
        <f ca="1">IF(OFFSET('Project Map'!$D$1,R$1,0) = "Yes",Monthly!#REF!,0)</f>
        <v>0</v>
      </c>
      <c r="S8">
        <f ca="1">IF(OFFSET('Project Map'!$D$1,S$1,0) = "Yes",Monthly!#REF!,0)</f>
        <v>0</v>
      </c>
      <c r="T8">
        <f ca="1">IF(OFFSET('Project Map'!$D$1,T$1,0) = "Yes",Monthly!#REF!,0)</f>
        <v>0</v>
      </c>
    </row>
    <row r="9" spans="1:20" x14ac:dyDescent="0.25">
      <c r="A9" s="5">
        <v>45870</v>
      </c>
      <c r="B9">
        <f t="shared" ca="1" si="0"/>
        <v>0</v>
      </c>
      <c r="C9">
        <f ca="1">IF(OFFSET('Project Map'!$D$1,C$1,0) = "Yes",Monthly!D10,0)</f>
        <v>0</v>
      </c>
      <c r="D9">
        <f ca="1">IF(OFFSET('Project Map'!$D$1,D$1,0) = "Yes",Monthly!E10,0)</f>
        <v>0</v>
      </c>
      <c r="E9">
        <f ca="1">IF(OFFSET('Project Map'!$D$1,E$1,0) = "Yes",Monthly!F10,0)</f>
        <v>0</v>
      </c>
      <c r="F9">
        <f ca="1">IF(OFFSET('Project Map'!$D$1,F$1,0) = "Yes",Monthly!G10,0)</f>
        <v>0</v>
      </c>
      <c r="G9">
        <f ca="1">IF(OFFSET('Project Map'!$D$1,G$1,0) = "Yes",Monthly!H10,0)</f>
        <v>0</v>
      </c>
      <c r="H9">
        <f ca="1">IF(OFFSET('Project Map'!$D$1,H$1,0) = "Yes",Monthly!I10,0)</f>
        <v>0</v>
      </c>
      <c r="I9">
        <f ca="1">IF(OFFSET('Project Map'!$D$1,I$1,0) = "Yes",Monthly!J10,0)</f>
        <v>0</v>
      </c>
      <c r="J9">
        <f ca="1">IF(OFFSET('Project Map'!$D$1,J$1,0) = "Yes",Monthly!K10,0)</f>
        <v>0</v>
      </c>
      <c r="K9">
        <f ca="1">IF(OFFSET('Project Map'!$D$1,K$1,0) = "Yes",Monthly!L10,0)</f>
        <v>0</v>
      </c>
      <c r="L9">
        <f ca="1">IF(OFFSET('Project Map'!$D$1,L$1,0) = "Yes",Monthly!M10,0)</f>
        <v>0</v>
      </c>
      <c r="M9">
        <f ca="1">IF(OFFSET('Project Map'!$D$1,M$1,0) = "Yes",Monthly!N10,0)</f>
        <v>0</v>
      </c>
      <c r="N9">
        <f ca="1">IF(OFFSET('Project Map'!$D$1,N$1,0) = "Yes",Monthly!O10,0)</f>
        <v>0</v>
      </c>
      <c r="O9">
        <f ca="1">IF(OFFSET('Project Map'!$D$1,O$1,0) = "Yes",Monthly!P10,0)</f>
        <v>0</v>
      </c>
      <c r="P9">
        <f ca="1">IF(OFFSET('Project Map'!$D$1,P$1,0) = "Yes",Monthly!Q10,0)</f>
        <v>0</v>
      </c>
      <c r="Q9">
        <f ca="1">IF(OFFSET('Project Map'!$D$1,Q$1,0) = "Yes",Monthly!R10,0)</f>
        <v>0</v>
      </c>
      <c r="R9">
        <f ca="1">IF(OFFSET('Project Map'!$D$1,R$1,0) = "Yes",Monthly!#REF!,0)</f>
        <v>0</v>
      </c>
      <c r="S9">
        <f ca="1">IF(OFFSET('Project Map'!$D$1,S$1,0) = "Yes",Monthly!#REF!,0)</f>
        <v>0</v>
      </c>
      <c r="T9">
        <f ca="1">IF(OFFSET('Project Map'!$D$1,T$1,0) = "Yes",Monthly!#REF!,0)</f>
        <v>0</v>
      </c>
    </row>
    <row r="10" spans="1:20" x14ac:dyDescent="0.25">
      <c r="A10" s="5">
        <v>45901</v>
      </c>
      <c r="B10">
        <f t="shared" ca="1" si="0"/>
        <v>0</v>
      </c>
      <c r="C10">
        <f ca="1">IF(OFFSET('Project Map'!$D$1,C$1,0) = "Yes",Monthly!D11,0)</f>
        <v>0</v>
      </c>
      <c r="D10">
        <f ca="1">IF(OFFSET('Project Map'!$D$1,D$1,0) = "Yes",Monthly!E11,0)</f>
        <v>0</v>
      </c>
      <c r="E10">
        <f ca="1">IF(OFFSET('Project Map'!$D$1,E$1,0) = "Yes",Monthly!F11,0)</f>
        <v>0</v>
      </c>
      <c r="F10">
        <f ca="1">IF(OFFSET('Project Map'!$D$1,F$1,0) = "Yes",Monthly!G11,0)</f>
        <v>0</v>
      </c>
      <c r="G10">
        <f ca="1">IF(OFFSET('Project Map'!$D$1,G$1,0) = "Yes",Monthly!H11,0)</f>
        <v>0</v>
      </c>
      <c r="H10">
        <f ca="1">IF(OFFSET('Project Map'!$D$1,H$1,0) = "Yes",Monthly!I11,0)</f>
        <v>0</v>
      </c>
      <c r="I10">
        <f ca="1">IF(OFFSET('Project Map'!$D$1,I$1,0) = "Yes",Monthly!J11,0)</f>
        <v>0</v>
      </c>
      <c r="J10">
        <f ca="1">IF(OFFSET('Project Map'!$D$1,J$1,0) = "Yes",Monthly!K11,0)</f>
        <v>0</v>
      </c>
      <c r="K10">
        <f ca="1">IF(OFFSET('Project Map'!$D$1,K$1,0) = "Yes",Monthly!L11,0)</f>
        <v>0</v>
      </c>
      <c r="L10">
        <f ca="1">IF(OFFSET('Project Map'!$D$1,L$1,0) = "Yes",Monthly!M11,0)</f>
        <v>0</v>
      </c>
      <c r="M10">
        <f ca="1">IF(OFFSET('Project Map'!$D$1,M$1,0) = "Yes",Monthly!N11,0)</f>
        <v>0</v>
      </c>
      <c r="N10">
        <f ca="1">IF(OFFSET('Project Map'!$D$1,N$1,0) = "Yes",Monthly!O11,0)</f>
        <v>0</v>
      </c>
      <c r="O10">
        <f ca="1">IF(OFFSET('Project Map'!$D$1,O$1,0) = "Yes",Monthly!P11,0)</f>
        <v>0</v>
      </c>
      <c r="P10">
        <f ca="1">IF(OFFSET('Project Map'!$D$1,P$1,0) = "Yes",Monthly!Q11,0)</f>
        <v>0</v>
      </c>
      <c r="Q10">
        <f ca="1">IF(OFFSET('Project Map'!$D$1,Q$1,0) = "Yes",Monthly!R11,0)</f>
        <v>0</v>
      </c>
      <c r="R10">
        <f ca="1">IF(OFFSET('Project Map'!$D$1,R$1,0) = "Yes",Monthly!#REF!,0)</f>
        <v>0</v>
      </c>
      <c r="S10">
        <f ca="1">IF(OFFSET('Project Map'!$D$1,S$1,0) = "Yes",Monthly!#REF!,0)</f>
        <v>0</v>
      </c>
      <c r="T10">
        <f ca="1">IF(OFFSET('Project Map'!$D$1,T$1,0) = "Yes",Monthly!#REF!,0)</f>
        <v>0</v>
      </c>
    </row>
    <row r="11" spans="1:20" x14ac:dyDescent="0.25">
      <c r="A11" s="5">
        <v>45931</v>
      </c>
      <c r="B11">
        <f t="shared" ca="1" si="0"/>
        <v>0</v>
      </c>
      <c r="C11">
        <f ca="1">IF(OFFSET('Project Map'!$D$1,C$1,0) = "Yes",Monthly!D12,0)</f>
        <v>0</v>
      </c>
      <c r="D11">
        <f ca="1">IF(OFFSET('Project Map'!$D$1,D$1,0) = "Yes",Monthly!E12,0)</f>
        <v>0</v>
      </c>
      <c r="E11">
        <f ca="1">IF(OFFSET('Project Map'!$D$1,E$1,0) = "Yes",Monthly!F12,0)</f>
        <v>0</v>
      </c>
      <c r="F11">
        <f ca="1">IF(OFFSET('Project Map'!$D$1,F$1,0) = "Yes",Monthly!G12,0)</f>
        <v>0</v>
      </c>
      <c r="G11">
        <f ca="1">IF(OFFSET('Project Map'!$D$1,G$1,0) = "Yes",Monthly!H12,0)</f>
        <v>0</v>
      </c>
      <c r="H11">
        <f ca="1">IF(OFFSET('Project Map'!$D$1,H$1,0) = "Yes",Monthly!I12,0)</f>
        <v>0</v>
      </c>
      <c r="I11">
        <f ca="1">IF(OFFSET('Project Map'!$D$1,I$1,0) = "Yes",Monthly!J12,0)</f>
        <v>0</v>
      </c>
      <c r="J11">
        <f ca="1">IF(OFFSET('Project Map'!$D$1,J$1,0) = "Yes",Monthly!K12,0)</f>
        <v>0</v>
      </c>
      <c r="K11">
        <f ca="1">IF(OFFSET('Project Map'!$D$1,K$1,0) = "Yes",Monthly!L12,0)</f>
        <v>0</v>
      </c>
      <c r="L11">
        <f ca="1">IF(OFFSET('Project Map'!$D$1,L$1,0) = "Yes",Monthly!M12,0)</f>
        <v>0</v>
      </c>
      <c r="M11">
        <f ca="1">IF(OFFSET('Project Map'!$D$1,M$1,0) = "Yes",Monthly!N12,0)</f>
        <v>0</v>
      </c>
      <c r="N11">
        <f ca="1">IF(OFFSET('Project Map'!$D$1,N$1,0) = "Yes",Monthly!O12,0)</f>
        <v>0</v>
      </c>
      <c r="O11">
        <f ca="1">IF(OFFSET('Project Map'!$D$1,O$1,0) = "Yes",Monthly!P12,0)</f>
        <v>0</v>
      </c>
      <c r="P11">
        <f ca="1">IF(OFFSET('Project Map'!$D$1,P$1,0) = "Yes",Monthly!Q12,0)</f>
        <v>0</v>
      </c>
      <c r="Q11">
        <f ca="1">IF(OFFSET('Project Map'!$D$1,Q$1,0) = "Yes",Monthly!R12,0)</f>
        <v>0</v>
      </c>
      <c r="R11">
        <f ca="1">IF(OFFSET('Project Map'!$D$1,R$1,0) = "Yes",Monthly!#REF!,0)</f>
        <v>0</v>
      </c>
      <c r="S11">
        <f ca="1">IF(OFFSET('Project Map'!$D$1,S$1,0) = "Yes",Monthly!#REF!,0)</f>
        <v>0</v>
      </c>
      <c r="T11">
        <f ca="1">IF(OFFSET('Project Map'!$D$1,T$1,0) = "Yes",Monthly!#REF!,0)</f>
        <v>0</v>
      </c>
    </row>
    <row r="12" spans="1:20" x14ac:dyDescent="0.25">
      <c r="A12" s="5">
        <v>45962</v>
      </c>
      <c r="B12">
        <f t="shared" ca="1" si="0"/>
        <v>0</v>
      </c>
      <c r="C12">
        <f ca="1">IF(OFFSET('Project Map'!$D$1,C$1,0) = "Yes",Monthly!D13,0)</f>
        <v>0</v>
      </c>
      <c r="D12">
        <f ca="1">IF(OFFSET('Project Map'!$D$1,D$1,0) = "Yes",Monthly!E13,0)</f>
        <v>0</v>
      </c>
      <c r="E12">
        <f ca="1">IF(OFFSET('Project Map'!$D$1,E$1,0) = "Yes",Monthly!F13,0)</f>
        <v>0</v>
      </c>
      <c r="F12">
        <f ca="1">IF(OFFSET('Project Map'!$D$1,F$1,0) = "Yes",Monthly!G13,0)</f>
        <v>0</v>
      </c>
      <c r="G12">
        <f ca="1">IF(OFFSET('Project Map'!$D$1,G$1,0) = "Yes",Monthly!H13,0)</f>
        <v>0</v>
      </c>
      <c r="H12">
        <f ca="1">IF(OFFSET('Project Map'!$D$1,H$1,0) = "Yes",Monthly!I13,0)</f>
        <v>0</v>
      </c>
      <c r="I12">
        <f ca="1">IF(OFFSET('Project Map'!$D$1,I$1,0) = "Yes",Monthly!J13,0)</f>
        <v>0</v>
      </c>
      <c r="J12">
        <f ca="1">IF(OFFSET('Project Map'!$D$1,J$1,0) = "Yes",Monthly!K13,0)</f>
        <v>0</v>
      </c>
      <c r="K12">
        <f ca="1">IF(OFFSET('Project Map'!$D$1,K$1,0) = "Yes",Monthly!L13,0)</f>
        <v>0</v>
      </c>
      <c r="L12">
        <f ca="1">IF(OFFSET('Project Map'!$D$1,L$1,0) = "Yes",Monthly!M13,0)</f>
        <v>0</v>
      </c>
      <c r="M12">
        <f ca="1">IF(OFFSET('Project Map'!$D$1,M$1,0) = "Yes",Monthly!N13,0)</f>
        <v>0</v>
      </c>
      <c r="N12">
        <f ca="1">IF(OFFSET('Project Map'!$D$1,N$1,0) = "Yes",Monthly!O13,0)</f>
        <v>0</v>
      </c>
      <c r="O12">
        <f ca="1">IF(OFFSET('Project Map'!$D$1,O$1,0) = "Yes",Monthly!P13,0)</f>
        <v>0</v>
      </c>
      <c r="P12">
        <f ca="1">IF(OFFSET('Project Map'!$D$1,P$1,0) = "Yes",Monthly!Q13,0)</f>
        <v>0</v>
      </c>
      <c r="Q12">
        <f ca="1">IF(OFFSET('Project Map'!$D$1,Q$1,0) = "Yes",Monthly!R13,0)</f>
        <v>0</v>
      </c>
      <c r="R12">
        <f ca="1">IF(OFFSET('Project Map'!$D$1,R$1,0) = "Yes",Monthly!#REF!,0)</f>
        <v>0</v>
      </c>
      <c r="S12">
        <f ca="1">IF(OFFSET('Project Map'!$D$1,S$1,0) = "Yes",Monthly!#REF!,0)</f>
        <v>0</v>
      </c>
      <c r="T12">
        <f ca="1">IF(OFFSET('Project Map'!$D$1,T$1,0) = "Yes",Monthly!#REF!,0)</f>
        <v>0</v>
      </c>
    </row>
    <row r="13" spans="1:20" x14ac:dyDescent="0.25">
      <c r="A13" s="5">
        <v>45992</v>
      </c>
      <c r="B13">
        <f t="shared" ca="1" si="0"/>
        <v>0</v>
      </c>
      <c r="C13">
        <f ca="1">IF(OFFSET('Project Map'!$D$1,C$1,0) = "Yes",Monthly!D14,0)</f>
        <v>0</v>
      </c>
      <c r="D13">
        <f ca="1">IF(OFFSET('Project Map'!$D$1,D$1,0) = "Yes",Monthly!E14,0)</f>
        <v>0</v>
      </c>
      <c r="E13">
        <f ca="1">IF(OFFSET('Project Map'!$D$1,E$1,0) = "Yes",Monthly!F14,0)</f>
        <v>0</v>
      </c>
      <c r="F13">
        <f ca="1">IF(OFFSET('Project Map'!$D$1,F$1,0) = "Yes",Monthly!G14,0)</f>
        <v>0</v>
      </c>
      <c r="G13">
        <f ca="1">IF(OFFSET('Project Map'!$D$1,G$1,0) = "Yes",Monthly!H14,0)</f>
        <v>0</v>
      </c>
      <c r="H13">
        <f ca="1">IF(OFFSET('Project Map'!$D$1,H$1,0) = "Yes",Monthly!I14,0)</f>
        <v>0</v>
      </c>
      <c r="I13">
        <f ca="1">IF(OFFSET('Project Map'!$D$1,I$1,0) = "Yes",Monthly!J14,0)</f>
        <v>0</v>
      </c>
      <c r="J13">
        <f ca="1">IF(OFFSET('Project Map'!$D$1,J$1,0) = "Yes",Monthly!K14,0)</f>
        <v>0</v>
      </c>
      <c r="K13">
        <f ca="1">IF(OFFSET('Project Map'!$D$1,K$1,0) = "Yes",Monthly!L14,0)</f>
        <v>0</v>
      </c>
      <c r="L13">
        <f ca="1">IF(OFFSET('Project Map'!$D$1,L$1,0) = "Yes",Monthly!M14,0)</f>
        <v>0</v>
      </c>
      <c r="M13">
        <f ca="1">IF(OFFSET('Project Map'!$D$1,M$1,0) = "Yes",Monthly!N14,0)</f>
        <v>0</v>
      </c>
      <c r="N13">
        <f ca="1">IF(OFFSET('Project Map'!$D$1,N$1,0) = "Yes",Monthly!O14,0)</f>
        <v>0</v>
      </c>
      <c r="O13">
        <f ca="1">IF(OFFSET('Project Map'!$D$1,O$1,0) = "Yes",Monthly!P14,0)</f>
        <v>0</v>
      </c>
      <c r="P13">
        <f ca="1">IF(OFFSET('Project Map'!$D$1,P$1,0) = "Yes",Monthly!Q14,0)</f>
        <v>0</v>
      </c>
      <c r="Q13">
        <f ca="1">IF(OFFSET('Project Map'!$D$1,Q$1,0) = "Yes",Monthly!R14,0)</f>
        <v>0</v>
      </c>
      <c r="R13">
        <f ca="1">IF(OFFSET('Project Map'!$D$1,R$1,0) = "Yes",Monthly!#REF!,0)</f>
        <v>0</v>
      </c>
      <c r="S13">
        <f ca="1">IF(OFFSET('Project Map'!$D$1,S$1,0) = "Yes",Monthly!#REF!,0)</f>
        <v>0</v>
      </c>
      <c r="T13">
        <f ca="1">IF(OFFSET('Project Map'!$D$1,T$1,0) = "Yes",Monthly!#REF!,0)</f>
        <v>0</v>
      </c>
    </row>
    <row r="14" spans="1:20" x14ac:dyDescent="0.25">
      <c r="A14" s="5">
        <v>46023</v>
      </c>
      <c r="B14">
        <f t="shared" ca="1" si="0"/>
        <v>0</v>
      </c>
      <c r="C14">
        <f ca="1">IF(OFFSET('Project Map'!$D$1,C$1,0) = "Yes",Monthly!D15,0)</f>
        <v>0</v>
      </c>
      <c r="D14">
        <f ca="1">IF(OFFSET('Project Map'!$D$1,D$1,0) = "Yes",Monthly!E15,0)</f>
        <v>0</v>
      </c>
      <c r="E14">
        <f ca="1">IF(OFFSET('Project Map'!$D$1,E$1,0) = "Yes",Monthly!F15,0)</f>
        <v>0</v>
      </c>
      <c r="F14">
        <f ca="1">IF(OFFSET('Project Map'!$D$1,F$1,0) = "Yes",Monthly!G15,0)</f>
        <v>0</v>
      </c>
      <c r="G14">
        <f ca="1">IF(OFFSET('Project Map'!$D$1,G$1,0) = "Yes",Monthly!H15,0)</f>
        <v>0</v>
      </c>
      <c r="H14">
        <f ca="1">IF(OFFSET('Project Map'!$D$1,H$1,0) = "Yes",Monthly!I15,0)</f>
        <v>0</v>
      </c>
      <c r="I14">
        <f ca="1">IF(OFFSET('Project Map'!$D$1,I$1,0) = "Yes",Monthly!J15,0)</f>
        <v>0</v>
      </c>
      <c r="J14">
        <f ca="1">IF(OFFSET('Project Map'!$D$1,J$1,0) = "Yes",Monthly!K15,0)</f>
        <v>0</v>
      </c>
      <c r="K14">
        <f ca="1">IF(OFFSET('Project Map'!$D$1,K$1,0) = "Yes",Monthly!L15,0)</f>
        <v>0</v>
      </c>
      <c r="L14">
        <f ca="1">IF(OFFSET('Project Map'!$D$1,L$1,0) = "Yes",Monthly!M15,0)</f>
        <v>0</v>
      </c>
      <c r="M14">
        <f ca="1">IF(OFFSET('Project Map'!$D$1,M$1,0) = "Yes",Monthly!N15,0)</f>
        <v>0</v>
      </c>
      <c r="N14">
        <f ca="1">IF(OFFSET('Project Map'!$D$1,N$1,0) = "Yes",Monthly!O15,0)</f>
        <v>0</v>
      </c>
      <c r="O14">
        <f ca="1">IF(OFFSET('Project Map'!$D$1,O$1,0) = "Yes",Monthly!P15,0)</f>
        <v>0</v>
      </c>
      <c r="P14">
        <f ca="1">IF(OFFSET('Project Map'!$D$1,P$1,0) = "Yes",Monthly!Q15,0)</f>
        <v>0</v>
      </c>
      <c r="Q14">
        <f ca="1">IF(OFFSET('Project Map'!$D$1,Q$1,0) = "Yes",Monthly!R15,0)</f>
        <v>0</v>
      </c>
      <c r="R14">
        <f ca="1">IF(OFFSET('Project Map'!$D$1,R$1,0) = "Yes",Monthly!#REF!,0)</f>
        <v>0</v>
      </c>
      <c r="S14">
        <f ca="1">IF(OFFSET('Project Map'!$D$1,S$1,0) = "Yes",Monthly!#REF!,0)</f>
        <v>0</v>
      </c>
      <c r="T14">
        <f ca="1">IF(OFFSET('Project Map'!$D$1,T$1,0) = "Yes",Monthly!#REF!,0)</f>
        <v>0</v>
      </c>
    </row>
    <row r="15" spans="1:20" x14ac:dyDescent="0.25">
      <c r="A15" s="5">
        <v>46054</v>
      </c>
      <c r="B15">
        <f t="shared" ca="1" si="0"/>
        <v>0</v>
      </c>
      <c r="C15">
        <f ca="1">IF(OFFSET('Project Map'!$D$1,C$1,0) = "Yes",Monthly!D16,0)</f>
        <v>0</v>
      </c>
      <c r="D15">
        <f ca="1">IF(OFFSET('Project Map'!$D$1,D$1,0) = "Yes",Monthly!E16,0)</f>
        <v>0</v>
      </c>
      <c r="E15">
        <f ca="1">IF(OFFSET('Project Map'!$D$1,E$1,0) = "Yes",Monthly!F16,0)</f>
        <v>0</v>
      </c>
      <c r="F15">
        <f ca="1">IF(OFFSET('Project Map'!$D$1,F$1,0) = "Yes",Monthly!G16,0)</f>
        <v>0</v>
      </c>
      <c r="G15">
        <f ca="1">IF(OFFSET('Project Map'!$D$1,G$1,0) = "Yes",Monthly!H16,0)</f>
        <v>0</v>
      </c>
      <c r="H15">
        <f ca="1">IF(OFFSET('Project Map'!$D$1,H$1,0) = "Yes",Monthly!I16,0)</f>
        <v>0</v>
      </c>
      <c r="I15">
        <f ca="1">IF(OFFSET('Project Map'!$D$1,I$1,0) = "Yes",Monthly!J16,0)</f>
        <v>0</v>
      </c>
      <c r="J15">
        <f ca="1">IF(OFFSET('Project Map'!$D$1,J$1,0) = "Yes",Monthly!K16,0)</f>
        <v>0</v>
      </c>
      <c r="K15">
        <f ca="1">IF(OFFSET('Project Map'!$D$1,K$1,0) = "Yes",Monthly!L16,0)</f>
        <v>0</v>
      </c>
      <c r="L15">
        <f ca="1">IF(OFFSET('Project Map'!$D$1,L$1,0) = "Yes",Monthly!M16,0)</f>
        <v>0</v>
      </c>
      <c r="M15">
        <f ca="1">IF(OFFSET('Project Map'!$D$1,M$1,0) = "Yes",Monthly!N16,0)</f>
        <v>0</v>
      </c>
      <c r="N15">
        <f ca="1">IF(OFFSET('Project Map'!$D$1,N$1,0) = "Yes",Monthly!O16,0)</f>
        <v>0</v>
      </c>
      <c r="O15">
        <f ca="1">IF(OFFSET('Project Map'!$D$1,O$1,0) = "Yes",Monthly!P16,0)</f>
        <v>0</v>
      </c>
      <c r="P15">
        <f ca="1">IF(OFFSET('Project Map'!$D$1,P$1,0) = "Yes",Monthly!Q16,0)</f>
        <v>0</v>
      </c>
      <c r="Q15">
        <f ca="1">IF(OFFSET('Project Map'!$D$1,Q$1,0) = "Yes",Monthly!R16,0)</f>
        <v>0</v>
      </c>
      <c r="R15">
        <f ca="1">IF(OFFSET('Project Map'!$D$1,R$1,0) = "Yes",Monthly!#REF!,0)</f>
        <v>0</v>
      </c>
      <c r="S15">
        <f ca="1">IF(OFFSET('Project Map'!$D$1,S$1,0) = "Yes",Monthly!#REF!,0)</f>
        <v>0</v>
      </c>
      <c r="T15">
        <f ca="1">IF(OFFSET('Project Map'!$D$1,T$1,0) = "Yes",Monthly!#REF!,0)</f>
        <v>0</v>
      </c>
    </row>
    <row r="16" spans="1:20" x14ac:dyDescent="0.25">
      <c r="A16" s="5">
        <v>46082</v>
      </c>
      <c r="B16">
        <f t="shared" ca="1" si="0"/>
        <v>0</v>
      </c>
      <c r="C16">
        <f ca="1">IF(OFFSET('Project Map'!$D$1,C$1,0) = "Yes",Monthly!D17,0)</f>
        <v>0</v>
      </c>
      <c r="D16">
        <f ca="1">IF(OFFSET('Project Map'!$D$1,D$1,0) = "Yes",Monthly!E17,0)</f>
        <v>0</v>
      </c>
      <c r="E16">
        <f ca="1">IF(OFFSET('Project Map'!$D$1,E$1,0) = "Yes",Monthly!F17,0)</f>
        <v>0</v>
      </c>
      <c r="F16">
        <f ca="1">IF(OFFSET('Project Map'!$D$1,F$1,0) = "Yes",Monthly!G17,0)</f>
        <v>0</v>
      </c>
      <c r="G16">
        <f ca="1">IF(OFFSET('Project Map'!$D$1,G$1,0) = "Yes",Monthly!H17,0)</f>
        <v>0</v>
      </c>
      <c r="H16">
        <f ca="1">IF(OFFSET('Project Map'!$D$1,H$1,0) = "Yes",Monthly!I17,0)</f>
        <v>0</v>
      </c>
      <c r="I16">
        <f ca="1">IF(OFFSET('Project Map'!$D$1,I$1,0) = "Yes",Monthly!J17,0)</f>
        <v>0</v>
      </c>
      <c r="J16">
        <f ca="1">IF(OFFSET('Project Map'!$D$1,J$1,0) = "Yes",Monthly!K17,0)</f>
        <v>0</v>
      </c>
      <c r="K16">
        <f ca="1">IF(OFFSET('Project Map'!$D$1,K$1,0) = "Yes",Monthly!L17,0)</f>
        <v>0</v>
      </c>
      <c r="L16">
        <f ca="1">IF(OFFSET('Project Map'!$D$1,L$1,0) = "Yes",Monthly!M17,0)</f>
        <v>0</v>
      </c>
      <c r="M16">
        <f ca="1">IF(OFFSET('Project Map'!$D$1,M$1,0) = "Yes",Monthly!N17,0)</f>
        <v>0</v>
      </c>
      <c r="N16">
        <f ca="1">IF(OFFSET('Project Map'!$D$1,N$1,0) = "Yes",Monthly!O17,0)</f>
        <v>0</v>
      </c>
      <c r="O16">
        <f ca="1">IF(OFFSET('Project Map'!$D$1,O$1,0) = "Yes",Monthly!P17,0)</f>
        <v>0</v>
      </c>
      <c r="P16">
        <f ca="1">IF(OFFSET('Project Map'!$D$1,P$1,0) = "Yes",Monthly!Q17,0)</f>
        <v>0</v>
      </c>
      <c r="Q16">
        <f ca="1">IF(OFFSET('Project Map'!$D$1,Q$1,0) = "Yes",Monthly!R17,0)</f>
        <v>0</v>
      </c>
      <c r="R16">
        <f ca="1">IF(OFFSET('Project Map'!$D$1,R$1,0) = "Yes",Monthly!#REF!,0)</f>
        <v>0</v>
      </c>
      <c r="S16">
        <f ca="1">IF(OFFSET('Project Map'!$D$1,S$1,0) = "Yes",Monthly!#REF!,0)</f>
        <v>0</v>
      </c>
      <c r="T16">
        <f ca="1">IF(OFFSET('Project Map'!$D$1,T$1,0) = "Yes",Monthly!#REF!,0)</f>
        <v>0</v>
      </c>
    </row>
    <row r="17" spans="1:20" x14ac:dyDescent="0.25">
      <c r="A17" s="5">
        <v>46113</v>
      </c>
      <c r="B17">
        <f t="shared" ca="1" si="0"/>
        <v>0</v>
      </c>
      <c r="C17">
        <f ca="1">IF(OFFSET('Project Map'!$D$1,C$1,0) = "Yes",Monthly!D18,0)</f>
        <v>0</v>
      </c>
      <c r="D17">
        <f ca="1">IF(OFFSET('Project Map'!$D$1,D$1,0) = "Yes",Monthly!E18,0)</f>
        <v>0</v>
      </c>
      <c r="E17">
        <f ca="1">IF(OFFSET('Project Map'!$D$1,E$1,0) = "Yes",Monthly!F18,0)</f>
        <v>0</v>
      </c>
      <c r="F17">
        <f ca="1">IF(OFFSET('Project Map'!$D$1,F$1,0) = "Yes",Monthly!G18,0)</f>
        <v>0</v>
      </c>
      <c r="G17">
        <f ca="1">IF(OFFSET('Project Map'!$D$1,G$1,0) = "Yes",Monthly!H18,0)</f>
        <v>0</v>
      </c>
      <c r="H17">
        <f ca="1">IF(OFFSET('Project Map'!$D$1,H$1,0) = "Yes",Monthly!I18,0)</f>
        <v>0</v>
      </c>
      <c r="I17">
        <f ca="1">IF(OFFSET('Project Map'!$D$1,I$1,0) = "Yes",Monthly!J18,0)</f>
        <v>0</v>
      </c>
      <c r="J17">
        <f ca="1">IF(OFFSET('Project Map'!$D$1,J$1,0) = "Yes",Monthly!K18,0)</f>
        <v>0</v>
      </c>
      <c r="K17">
        <f ca="1">IF(OFFSET('Project Map'!$D$1,K$1,0) = "Yes",Monthly!L18,0)</f>
        <v>0</v>
      </c>
      <c r="L17">
        <f ca="1">IF(OFFSET('Project Map'!$D$1,L$1,0) = "Yes",Monthly!M18,0)</f>
        <v>0</v>
      </c>
      <c r="M17">
        <f ca="1">IF(OFFSET('Project Map'!$D$1,M$1,0) = "Yes",Monthly!N18,0)</f>
        <v>0</v>
      </c>
      <c r="N17">
        <f ca="1">IF(OFFSET('Project Map'!$D$1,N$1,0) = "Yes",Monthly!O18,0)</f>
        <v>0</v>
      </c>
      <c r="O17">
        <f ca="1">IF(OFFSET('Project Map'!$D$1,O$1,0) = "Yes",Monthly!P18,0)</f>
        <v>0</v>
      </c>
      <c r="P17">
        <f ca="1">IF(OFFSET('Project Map'!$D$1,P$1,0) = "Yes",Monthly!Q18,0)</f>
        <v>0</v>
      </c>
      <c r="Q17">
        <f ca="1">IF(OFFSET('Project Map'!$D$1,Q$1,0) = "Yes",Monthly!R18,0)</f>
        <v>0</v>
      </c>
      <c r="R17">
        <f ca="1">IF(OFFSET('Project Map'!$D$1,R$1,0) = "Yes",Monthly!#REF!,0)</f>
        <v>0</v>
      </c>
      <c r="S17">
        <f ca="1">IF(OFFSET('Project Map'!$D$1,S$1,0) = "Yes",Monthly!#REF!,0)</f>
        <v>0</v>
      </c>
      <c r="T17">
        <f ca="1">IF(OFFSET('Project Map'!$D$1,T$1,0) = "Yes",Monthly!#REF!,0)</f>
        <v>0</v>
      </c>
    </row>
    <row r="18" spans="1:20" x14ac:dyDescent="0.25">
      <c r="A18" s="5">
        <v>46143</v>
      </c>
      <c r="B18">
        <f t="shared" ca="1" si="0"/>
        <v>0</v>
      </c>
      <c r="C18">
        <f ca="1">IF(OFFSET('Project Map'!$D$1,C$1,0) = "Yes",Monthly!D19,0)</f>
        <v>0</v>
      </c>
      <c r="D18">
        <f ca="1">IF(OFFSET('Project Map'!$D$1,D$1,0) = "Yes",Monthly!E19,0)</f>
        <v>0</v>
      </c>
      <c r="E18">
        <f ca="1">IF(OFFSET('Project Map'!$D$1,E$1,0) = "Yes",Monthly!F19,0)</f>
        <v>0</v>
      </c>
      <c r="F18">
        <f ca="1">IF(OFFSET('Project Map'!$D$1,F$1,0) = "Yes",Monthly!G19,0)</f>
        <v>0</v>
      </c>
      <c r="G18">
        <f ca="1">IF(OFFSET('Project Map'!$D$1,G$1,0) = "Yes",Monthly!H19,0)</f>
        <v>0</v>
      </c>
      <c r="H18">
        <f ca="1">IF(OFFSET('Project Map'!$D$1,H$1,0) = "Yes",Monthly!I19,0)</f>
        <v>0</v>
      </c>
      <c r="I18">
        <f ca="1">IF(OFFSET('Project Map'!$D$1,I$1,0) = "Yes",Monthly!J19,0)</f>
        <v>0</v>
      </c>
      <c r="J18">
        <f ca="1">IF(OFFSET('Project Map'!$D$1,J$1,0) = "Yes",Monthly!K19,0)</f>
        <v>0</v>
      </c>
      <c r="K18">
        <f ca="1">IF(OFFSET('Project Map'!$D$1,K$1,0) = "Yes",Monthly!L19,0)</f>
        <v>0</v>
      </c>
      <c r="L18">
        <f ca="1">IF(OFFSET('Project Map'!$D$1,L$1,0) = "Yes",Monthly!M19,0)</f>
        <v>0</v>
      </c>
      <c r="M18">
        <f ca="1">IF(OFFSET('Project Map'!$D$1,M$1,0) = "Yes",Monthly!N19,0)</f>
        <v>0</v>
      </c>
      <c r="N18">
        <f ca="1">IF(OFFSET('Project Map'!$D$1,N$1,0) = "Yes",Monthly!O19,0)</f>
        <v>0</v>
      </c>
      <c r="O18">
        <f ca="1">IF(OFFSET('Project Map'!$D$1,O$1,0) = "Yes",Monthly!P19,0)</f>
        <v>0</v>
      </c>
      <c r="P18">
        <f ca="1">IF(OFFSET('Project Map'!$D$1,P$1,0) = "Yes",Monthly!Q19,0)</f>
        <v>0</v>
      </c>
      <c r="Q18">
        <f ca="1">IF(OFFSET('Project Map'!$D$1,Q$1,0) = "Yes",Monthly!R19,0)</f>
        <v>0</v>
      </c>
      <c r="R18">
        <f ca="1">IF(OFFSET('Project Map'!$D$1,R$1,0) = "Yes",Monthly!#REF!,0)</f>
        <v>0</v>
      </c>
      <c r="S18">
        <f ca="1">IF(OFFSET('Project Map'!$D$1,S$1,0) = "Yes",Monthly!#REF!,0)</f>
        <v>0</v>
      </c>
      <c r="T18">
        <f ca="1">IF(OFFSET('Project Map'!$D$1,T$1,0) = "Yes",Monthly!#REF!,0)</f>
        <v>0</v>
      </c>
    </row>
    <row r="19" spans="1:20" x14ac:dyDescent="0.25">
      <c r="A19" s="5">
        <v>46174</v>
      </c>
      <c r="B19">
        <f t="shared" ca="1" si="0"/>
        <v>0</v>
      </c>
      <c r="C19">
        <f ca="1">IF(OFFSET('Project Map'!$D$1,C$1,0) = "Yes",Monthly!D20,0)</f>
        <v>0</v>
      </c>
      <c r="D19">
        <f ca="1">IF(OFFSET('Project Map'!$D$1,D$1,0) = "Yes",Monthly!E20,0)</f>
        <v>0</v>
      </c>
      <c r="E19">
        <f ca="1">IF(OFFSET('Project Map'!$D$1,E$1,0) = "Yes",Monthly!F20,0)</f>
        <v>0</v>
      </c>
      <c r="F19">
        <f ca="1">IF(OFFSET('Project Map'!$D$1,F$1,0) = "Yes",Monthly!G20,0)</f>
        <v>0</v>
      </c>
      <c r="G19">
        <f ca="1">IF(OFFSET('Project Map'!$D$1,G$1,0) = "Yes",Monthly!H20,0)</f>
        <v>0</v>
      </c>
      <c r="H19">
        <f ca="1">IF(OFFSET('Project Map'!$D$1,H$1,0) = "Yes",Monthly!I20,0)</f>
        <v>0</v>
      </c>
      <c r="I19">
        <f ca="1">IF(OFFSET('Project Map'!$D$1,I$1,0) = "Yes",Monthly!J20,0)</f>
        <v>0</v>
      </c>
      <c r="J19">
        <f ca="1">IF(OFFSET('Project Map'!$D$1,J$1,0) = "Yes",Monthly!K20,0)</f>
        <v>0</v>
      </c>
      <c r="K19">
        <f ca="1">IF(OFFSET('Project Map'!$D$1,K$1,0) = "Yes",Monthly!L20,0)</f>
        <v>0</v>
      </c>
      <c r="L19">
        <f ca="1">IF(OFFSET('Project Map'!$D$1,L$1,0) = "Yes",Monthly!M20,0)</f>
        <v>0</v>
      </c>
      <c r="M19">
        <f ca="1">IF(OFFSET('Project Map'!$D$1,M$1,0) = "Yes",Monthly!N20,0)</f>
        <v>0</v>
      </c>
      <c r="N19">
        <f ca="1">IF(OFFSET('Project Map'!$D$1,N$1,0) = "Yes",Monthly!O20,0)</f>
        <v>0</v>
      </c>
      <c r="O19">
        <f ca="1">IF(OFFSET('Project Map'!$D$1,O$1,0) = "Yes",Monthly!P20,0)</f>
        <v>0</v>
      </c>
      <c r="P19">
        <f ca="1">IF(OFFSET('Project Map'!$D$1,P$1,0) = "Yes",Monthly!Q20,0)</f>
        <v>0</v>
      </c>
      <c r="Q19">
        <f ca="1">IF(OFFSET('Project Map'!$D$1,Q$1,0) = "Yes",Monthly!R20,0)</f>
        <v>0</v>
      </c>
      <c r="R19">
        <f ca="1">IF(OFFSET('Project Map'!$D$1,R$1,0) = "Yes",Monthly!#REF!,0)</f>
        <v>0</v>
      </c>
      <c r="S19">
        <f ca="1">IF(OFFSET('Project Map'!$D$1,S$1,0) = "Yes",Monthly!#REF!,0)</f>
        <v>0</v>
      </c>
      <c r="T19">
        <f ca="1">IF(OFFSET('Project Map'!$D$1,T$1,0) = "Yes",Monthly!#REF!,0)</f>
        <v>0</v>
      </c>
    </row>
    <row r="20" spans="1:20" x14ac:dyDescent="0.25">
      <c r="A20" s="5">
        <v>46204</v>
      </c>
      <c r="B20">
        <f t="shared" ca="1" si="0"/>
        <v>0</v>
      </c>
      <c r="C20">
        <f ca="1">IF(OFFSET('Project Map'!$D$1,C$1,0) = "Yes",Monthly!D21,0)</f>
        <v>0</v>
      </c>
      <c r="D20">
        <f ca="1">IF(OFFSET('Project Map'!$D$1,D$1,0) = "Yes",Monthly!E21,0)</f>
        <v>0</v>
      </c>
      <c r="E20">
        <f ca="1">IF(OFFSET('Project Map'!$D$1,E$1,0) = "Yes",Monthly!F21,0)</f>
        <v>0</v>
      </c>
      <c r="F20">
        <f ca="1">IF(OFFSET('Project Map'!$D$1,F$1,0) = "Yes",Monthly!G21,0)</f>
        <v>0</v>
      </c>
      <c r="G20">
        <f ca="1">IF(OFFSET('Project Map'!$D$1,G$1,0) = "Yes",Monthly!H21,0)</f>
        <v>0</v>
      </c>
      <c r="H20">
        <f ca="1">IF(OFFSET('Project Map'!$D$1,H$1,0) = "Yes",Monthly!I21,0)</f>
        <v>0</v>
      </c>
      <c r="I20">
        <f ca="1">IF(OFFSET('Project Map'!$D$1,I$1,0) = "Yes",Monthly!J21,0)</f>
        <v>0</v>
      </c>
      <c r="J20">
        <f ca="1">IF(OFFSET('Project Map'!$D$1,J$1,0) = "Yes",Monthly!K21,0)</f>
        <v>0</v>
      </c>
      <c r="K20">
        <f ca="1">IF(OFFSET('Project Map'!$D$1,K$1,0) = "Yes",Monthly!L21,0)</f>
        <v>0</v>
      </c>
      <c r="L20">
        <f ca="1">IF(OFFSET('Project Map'!$D$1,L$1,0) = "Yes",Monthly!M21,0)</f>
        <v>0</v>
      </c>
      <c r="M20">
        <f ca="1">IF(OFFSET('Project Map'!$D$1,M$1,0) = "Yes",Monthly!N21,0)</f>
        <v>0</v>
      </c>
      <c r="N20">
        <f ca="1">IF(OFFSET('Project Map'!$D$1,N$1,0) = "Yes",Monthly!O21,0)</f>
        <v>0</v>
      </c>
      <c r="O20">
        <f ca="1">IF(OFFSET('Project Map'!$D$1,O$1,0) = "Yes",Monthly!P21,0)</f>
        <v>0</v>
      </c>
      <c r="P20">
        <f ca="1">IF(OFFSET('Project Map'!$D$1,P$1,0) = "Yes",Monthly!Q21,0)</f>
        <v>0</v>
      </c>
      <c r="Q20">
        <f ca="1">IF(OFFSET('Project Map'!$D$1,Q$1,0) = "Yes",Monthly!R21,0)</f>
        <v>0</v>
      </c>
      <c r="R20">
        <f ca="1">IF(OFFSET('Project Map'!$D$1,R$1,0) = "Yes",Monthly!#REF!,0)</f>
        <v>0</v>
      </c>
      <c r="S20">
        <f ca="1">IF(OFFSET('Project Map'!$D$1,S$1,0) = "Yes",Monthly!#REF!,0)</f>
        <v>0</v>
      </c>
      <c r="T20">
        <f ca="1">IF(OFFSET('Project Map'!$D$1,T$1,0) = "Yes",Monthly!#REF!,0)</f>
        <v>0</v>
      </c>
    </row>
    <row r="21" spans="1:20" x14ac:dyDescent="0.25">
      <c r="A21" s="5">
        <v>46235</v>
      </c>
      <c r="B21">
        <f t="shared" ca="1" si="0"/>
        <v>0</v>
      </c>
      <c r="C21">
        <f ca="1">IF(OFFSET('Project Map'!$D$1,C$1,0) = "Yes",Monthly!D22,0)</f>
        <v>0</v>
      </c>
      <c r="D21">
        <f ca="1">IF(OFFSET('Project Map'!$D$1,D$1,0) = "Yes",Monthly!E22,0)</f>
        <v>0</v>
      </c>
      <c r="E21">
        <f ca="1">IF(OFFSET('Project Map'!$D$1,E$1,0) = "Yes",Monthly!F22,0)</f>
        <v>0</v>
      </c>
      <c r="F21">
        <f ca="1">IF(OFFSET('Project Map'!$D$1,F$1,0) = "Yes",Monthly!G22,0)</f>
        <v>0</v>
      </c>
      <c r="G21">
        <f ca="1">IF(OFFSET('Project Map'!$D$1,G$1,0) = "Yes",Monthly!H22,0)</f>
        <v>0</v>
      </c>
      <c r="H21">
        <f ca="1">IF(OFFSET('Project Map'!$D$1,H$1,0) = "Yes",Monthly!I22,0)</f>
        <v>0</v>
      </c>
      <c r="I21">
        <f ca="1">IF(OFFSET('Project Map'!$D$1,I$1,0) = "Yes",Monthly!J22,0)</f>
        <v>0</v>
      </c>
      <c r="J21">
        <f ca="1">IF(OFFSET('Project Map'!$D$1,J$1,0) = "Yes",Monthly!K22,0)</f>
        <v>0</v>
      </c>
      <c r="K21">
        <f ca="1">IF(OFFSET('Project Map'!$D$1,K$1,0) = "Yes",Monthly!L22,0)</f>
        <v>0</v>
      </c>
      <c r="L21">
        <f ca="1">IF(OFFSET('Project Map'!$D$1,L$1,0) = "Yes",Monthly!M22,0)</f>
        <v>0</v>
      </c>
      <c r="M21">
        <f ca="1">IF(OFFSET('Project Map'!$D$1,M$1,0) = "Yes",Monthly!N22,0)</f>
        <v>0</v>
      </c>
      <c r="N21">
        <f ca="1">IF(OFFSET('Project Map'!$D$1,N$1,0) = "Yes",Monthly!O22,0)</f>
        <v>0</v>
      </c>
      <c r="O21">
        <f ca="1">IF(OFFSET('Project Map'!$D$1,O$1,0) = "Yes",Monthly!P22,0)</f>
        <v>0</v>
      </c>
      <c r="P21">
        <f ca="1">IF(OFFSET('Project Map'!$D$1,P$1,0) = "Yes",Monthly!Q22,0)</f>
        <v>0</v>
      </c>
      <c r="Q21">
        <f ca="1">IF(OFFSET('Project Map'!$D$1,Q$1,0) = "Yes",Monthly!R22,0)</f>
        <v>0</v>
      </c>
      <c r="R21">
        <f ca="1">IF(OFFSET('Project Map'!$D$1,R$1,0) = "Yes",Monthly!#REF!,0)</f>
        <v>0</v>
      </c>
      <c r="S21">
        <f ca="1">IF(OFFSET('Project Map'!$D$1,S$1,0) = "Yes",Monthly!#REF!,0)</f>
        <v>0</v>
      </c>
      <c r="T21">
        <f ca="1">IF(OFFSET('Project Map'!$D$1,T$1,0) = "Yes",Monthly!#REF!,0)</f>
        <v>0</v>
      </c>
    </row>
    <row r="22" spans="1:20" x14ac:dyDescent="0.25">
      <c r="A22" s="5">
        <v>46266</v>
      </c>
      <c r="B22">
        <f t="shared" ca="1" si="0"/>
        <v>0</v>
      </c>
      <c r="C22">
        <f ca="1">IF(OFFSET('Project Map'!$D$1,C$1,0) = "Yes",Monthly!D23,0)</f>
        <v>0</v>
      </c>
      <c r="D22">
        <f ca="1">IF(OFFSET('Project Map'!$D$1,D$1,0) = "Yes",Monthly!E23,0)</f>
        <v>0</v>
      </c>
      <c r="E22">
        <f ca="1">IF(OFFSET('Project Map'!$D$1,E$1,0) = "Yes",Monthly!F23,0)</f>
        <v>0</v>
      </c>
      <c r="F22">
        <f ca="1">IF(OFFSET('Project Map'!$D$1,F$1,0) = "Yes",Monthly!G23,0)</f>
        <v>0</v>
      </c>
      <c r="G22">
        <f ca="1">IF(OFFSET('Project Map'!$D$1,G$1,0) = "Yes",Monthly!H23,0)</f>
        <v>0</v>
      </c>
      <c r="H22">
        <f ca="1">IF(OFFSET('Project Map'!$D$1,H$1,0) = "Yes",Monthly!I23,0)</f>
        <v>0</v>
      </c>
      <c r="I22">
        <f ca="1">IF(OFFSET('Project Map'!$D$1,I$1,0) = "Yes",Monthly!J23,0)</f>
        <v>0</v>
      </c>
      <c r="J22">
        <f ca="1">IF(OFFSET('Project Map'!$D$1,J$1,0) = "Yes",Monthly!K23,0)</f>
        <v>0</v>
      </c>
      <c r="K22">
        <f ca="1">IF(OFFSET('Project Map'!$D$1,K$1,0) = "Yes",Monthly!L23,0)</f>
        <v>0</v>
      </c>
      <c r="L22">
        <f ca="1">IF(OFFSET('Project Map'!$D$1,L$1,0) = "Yes",Monthly!M23,0)</f>
        <v>0</v>
      </c>
      <c r="M22">
        <f ca="1">IF(OFFSET('Project Map'!$D$1,M$1,0) = "Yes",Monthly!N23,0)</f>
        <v>0</v>
      </c>
      <c r="N22">
        <f ca="1">IF(OFFSET('Project Map'!$D$1,N$1,0) = "Yes",Monthly!O23,0)</f>
        <v>0</v>
      </c>
      <c r="O22">
        <f ca="1">IF(OFFSET('Project Map'!$D$1,O$1,0) = "Yes",Monthly!P23,0)</f>
        <v>0</v>
      </c>
      <c r="P22">
        <f ca="1">IF(OFFSET('Project Map'!$D$1,P$1,0) = "Yes",Monthly!Q23,0)</f>
        <v>0</v>
      </c>
      <c r="Q22">
        <f ca="1">IF(OFFSET('Project Map'!$D$1,Q$1,0) = "Yes",Monthly!R23,0)</f>
        <v>0</v>
      </c>
      <c r="R22">
        <f ca="1">IF(OFFSET('Project Map'!$D$1,R$1,0) = "Yes",Monthly!#REF!,0)</f>
        <v>0</v>
      </c>
      <c r="S22">
        <f ca="1">IF(OFFSET('Project Map'!$D$1,S$1,0) = "Yes",Monthly!#REF!,0)</f>
        <v>0</v>
      </c>
      <c r="T22">
        <f ca="1">IF(OFFSET('Project Map'!$D$1,T$1,0) = "Yes",Monthly!#REF!,0)</f>
        <v>0</v>
      </c>
    </row>
    <row r="23" spans="1:20" x14ac:dyDescent="0.25">
      <c r="A23" s="5">
        <v>46296</v>
      </c>
      <c r="B23">
        <f t="shared" ca="1" si="0"/>
        <v>0</v>
      </c>
      <c r="C23">
        <f ca="1">IF(OFFSET('Project Map'!$D$1,C$1,0) = "Yes",Monthly!D24,0)</f>
        <v>0</v>
      </c>
      <c r="D23">
        <f ca="1">IF(OFFSET('Project Map'!$D$1,D$1,0) = "Yes",Monthly!E24,0)</f>
        <v>0</v>
      </c>
      <c r="E23">
        <f ca="1">IF(OFFSET('Project Map'!$D$1,E$1,0) = "Yes",Monthly!F24,0)</f>
        <v>0</v>
      </c>
      <c r="F23">
        <f ca="1">IF(OFFSET('Project Map'!$D$1,F$1,0) = "Yes",Monthly!G24,0)</f>
        <v>0</v>
      </c>
      <c r="G23">
        <f ca="1">IF(OFFSET('Project Map'!$D$1,G$1,0) = "Yes",Monthly!H24,0)</f>
        <v>0</v>
      </c>
      <c r="H23">
        <f ca="1">IF(OFFSET('Project Map'!$D$1,H$1,0) = "Yes",Monthly!I24,0)</f>
        <v>0</v>
      </c>
      <c r="I23">
        <f ca="1">IF(OFFSET('Project Map'!$D$1,I$1,0) = "Yes",Monthly!J24,0)</f>
        <v>0</v>
      </c>
      <c r="J23">
        <f ca="1">IF(OFFSET('Project Map'!$D$1,J$1,0) = "Yes",Monthly!K24,0)</f>
        <v>0</v>
      </c>
      <c r="K23">
        <f ca="1">IF(OFFSET('Project Map'!$D$1,K$1,0) = "Yes",Monthly!L24,0)</f>
        <v>0</v>
      </c>
      <c r="L23">
        <f ca="1">IF(OFFSET('Project Map'!$D$1,L$1,0) = "Yes",Monthly!M24,0)</f>
        <v>0</v>
      </c>
      <c r="M23">
        <f ca="1">IF(OFFSET('Project Map'!$D$1,M$1,0) = "Yes",Monthly!N24,0)</f>
        <v>0</v>
      </c>
      <c r="N23">
        <f ca="1">IF(OFFSET('Project Map'!$D$1,N$1,0) = "Yes",Monthly!O24,0)</f>
        <v>0</v>
      </c>
      <c r="O23">
        <f ca="1">IF(OFFSET('Project Map'!$D$1,O$1,0) = "Yes",Monthly!P24,0)</f>
        <v>0</v>
      </c>
      <c r="P23">
        <f ca="1">IF(OFFSET('Project Map'!$D$1,P$1,0) = "Yes",Monthly!Q24,0)</f>
        <v>0</v>
      </c>
      <c r="Q23">
        <f ca="1">IF(OFFSET('Project Map'!$D$1,Q$1,0) = "Yes",Monthly!R24,0)</f>
        <v>0</v>
      </c>
      <c r="R23">
        <f ca="1">IF(OFFSET('Project Map'!$D$1,R$1,0) = "Yes",Monthly!#REF!,0)</f>
        <v>0</v>
      </c>
      <c r="S23">
        <f ca="1">IF(OFFSET('Project Map'!$D$1,S$1,0) = "Yes",Monthly!#REF!,0)</f>
        <v>0</v>
      </c>
      <c r="T23">
        <f ca="1">IF(OFFSET('Project Map'!$D$1,T$1,0) = "Yes",Monthly!#REF!,0)</f>
        <v>0</v>
      </c>
    </row>
    <row r="24" spans="1:20" x14ac:dyDescent="0.25">
      <c r="A24" s="5">
        <v>46327</v>
      </c>
      <c r="B24">
        <f t="shared" ca="1" si="0"/>
        <v>0</v>
      </c>
      <c r="C24">
        <f ca="1">IF(OFFSET('Project Map'!$D$1,C$1,0) = "Yes",Monthly!D25,0)</f>
        <v>0</v>
      </c>
      <c r="D24">
        <f ca="1">IF(OFFSET('Project Map'!$D$1,D$1,0) = "Yes",Monthly!E25,0)</f>
        <v>0</v>
      </c>
      <c r="E24">
        <f ca="1">IF(OFFSET('Project Map'!$D$1,E$1,0) = "Yes",Monthly!F25,0)</f>
        <v>0</v>
      </c>
      <c r="F24">
        <f ca="1">IF(OFFSET('Project Map'!$D$1,F$1,0) = "Yes",Monthly!G25,0)</f>
        <v>0</v>
      </c>
      <c r="G24">
        <f ca="1">IF(OFFSET('Project Map'!$D$1,G$1,0) = "Yes",Monthly!H25,0)</f>
        <v>0</v>
      </c>
      <c r="H24">
        <f ca="1">IF(OFFSET('Project Map'!$D$1,H$1,0) = "Yes",Monthly!I25,0)</f>
        <v>0</v>
      </c>
      <c r="I24">
        <f ca="1">IF(OFFSET('Project Map'!$D$1,I$1,0) = "Yes",Monthly!J25,0)</f>
        <v>0</v>
      </c>
      <c r="J24">
        <f ca="1">IF(OFFSET('Project Map'!$D$1,J$1,0) = "Yes",Monthly!K25,0)</f>
        <v>0</v>
      </c>
      <c r="K24">
        <f ca="1">IF(OFFSET('Project Map'!$D$1,K$1,0) = "Yes",Monthly!L25,0)</f>
        <v>0</v>
      </c>
      <c r="L24">
        <f ca="1">IF(OFFSET('Project Map'!$D$1,L$1,0) = "Yes",Monthly!M25,0)</f>
        <v>0</v>
      </c>
      <c r="M24">
        <f ca="1">IF(OFFSET('Project Map'!$D$1,M$1,0) = "Yes",Monthly!N25,0)</f>
        <v>0</v>
      </c>
      <c r="N24">
        <f ca="1">IF(OFFSET('Project Map'!$D$1,N$1,0) = "Yes",Monthly!O25,0)</f>
        <v>0</v>
      </c>
      <c r="O24">
        <f ca="1">IF(OFFSET('Project Map'!$D$1,O$1,0) = "Yes",Monthly!P25,0)</f>
        <v>0</v>
      </c>
      <c r="P24">
        <f ca="1">IF(OFFSET('Project Map'!$D$1,P$1,0) = "Yes",Monthly!Q25,0)</f>
        <v>0</v>
      </c>
      <c r="Q24">
        <f ca="1">IF(OFFSET('Project Map'!$D$1,Q$1,0) = "Yes",Monthly!R25,0)</f>
        <v>0</v>
      </c>
      <c r="R24">
        <f ca="1">IF(OFFSET('Project Map'!$D$1,R$1,0) = "Yes",Monthly!#REF!,0)</f>
        <v>0</v>
      </c>
      <c r="S24">
        <f ca="1">IF(OFFSET('Project Map'!$D$1,S$1,0) = "Yes",Monthly!#REF!,0)</f>
        <v>0</v>
      </c>
      <c r="T24">
        <f ca="1">IF(OFFSET('Project Map'!$D$1,T$1,0) = "Yes",Monthly!#REF!,0)</f>
        <v>0</v>
      </c>
    </row>
    <row r="25" spans="1:20" x14ac:dyDescent="0.25">
      <c r="A25" s="5">
        <v>46357</v>
      </c>
      <c r="B25">
        <f t="shared" ca="1" si="0"/>
        <v>0</v>
      </c>
      <c r="C25">
        <f ca="1">IF(OFFSET('Project Map'!$D$1,C$1,0) = "Yes",Monthly!D26,0)</f>
        <v>0</v>
      </c>
      <c r="D25">
        <f ca="1">IF(OFFSET('Project Map'!$D$1,D$1,0) = "Yes",Monthly!E26,0)</f>
        <v>0</v>
      </c>
      <c r="E25">
        <f ca="1">IF(OFFSET('Project Map'!$D$1,E$1,0) = "Yes",Monthly!F26,0)</f>
        <v>0</v>
      </c>
      <c r="F25">
        <f ca="1">IF(OFFSET('Project Map'!$D$1,F$1,0) = "Yes",Monthly!G26,0)</f>
        <v>0</v>
      </c>
      <c r="G25">
        <f ca="1">IF(OFFSET('Project Map'!$D$1,G$1,0) = "Yes",Monthly!H26,0)</f>
        <v>0</v>
      </c>
      <c r="H25">
        <f ca="1">IF(OFFSET('Project Map'!$D$1,H$1,0) = "Yes",Monthly!I26,0)</f>
        <v>0</v>
      </c>
      <c r="I25">
        <f ca="1">IF(OFFSET('Project Map'!$D$1,I$1,0) = "Yes",Monthly!J26,0)</f>
        <v>0</v>
      </c>
      <c r="J25">
        <f ca="1">IF(OFFSET('Project Map'!$D$1,J$1,0) = "Yes",Monthly!K26,0)</f>
        <v>0</v>
      </c>
      <c r="K25">
        <f ca="1">IF(OFFSET('Project Map'!$D$1,K$1,0) = "Yes",Monthly!L26,0)</f>
        <v>0</v>
      </c>
      <c r="L25">
        <f ca="1">IF(OFFSET('Project Map'!$D$1,L$1,0) = "Yes",Monthly!M26,0)</f>
        <v>0</v>
      </c>
      <c r="M25">
        <f ca="1">IF(OFFSET('Project Map'!$D$1,M$1,0) = "Yes",Monthly!N26,0)</f>
        <v>0</v>
      </c>
      <c r="N25">
        <f ca="1">IF(OFFSET('Project Map'!$D$1,N$1,0) = "Yes",Monthly!O26,0)</f>
        <v>0</v>
      </c>
      <c r="O25">
        <f ca="1">IF(OFFSET('Project Map'!$D$1,O$1,0) = "Yes",Monthly!P26,0)</f>
        <v>0</v>
      </c>
      <c r="P25">
        <f ca="1">IF(OFFSET('Project Map'!$D$1,P$1,0) = "Yes",Monthly!Q26,0)</f>
        <v>0</v>
      </c>
      <c r="Q25">
        <f ca="1">IF(OFFSET('Project Map'!$D$1,Q$1,0) = "Yes",Monthly!R26,0)</f>
        <v>0</v>
      </c>
      <c r="R25">
        <f ca="1">IF(OFFSET('Project Map'!$D$1,R$1,0) = "Yes",Monthly!#REF!,0)</f>
        <v>0</v>
      </c>
      <c r="S25">
        <f ca="1">IF(OFFSET('Project Map'!$D$1,S$1,0) = "Yes",Monthly!#REF!,0)</f>
        <v>0</v>
      </c>
      <c r="T25">
        <f ca="1">IF(OFFSET('Project Map'!$D$1,T$1,0) = "Yes",Monthly!#REF!,0)</f>
        <v>0</v>
      </c>
    </row>
    <row r="26" spans="1:20" x14ac:dyDescent="0.25">
      <c r="A26" s="5">
        <v>46388</v>
      </c>
      <c r="B26">
        <f t="shared" ca="1" si="0"/>
        <v>75</v>
      </c>
      <c r="C26">
        <f ca="1">IF(OFFSET('Project Map'!$D$1,C$1,0) = "Yes",Monthly!D27,0)</f>
        <v>0</v>
      </c>
      <c r="D26">
        <f ca="1">IF(OFFSET('Project Map'!$D$1,D$1,0) = "Yes",Monthly!E27,0)</f>
        <v>75</v>
      </c>
      <c r="E26">
        <f ca="1">IF(OFFSET('Project Map'!$D$1,E$1,0) = "Yes",Monthly!F27,0)</f>
        <v>0</v>
      </c>
      <c r="F26">
        <f ca="1">IF(OFFSET('Project Map'!$D$1,F$1,0) = "Yes",Monthly!G27,0)</f>
        <v>0</v>
      </c>
      <c r="G26">
        <f ca="1">IF(OFFSET('Project Map'!$D$1,G$1,0) = "Yes",Monthly!H27,0)</f>
        <v>0</v>
      </c>
      <c r="H26">
        <f ca="1">IF(OFFSET('Project Map'!$D$1,H$1,0) = "Yes",Monthly!I27,0)</f>
        <v>0</v>
      </c>
      <c r="I26">
        <f ca="1">IF(OFFSET('Project Map'!$D$1,I$1,0) = "Yes",Monthly!J27,0)</f>
        <v>0</v>
      </c>
      <c r="J26">
        <f ca="1">IF(OFFSET('Project Map'!$D$1,J$1,0) = "Yes",Monthly!K27,0)</f>
        <v>0</v>
      </c>
      <c r="K26">
        <f ca="1">IF(OFFSET('Project Map'!$D$1,K$1,0) = "Yes",Monthly!L27,0)</f>
        <v>0</v>
      </c>
      <c r="L26">
        <f ca="1">IF(OFFSET('Project Map'!$D$1,L$1,0) = "Yes",Monthly!M27,0)</f>
        <v>0</v>
      </c>
      <c r="M26">
        <f ca="1">IF(OFFSET('Project Map'!$D$1,M$1,0) = "Yes",Monthly!N27,0)</f>
        <v>0</v>
      </c>
      <c r="N26">
        <f ca="1">IF(OFFSET('Project Map'!$D$1,N$1,0) = "Yes",Monthly!O27,0)</f>
        <v>0</v>
      </c>
      <c r="O26">
        <f ca="1">IF(OFFSET('Project Map'!$D$1,O$1,0) = "Yes",Monthly!P27,0)</f>
        <v>0</v>
      </c>
      <c r="P26">
        <f ca="1">IF(OFFSET('Project Map'!$D$1,P$1,0) = "Yes",Monthly!Q27,0)</f>
        <v>0</v>
      </c>
      <c r="Q26">
        <f ca="1">IF(OFFSET('Project Map'!$D$1,Q$1,0) = "Yes",Monthly!R27,0)</f>
        <v>0</v>
      </c>
      <c r="R26">
        <f ca="1">IF(OFFSET('Project Map'!$D$1,R$1,0) = "Yes",Monthly!#REF!,0)</f>
        <v>0</v>
      </c>
      <c r="S26">
        <f ca="1">IF(OFFSET('Project Map'!$D$1,S$1,0) = "Yes",Monthly!#REF!,0)</f>
        <v>0</v>
      </c>
      <c r="T26">
        <f ca="1">IF(OFFSET('Project Map'!$D$1,T$1,0) = "Yes",Monthly!#REF!,0)</f>
        <v>0</v>
      </c>
    </row>
    <row r="27" spans="1:20" x14ac:dyDescent="0.25">
      <c r="A27" s="5">
        <v>46419</v>
      </c>
      <c r="B27">
        <f t="shared" ca="1" si="0"/>
        <v>75</v>
      </c>
      <c r="C27">
        <f ca="1">IF(OFFSET('Project Map'!$D$1,C$1,0) = "Yes",Monthly!D28,0)</f>
        <v>0</v>
      </c>
      <c r="D27">
        <f ca="1">IF(OFFSET('Project Map'!$D$1,D$1,0) = "Yes",Monthly!E28,0)</f>
        <v>75</v>
      </c>
      <c r="E27">
        <f ca="1">IF(OFFSET('Project Map'!$D$1,E$1,0) = "Yes",Monthly!F28,0)</f>
        <v>0</v>
      </c>
      <c r="F27">
        <f ca="1">IF(OFFSET('Project Map'!$D$1,F$1,0) = "Yes",Monthly!G28,0)</f>
        <v>0</v>
      </c>
      <c r="G27">
        <f ca="1">IF(OFFSET('Project Map'!$D$1,G$1,0) = "Yes",Monthly!H28,0)</f>
        <v>0</v>
      </c>
      <c r="H27">
        <f ca="1">IF(OFFSET('Project Map'!$D$1,H$1,0) = "Yes",Monthly!I28,0)</f>
        <v>0</v>
      </c>
      <c r="I27">
        <f ca="1">IF(OFFSET('Project Map'!$D$1,I$1,0) = "Yes",Monthly!J28,0)</f>
        <v>0</v>
      </c>
      <c r="J27">
        <f ca="1">IF(OFFSET('Project Map'!$D$1,J$1,0) = "Yes",Monthly!K28,0)</f>
        <v>0</v>
      </c>
      <c r="K27">
        <f ca="1">IF(OFFSET('Project Map'!$D$1,K$1,0) = "Yes",Monthly!L28,0)</f>
        <v>0</v>
      </c>
      <c r="L27">
        <f ca="1">IF(OFFSET('Project Map'!$D$1,L$1,0) = "Yes",Monthly!M28,0)</f>
        <v>0</v>
      </c>
      <c r="M27">
        <f ca="1">IF(OFFSET('Project Map'!$D$1,M$1,0) = "Yes",Monthly!N28,0)</f>
        <v>0</v>
      </c>
      <c r="N27">
        <f ca="1">IF(OFFSET('Project Map'!$D$1,N$1,0) = "Yes",Monthly!O28,0)</f>
        <v>0</v>
      </c>
      <c r="O27">
        <f ca="1">IF(OFFSET('Project Map'!$D$1,O$1,0) = "Yes",Monthly!P28,0)</f>
        <v>0</v>
      </c>
      <c r="P27">
        <f ca="1">IF(OFFSET('Project Map'!$D$1,P$1,0) = "Yes",Monthly!Q28,0)</f>
        <v>0</v>
      </c>
      <c r="Q27">
        <f ca="1">IF(OFFSET('Project Map'!$D$1,Q$1,0) = "Yes",Monthly!R28,0)</f>
        <v>0</v>
      </c>
      <c r="R27">
        <f ca="1">IF(OFFSET('Project Map'!$D$1,R$1,0) = "Yes",Monthly!#REF!,0)</f>
        <v>0</v>
      </c>
      <c r="S27">
        <f ca="1">IF(OFFSET('Project Map'!$D$1,S$1,0) = "Yes",Monthly!#REF!,0)</f>
        <v>0</v>
      </c>
      <c r="T27">
        <f ca="1">IF(OFFSET('Project Map'!$D$1,T$1,0) = "Yes",Monthly!#REF!,0)</f>
        <v>0</v>
      </c>
    </row>
    <row r="28" spans="1:20" x14ac:dyDescent="0.25">
      <c r="A28" s="5">
        <v>46447</v>
      </c>
      <c r="B28">
        <f t="shared" ca="1" si="0"/>
        <v>75</v>
      </c>
      <c r="C28">
        <f ca="1">IF(OFFSET('Project Map'!$D$1,C$1,0) = "Yes",Monthly!D29,0)</f>
        <v>0</v>
      </c>
      <c r="D28">
        <f ca="1">IF(OFFSET('Project Map'!$D$1,D$1,0) = "Yes",Monthly!E29,0)</f>
        <v>75</v>
      </c>
      <c r="E28">
        <f ca="1">IF(OFFSET('Project Map'!$D$1,E$1,0) = "Yes",Monthly!F29,0)</f>
        <v>0</v>
      </c>
      <c r="F28">
        <f ca="1">IF(OFFSET('Project Map'!$D$1,F$1,0) = "Yes",Monthly!G29,0)</f>
        <v>0</v>
      </c>
      <c r="G28">
        <f ca="1">IF(OFFSET('Project Map'!$D$1,G$1,0) = "Yes",Monthly!H29,0)</f>
        <v>0</v>
      </c>
      <c r="H28">
        <f ca="1">IF(OFFSET('Project Map'!$D$1,H$1,0) = "Yes",Monthly!I29,0)</f>
        <v>0</v>
      </c>
      <c r="I28">
        <f ca="1">IF(OFFSET('Project Map'!$D$1,I$1,0) = "Yes",Monthly!J29,0)</f>
        <v>0</v>
      </c>
      <c r="J28">
        <f ca="1">IF(OFFSET('Project Map'!$D$1,J$1,0) = "Yes",Monthly!K29,0)</f>
        <v>0</v>
      </c>
      <c r="K28">
        <f ca="1">IF(OFFSET('Project Map'!$D$1,K$1,0) = "Yes",Monthly!L29,0)</f>
        <v>0</v>
      </c>
      <c r="L28">
        <f ca="1">IF(OFFSET('Project Map'!$D$1,L$1,0) = "Yes",Monthly!M29,0)</f>
        <v>0</v>
      </c>
      <c r="M28">
        <f ca="1">IF(OFFSET('Project Map'!$D$1,M$1,0) = "Yes",Monthly!N29,0)</f>
        <v>0</v>
      </c>
      <c r="N28">
        <f ca="1">IF(OFFSET('Project Map'!$D$1,N$1,0) = "Yes",Monthly!O29,0)</f>
        <v>0</v>
      </c>
      <c r="O28">
        <f ca="1">IF(OFFSET('Project Map'!$D$1,O$1,0) = "Yes",Monthly!P29,0)</f>
        <v>0</v>
      </c>
      <c r="P28">
        <f ca="1">IF(OFFSET('Project Map'!$D$1,P$1,0) = "Yes",Monthly!Q29,0)</f>
        <v>0</v>
      </c>
      <c r="Q28">
        <f ca="1">IF(OFFSET('Project Map'!$D$1,Q$1,0) = "Yes",Monthly!R29,0)</f>
        <v>0</v>
      </c>
      <c r="R28">
        <f ca="1">IF(OFFSET('Project Map'!$D$1,R$1,0) = "Yes",Monthly!#REF!,0)</f>
        <v>0</v>
      </c>
      <c r="S28">
        <f ca="1">IF(OFFSET('Project Map'!$D$1,S$1,0) = "Yes",Monthly!#REF!,0)</f>
        <v>0</v>
      </c>
      <c r="T28">
        <f ca="1">IF(OFFSET('Project Map'!$D$1,T$1,0) = "Yes",Monthly!#REF!,0)</f>
        <v>0</v>
      </c>
    </row>
    <row r="29" spans="1:20" x14ac:dyDescent="0.25">
      <c r="A29" s="5">
        <v>46478</v>
      </c>
      <c r="B29">
        <f t="shared" ca="1" si="0"/>
        <v>75</v>
      </c>
      <c r="C29">
        <f ca="1">IF(OFFSET('Project Map'!$D$1,C$1,0) = "Yes",Monthly!D30,0)</f>
        <v>0</v>
      </c>
      <c r="D29">
        <f ca="1">IF(OFFSET('Project Map'!$D$1,D$1,0) = "Yes",Monthly!E30,0)</f>
        <v>75</v>
      </c>
      <c r="E29">
        <f ca="1">IF(OFFSET('Project Map'!$D$1,E$1,0) = "Yes",Monthly!F30,0)</f>
        <v>0</v>
      </c>
      <c r="F29">
        <f ca="1">IF(OFFSET('Project Map'!$D$1,F$1,0) = "Yes",Monthly!G30,0)</f>
        <v>0</v>
      </c>
      <c r="G29">
        <f ca="1">IF(OFFSET('Project Map'!$D$1,G$1,0) = "Yes",Monthly!H30,0)</f>
        <v>0</v>
      </c>
      <c r="H29">
        <f ca="1">IF(OFFSET('Project Map'!$D$1,H$1,0) = "Yes",Monthly!I30,0)</f>
        <v>0</v>
      </c>
      <c r="I29">
        <f ca="1">IF(OFFSET('Project Map'!$D$1,I$1,0) = "Yes",Monthly!J30,0)</f>
        <v>0</v>
      </c>
      <c r="J29">
        <f ca="1">IF(OFFSET('Project Map'!$D$1,J$1,0) = "Yes",Monthly!K30,0)</f>
        <v>0</v>
      </c>
      <c r="K29">
        <f ca="1">IF(OFFSET('Project Map'!$D$1,K$1,0) = "Yes",Monthly!L30,0)</f>
        <v>0</v>
      </c>
      <c r="L29">
        <f ca="1">IF(OFFSET('Project Map'!$D$1,L$1,0) = "Yes",Monthly!M30,0)</f>
        <v>0</v>
      </c>
      <c r="M29">
        <f ca="1">IF(OFFSET('Project Map'!$D$1,M$1,0) = "Yes",Monthly!N30,0)</f>
        <v>0</v>
      </c>
      <c r="N29">
        <f ca="1">IF(OFFSET('Project Map'!$D$1,N$1,0) = "Yes",Monthly!O30,0)</f>
        <v>0</v>
      </c>
      <c r="O29">
        <f ca="1">IF(OFFSET('Project Map'!$D$1,O$1,0) = "Yes",Monthly!P30,0)</f>
        <v>0</v>
      </c>
      <c r="P29">
        <f ca="1">IF(OFFSET('Project Map'!$D$1,P$1,0) = "Yes",Monthly!Q30,0)</f>
        <v>0</v>
      </c>
      <c r="Q29">
        <f ca="1">IF(OFFSET('Project Map'!$D$1,Q$1,0) = "Yes",Monthly!R30,0)</f>
        <v>0</v>
      </c>
      <c r="R29">
        <f ca="1">IF(OFFSET('Project Map'!$D$1,R$1,0) = "Yes",Monthly!#REF!,0)</f>
        <v>0</v>
      </c>
      <c r="S29">
        <f ca="1">IF(OFFSET('Project Map'!$D$1,S$1,0) = "Yes",Monthly!#REF!,0)</f>
        <v>0</v>
      </c>
      <c r="T29">
        <f ca="1">IF(OFFSET('Project Map'!$D$1,T$1,0) = "Yes",Monthly!#REF!,0)</f>
        <v>0</v>
      </c>
    </row>
    <row r="30" spans="1:20" x14ac:dyDescent="0.25">
      <c r="A30" s="5">
        <v>46508</v>
      </c>
      <c r="B30">
        <f t="shared" ca="1" si="0"/>
        <v>75</v>
      </c>
      <c r="C30">
        <f ca="1">IF(OFFSET('Project Map'!$D$1,C$1,0) = "Yes",Monthly!D31,0)</f>
        <v>0</v>
      </c>
      <c r="D30">
        <f ca="1">IF(OFFSET('Project Map'!$D$1,D$1,0) = "Yes",Monthly!E31,0)</f>
        <v>75</v>
      </c>
      <c r="E30">
        <f ca="1">IF(OFFSET('Project Map'!$D$1,E$1,0) = "Yes",Monthly!F31,0)</f>
        <v>0</v>
      </c>
      <c r="F30">
        <f ca="1">IF(OFFSET('Project Map'!$D$1,F$1,0) = "Yes",Monthly!G31,0)</f>
        <v>0</v>
      </c>
      <c r="G30">
        <f ca="1">IF(OFFSET('Project Map'!$D$1,G$1,0) = "Yes",Monthly!H31,0)</f>
        <v>0</v>
      </c>
      <c r="H30">
        <f ca="1">IF(OFFSET('Project Map'!$D$1,H$1,0) = "Yes",Monthly!I31,0)</f>
        <v>0</v>
      </c>
      <c r="I30">
        <f ca="1">IF(OFFSET('Project Map'!$D$1,I$1,0) = "Yes",Monthly!J31,0)</f>
        <v>0</v>
      </c>
      <c r="J30">
        <f ca="1">IF(OFFSET('Project Map'!$D$1,J$1,0) = "Yes",Monthly!K31,0)</f>
        <v>0</v>
      </c>
      <c r="K30">
        <f ca="1">IF(OFFSET('Project Map'!$D$1,K$1,0) = "Yes",Monthly!L31,0)</f>
        <v>0</v>
      </c>
      <c r="L30">
        <f ca="1">IF(OFFSET('Project Map'!$D$1,L$1,0) = "Yes",Monthly!M31,0)</f>
        <v>0</v>
      </c>
      <c r="M30">
        <f ca="1">IF(OFFSET('Project Map'!$D$1,M$1,0) = "Yes",Monthly!N31,0)</f>
        <v>0</v>
      </c>
      <c r="N30">
        <f ca="1">IF(OFFSET('Project Map'!$D$1,N$1,0) = "Yes",Monthly!O31,0)</f>
        <v>0</v>
      </c>
      <c r="O30">
        <f ca="1">IF(OFFSET('Project Map'!$D$1,O$1,0) = "Yes",Monthly!P31,0)</f>
        <v>0</v>
      </c>
      <c r="P30">
        <f ca="1">IF(OFFSET('Project Map'!$D$1,P$1,0) = "Yes",Monthly!Q31,0)</f>
        <v>0</v>
      </c>
      <c r="Q30">
        <f ca="1">IF(OFFSET('Project Map'!$D$1,Q$1,0) = "Yes",Monthly!R31,0)</f>
        <v>0</v>
      </c>
      <c r="R30">
        <f ca="1">IF(OFFSET('Project Map'!$D$1,R$1,0) = "Yes",Monthly!#REF!,0)</f>
        <v>0</v>
      </c>
      <c r="S30">
        <f ca="1">IF(OFFSET('Project Map'!$D$1,S$1,0) = "Yes",Monthly!#REF!,0)</f>
        <v>0</v>
      </c>
      <c r="T30">
        <f ca="1">IF(OFFSET('Project Map'!$D$1,T$1,0) = "Yes",Monthly!#REF!,0)</f>
        <v>0</v>
      </c>
    </row>
    <row r="31" spans="1:20" x14ac:dyDescent="0.25">
      <c r="A31" s="5">
        <v>46539</v>
      </c>
      <c r="B31">
        <f t="shared" ca="1" si="0"/>
        <v>75</v>
      </c>
      <c r="C31">
        <f ca="1">IF(OFFSET('Project Map'!$D$1,C$1,0) = "Yes",Monthly!D32,0)</f>
        <v>0</v>
      </c>
      <c r="D31">
        <f ca="1">IF(OFFSET('Project Map'!$D$1,D$1,0) = "Yes",Monthly!E32,0)</f>
        <v>75</v>
      </c>
      <c r="E31">
        <f ca="1">IF(OFFSET('Project Map'!$D$1,E$1,0) = "Yes",Monthly!F32,0)</f>
        <v>0</v>
      </c>
      <c r="F31">
        <f ca="1">IF(OFFSET('Project Map'!$D$1,F$1,0) = "Yes",Monthly!G32,0)</f>
        <v>0</v>
      </c>
      <c r="G31">
        <f ca="1">IF(OFFSET('Project Map'!$D$1,G$1,0) = "Yes",Monthly!H32,0)</f>
        <v>0</v>
      </c>
      <c r="H31">
        <f ca="1">IF(OFFSET('Project Map'!$D$1,H$1,0) = "Yes",Monthly!I32,0)</f>
        <v>0</v>
      </c>
      <c r="I31">
        <f ca="1">IF(OFFSET('Project Map'!$D$1,I$1,0) = "Yes",Monthly!J32,0)</f>
        <v>0</v>
      </c>
      <c r="J31">
        <f ca="1">IF(OFFSET('Project Map'!$D$1,J$1,0) = "Yes",Monthly!K32,0)</f>
        <v>0</v>
      </c>
      <c r="K31">
        <f ca="1">IF(OFFSET('Project Map'!$D$1,K$1,0) = "Yes",Monthly!L32,0)</f>
        <v>0</v>
      </c>
      <c r="L31">
        <f ca="1">IF(OFFSET('Project Map'!$D$1,L$1,0) = "Yes",Monthly!M32,0)</f>
        <v>0</v>
      </c>
      <c r="M31">
        <f ca="1">IF(OFFSET('Project Map'!$D$1,M$1,0) = "Yes",Monthly!N32,0)</f>
        <v>0</v>
      </c>
      <c r="N31">
        <f ca="1">IF(OFFSET('Project Map'!$D$1,N$1,0) = "Yes",Monthly!O32,0)</f>
        <v>0</v>
      </c>
      <c r="O31">
        <f ca="1">IF(OFFSET('Project Map'!$D$1,O$1,0) = "Yes",Monthly!P32,0)</f>
        <v>0</v>
      </c>
      <c r="P31">
        <f ca="1">IF(OFFSET('Project Map'!$D$1,P$1,0) = "Yes",Monthly!Q32,0)</f>
        <v>0</v>
      </c>
      <c r="Q31">
        <f ca="1">IF(OFFSET('Project Map'!$D$1,Q$1,0) = "Yes",Monthly!R32,0)</f>
        <v>0</v>
      </c>
      <c r="R31">
        <f ca="1">IF(OFFSET('Project Map'!$D$1,R$1,0) = "Yes",Monthly!#REF!,0)</f>
        <v>0</v>
      </c>
      <c r="S31">
        <f ca="1">IF(OFFSET('Project Map'!$D$1,S$1,0) = "Yes",Monthly!#REF!,0)</f>
        <v>0</v>
      </c>
      <c r="T31">
        <f ca="1">IF(OFFSET('Project Map'!$D$1,T$1,0) = "Yes",Monthly!#REF!,0)</f>
        <v>0</v>
      </c>
    </row>
    <row r="32" spans="1:20" x14ac:dyDescent="0.25">
      <c r="A32" s="5">
        <v>46569</v>
      </c>
      <c r="B32">
        <f t="shared" ca="1" si="0"/>
        <v>150</v>
      </c>
      <c r="C32">
        <f ca="1">IF(OFFSET('Project Map'!$D$1,C$1,0) = "Yes",Monthly!D33,0)</f>
        <v>0</v>
      </c>
      <c r="D32">
        <f ca="1">IF(OFFSET('Project Map'!$D$1,D$1,0) = "Yes",Monthly!E33,0)</f>
        <v>150</v>
      </c>
      <c r="E32">
        <f ca="1">IF(OFFSET('Project Map'!$D$1,E$1,0) = "Yes",Monthly!F33,0)</f>
        <v>0</v>
      </c>
      <c r="F32">
        <f ca="1">IF(OFFSET('Project Map'!$D$1,F$1,0) = "Yes",Monthly!G33,0)</f>
        <v>0</v>
      </c>
      <c r="G32">
        <f ca="1">IF(OFFSET('Project Map'!$D$1,G$1,0) = "Yes",Monthly!H33,0)</f>
        <v>0</v>
      </c>
      <c r="H32">
        <f ca="1">IF(OFFSET('Project Map'!$D$1,H$1,0) = "Yes",Monthly!I33,0)</f>
        <v>0</v>
      </c>
      <c r="I32">
        <f ca="1">IF(OFFSET('Project Map'!$D$1,I$1,0) = "Yes",Monthly!J33,0)</f>
        <v>0</v>
      </c>
      <c r="J32">
        <f ca="1">IF(OFFSET('Project Map'!$D$1,J$1,0) = "Yes",Monthly!K33,0)</f>
        <v>0</v>
      </c>
      <c r="K32">
        <f ca="1">IF(OFFSET('Project Map'!$D$1,K$1,0) = "Yes",Monthly!L33,0)</f>
        <v>0</v>
      </c>
      <c r="L32">
        <f ca="1">IF(OFFSET('Project Map'!$D$1,L$1,0) = "Yes",Monthly!M33,0)</f>
        <v>0</v>
      </c>
      <c r="M32">
        <f ca="1">IF(OFFSET('Project Map'!$D$1,M$1,0) = "Yes",Monthly!N33,0)</f>
        <v>0</v>
      </c>
      <c r="N32">
        <f ca="1">IF(OFFSET('Project Map'!$D$1,N$1,0) = "Yes",Monthly!O33,0)</f>
        <v>0</v>
      </c>
      <c r="O32">
        <f ca="1">IF(OFFSET('Project Map'!$D$1,O$1,0) = "Yes",Monthly!P33,0)</f>
        <v>0</v>
      </c>
      <c r="P32">
        <f ca="1">IF(OFFSET('Project Map'!$D$1,P$1,0) = "Yes",Monthly!Q33,0)</f>
        <v>0</v>
      </c>
      <c r="Q32">
        <f ca="1">IF(OFFSET('Project Map'!$D$1,Q$1,0) = "Yes",Monthly!R33,0)</f>
        <v>0</v>
      </c>
      <c r="R32">
        <f ca="1">IF(OFFSET('Project Map'!$D$1,R$1,0) = "Yes",Monthly!#REF!,0)</f>
        <v>0</v>
      </c>
      <c r="S32">
        <f ca="1">IF(OFFSET('Project Map'!$D$1,S$1,0) = "Yes",Monthly!#REF!,0)</f>
        <v>0</v>
      </c>
      <c r="T32">
        <f ca="1">IF(OFFSET('Project Map'!$D$1,T$1,0) = "Yes",Monthly!#REF!,0)</f>
        <v>0</v>
      </c>
    </row>
    <row r="33" spans="1:20" x14ac:dyDescent="0.25">
      <c r="A33" s="5">
        <v>46600</v>
      </c>
      <c r="B33">
        <f t="shared" ca="1" si="0"/>
        <v>150</v>
      </c>
      <c r="C33">
        <f ca="1">IF(OFFSET('Project Map'!$D$1,C$1,0) = "Yes",Monthly!D34,0)</f>
        <v>0</v>
      </c>
      <c r="D33">
        <f ca="1">IF(OFFSET('Project Map'!$D$1,D$1,0) = "Yes",Monthly!E34,0)</f>
        <v>150</v>
      </c>
      <c r="E33">
        <f ca="1">IF(OFFSET('Project Map'!$D$1,E$1,0) = "Yes",Monthly!F34,0)</f>
        <v>0</v>
      </c>
      <c r="F33">
        <f ca="1">IF(OFFSET('Project Map'!$D$1,F$1,0) = "Yes",Monthly!G34,0)</f>
        <v>0</v>
      </c>
      <c r="G33">
        <f ca="1">IF(OFFSET('Project Map'!$D$1,G$1,0) = "Yes",Monthly!H34,0)</f>
        <v>0</v>
      </c>
      <c r="H33">
        <f ca="1">IF(OFFSET('Project Map'!$D$1,H$1,0) = "Yes",Monthly!I34,0)</f>
        <v>0</v>
      </c>
      <c r="I33">
        <f ca="1">IF(OFFSET('Project Map'!$D$1,I$1,0) = "Yes",Monthly!J34,0)</f>
        <v>0</v>
      </c>
      <c r="J33">
        <f ca="1">IF(OFFSET('Project Map'!$D$1,J$1,0) = "Yes",Monthly!K34,0)</f>
        <v>0</v>
      </c>
      <c r="K33">
        <f ca="1">IF(OFFSET('Project Map'!$D$1,K$1,0) = "Yes",Monthly!L34,0)</f>
        <v>0</v>
      </c>
      <c r="L33">
        <f ca="1">IF(OFFSET('Project Map'!$D$1,L$1,0) = "Yes",Monthly!M34,0)</f>
        <v>0</v>
      </c>
      <c r="M33">
        <f ca="1">IF(OFFSET('Project Map'!$D$1,M$1,0) = "Yes",Monthly!N34,0)</f>
        <v>0</v>
      </c>
      <c r="N33">
        <f ca="1">IF(OFFSET('Project Map'!$D$1,N$1,0) = "Yes",Monthly!O34,0)</f>
        <v>0</v>
      </c>
      <c r="O33">
        <f ca="1">IF(OFFSET('Project Map'!$D$1,O$1,0) = "Yes",Monthly!P34,0)</f>
        <v>0</v>
      </c>
      <c r="P33">
        <f ca="1">IF(OFFSET('Project Map'!$D$1,P$1,0) = "Yes",Monthly!Q34,0)</f>
        <v>0</v>
      </c>
      <c r="Q33">
        <f ca="1">IF(OFFSET('Project Map'!$D$1,Q$1,0) = "Yes",Monthly!R34,0)</f>
        <v>0</v>
      </c>
      <c r="R33">
        <f ca="1">IF(OFFSET('Project Map'!$D$1,R$1,0) = "Yes",Monthly!#REF!,0)</f>
        <v>0</v>
      </c>
      <c r="S33">
        <f ca="1">IF(OFFSET('Project Map'!$D$1,S$1,0) = "Yes",Monthly!#REF!,0)</f>
        <v>0</v>
      </c>
      <c r="T33">
        <f ca="1">IF(OFFSET('Project Map'!$D$1,T$1,0) = "Yes",Monthly!#REF!,0)</f>
        <v>0</v>
      </c>
    </row>
    <row r="34" spans="1:20" x14ac:dyDescent="0.25">
      <c r="A34" s="5">
        <v>46631</v>
      </c>
      <c r="B34">
        <f t="shared" ref="B34:B65" ca="1" si="1">SUM(C34:T34)</f>
        <v>178</v>
      </c>
      <c r="C34">
        <f ca="1">IF(OFFSET('Project Map'!$D$1,C$1,0) = "Yes",Monthly!D35,0)</f>
        <v>0</v>
      </c>
      <c r="D34">
        <f ca="1">IF(OFFSET('Project Map'!$D$1,D$1,0) = "Yes",Monthly!E35,0)</f>
        <v>150</v>
      </c>
      <c r="E34">
        <f ca="1">IF(OFFSET('Project Map'!$D$1,E$1,0) = "Yes",Monthly!F35,0)</f>
        <v>0</v>
      </c>
      <c r="F34">
        <f ca="1">IF(OFFSET('Project Map'!$D$1,F$1,0) = "Yes",Monthly!G35,0)</f>
        <v>14</v>
      </c>
      <c r="G34">
        <f ca="1">IF(OFFSET('Project Map'!$D$1,G$1,0) = "Yes",Monthly!H35,0)</f>
        <v>14</v>
      </c>
      <c r="H34">
        <f ca="1">IF(OFFSET('Project Map'!$D$1,H$1,0) = "Yes",Monthly!I35,0)</f>
        <v>0</v>
      </c>
      <c r="I34">
        <f ca="1">IF(OFFSET('Project Map'!$D$1,I$1,0) = "Yes",Monthly!J35,0)</f>
        <v>0</v>
      </c>
      <c r="J34">
        <f ca="1">IF(OFFSET('Project Map'!$D$1,J$1,0) = "Yes",Monthly!K35,0)</f>
        <v>0</v>
      </c>
      <c r="K34">
        <f ca="1">IF(OFFSET('Project Map'!$D$1,K$1,0) = "Yes",Monthly!L35,0)</f>
        <v>0</v>
      </c>
      <c r="L34">
        <f ca="1">IF(OFFSET('Project Map'!$D$1,L$1,0) = "Yes",Monthly!M35,0)</f>
        <v>0</v>
      </c>
      <c r="M34">
        <f ca="1">IF(OFFSET('Project Map'!$D$1,M$1,0) = "Yes",Monthly!N35,0)</f>
        <v>0</v>
      </c>
      <c r="N34">
        <f ca="1">IF(OFFSET('Project Map'!$D$1,N$1,0) = "Yes",Monthly!O35,0)</f>
        <v>0</v>
      </c>
      <c r="O34">
        <f ca="1">IF(OFFSET('Project Map'!$D$1,O$1,0) = "Yes",Monthly!P35,0)</f>
        <v>0</v>
      </c>
      <c r="P34">
        <f ca="1">IF(OFFSET('Project Map'!$D$1,P$1,0) = "Yes",Monthly!Q35,0)</f>
        <v>0</v>
      </c>
      <c r="Q34">
        <f ca="1">IF(OFFSET('Project Map'!$D$1,Q$1,0) = "Yes",Monthly!R35,0)</f>
        <v>0</v>
      </c>
      <c r="R34">
        <f ca="1">IF(OFFSET('Project Map'!$D$1,R$1,0) = "Yes",Monthly!#REF!,0)</f>
        <v>0</v>
      </c>
      <c r="S34">
        <f ca="1">IF(OFFSET('Project Map'!$D$1,S$1,0) = "Yes",Monthly!#REF!,0)</f>
        <v>0</v>
      </c>
      <c r="T34">
        <f ca="1">IF(OFFSET('Project Map'!$D$1,T$1,0) = "Yes",Monthly!#REF!,0)</f>
        <v>0</v>
      </c>
    </row>
    <row r="35" spans="1:20" x14ac:dyDescent="0.25">
      <c r="A35" s="5">
        <v>46661</v>
      </c>
      <c r="B35">
        <f t="shared" ca="1" si="1"/>
        <v>178</v>
      </c>
      <c r="C35">
        <f ca="1">IF(OFFSET('Project Map'!$D$1,C$1,0) = "Yes",Monthly!D36,0)</f>
        <v>0</v>
      </c>
      <c r="D35">
        <f ca="1">IF(OFFSET('Project Map'!$D$1,D$1,0) = "Yes",Monthly!E36,0)</f>
        <v>150</v>
      </c>
      <c r="E35">
        <f ca="1">IF(OFFSET('Project Map'!$D$1,E$1,0) = "Yes",Monthly!F36,0)</f>
        <v>0</v>
      </c>
      <c r="F35">
        <f ca="1">IF(OFFSET('Project Map'!$D$1,F$1,0) = "Yes",Monthly!G36,0)</f>
        <v>14</v>
      </c>
      <c r="G35">
        <f ca="1">IF(OFFSET('Project Map'!$D$1,G$1,0) = "Yes",Monthly!H36,0)</f>
        <v>14</v>
      </c>
      <c r="H35">
        <f ca="1">IF(OFFSET('Project Map'!$D$1,H$1,0) = "Yes",Monthly!I36,0)</f>
        <v>0</v>
      </c>
      <c r="I35">
        <f ca="1">IF(OFFSET('Project Map'!$D$1,I$1,0) = "Yes",Monthly!J36,0)</f>
        <v>0</v>
      </c>
      <c r="J35">
        <f ca="1">IF(OFFSET('Project Map'!$D$1,J$1,0) = "Yes",Monthly!K36,0)</f>
        <v>0</v>
      </c>
      <c r="K35">
        <f ca="1">IF(OFFSET('Project Map'!$D$1,K$1,0) = "Yes",Monthly!L36,0)</f>
        <v>0</v>
      </c>
      <c r="L35">
        <f ca="1">IF(OFFSET('Project Map'!$D$1,L$1,0) = "Yes",Monthly!M36,0)</f>
        <v>0</v>
      </c>
      <c r="M35">
        <f ca="1">IF(OFFSET('Project Map'!$D$1,M$1,0) = "Yes",Monthly!N36,0)</f>
        <v>0</v>
      </c>
      <c r="N35">
        <f ca="1">IF(OFFSET('Project Map'!$D$1,N$1,0) = "Yes",Monthly!O36,0)</f>
        <v>0</v>
      </c>
      <c r="O35">
        <f ca="1">IF(OFFSET('Project Map'!$D$1,O$1,0) = "Yes",Monthly!P36,0)</f>
        <v>0</v>
      </c>
      <c r="P35">
        <f ca="1">IF(OFFSET('Project Map'!$D$1,P$1,0) = "Yes",Monthly!Q36,0)</f>
        <v>0</v>
      </c>
      <c r="Q35">
        <f ca="1">IF(OFFSET('Project Map'!$D$1,Q$1,0) = "Yes",Monthly!R36,0)</f>
        <v>0</v>
      </c>
      <c r="R35">
        <f ca="1">IF(OFFSET('Project Map'!$D$1,R$1,0) = "Yes",Monthly!#REF!,0)</f>
        <v>0</v>
      </c>
      <c r="S35">
        <f ca="1">IF(OFFSET('Project Map'!$D$1,S$1,0) = "Yes",Monthly!#REF!,0)</f>
        <v>0</v>
      </c>
      <c r="T35">
        <f ca="1">IF(OFFSET('Project Map'!$D$1,T$1,0) = "Yes",Monthly!#REF!,0)</f>
        <v>0</v>
      </c>
    </row>
    <row r="36" spans="1:20" x14ac:dyDescent="0.25">
      <c r="A36" s="5">
        <v>46692</v>
      </c>
      <c r="B36">
        <f t="shared" ca="1" si="1"/>
        <v>204</v>
      </c>
      <c r="C36">
        <f ca="1">IF(OFFSET('Project Map'!$D$1,C$1,0) = "Yes",Monthly!D37,0)</f>
        <v>0</v>
      </c>
      <c r="D36">
        <f ca="1">IF(OFFSET('Project Map'!$D$1,D$1,0) = "Yes",Monthly!E37,0)</f>
        <v>150</v>
      </c>
      <c r="E36">
        <f ca="1">IF(OFFSET('Project Map'!$D$1,E$1,0) = "Yes",Monthly!F37,0)</f>
        <v>0</v>
      </c>
      <c r="F36">
        <f ca="1">IF(OFFSET('Project Map'!$D$1,F$1,0) = "Yes",Monthly!G37,0)</f>
        <v>27</v>
      </c>
      <c r="G36">
        <f ca="1">IF(OFFSET('Project Map'!$D$1,G$1,0) = "Yes",Monthly!H37,0)</f>
        <v>27</v>
      </c>
      <c r="H36">
        <f ca="1">IF(OFFSET('Project Map'!$D$1,H$1,0) = "Yes",Monthly!I37,0)</f>
        <v>0</v>
      </c>
      <c r="I36">
        <f ca="1">IF(OFFSET('Project Map'!$D$1,I$1,0) = "Yes",Monthly!J37,0)</f>
        <v>0</v>
      </c>
      <c r="J36">
        <f ca="1">IF(OFFSET('Project Map'!$D$1,J$1,0) = "Yes",Monthly!K37,0)</f>
        <v>0</v>
      </c>
      <c r="K36">
        <f ca="1">IF(OFFSET('Project Map'!$D$1,K$1,0) = "Yes",Monthly!L37,0)</f>
        <v>0</v>
      </c>
      <c r="L36">
        <f ca="1">IF(OFFSET('Project Map'!$D$1,L$1,0) = "Yes",Monthly!M37,0)</f>
        <v>0</v>
      </c>
      <c r="M36">
        <f ca="1">IF(OFFSET('Project Map'!$D$1,M$1,0) = "Yes",Monthly!N37,0)</f>
        <v>0</v>
      </c>
      <c r="N36">
        <f ca="1">IF(OFFSET('Project Map'!$D$1,N$1,0) = "Yes",Monthly!O37,0)</f>
        <v>0</v>
      </c>
      <c r="O36">
        <f ca="1">IF(OFFSET('Project Map'!$D$1,O$1,0) = "Yes",Monthly!P37,0)</f>
        <v>0</v>
      </c>
      <c r="P36">
        <f ca="1">IF(OFFSET('Project Map'!$D$1,P$1,0) = "Yes",Monthly!Q37,0)</f>
        <v>0</v>
      </c>
      <c r="Q36">
        <f ca="1">IF(OFFSET('Project Map'!$D$1,Q$1,0) = "Yes",Monthly!R37,0)</f>
        <v>0</v>
      </c>
      <c r="R36">
        <f ca="1">IF(OFFSET('Project Map'!$D$1,R$1,0) = "Yes",Monthly!#REF!,0)</f>
        <v>0</v>
      </c>
      <c r="S36">
        <f ca="1">IF(OFFSET('Project Map'!$D$1,S$1,0) = "Yes",Monthly!#REF!,0)</f>
        <v>0</v>
      </c>
      <c r="T36">
        <f ca="1">IF(OFFSET('Project Map'!$D$1,T$1,0) = "Yes",Monthly!#REF!,0)</f>
        <v>0</v>
      </c>
    </row>
    <row r="37" spans="1:20" x14ac:dyDescent="0.25">
      <c r="A37" s="5">
        <v>46722</v>
      </c>
      <c r="B37">
        <f t="shared" ca="1" si="1"/>
        <v>204</v>
      </c>
      <c r="C37">
        <f ca="1">IF(OFFSET('Project Map'!$D$1,C$1,0) = "Yes",Monthly!D38,0)</f>
        <v>0</v>
      </c>
      <c r="D37">
        <f ca="1">IF(OFFSET('Project Map'!$D$1,D$1,0) = "Yes",Monthly!E38,0)</f>
        <v>150</v>
      </c>
      <c r="E37">
        <f ca="1">IF(OFFSET('Project Map'!$D$1,E$1,0) = "Yes",Monthly!F38,0)</f>
        <v>0</v>
      </c>
      <c r="F37">
        <f ca="1">IF(OFFSET('Project Map'!$D$1,F$1,0) = "Yes",Monthly!G38,0)</f>
        <v>27</v>
      </c>
      <c r="G37">
        <f ca="1">IF(OFFSET('Project Map'!$D$1,G$1,0) = "Yes",Monthly!H38,0)</f>
        <v>27</v>
      </c>
      <c r="H37">
        <f ca="1">IF(OFFSET('Project Map'!$D$1,H$1,0) = "Yes",Monthly!I38,0)</f>
        <v>0</v>
      </c>
      <c r="I37">
        <f ca="1">IF(OFFSET('Project Map'!$D$1,I$1,0) = "Yes",Monthly!J38,0)</f>
        <v>0</v>
      </c>
      <c r="J37">
        <f ca="1">IF(OFFSET('Project Map'!$D$1,J$1,0) = "Yes",Monthly!K38,0)</f>
        <v>0</v>
      </c>
      <c r="K37">
        <f ca="1">IF(OFFSET('Project Map'!$D$1,K$1,0) = "Yes",Monthly!L38,0)</f>
        <v>0</v>
      </c>
      <c r="L37">
        <f ca="1">IF(OFFSET('Project Map'!$D$1,L$1,0) = "Yes",Monthly!M38,0)</f>
        <v>0</v>
      </c>
      <c r="M37">
        <f ca="1">IF(OFFSET('Project Map'!$D$1,M$1,0) = "Yes",Monthly!N38,0)</f>
        <v>0</v>
      </c>
      <c r="N37">
        <f ca="1">IF(OFFSET('Project Map'!$D$1,N$1,0) = "Yes",Monthly!O38,0)</f>
        <v>0</v>
      </c>
      <c r="O37">
        <f ca="1">IF(OFFSET('Project Map'!$D$1,O$1,0) = "Yes",Monthly!P38,0)</f>
        <v>0</v>
      </c>
      <c r="P37">
        <f ca="1">IF(OFFSET('Project Map'!$D$1,P$1,0) = "Yes",Monthly!Q38,0)</f>
        <v>0</v>
      </c>
      <c r="Q37">
        <f ca="1">IF(OFFSET('Project Map'!$D$1,Q$1,0) = "Yes",Monthly!R38,0)</f>
        <v>0</v>
      </c>
      <c r="R37">
        <f ca="1">IF(OFFSET('Project Map'!$D$1,R$1,0) = "Yes",Monthly!#REF!,0)</f>
        <v>0</v>
      </c>
      <c r="S37">
        <f ca="1">IF(OFFSET('Project Map'!$D$1,S$1,0) = "Yes",Monthly!#REF!,0)</f>
        <v>0</v>
      </c>
      <c r="T37">
        <f ca="1">IF(OFFSET('Project Map'!$D$1,T$1,0) = "Yes",Monthly!#REF!,0)</f>
        <v>0</v>
      </c>
    </row>
    <row r="38" spans="1:20" x14ac:dyDescent="0.25">
      <c r="A38" s="5">
        <v>46753</v>
      </c>
      <c r="B38">
        <f t="shared" ca="1" si="1"/>
        <v>427</v>
      </c>
      <c r="C38">
        <f ca="1">IF(OFFSET('Project Map'!$D$1,C$1,0) = "Yes",Monthly!D39,0)</f>
        <v>120</v>
      </c>
      <c r="D38">
        <f ca="1">IF(OFFSET('Project Map'!$D$1,D$1,0) = "Yes",Monthly!E39,0)</f>
        <v>225</v>
      </c>
      <c r="E38">
        <f ca="1">IF(OFFSET('Project Map'!$D$1,E$1,0) = "Yes",Monthly!F39,0)</f>
        <v>0</v>
      </c>
      <c r="F38">
        <f ca="1">IF(OFFSET('Project Map'!$D$1,F$1,0) = "Yes",Monthly!G39,0)</f>
        <v>41</v>
      </c>
      <c r="G38">
        <f ca="1">IF(OFFSET('Project Map'!$D$1,G$1,0) = "Yes",Monthly!H39,0)</f>
        <v>41</v>
      </c>
      <c r="H38">
        <f ca="1">IF(OFFSET('Project Map'!$D$1,H$1,0) = "Yes",Monthly!I39,0)</f>
        <v>0</v>
      </c>
      <c r="I38">
        <f ca="1">IF(OFFSET('Project Map'!$D$1,I$1,0) = "Yes",Monthly!J39,0)</f>
        <v>0</v>
      </c>
      <c r="J38">
        <f ca="1">IF(OFFSET('Project Map'!$D$1,J$1,0) = "Yes",Monthly!K39,0)</f>
        <v>0</v>
      </c>
      <c r="K38">
        <f ca="1">IF(OFFSET('Project Map'!$D$1,K$1,0) = "Yes",Monthly!L39,0)</f>
        <v>0</v>
      </c>
      <c r="L38">
        <f ca="1">IF(OFFSET('Project Map'!$D$1,L$1,0) = "Yes",Monthly!M39,0)</f>
        <v>0</v>
      </c>
      <c r="M38">
        <f ca="1">IF(OFFSET('Project Map'!$D$1,M$1,0) = "Yes",Monthly!N39,0)</f>
        <v>0</v>
      </c>
      <c r="N38">
        <f ca="1">IF(OFFSET('Project Map'!$D$1,N$1,0) = "Yes",Monthly!O39,0)</f>
        <v>0</v>
      </c>
      <c r="O38">
        <f ca="1">IF(OFFSET('Project Map'!$D$1,O$1,0) = "Yes",Monthly!P39,0)</f>
        <v>0</v>
      </c>
      <c r="P38">
        <f ca="1">IF(OFFSET('Project Map'!$D$1,P$1,0) = "Yes",Monthly!Q39,0)</f>
        <v>0</v>
      </c>
      <c r="Q38">
        <f ca="1">IF(OFFSET('Project Map'!$D$1,Q$1,0) = "Yes",Monthly!R39,0)</f>
        <v>0</v>
      </c>
      <c r="R38">
        <f ca="1">IF(OFFSET('Project Map'!$D$1,R$1,0) = "Yes",Monthly!#REF!,0)</f>
        <v>0</v>
      </c>
      <c r="S38">
        <f ca="1">IF(OFFSET('Project Map'!$D$1,S$1,0) = "Yes",Monthly!#REF!,0)</f>
        <v>0</v>
      </c>
      <c r="T38">
        <f ca="1">IF(OFFSET('Project Map'!$D$1,T$1,0) = "Yes",Monthly!#REF!,0)</f>
        <v>0</v>
      </c>
    </row>
    <row r="39" spans="1:20" x14ac:dyDescent="0.25">
      <c r="A39" s="5">
        <v>46784</v>
      </c>
      <c r="B39">
        <f t="shared" ca="1" si="1"/>
        <v>453</v>
      </c>
      <c r="C39">
        <f ca="1">IF(OFFSET('Project Map'!$D$1,C$1,0) = "Yes",Monthly!D40,0)</f>
        <v>120</v>
      </c>
      <c r="D39">
        <f ca="1">IF(OFFSET('Project Map'!$D$1,D$1,0) = "Yes",Monthly!E40,0)</f>
        <v>225</v>
      </c>
      <c r="E39">
        <f ca="1">IF(OFFSET('Project Map'!$D$1,E$1,0) = "Yes",Monthly!F40,0)</f>
        <v>0</v>
      </c>
      <c r="F39">
        <f ca="1">IF(OFFSET('Project Map'!$D$1,F$1,0) = "Yes",Monthly!G40,0)</f>
        <v>54</v>
      </c>
      <c r="G39">
        <f ca="1">IF(OFFSET('Project Map'!$D$1,G$1,0) = "Yes",Monthly!H40,0)</f>
        <v>54</v>
      </c>
      <c r="H39">
        <f ca="1">IF(OFFSET('Project Map'!$D$1,H$1,0) = "Yes",Monthly!I40,0)</f>
        <v>0</v>
      </c>
      <c r="I39">
        <f ca="1">IF(OFFSET('Project Map'!$D$1,I$1,0) = "Yes",Monthly!J40,0)</f>
        <v>0</v>
      </c>
      <c r="J39">
        <f ca="1">IF(OFFSET('Project Map'!$D$1,J$1,0) = "Yes",Monthly!K40,0)</f>
        <v>0</v>
      </c>
      <c r="K39">
        <f ca="1">IF(OFFSET('Project Map'!$D$1,K$1,0) = "Yes",Monthly!L40,0)</f>
        <v>0</v>
      </c>
      <c r="L39">
        <f ca="1">IF(OFFSET('Project Map'!$D$1,L$1,0) = "Yes",Monthly!M40,0)</f>
        <v>0</v>
      </c>
      <c r="M39">
        <f ca="1">IF(OFFSET('Project Map'!$D$1,M$1,0) = "Yes",Monthly!N40,0)</f>
        <v>0</v>
      </c>
      <c r="N39">
        <f ca="1">IF(OFFSET('Project Map'!$D$1,N$1,0) = "Yes",Monthly!O40,0)</f>
        <v>0</v>
      </c>
      <c r="O39">
        <f ca="1">IF(OFFSET('Project Map'!$D$1,O$1,0) = "Yes",Monthly!P40,0)</f>
        <v>0</v>
      </c>
      <c r="P39">
        <f ca="1">IF(OFFSET('Project Map'!$D$1,P$1,0) = "Yes",Monthly!Q40,0)</f>
        <v>0</v>
      </c>
      <c r="Q39">
        <f ca="1">IF(OFFSET('Project Map'!$D$1,Q$1,0) = "Yes",Monthly!R40,0)</f>
        <v>0</v>
      </c>
      <c r="R39">
        <f ca="1">IF(OFFSET('Project Map'!$D$1,R$1,0) = "Yes",Monthly!#REF!,0)</f>
        <v>0</v>
      </c>
      <c r="S39">
        <f ca="1">IF(OFFSET('Project Map'!$D$1,S$1,0) = "Yes",Monthly!#REF!,0)</f>
        <v>0</v>
      </c>
      <c r="T39">
        <f ca="1">IF(OFFSET('Project Map'!$D$1,T$1,0) = "Yes",Monthly!#REF!,0)</f>
        <v>0</v>
      </c>
    </row>
    <row r="40" spans="1:20" x14ac:dyDescent="0.25">
      <c r="A40" s="5">
        <v>46813</v>
      </c>
      <c r="B40">
        <f t="shared" ca="1" si="1"/>
        <v>481</v>
      </c>
      <c r="C40">
        <f ca="1">IF(OFFSET('Project Map'!$D$1,C$1,0) = "Yes",Monthly!D41,0)</f>
        <v>120</v>
      </c>
      <c r="D40">
        <f ca="1">IF(OFFSET('Project Map'!$D$1,D$1,0) = "Yes",Monthly!E41,0)</f>
        <v>225</v>
      </c>
      <c r="E40">
        <f ca="1">IF(OFFSET('Project Map'!$D$1,E$1,0) = "Yes",Monthly!F41,0)</f>
        <v>0</v>
      </c>
      <c r="F40">
        <f ca="1">IF(OFFSET('Project Map'!$D$1,F$1,0) = "Yes",Monthly!G41,0)</f>
        <v>68</v>
      </c>
      <c r="G40">
        <f ca="1">IF(OFFSET('Project Map'!$D$1,G$1,0) = "Yes",Monthly!H41,0)</f>
        <v>68</v>
      </c>
      <c r="H40">
        <f ca="1">IF(OFFSET('Project Map'!$D$1,H$1,0) = "Yes",Monthly!I41,0)</f>
        <v>0</v>
      </c>
      <c r="I40">
        <f ca="1">IF(OFFSET('Project Map'!$D$1,I$1,0) = "Yes",Monthly!J41,0)</f>
        <v>0</v>
      </c>
      <c r="J40">
        <f ca="1">IF(OFFSET('Project Map'!$D$1,J$1,0) = "Yes",Monthly!K41,0)</f>
        <v>0</v>
      </c>
      <c r="K40">
        <f ca="1">IF(OFFSET('Project Map'!$D$1,K$1,0) = "Yes",Monthly!L41,0)</f>
        <v>0</v>
      </c>
      <c r="L40">
        <f ca="1">IF(OFFSET('Project Map'!$D$1,L$1,0) = "Yes",Monthly!M41,0)</f>
        <v>0</v>
      </c>
      <c r="M40">
        <f ca="1">IF(OFFSET('Project Map'!$D$1,M$1,0) = "Yes",Monthly!N41,0)</f>
        <v>0</v>
      </c>
      <c r="N40">
        <f ca="1">IF(OFFSET('Project Map'!$D$1,N$1,0) = "Yes",Monthly!O41,0)</f>
        <v>0</v>
      </c>
      <c r="O40">
        <f ca="1">IF(OFFSET('Project Map'!$D$1,O$1,0) = "Yes",Monthly!P41,0)</f>
        <v>0</v>
      </c>
      <c r="P40">
        <f ca="1">IF(OFFSET('Project Map'!$D$1,P$1,0) = "Yes",Monthly!Q41,0)</f>
        <v>0</v>
      </c>
      <c r="Q40">
        <f ca="1">IF(OFFSET('Project Map'!$D$1,Q$1,0) = "Yes",Monthly!R41,0)</f>
        <v>0</v>
      </c>
      <c r="R40">
        <f ca="1">IF(OFFSET('Project Map'!$D$1,R$1,0) = "Yes",Monthly!#REF!,0)</f>
        <v>0</v>
      </c>
      <c r="S40">
        <f ca="1">IF(OFFSET('Project Map'!$D$1,S$1,0) = "Yes",Monthly!#REF!,0)</f>
        <v>0</v>
      </c>
      <c r="T40">
        <f ca="1">IF(OFFSET('Project Map'!$D$1,T$1,0) = "Yes",Monthly!#REF!,0)</f>
        <v>0</v>
      </c>
    </row>
    <row r="41" spans="1:20" x14ac:dyDescent="0.25">
      <c r="A41" s="5">
        <v>46844</v>
      </c>
      <c r="B41">
        <f t="shared" ca="1" si="1"/>
        <v>509</v>
      </c>
      <c r="C41">
        <f ca="1">IF(OFFSET('Project Map'!$D$1,C$1,0) = "Yes",Monthly!D42,0)</f>
        <v>120</v>
      </c>
      <c r="D41">
        <f ca="1">IF(OFFSET('Project Map'!$D$1,D$1,0) = "Yes",Monthly!E42,0)</f>
        <v>225</v>
      </c>
      <c r="E41">
        <f ca="1">IF(OFFSET('Project Map'!$D$1,E$1,0) = "Yes",Monthly!F42,0)</f>
        <v>0</v>
      </c>
      <c r="F41">
        <f ca="1">IF(OFFSET('Project Map'!$D$1,F$1,0) = "Yes",Monthly!G42,0)</f>
        <v>82</v>
      </c>
      <c r="G41">
        <f ca="1">IF(OFFSET('Project Map'!$D$1,G$1,0) = "Yes",Monthly!H42,0)</f>
        <v>82</v>
      </c>
      <c r="H41">
        <f ca="1">IF(OFFSET('Project Map'!$D$1,H$1,0) = "Yes",Monthly!I42,0)</f>
        <v>0</v>
      </c>
      <c r="I41">
        <f ca="1">IF(OFFSET('Project Map'!$D$1,I$1,0) = "Yes",Monthly!J42,0)</f>
        <v>0</v>
      </c>
      <c r="J41">
        <f ca="1">IF(OFFSET('Project Map'!$D$1,J$1,0) = "Yes",Monthly!K42,0)</f>
        <v>0</v>
      </c>
      <c r="K41">
        <f ca="1">IF(OFFSET('Project Map'!$D$1,K$1,0) = "Yes",Monthly!L42,0)</f>
        <v>0</v>
      </c>
      <c r="L41">
        <f ca="1">IF(OFFSET('Project Map'!$D$1,L$1,0) = "Yes",Monthly!M42,0)</f>
        <v>0</v>
      </c>
      <c r="M41">
        <f ca="1">IF(OFFSET('Project Map'!$D$1,M$1,0) = "Yes",Monthly!N42,0)</f>
        <v>0</v>
      </c>
      <c r="N41">
        <f ca="1">IF(OFFSET('Project Map'!$D$1,N$1,0) = "Yes",Monthly!O42,0)</f>
        <v>0</v>
      </c>
      <c r="O41">
        <f ca="1">IF(OFFSET('Project Map'!$D$1,O$1,0) = "Yes",Monthly!P42,0)</f>
        <v>0</v>
      </c>
      <c r="P41">
        <f ca="1">IF(OFFSET('Project Map'!$D$1,P$1,0) = "Yes",Monthly!Q42,0)</f>
        <v>0</v>
      </c>
      <c r="Q41">
        <f ca="1">IF(OFFSET('Project Map'!$D$1,Q$1,0) = "Yes",Monthly!R42,0)</f>
        <v>0</v>
      </c>
      <c r="R41">
        <f ca="1">IF(OFFSET('Project Map'!$D$1,R$1,0) = "Yes",Monthly!#REF!,0)</f>
        <v>0</v>
      </c>
      <c r="S41">
        <f ca="1">IF(OFFSET('Project Map'!$D$1,S$1,0) = "Yes",Monthly!#REF!,0)</f>
        <v>0</v>
      </c>
      <c r="T41">
        <f ca="1">IF(OFFSET('Project Map'!$D$1,T$1,0) = "Yes",Monthly!#REF!,0)</f>
        <v>0</v>
      </c>
    </row>
    <row r="42" spans="1:20" x14ac:dyDescent="0.25">
      <c r="A42" s="5">
        <v>46874</v>
      </c>
      <c r="B42">
        <f t="shared" ca="1" si="1"/>
        <v>535</v>
      </c>
      <c r="C42">
        <f ca="1">IF(OFFSET('Project Map'!$D$1,C$1,0) = "Yes",Monthly!D43,0)</f>
        <v>120</v>
      </c>
      <c r="D42">
        <f ca="1">IF(OFFSET('Project Map'!$D$1,D$1,0) = "Yes",Monthly!E43,0)</f>
        <v>225</v>
      </c>
      <c r="E42">
        <f ca="1">IF(OFFSET('Project Map'!$D$1,E$1,0) = "Yes",Monthly!F43,0)</f>
        <v>0</v>
      </c>
      <c r="F42">
        <f ca="1">IF(OFFSET('Project Map'!$D$1,F$1,0) = "Yes",Monthly!G43,0)</f>
        <v>95</v>
      </c>
      <c r="G42">
        <f ca="1">IF(OFFSET('Project Map'!$D$1,G$1,0) = "Yes",Monthly!H43,0)</f>
        <v>95</v>
      </c>
      <c r="H42">
        <f ca="1">IF(OFFSET('Project Map'!$D$1,H$1,0) = "Yes",Monthly!I43,0)</f>
        <v>0</v>
      </c>
      <c r="I42">
        <f ca="1">IF(OFFSET('Project Map'!$D$1,I$1,0) = "Yes",Monthly!J43,0)</f>
        <v>0</v>
      </c>
      <c r="J42">
        <f ca="1">IF(OFFSET('Project Map'!$D$1,J$1,0) = "Yes",Monthly!K43,0)</f>
        <v>0</v>
      </c>
      <c r="K42">
        <f ca="1">IF(OFFSET('Project Map'!$D$1,K$1,0) = "Yes",Monthly!L43,0)</f>
        <v>0</v>
      </c>
      <c r="L42">
        <f ca="1">IF(OFFSET('Project Map'!$D$1,L$1,0) = "Yes",Monthly!M43,0)</f>
        <v>0</v>
      </c>
      <c r="M42">
        <f ca="1">IF(OFFSET('Project Map'!$D$1,M$1,0) = "Yes",Monthly!N43,0)</f>
        <v>0</v>
      </c>
      <c r="N42">
        <f ca="1">IF(OFFSET('Project Map'!$D$1,N$1,0) = "Yes",Monthly!O43,0)</f>
        <v>0</v>
      </c>
      <c r="O42">
        <f ca="1">IF(OFFSET('Project Map'!$D$1,O$1,0) = "Yes",Monthly!P43,0)</f>
        <v>0</v>
      </c>
      <c r="P42">
        <f ca="1">IF(OFFSET('Project Map'!$D$1,P$1,0) = "Yes",Monthly!Q43,0)</f>
        <v>0</v>
      </c>
      <c r="Q42">
        <f ca="1">IF(OFFSET('Project Map'!$D$1,Q$1,0) = "Yes",Monthly!R43,0)</f>
        <v>0</v>
      </c>
      <c r="R42">
        <f ca="1">IF(OFFSET('Project Map'!$D$1,R$1,0) = "Yes",Monthly!#REF!,0)</f>
        <v>0</v>
      </c>
      <c r="S42">
        <f ca="1">IF(OFFSET('Project Map'!$D$1,S$1,0) = "Yes",Monthly!#REF!,0)</f>
        <v>0</v>
      </c>
      <c r="T42">
        <f ca="1">IF(OFFSET('Project Map'!$D$1,T$1,0) = "Yes",Monthly!#REF!,0)</f>
        <v>0</v>
      </c>
    </row>
    <row r="43" spans="1:20" x14ac:dyDescent="0.25">
      <c r="A43" s="5">
        <v>46905</v>
      </c>
      <c r="B43">
        <f t="shared" ca="1" si="1"/>
        <v>554</v>
      </c>
      <c r="C43">
        <f ca="1">IF(OFFSET('Project Map'!$D$1,C$1,0) = "Yes",Monthly!D44,0)</f>
        <v>120</v>
      </c>
      <c r="D43">
        <f ca="1">IF(OFFSET('Project Map'!$D$1,D$1,0) = "Yes",Monthly!E44,0)</f>
        <v>225</v>
      </c>
      <c r="E43">
        <f ca="1">IF(OFFSET('Project Map'!$D$1,E$1,0) = "Yes",Monthly!F44,0)</f>
        <v>0</v>
      </c>
      <c r="F43">
        <f ca="1">IF(OFFSET('Project Map'!$D$1,F$1,0) = "Yes",Monthly!G44,0)</f>
        <v>100</v>
      </c>
      <c r="G43">
        <f ca="1">IF(OFFSET('Project Map'!$D$1,G$1,0) = "Yes",Monthly!H44,0)</f>
        <v>109</v>
      </c>
      <c r="H43">
        <f ca="1">IF(OFFSET('Project Map'!$D$1,H$1,0) = "Yes",Monthly!I44,0)</f>
        <v>0</v>
      </c>
      <c r="I43">
        <f ca="1">IF(OFFSET('Project Map'!$D$1,I$1,0) = "Yes",Monthly!J44,0)</f>
        <v>0</v>
      </c>
      <c r="J43">
        <f ca="1">IF(OFFSET('Project Map'!$D$1,J$1,0) = "Yes",Monthly!K44,0)</f>
        <v>0</v>
      </c>
      <c r="K43">
        <f ca="1">IF(OFFSET('Project Map'!$D$1,K$1,0) = "Yes",Monthly!L44,0)</f>
        <v>0</v>
      </c>
      <c r="L43">
        <f ca="1">IF(OFFSET('Project Map'!$D$1,L$1,0) = "Yes",Monthly!M44,0)</f>
        <v>0</v>
      </c>
      <c r="M43">
        <f ca="1">IF(OFFSET('Project Map'!$D$1,M$1,0) = "Yes",Monthly!N44,0)</f>
        <v>0</v>
      </c>
      <c r="N43">
        <f ca="1">IF(OFFSET('Project Map'!$D$1,N$1,0) = "Yes",Monthly!O44,0)</f>
        <v>0</v>
      </c>
      <c r="O43">
        <f ca="1">IF(OFFSET('Project Map'!$D$1,O$1,0) = "Yes",Monthly!P44,0)</f>
        <v>0</v>
      </c>
      <c r="P43">
        <f ca="1">IF(OFFSET('Project Map'!$D$1,P$1,0) = "Yes",Monthly!Q44,0)</f>
        <v>0</v>
      </c>
      <c r="Q43">
        <f ca="1">IF(OFFSET('Project Map'!$D$1,Q$1,0) = "Yes",Monthly!R44,0)</f>
        <v>0</v>
      </c>
      <c r="R43">
        <f ca="1">IF(OFFSET('Project Map'!$D$1,R$1,0) = "Yes",Monthly!#REF!,0)</f>
        <v>0</v>
      </c>
      <c r="S43">
        <f ca="1">IF(OFFSET('Project Map'!$D$1,S$1,0) = "Yes",Monthly!#REF!,0)</f>
        <v>0</v>
      </c>
      <c r="T43">
        <f ca="1">IF(OFFSET('Project Map'!$D$1,T$1,0) = "Yes",Monthly!#REF!,0)</f>
        <v>0</v>
      </c>
    </row>
    <row r="44" spans="1:20" x14ac:dyDescent="0.25">
      <c r="A44" s="5">
        <v>46935</v>
      </c>
      <c r="B44">
        <f t="shared" ca="1" si="1"/>
        <v>656</v>
      </c>
      <c r="C44">
        <f ca="1">IF(OFFSET('Project Map'!$D$1,C$1,0) = "Yes",Monthly!D45,0)</f>
        <v>120</v>
      </c>
      <c r="D44">
        <f ca="1">IF(OFFSET('Project Map'!$D$1,D$1,0) = "Yes",Monthly!E45,0)</f>
        <v>300</v>
      </c>
      <c r="E44">
        <f ca="1">IF(OFFSET('Project Map'!$D$1,E$1,0) = "Yes",Monthly!F45,0)</f>
        <v>0</v>
      </c>
      <c r="F44">
        <f ca="1">IF(OFFSET('Project Map'!$D$1,F$1,0) = "Yes",Monthly!G45,0)</f>
        <v>100</v>
      </c>
      <c r="G44">
        <f ca="1">IF(OFFSET('Project Map'!$D$1,G$1,0) = "Yes",Monthly!H45,0)</f>
        <v>136</v>
      </c>
      <c r="H44">
        <f ca="1">IF(OFFSET('Project Map'!$D$1,H$1,0) = "Yes",Monthly!I45,0)</f>
        <v>0</v>
      </c>
      <c r="I44">
        <f ca="1">IF(OFFSET('Project Map'!$D$1,I$1,0) = "Yes",Monthly!J45,0)</f>
        <v>0</v>
      </c>
      <c r="J44">
        <f ca="1">IF(OFFSET('Project Map'!$D$1,J$1,0) = "Yes",Monthly!K45,0)</f>
        <v>0</v>
      </c>
      <c r="K44">
        <f ca="1">IF(OFFSET('Project Map'!$D$1,K$1,0) = "Yes",Monthly!L45,0)</f>
        <v>0</v>
      </c>
      <c r="L44">
        <f ca="1">IF(OFFSET('Project Map'!$D$1,L$1,0) = "Yes",Monthly!M45,0)</f>
        <v>0</v>
      </c>
      <c r="M44">
        <f ca="1">IF(OFFSET('Project Map'!$D$1,M$1,0) = "Yes",Monthly!N45,0)</f>
        <v>0</v>
      </c>
      <c r="N44">
        <f ca="1">IF(OFFSET('Project Map'!$D$1,N$1,0) = "Yes",Monthly!O45,0)</f>
        <v>0</v>
      </c>
      <c r="O44">
        <f ca="1">IF(OFFSET('Project Map'!$D$1,O$1,0) = "Yes",Monthly!P45,0)</f>
        <v>0</v>
      </c>
      <c r="P44">
        <f ca="1">IF(OFFSET('Project Map'!$D$1,P$1,0) = "Yes",Monthly!Q45,0)</f>
        <v>0</v>
      </c>
      <c r="Q44">
        <f ca="1">IF(OFFSET('Project Map'!$D$1,Q$1,0) = "Yes",Monthly!R45,0)</f>
        <v>0</v>
      </c>
      <c r="R44">
        <f ca="1">IF(OFFSET('Project Map'!$D$1,R$1,0) = "Yes",Monthly!#REF!,0)</f>
        <v>0</v>
      </c>
      <c r="S44">
        <f ca="1">IF(OFFSET('Project Map'!$D$1,S$1,0) = "Yes",Monthly!#REF!,0)</f>
        <v>0</v>
      </c>
      <c r="T44">
        <f ca="1">IF(OFFSET('Project Map'!$D$1,T$1,0) = "Yes",Monthly!#REF!,0)</f>
        <v>0</v>
      </c>
    </row>
    <row r="45" spans="1:20" x14ac:dyDescent="0.25">
      <c r="A45" s="5">
        <v>46966</v>
      </c>
      <c r="B45">
        <f t="shared" ca="1" si="1"/>
        <v>669</v>
      </c>
      <c r="C45">
        <f ca="1">IF(OFFSET('Project Map'!$D$1,C$1,0) = "Yes",Monthly!D46,0)</f>
        <v>120</v>
      </c>
      <c r="D45">
        <f ca="1">IF(OFFSET('Project Map'!$D$1,D$1,0) = "Yes",Monthly!E46,0)</f>
        <v>300</v>
      </c>
      <c r="E45">
        <f ca="1">IF(OFFSET('Project Map'!$D$1,E$1,0) = "Yes",Monthly!F46,0)</f>
        <v>0</v>
      </c>
      <c r="F45">
        <f ca="1">IF(OFFSET('Project Map'!$D$1,F$1,0) = "Yes",Monthly!G46,0)</f>
        <v>100</v>
      </c>
      <c r="G45">
        <f ca="1">IF(OFFSET('Project Map'!$D$1,G$1,0) = "Yes",Monthly!H46,0)</f>
        <v>149</v>
      </c>
      <c r="H45">
        <f ca="1">IF(OFFSET('Project Map'!$D$1,H$1,0) = "Yes",Monthly!I46,0)</f>
        <v>0</v>
      </c>
      <c r="I45">
        <f ca="1">IF(OFFSET('Project Map'!$D$1,I$1,0) = "Yes",Monthly!J46,0)</f>
        <v>0</v>
      </c>
      <c r="J45">
        <f ca="1">IF(OFFSET('Project Map'!$D$1,J$1,0) = "Yes",Monthly!K46,0)</f>
        <v>0</v>
      </c>
      <c r="K45">
        <f ca="1">IF(OFFSET('Project Map'!$D$1,K$1,0) = "Yes",Monthly!L46,0)</f>
        <v>0</v>
      </c>
      <c r="L45">
        <f ca="1">IF(OFFSET('Project Map'!$D$1,L$1,0) = "Yes",Monthly!M46,0)</f>
        <v>0</v>
      </c>
      <c r="M45">
        <f ca="1">IF(OFFSET('Project Map'!$D$1,M$1,0) = "Yes",Monthly!N46,0)</f>
        <v>0</v>
      </c>
      <c r="N45">
        <f ca="1">IF(OFFSET('Project Map'!$D$1,N$1,0) = "Yes",Monthly!O46,0)</f>
        <v>0</v>
      </c>
      <c r="O45">
        <f ca="1">IF(OFFSET('Project Map'!$D$1,O$1,0) = "Yes",Monthly!P46,0)</f>
        <v>0</v>
      </c>
      <c r="P45">
        <f ca="1">IF(OFFSET('Project Map'!$D$1,P$1,0) = "Yes",Monthly!Q46,0)</f>
        <v>0</v>
      </c>
      <c r="Q45">
        <f ca="1">IF(OFFSET('Project Map'!$D$1,Q$1,0) = "Yes",Monthly!R46,0)</f>
        <v>0</v>
      </c>
      <c r="R45">
        <f ca="1">IF(OFFSET('Project Map'!$D$1,R$1,0) = "Yes",Monthly!#REF!,0)</f>
        <v>0</v>
      </c>
      <c r="S45">
        <f ca="1">IF(OFFSET('Project Map'!$D$1,S$1,0) = "Yes",Monthly!#REF!,0)</f>
        <v>0</v>
      </c>
      <c r="T45">
        <f ca="1">IF(OFFSET('Project Map'!$D$1,T$1,0) = "Yes",Monthly!#REF!,0)</f>
        <v>0</v>
      </c>
    </row>
    <row r="46" spans="1:20" x14ac:dyDescent="0.25">
      <c r="A46" s="5">
        <v>46997</v>
      </c>
      <c r="B46">
        <f t="shared" ca="1" si="1"/>
        <v>676</v>
      </c>
      <c r="C46">
        <f ca="1">IF(OFFSET('Project Map'!$D$1,C$1,0) = "Yes",Monthly!D47,0)</f>
        <v>120</v>
      </c>
      <c r="D46">
        <f ca="1">IF(OFFSET('Project Map'!$D$1,D$1,0) = "Yes",Monthly!E47,0)</f>
        <v>300</v>
      </c>
      <c r="E46">
        <f ca="1">IF(OFFSET('Project Map'!$D$1,E$1,0) = "Yes",Monthly!F47,0)</f>
        <v>0</v>
      </c>
      <c r="F46">
        <f ca="1">IF(OFFSET('Project Map'!$D$1,F$1,0) = "Yes",Monthly!G47,0)</f>
        <v>100</v>
      </c>
      <c r="G46">
        <f ca="1">IF(OFFSET('Project Map'!$D$1,G$1,0) = "Yes",Monthly!H47,0)</f>
        <v>156</v>
      </c>
      <c r="H46">
        <f ca="1">IF(OFFSET('Project Map'!$D$1,H$1,0) = "Yes",Monthly!I47,0)</f>
        <v>0</v>
      </c>
      <c r="I46">
        <f ca="1">IF(OFFSET('Project Map'!$D$1,I$1,0) = "Yes",Monthly!J47,0)</f>
        <v>0</v>
      </c>
      <c r="J46">
        <f ca="1">IF(OFFSET('Project Map'!$D$1,J$1,0) = "Yes",Monthly!K47,0)</f>
        <v>0</v>
      </c>
      <c r="K46">
        <f ca="1">IF(OFFSET('Project Map'!$D$1,K$1,0) = "Yes",Monthly!L47,0)</f>
        <v>0</v>
      </c>
      <c r="L46">
        <f ca="1">IF(OFFSET('Project Map'!$D$1,L$1,0) = "Yes",Monthly!M47,0)</f>
        <v>0</v>
      </c>
      <c r="M46">
        <f ca="1">IF(OFFSET('Project Map'!$D$1,M$1,0) = "Yes",Monthly!N47,0)</f>
        <v>0</v>
      </c>
      <c r="N46">
        <f ca="1">IF(OFFSET('Project Map'!$D$1,N$1,0) = "Yes",Monthly!O47,0)</f>
        <v>0</v>
      </c>
      <c r="O46">
        <f ca="1">IF(OFFSET('Project Map'!$D$1,O$1,0) = "Yes",Monthly!P47,0)</f>
        <v>0</v>
      </c>
      <c r="P46">
        <f ca="1">IF(OFFSET('Project Map'!$D$1,P$1,0) = "Yes",Monthly!Q47,0)</f>
        <v>0</v>
      </c>
      <c r="Q46">
        <f ca="1">IF(OFFSET('Project Map'!$D$1,Q$1,0) = "Yes",Monthly!R47,0)</f>
        <v>0</v>
      </c>
      <c r="R46">
        <f ca="1">IF(OFFSET('Project Map'!$D$1,R$1,0) = "Yes",Monthly!#REF!,0)</f>
        <v>0</v>
      </c>
      <c r="S46">
        <f ca="1">IF(OFFSET('Project Map'!$D$1,S$1,0) = "Yes",Monthly!#REF!,0)</f>
        <v>0</v>
      </c>
      <c r="T46">
        <f ca="1">IF(OFFSET('Project Map'!$D$1,T$1,0) = "Yes",Monthly!#REF!,0)</f>
        <v>0</v>
      </c>
    </row>
    <row r="47" spans="1:20" x14ac:dyDescent="0.25">
      <c r="A47" s="5">
        <v>47027</v>
      </c>
      <c r="B47">
        <f t="shared" ca="1" si="1"/>
        <v>689</v>
      </c>
      <c r="C47">
        <f ca="1">IF(OFFSET('Project Map'!$D$1,C$1,0) = "Yes",Monthly!D48,0)</f>
        <v>120</v>
      </c>
      <c r="D47">
        <f ca="1">IF(OFFSET('Project Map'!$D$1,D$1,0) = "Yes",Monthly!E48,0)</f>
        <v>300</v>
      </c>
      <c r="E47">
        <f ca="1">IF(OFFSET('Project Map'!$D$1,E$1,0) = "Yes",Monthly!F48,0)</f>
        <v>0</v>
      </c>
      <c r="F47">
        <f ca="1">IF(OFFSET('Project Map'!$D$1,F$1,0) = "Yes",Monthly!G48,0)</f>
        <v>100</v>
      </c>
      <c r="G47">
        <f ca="1">IF(OFFSET('Project Map'!$D$1,G$1,0) = "Yes",Monthly!H48,0)</f>
        <v>169</v>
      </c>
      <c r="H47">
        <f ca="1">IF(OFFSET('Project Map'!$D$1,H$1,0) = "Yes",Monthly!I48,0)</f>
        <v>0</v>
      </c>
      <c r="I47">
        <f ca="1">IF(OFFSET('Project Map'!$D$1,I$1,0) = "Yes",Monthly!J48,0)</f>
        <v>0</v>
      </c>
      <c r="J47">
        <f ca="1">IF(OFFSET('Project Map'!$D$1,J$1,0) = "Yes",Monthly!K48,0)</f>
        <v>0</v>
      </c>
      <c r="K47">
        <f ca="1">IF(OFFSET('Project Map'!$D$1,K$1,0) = "Yes",Monthly!L48,0)</f>
        <v>0</v>
      </c>
      <c r="L47">
        <f ca="1">IF(OFFSET('Project Map'!$D$1,L$1,0) = "Yes",Monthly!M48,0)</f>
        <v>0</v>
      </c>
      <c r="M47">
        <f ca="1">IF(OFFSET('Project Map'!$D$1,M$1,0) = "Yes",Monthly!N48,0)</f>
        <v>0</v>
      </c>
      <c r="N47">
        <f ca="1">IF(OFFSET('Project Map'!$D$1,N$1,0) = "Yes",Monthly!O48,0)</f>
        <v>0</v>
      </c>
      <c r="O47">
        <f ca="1">IF(OFFSET('Project Map'!$D$1,O$1,0) = "Yes",Monthly!P48,0)</f>
        <v>0</v>
      </c>
      <c r="P47">
        <f ca="1">IF(OFFSET('Project Map'!$D$1,P$1,0) = "Yes",Monthly!Q48,0)</f>
        <v>0</v>
      </c>
      <c r="Q47">
        <f ca="1">IF(OFFSET('Project Map'!$D$1,Q$1,0) = "Yes",Monthly!R48,0)</f>
        <v>0</v>
      </c>
      <c r="R47">
        <f ca="1">IF(OFFSET('Project Map'!$D$1,R$1,0) = "Yes",Monthly!#REF!,0)</f>
        <v>0</v>
      </c>
      <c r="S47">
        <f ca="1">IF(OFFSET('Project Map'!$D$1,S$1,0) = "Yes",Monthly!#REF!,0)</f>
        <v>0</v>
      </c>
      <c r="T47">
        <f ca="1">IF(OFFSET('Project Map'!$D$1,T$1,0) = "Yes",Monthly!#REF!,0)</f>
        <v>0</v>
      </c>
    </row>
    <row r="48" spans="1:20" x14ac:dyDescent="0.25">
      <c r="A48" s="5">
        <v>47058</v>
      </c>
      <c r="B48">
        <f t="shared" ca="1" si="1"/>
        <v>702</v>
      </c>
      <c r="C48">
        <f ca="1">IF(OFFSET('Project Map'!$D$1,C$1,0) = "Yes",Monthly!D49,0)</f>
        <v>120</v>
      </c>
      <c r="D48">
        <f ca="1">IF(OFFSET('Project Map'!$D$1,D$1,0) = "Yes",Monthly!E49,0)</f>
        <v>300</v>
      </c>
      <c r="E48">
        <f ca="1">IF(OFFSET('Project Map'!$D$1,E$1,0) = "Yes",Monthly!F49,0)</f>
        <v>0</v>
      </c>
      <c r="F48">
        <f ca="1">IF(OFFSET('Project Map'!$D$1,F$1,0) = "Yes",Monthly!G49,0)</f>
        <v>100</v>
      </c>
      <c r="G48">
        <f ca="1">IF(OFFSET('Project Map'!$D$1,G$1,0) = "Yes",Monthly!H49,0)</f>
        <v>182</v>
      </c>
      <c r="H48">
        <f ca="1">IF(OFFSET('Project Map'!$D$1,H$1,0) = "Yes",Monthly!I49,0)</f>
        <v>0</v>
      </c>
      <c r="I48">
        <f ca="1">IF(OFFSET('Project Map'!$D$1,I$1,0) = "Yes",Monthly!J49,0)</f>
        <v>0</v>
      </c>
      <c r="J48">
        <f ca="1">IF(OFFSET('Project Map'!$D$1,J$1,0) = "Yes",Monthly!K49,0)</f>
        <v>0</v>
      </c>
      <c r="K48">
        <f ca="1">IF(OFFSET('Project Map'!$D$1,K$1,0) = "Yes",Monthly!L49,0)</f>
        <v>0</v>
      </c>
      <c r="L48">
        <f ca="1">IF(OFFSET('Project Map'!$D$1,L$1,0) = "Yes",Monthly!M49,0)</f>
        <v>0</v>
      </c>
      <c r="M48">
        <f ca="1">IF(OFFSET('Project Map'!$D$1,M$1,0) = "Yes",Monthly!N49,0)</f>
        <v>0</v>
      </c>
      <c r="N48">
        <f ca="1">IF(OFFSET('Project Map'!$D$1,N$1,0) = "Yes",Monthly!O49,0)</f>
        <v>0</v>
      </c>
      <c r="O48">
        <f ca="1">IF(OFFSET('Project Map'!$D$1,O$1,0) = "Yes",Monthly!P49,0)</f>
        <v>0</v>
      </c>
      <c r="P48">
        <f ca="1">IF(OFFSET('Project Map'!$D$1,P$1,0) = "Yes",Monthly!Q49,0)</f>
        <v>0</v>
      </c>
      <c r="Q48">
        <f ca="1">IF(OFFSET('Project Map'!$D$1,Q$1,0) = "Yes",Monthly!R49,0)</f>
        <v>0</v>
      </c>
      <c r="R48">
        <f ca="1">IF(OFFSET('Project Map'!$D$1,R$1,0) = "Yes",Monthly!#REF!,0)</f>
        <v>0</v>
      </c>
      <c r="S48">
        <f ca="1">IF(OFFSET('Project Map'!$D$1,S$1,0) = "Yes",Monthly!#REF!,0)</f>
        <v>0</v>
      </c>
      <c r="T48">
        <f ca="1">IF(OFFSET('Project Map'!$D$1,T$1,0) = "Yes",Monthly!#REF!,0)</f>
        <v>0</v>
      </c>
    </row>
    <row r="49" spans="1:20" x14ac:dyDescent="0.25">
      <c r="A49" s="5">
        <v>47088</v>
      </c>
      <c r="B49">
        <f t="shared" ca="1" si="1"/>
        <v>715</v>
      </c>
      <c r="C49">
        <f ca="1">IF(OFFSET('Project Map'!$D$1,C$1,0) = "Yes",Monthly!D50,0)</f>
        <v>120</v>
      </c>
      <c r="D49">
        <f ca="1">IF(OFFSET('Project Map'!$D$1,D$1,0) = "Yes",Monthly!E50,0)</f>
        <v>300</v>
      </c>
      <c r="E49">
        <f ca="1">IF(OFFSET('Project Map'!$D$1,E$1,0) = "Yes",Monthly!F50,0)</f>
        <v>0</v>
      </c>
      <c r="F49">
        <f ca="1">IF(OFFSET('Project Map'!$D$1,F$1,0) = "Yes",Monthly!G50,0)</f>
        <v>100</v>
      </c>
      <c r="G49">
        <f ca="1">IF(OFFSET('Project Map'!$D$1,G$1,0) = "Yes",Monthly!H50,0)</f>
        <v>195</v>
      </c>
      <c r="H49">
        <f ca="1">IF(OFFSET('Project Map'!$D$1,H$1,0) = "Yes",Monthly!I50,0)</f>
        <v>0</v>
      </c>
      <c r="I49">
        <f ca="1">IF(OFFSET('Project Map'!$D$1,I$1,0) = "Yes",Monthly!J50,0)</f>
        <v>0</v>
      </c>
      <c r="J49">
        <f ca="1">IF(OFFSET('Project Map'!$D$1,J$1,0) = "Yes",Monthly!K50,0)</f>
        <v>0</v>
      </c>
      <c r="K49">
        <f ca="1">IF(OFFSET('Project Map'!$D$1,K$1,0) = "Yes",Monthly!L50,0)</f>
        <v>0</v>
      </c>
      <c r="L49">
        <f ca="1">IF(OFFSET('Project Map'!$D$1,L$1,0) = "Yes",Monthly!M50,0)</f>
        <v>0</v>
      </c>
      <c r="M49">
        <f ca="1">IF(OFFSET('Project Map'!$D$1,M$1,0) = "Yes",Monthly!N50,0)</f>
        <v>0</v>
      </c>
      <c r="N49">
        <f ca="1">IF(OFFSET('Project Map'!$D$1,N$1,0) = "Yes",Monthly!O50,0)</f>
        <v>0</v>
      </c>
      <c r="O49">
        <f ca="1">IF(OFFSET('Project Map'!$D$1,O$1,0) = "Yes",Monthly!P50,0)</f>
        <v>0</v>
      </c>
      <c r="P49">
        <f ca="1">IF(OFFSET('Project Map'!$D$1,P$1,0) = "Yes",Monthly!Q50,0)</f>
        <v>0</v>
      </c>
      <c r="Q49">
        <f ca="1">IF(OFFSET('Project Map'!$D$1,Q$1,0) = "Yes",Monthly!R50,0)</f>
        <v>0</v>
      </c>
      <c r="R49">
        <f ca="1">IF(OFFSET('Project Map'!$D$1,R$1,0) = "Yes",Monthly!#REF!,0)</f>
        <v>0</v>
      </c>
      <c r="S49">
        <f ca="1">IF(OFFSET('Project Map'!$D$1,S$1,0) = "Yes",Monthly!#REF!,0)</f>
        <v>0</v>
      </c>
      <c r="T49">
        <f ca="1">IF(OFFSET('Project Map'!$D$1,T$1,0) = "Yes",Monthly!#REF!,0)</f>
        <v>0</v>
      </c>
    </row>
    <row r="50" spans="1:20" x14ac:dyDescent="0.25">
      <c r="A50" s="5">
        <v>47119</v>
      </c>
      <c r="B50">
        <f t="shared" ca="1" si="1"/>
        <v>803</v>
      </c>
      <c r="C50">
        <f ca="1">IF(OFFSET('Project Map'!$D$1,C$1,0) = "Yes",Monthly!D51,0)</f>
        <v>120</v>
      </c>
      <c r="D50">
        <f ca="1">IF(OFFSET('Project Map'!$D$1,D$1,0) = "Yes",Monthly!E51,0)</f>
        <v>375</v>
      </c>
      <c r="E50">
        <f ca="1">IF(OFFSET('Project Map'!$D$1,E$1,0) = "Yes",Monthly!F51,0)</f>
        <v>0</v>
      </c>
      <c r="F50">
        <f ca="1">IF(OFFSET('Project Map'!$D$1,F$1,0) = "Yes",Monthly!G51,0)</f>
        <v>100</v>
      </c>
      <c r="G50">
        <f ca="1">IF(OFFSET('Project Map'!$D$1,G$1,0) = "Yes",Monthly!H51,0)</f>
        <v>208</v>
      </c>
      <c r="H50">
        <f ca="1">IF(OFFSET('Project Map'!$D$1,H$1,0) = "Yes",Monthly!I51,0)</f>
        <v>0</v>
      </c>
      <c r="I50">
        <f ca="1">IF(OFFSET('Project Map'!$D$1,I$1,0) = "Yes",Monthly!J51,0)</f>
        <v>0</v>
      </c>
      <c r="J50">
        <f ca="1">IF(OFFSET('Project Map'!$D$1,J$1,0) = "Yes",Monthly!K51,0)</f>
        <v>0</v>
      </c>
      <c r="K50">
        <f ca="1">IF(OFFSET('Project Map'!$D$1,K$1,0) = "Yes",Monthly!L51,0)</f>
        <v>0</v>
      </c>
      <c r="L50">
        <f ca="1">IF(OFFSET('Project Map'!$D$1,L$1,0) = "Yes",Monthly!M51,0)</f>
        <v>0</v>
      </c>
      <c r="M50">
        <f ca="1">IF(OFFSET('Project Map'!$D$1,M$1,0) = "Yes",Monthly!N51,0)</f>
        <v>0</v>
      </c>
      <c r="N50">
        <f ca="1">IF(OFFSET('Project Map'!$D$1,N$1,0) = "Yes",Monthly!O51,0)</f>
        <v>0</v>
      </c>
      <c r="O50">
        <f ca="1">IF(OFFSET('Project Map'!$D$1,O$1,0) = "Yes",Monthly!P51,0)</f>
        <v>0</v>
      </c>
      <c r="P50">
        <f ca="1">IF(OFFSET('Project Map'!$D$1,P$1,0) = "Yes",Monthly!Q51,0)</f>
        <v>0</v>
      </c>
      <c r="Q50">
        <f ca="1">IF(OFFSET('Project Map'!$D$1,Q$1,0) = "Yes",Monthly!R51,0)</f>
        <v>0</v>
      </c>
      <c r="R50">
        <f ca="1">IF(OFFSET('Project Map'!$D$1,R$1,0) = "Yes",Monthly!#REF!,0)</f>
        <v>0</v>
      </c>
      <c r="S50">
        <f ca="1">IF(OFFSET('Project Map'!$D$1,S$1,0) = "Yes",Monthly!#REF!,0)</f>
        <v>0</v>
      </c>
      <c r="T50">
        <f ca="1">IF(OFFSET('Project Map'!$D$1,T$1,0) = "Yes",Monthly!#REF!,0)</f>
        <v>0</v>
      </c>
    </row>
    <row r="51" spans="1:20" x14ac:dyDescent="0.25">
      <c r="A51" s="5">
        <v>47150</v>
      </c>
      <c r="B51">
        <f t="shared" ca="1" si="1"/>
        <v>816</v>
      </c>
      <c r="C51">
        <f ca="1">IF(OFFSET('Project Map'!$D$1,C$1,0) = "Yes",Monthly!D52,0)</f>
        <v>120</v>
      </c>
      <c r="D51">
        <f ca="1">IF(OFFSET('Project Map'!$D$1,D$1,0) = "Yes",Monthly!E52,0)</f>
        <v>375</v>
      </c>
      <c r="E51">
        <f ca="1">IF(OFFSET('Project Map'!$D$1,E$1,0) = "Yes",Monthly!F52,0)</f>
        <v>0</v>
      </c>
      <c r="F51">
        <f ca="1">IF(OFFSET('Project Map'!$D$1,F$1,0) = "Yes",Monthly!G52,0)</f>
        <v>100</v>
      </c>
      <c r="G51">
        <f ca="1">IF(OFFSET('Project Map'!$D$1,G$1,0) = "Yes",Monthly!H52,0)</f>
        <v>221</v>
      </c>
      <c r="H51">
        <f ca="1">IF(OFFSET('Project Map'!$D$1,H$1,0) = "Yes",Monthly!I52,0)</f>
        <v>0</v>
      </c>
      <c r="I51">
        <f ca="1">IF(OFFSET('Project Map'!$D$1,I$1,0) = "Yes",Monthly!J52,0)</f>
        <v>0</v>
      </c>
      <c r="J51">
        <f ca="1">IF(OFFSET('Project Map'!$D$1,J$1,0) = "Yes",Monthly!K52,0)</f>
        <v>0</v>
      </c>
      <c r="K51">
        <f ca="1">IF(OFFSET('Project Map'!$D$1,K$1,0) = "Yes",Monthly!L52,0)</f>
        <v>0</v>
      </c>
      <c r="L51">
        <f ca="1">IF(OFFSET('Project Map'!$D$1,L$1,0) = "Yes",Monthly!M52,0)</f>
        <v>0</v>
      </c>
      <c r="M51">
        <f ca="1">IF(OFFSET('Project Map'!$D$1,M$1,0) = "Yes",Monthly!N52,0)</f>
        <v>0</v>
      </c>
      <c r="N51">
        <f ca="1">IF(OFFSET('Project Map'!$D$1,N$1,0) = "Yes",Monthly!O52,0)</f>
        <v>0</v>
      </c>
      <c r="O51">
        <f ca="1">IF(OFFSET('Project Map'!$D$1,O$1,0) = "Yes",Monthly!P52,0)</f>
        <v>0</v>
      </c>
      <c r="P51">
        <f ca="1">IF(OFFSET('Project Map'!$D$1,P$1,0) = "Yes",Monthly!Q52,0)</f>
        <v>0</v>
      </c>
      <c r="Q51">
        <f ca="1">IF(OFFSET('Project Map'!$D$1,Q$1,0) = "Yes",Monthly!R52,0)</f>
        <v>0</v>
      </c>
      <c r="R51">
        <f ca="1">IF(OFFSET('Project Map'!$D$1,R$1,0) = "Yes",Monthly!#REF!,0)</f>
        <v>0</v>
      </c>
      <c r="S51">
        <f ca="1">IF(OFFSET('Project Map'!$D$1,S$1,0) = "Yes",Monthly!#REF!,0)</f>
        <v>0</v>
      </c>
      <c r="T51">
        <f ca="1">IF(OFFSET('Project Map'!$D$1,T$1,0) = "Yes",Monthly!#REF!,0)</f>
        <v>0</v>
      </c>
    </row>
    <row r="52" spans="1:20" x14ac:dyDescent="0.25">
      <c r="A52" s="5">
        <v>47178</v>
      </c>
      <c r="B52">
        <f t="shared" ca="1" si="1"/>
        <v>829</v>
      </c>
      <c r="C52">
        <f ca="1">IF(OFFSET('Project Map'!$D$1,C$1,0) = "Yes",Monthly!D53,0)</f>
        <v>120</v>
      </c>
      <c r="D52">
        <f ca="1">IF(OFFSET('Project Map'!$D$1,D$1,0) = "Yes",Monthly!E53,0)</f>
        <v>375</v>
      </c>
      <c r="E52">
        <f ca="1">IF(OFFSET('Project Map'!$D$1,E$1,0) = "Yes",Monthly!F53,0)</f>
        <v>0</v>
      </c>
      <c r="F52">
        <f ca="1">IF(OFFSET('Project Map'!$D$1,F$1,0) = "Yes",Monthly!G53,0)</f>
        <v>100</v>
      </c>
      <c r="G52">
        <f ca="1">IF(OFFSET('Project Map'!$D$1,G$1,0) = "Yes",Monthly!H53,0)</f>
        <v>234</v>
      </c>
      <c r="H52">
        <f ca="1">IF(OFFSET('Project Map'!$D$1,H$1,0) = "Yes",Monthly!I53,0)</f>
        <v>0</v>
      </c>
      <c r="I52">
        <f ca="1">IF(OFFSET('Project Map'!$D$1,I$1,0) = "Yes",Monthly!J53,0)</f>
        <v>0</v>
      </c>
      <c r="J52">
        <f ca="1">IF(OFFSET('Project Map'!$D$1,J$1,0) = "Yes",Monthly!K53,0)</f>
        <v>0</v>
      </c>
      <c r="K52">
        <f ca="1">IF(OFFSET('Project Map'!$D$1,K$1,0) = "Yes",Monthly!L53,0)</f>
        <v>0</v>
      </c>
      <c r="L52">
        <f ca="1">IF(OFFSET('Project Map'!$D$1,L$1,0) = "Yes",Monthly!M53,0)</f>
        <v>0</v>
      </c>
      <c r="M52">
        <f ca="1">IF(OFFSET('Project Map'!$D$1,M$1,0) = "Yes",Monthly!N53,0)</f>
        <v>0</v>
      </c>
      <c r="N52">
        <f ca="1">IF(OFFSET('Project Map'!$D$1,N$1,0) = "Yes",Monthly!O53,0)</f>
        <v>0</v>
      </c>
      <c r="O52">
        <f ca="1">IF(OFFSET('Project Map'!$D$1,O$1,0) = "Yes",Monthly!P53,0)</f>
        <v>0</v>
      </c>
      <c r="P52">
        <f ca="1">IF(OFFSET('Project Map'!$D$1,P$1,0) = "Yes",Monthly!Q53,0)</f>
        <v>0</v>
      </c>
      <c r="Q52">
        <f ca="1">IF(OFFSET('Project Map'!$D$1,Q$1,0) = "Yes",Monthly!R53,0)</f>
        <v>0</v>
      </c>
      <c r="R52">
        <f ca="1">IF(OFFSET('Project Map'!$D$1,R$1,0) = "Yes",Monthly!#REF!,0)</f>
        <v>0</v>
      </c>
      <c r="S52">
        <f ca="1">IF(OFFSET('Project Map'!$D$1,S$1,0) = "Yes",Monthly!#REF!,0)</f>
        <v>0</v>
      </c>
      <c r="T52">
        <f ca="1">IF(OFFSET('Project Map'!$D$1,T$1,0) = "Yes",Monthly!#REF!,0)</f>
        <v>0</v>
      </c>
    </row>
    <row r="53" spans="1:20" x14ac:dyDescent="0.25">
      <c r="A53" s="5">
        <v>47209</v>
      </c>
      <c r="B53">
        <f t="shared" ca="1" si="1"/>
        <v>842</v>
      </c>
      <c r="C53">
        <f ca="1">IF(OFFSET('Project Map'!$D$1,C$1,0) = "Yes",Monthly!D54,0)</f>
        <v>120</v>
      </c>
      <c r="D53">
        <f ca="1">IF(OFFSET('Project Map'!$D$1,D$1,0) = "Yes",Monthly!E54,0)</f>
        <v>375</v>
      </c>
      <c r="E53">
        <f ca="1">IF(OFFSET('Project Map'!$D$1,E$1,0) = "Yes",Monthly!F54,0)</f>
        <v>0</v>
      </c>
      <c r="F53">
        <f ca="1">IF(OFFSET('Project Map'!$D$1,F$1,0) = "Yes",Monthly!G54,0)</f>
        <v>100</v>
      </c>
      <c r="G53">
        <f ca="1">IF(OFFSET('Project Map'!$D$1,G$1,0) = "Yes",Monthly!H54,0)</f>
        <v>247</v>
      </c>
      <c r="H53">
        <f ca="1">IF(OFFSET('Project Map'!$D$1,H$1,0) = "Yes",Monthly!I54,0)</f>
        <v>0</v>
      </c>
      <c r="I53">
        <f ca="1">IF(OFFSET('Project Map'!$D$1,I$1,0) = "Yes",Monthly!J54,0)</f>
        <v>0</v>
      </c>
      <c r="J53">
        <f ca="1">IF(OFFSET('Project Map'!$D$1,J$1,0) = "Yes",Monthly!K54,0)</f>
        <v>0</v>
      </c>
      <c r="K53">
        <f ca="1">IF(OFFSET('Project Map'!$D$1,K$1,0) = "Yes",Monthly!L54,0)</f>
        <v>0</v>
      </c>
      <c r="L53">
        <f ca="1">IF(OFFSET('Project Map'!$D$1,L$1,0) = "Yes",Monthly!M54,0)</f>
        <v>0</v>
      </c>
      <c r="M53">
        <f ca="1">IF(OFFSET('Project Map'!$D$1,M$1,0) = "Yes",Monthly!N54,0)</f>
        <v>0</v>
      </c>
      <c r="N53">
        <f ca="1">IF(OFFSET('Project Map'!$D$1,N$1,0) = "Yes",Monthly!O54,0)</f>
        <v>0</v>
      </c>
      <c r="O53">
        <f ca="1">IF(OFFSET('Project Map'!$D$1,O$1,0) = "Yes",Monthly!P54,0)</f>
        <v>0</v>
      </c>
      <c r="P53">
        <f ca="1">IF(OFFSET('Project Map'!$D$1,P$1,0) = "Yes",Monthly!Q54,0)</f>
        <v>0</v>
      </c>
      <c r="Q53">
        <f ca="1">IF(OFFSET('Project Map'!$D$1,Q$1,0) = "Yes",Monthly!R54,0)</f>
        <v>0</v>
      </c>
      <c r="R53">
        <f ca="1">IF(OFFSET('Project Map'!$D$1,R$1,0) = "Yes",Monthly!#REF!,0)</f>
        <v>0</v>
      </c>
      <c r="S53">
        <f ca="1">IF(OFFSET('Project Map'!$D$1,S$1,0) = "Yes",Monthly!#REF!,0)</f>
        <v>0</v>
      </c>
      <c r="T53">
        <f ca="1">IF(OFFSET('Project Map'!$D$1,T$1,0) = "Yes",Monthly!#REF!,0)</f>
        <v>0</v>
      </c>
    </row>
    <row r="54" spans="1:20" x14ac:dyDescent="0.25">
      <c r="A54" s="5">
        <v>47239</v>
      </c>
      <c r="B54">
        <f t="shared" ca="1" si="1"/>
        <v>855</v>
      </c>
      <c r="C54">
        <f ca="1">IF(OFFSET('Project Map'!$D$1,C$1,0) = "Yes",Monthly!D55,0)</f>
        <v>120</v>
      </c>
      <c r="D54">
        <f ca="1">IF(OFFSET('Project Map'!$D$1,D$1,0) = "Yes",Monthly!E55,0)</f>
        <v>375</v>
      </c>
      <c r="E54">
        <f ca="1">IF(OFFSET('Project Map'!$D$1,E$1,0) = "Yes",Monthly!F55,0)</f>
        <v>0</v>
      </c>
      <c r="F54">
        <f ca="1">IF(OFFSET('Project Map'!$D$1,F$1,0) = "Yes",Monthly!G55,0)</f>
        <v>100</v>
      </c>
      <c r="G54">
        <f ca="1">IF(OFFSET('Project Map'!$D$1,G$1,0) = "Yes",Monthly!H55,0)</f>
        <v>260</v>
      </c>
      <c r="H54">
        <f ca="1">IF(OFFSET('Project Map'!$D$1,H$1,0) = "Yes",Monthly!I55,0)</f>
        <v>0</v>
      </c>
      <c r="I54">
        <f ca="1">IF(OFFSET('Project Map'!$D$1,I$1,0) = "Yes",Monthly!J55,0)</f>
        <v>0</v>
      </c>
      <c r="J54">
        <f ca="1">IF(OFFSET('Project Map'!$D$1,J$1,0) = "Yes",Monthly!K55,0)</f>
        <v>0</v>
      </c>
      <c r="K54">
        <f ca="1">IF(OFFSET('Project Map'!$D$1,K$1,0) = "Yes",Monthly!L55,0)</f>
        <v>0</v>
      </c>
      <c r="L54">
        <f ca="1">IF(OFFSET('Project Map'!$D$1,L$1,0) = "Yes",Monthly!M55,0)</f>
        <v>0</v>
      </c>
      <c r="M54">
        <f ca="1">IF(OFFSET('Project Map'!$D$1,M$1,0) = "Yes",Monthly!N55,0)</f>
        <v>0</v>
      </c>
      <c r="N54">
        <f ca="1">IF(OFFSET('Project Map'!$D$1,N$1,0) = "Yes",Monthly!O55,0)</f>
        <v>0</v>
      </c>
      <c r="O54">
        <f ca="1">IF(OFFSET('Project Map'!$D$1,O$1,0) = "Yes",Monthly!P55,0)</f>
        <v>0</v>
      </c>
      <c r="P54">
        <f ca="1">IF(OFFSET('Project Map'!$D$1,P$1,0) = "Yes",Monthly!Q55,0)</f>
        <v>0</v>
      </c>
      <c r="Q54">
        <f ca="1">IF(OFFSET('Project Map'!$D$1,Q$1,0) = "Yes",Monthly!R55,0)</f>
        <v>0</v>
      </c>
      <c r="R54">
        <f ca="1">IF(OFFSET('Project Map'!$D$1,R$1,0) = "Yes",Monthly!#REF!,0)</f>
        <v>0</v>
      </c>
      <c r="S54">
        <f ca="1">IF(OFFSET('Project Map'!$D$1,S$1,0) = "Yes",Monthly!#REF!,0)</f>
        <v>0</v>
      </c>
      <c r="T54">
        <f ca="1">IF(OFFSET('Project Map'!$D$1,T$1,0) = "Yes",Monthly!#REF!,0)</f>
        <v>0</v>
      </c>
    </row>
    <row r="55" spans="1:20" x14ac:dyDescent="0.25">
      <c r="A55" s="5">
        <v>47270</v>
      </c>
      <c r="B55">
        <f t="shared" ca="1" si="1"/>
        <v>868</v>
      </c>
      <c r="C55">
        <f ca="1">IF(OFFSET('Project Map'!$D$1,C$1,0) = "Yes",Monthly!D56,0)</f>
        <v>120</v>
      </c>
      <c r="D55">
        <f ca="1">IF(OFFSET('Project Map'!$D$1,D$1,0) = "Yes",Monthly!E56,0)</f>
        <v>375</v>
      </c>
      <c r="E55">
        <f ca="1">IF(OFFSET('Project Map'!$D$1,E$1,0) = "Yes",Monthly!F56,0)</f>
        <v>0</v>
      </c>
      <c r="F55">
        <f ca="1">IF(OFFSET('Project Map'!$D$1,F$1,0) = "Yes",Monthly!G56,0)</f>
        <v>100</v>
      </c>
      <c r="G55">
        <f ca="1">IF(OFFSET('Project Map'!$D$1,G$1,0) = "Yes",Monthly!H56,0)</f>
        <v>273</v>
      </c>
      <c r="H55">
        <f ca="1">IF(OFFSET('Project Map'!$D$1,H$1,0) = "Yes",Monthly!I56,0)</f>
        <v>0</v>
      </c>
      <c r="I55">
        <f ca="1">IF(OFFSET('Project Map'!$D$1,I$1,0) = "Yes",Monthly!J56,0)</f>
        <v>0</v>
      </c>
      <c r="J55">
        <f ca="1">IF(OFFSET('Project Map'!$D$1,J$1,0) = "Yes",Monthly!K56,0)</f>
        <v>0</v>
      </c>
      <c r="K55">
        <f ca="1">IF(OFFSET('Project Map'!$D$1,K$1,0) = "Yes",Monthly!L56,0)</f>
        <v>0</v>
      </c>
      <c r="L55">
        <f ca="1">IF(OFFSET('Project Map'!$D$1,L$1,0) = "Yes",Monthly!M56,0)</f>
        <v>0</v>
      </c>
      <c r="M55">
        <f ca="1">IF(OFFSET('Project Map'!$D$1,M$1,0) = "Yes",Monthly!N56,0)</f>
        <v>0</v>
      </c>
      <c r="N55">
        <f ca="1">IF(OFFSET('Project Map'!$D$1,N$1,0) = "Yes",Monthly!O56,0)</f>
        <v>0</v>
      </c>
      <c r="O55">
        <f ca="1">IF(OFFSET('Project Map'!$D$1,O$1,0) = "Yes",Monthly!P56,0)</f>
        <v>0</v>
      </c>
      <c r="P55">
        <f ca="1">IF(OFFSET('Project Map'!$D$1,P$1,0) = "Yes",Monthly!Q56,0)</f>
        <v>0</v>
      </c>
      <c r="Q55">
        <f ca="1">IF(OFFSET('Project Map'!$D$1,Q$1,0) = "Yes",Monthly!R56,0)</f>
        <v>0</v>
      </c>
      <c r="R55">
        <f ca="1">IF(OFFSET('Project Map'!$D$1,R$1,0) = "Yes",Monthly!#REF!,0)</f>
        <v>0</v>
      </c>
      <c r="S55">
        <f ca="1">IF(OFFSET('Project Map'!$D$1,S$1,0) = "Yes",Monthly!#REF!,0)</f>
        <v>0</v>
      </c>
      <c r="T55">
        <f ca="1">IF(OFFSET('Project Map'!$D$1,T$1,0) = "Yes",Monthly!#REF!,0)</f>
        <v>0</v>
      </c>
    </row>
    <row r="56" spans="1:20" x14ac:dyDescent="0.25">
      <c r="A56" s="5">
        <v>47300</v>
      </c>
      <c r="B56">
        <f t="shared" ca="1" si="1"/>
        <v>908</v>
      </c>
      <c r="C56">
        <f ca="1">IF(OFFSET('Project Map'!$D$1,C$1,0) = "Yes",Monthly!D57,0)</f>
        <v>120</v>
      </c>
      <c r="D56">
        <f ca="1">IF(OFFSET('Project Map'!$D$1,D$1,0) = "Yes",Monthly!E57,0)</f>
        <v>402</v>
      </c>
      <c r="E56">
        <f ca="1">IF(OFFSET('Project Map'!$D$1,E$1,0) = "Yes",Monthly!F57,0)</f>
        <v>0</v>
      </c>
      <c r="F56">
        <f ca="1">IF(OFFSET('Project Map'!$D$1,F$1,0) = "Yes",Monthly!G57,0)</f>
        <v>100</v>
      </c>
      <c r="G56">
        <f ca="1">IF(OFFSET('Project Map'!$D$1,G$1,0) = "Yes",Monthly!H57,0)</f>
        <v>286</v>
      </c>
      <c r="H56">
        <f ca="1">IF(OFFSET('Project Map'!$D$1,H$1,0) = "Yes",Monthly!I57,0)</f>
        <v>0</v>
      </c>
      <c r="I56">
        <f ca="1">IF(OFFSET('Project Map'!$D$1,I$1,0) = "Yes",Monthly!J57,0)</f>
        <v>0</v>
      </c>
      <c r="J56">
        <f ca="1">IF(OFFSET('Project Map'!$D$1,J$1,0) = "Yes",Monthly!K57,0)</f>
        <v>0</v>
      </c>
      <c r="K56">
        <f ca="1">IF(OFFSET('Project Map'!$D$1,K$1,0) = "Yes",Monthly!L57,0)</f>
        <v>0</v>
      </c>
      <c r="L56">
        <f ca="1">IF(OFFSET('Project Map'!$D$1,L$1,0) = "Yes",Monthly!M57,0)</f>
        <v>0</v>
      </c>
      <c r="M56">
        <f ca="1">IF(OFFSET('Project Map'!$D$1,M$1,0) = "Yes",Monthly!N57,0)</f>
        <v>0</v>
      </c>
      <c r="N56">
        <f ca="1">IF(OFFSET('Project Map'!$D$1,N$1,0) = "Yes",Monthly!O57,0)</f>
        <v>0</v>
      </c>
      <c r="O56">
        <f ca="1">IF(OFFSET('Project Map'!$D$1,O$1,0) = "Yes",Monthly!P57,0)</f>
        <v>0</v>
      </c>
      <c r="P56">
        <f ca="1">IF(OFFSET('Project Map'!$D$1,P$1,0) = "Yes",Monthly!Q57,0)</f>
        <v>0</v>
      </c>
      <c r="Q56">
        <f ca="1">IF(OFFSET('Project Map'!$D$1,Q$1,0) = "Yes",Monthly!R57,0)</f>
        <v>0</v>
      </c>
      <c r="R56">
        <f ca="1">IF(OFFSET('Project Map'!$D$1,R$1,0) = "Yes",Monthly!#REF!,0)</f>
        <v>0</v>
      </c>
      <c r="S56">
        <f ca="1">IF(OFFSET('Project Map'!$D$1,S$1,0) = "Yes",Monthly!#REF!,0)</f>
        <v>0</v>
      </c>
      <c r="T56">
        <f ca="1">IF(OFFSET('Project Map'!$D$1,T$1,0) = "Yes",Monthly!#REF!,0)</f>
        <v>0</v>
      </c>
    </row>
    <row r="57" spans="1:20" x14ac:dyDescent="0.25">
      <c r="A57" s="5">
        <v>47331</v>
      </c>
      <c r="B57">
        <f t="shared" ca="1" si="1"/>
        <v>921</v>
      </c>
      <c r="C57">
        <f ca="1">IF(OFFSET('Project Map'!$D$1,C$1,0) = "Yes",Monthly!D58,0)</f>
        <v>120</v>
      </c>
      <c r="D57">
        <f ca="1">IF(OFFSET('Project Map'!$D$1,D$1,0) = "Yes",Monthly!E58,0)</f>
        <v>402</v>
      </c>
      <c r="E57">
        <f ca="1">IF(OFFSET('Project Map'!$D$1,E$1,0) = "Yes",Monthly!F58,0)</f>
        <v>0</v>
      </c>
      <c r="F57">
        <f ca="1">IF(OFFSET('Project Map'!$D$1,F$1,0) = "Yes",Monthly!G58,0)</f>
        <v>100</v>
      </c>
      <c r="G57">
        <f ca="1">IF(OFFSET('Project Map'!$D$1,G$1,0) = "Yes",Monthly!H58,0)</f>
        <v>299</v>
      </c>
      <c r="H57">
        <f ca="1">IF(OFFSET('Project Map'!$D$1,H$1,0) = "Yes",Monthly!I58,0)</f>
        <v>0</v>
      </c>
      <c r="I57">
        <f ca="1">IF(OFFSET('Project Map'!$D$1,I$1,0) = "Yes",Monthly!J58,0)</f>
        <v>0</v>
      </c>
      <c r="J57">
        <f ca="1">IF(OFFSET('Project Map'!$D$1,J$1,0) = "Yes",Monthly!K58,0)</f>
        <v>0</v>
      </c>
      <c r="K57">
        <f ca="1">IF(OFFSET('Project Map'!$D$1,K$1,0) = "Yes",Monthly!L58,0)</f>
        <v>0</v>
      </c>
      <c r="L57">
        <f ca="1">IF(OFFSET('Project Map'!$D$1,L$1,0) = "Yes",Monthly!M58,0)</f>
        <v>0</v>
      </c>
      <c r="M57">
        <f ca="1">IF(OFFSET('Project Map'!$D$1,M$1,0) = "Yes",Monthly!N58,0)</f>
        <v>0</v>
      </c>
      <c r="N57">
        <f ca="1">IF(OFFSET('Project Map'!$D$1,N$1,0) = "Yes",Monthly!O58,0)</f>
        <v>0</v>
      </c>
      <c r="O57">
        <f ca="1">IF(OFFSET('Project Map'!$D$1,O$1,0) = "Yes",Monthly!P58,0)</f>
        <v>0</v>
      </c>
      <c r="P57">
        <f ca="1">IF(OFFSET('Project Map'!$D$1,P$1,0) = "Yes",Monthly!Q58,0)</f>
        <v>0</v>
      </c>
      <c r="Q57">
        <f ca="1">IF(OFFSET('Project Map'!$D$1,Q$1,0) = "Yes",Monthly!R58,0)</f>
        <v>0</v>
      </c>
      <c r="R57">
        <f ca="1">IF(OFFSET('Project Map'!$D$1,R$1,0) = "Yes",Monthly!#REF!,0)</f>
        <v>0</v>
      </c>
      <c r="S57">
        <f ca="1">IF(OFFSET('Project Map'!$D$1,S$1,0) = "Yes",Monthly!#REF!,0)</f>
        <v>0</v>
      </c>
      <c r="T57">
        <f ca="1">IF(OFFSET('Project Map'!$D$1,T$1,0) = "Yes",Monthly!#REF!,0)</f>
        <v>0</v>
      </c>
    </row>
    <row r="58" spans="1:20" x14ac:dyDescent="0.25">
      <c r="A58" s="5">
        <v>47362</v>
      </c>
      <c r="B58">
        <f t="shared" ca="1" si="1"/>
        <v>922</v>
      </c>
      <c r="C58">
        <f ca="1">IF(OFFSET('Project Map'!$D$1,C$1,0) = "Yes",Monthly!D59,0)</f>
        <v>120</v>
      </c>
      <c r="D58">
        <f ca="1">IF(OFFSET('Project Map'!$D$1,D$1,0) = "Yes",Monthly!E59,0)</f>
        <v>402</v>
      </c>
      <c r="E58">
        <f ca="1">IF(OFFSET('Project Map'!$D$1,E$1,0) = "Yes",Monthly!F59,0)</f>
        <v>0</v>
      </c>
      <c r="F58">
        <f ca="1">IF(OFFSET('Project Map'!$D$1,F$1,0) = "Yes",Monthly!G59,0)</f>
        <v>100</v>
      </c>
      <c r="G58">
        <f ca="1">IF(OFFSET('Project Map'!$D$1,G$1,0) = "Yes",Monthly!H59,0)</f>
        <v>300</v>
      </c>
      <c r="H58">
        <f ca="1">IF(OFFSET('Project Map'!$D$1,H$1,0) = "Yes",Monthly!I59,0)</f>
        <v>0</v>
      </c>
      <c r="I58">
        <f ca="1">IF(OFFSET('Project Map'!$D$1,I$1,0) = "Yes",Monthly!J59,0)</f>
        <v>0</v>
      </c>
      <c r="J58">
        <f ca="1">IF(OFFSET('Project Map'!$D$1,J$1,0) = "Yes",Monthly!K59,0)</f>
        <v>0</v>
      </c>
      <c r="K58">
        <f ca="1">IF(OFFSET('Project Map'!$D$1,K$1,0) = "Yes",Monthly!L59,0)</f>
        <v>0</v>
      </c>
      <c r="L58">
        <f ca="1">IF(OFFSET('Project Map'!$D$1,L$1,0) = "Yes",Monthly!M59,0)</f>
        <v>0</v>
      </c>
      <c r="M58">
        <f ca="1">IF(OFFSET('Project Map'!$D$1,M$1,0) = "Yes",Monthly!N59,0)</f>
        <v>0</v>
      </c>
      <c r="N58">
        <f ca="1">IF(OFFSET('Project Map'!$D$1,N$1,0) = "Yes",Monthly!O59,0)</f>
        <v>0</v>
      </c>
      <c r="O58">
        <f ca="1">IF(OFFSET('Project Map'!$D$1,O$1,0) = "Yes",Monthly!P59,0)</f>
        <v>0</v>
      </c>
      <c r="P58">
        <f ca="1">IF(OFFSET('Project Map'!$D$1,P$1,0) = "Yes",Monthly!Q59,0)</f>
        <v>0</v>
      </c>
      <c r="Q58">
        <f ca="1">IF(OFFSET('Project Map'!$D$1,Q$1,0) = "Yes",Monthly!R59,0)</f>
        <v>0</v>
      </c>
      <c r="R58">
        <f ca="1">IF(OFFSET('Project Map'!$D$1,R$1,0) = "Yes",Monthly!#REF!,0)</f>
        <v>0</v>
      </c>
      <c r="S58">
        <f ca="1">IF(OFFSET('Project Map'!$D$1,S$1,0) = "Yes",Monthly!#REF!,0)</f>
        <v>0</v>
      </c>
      <c r="T58">
        <f ca="1">IF(OFFSET('Project Map'!$D$1,T$1,0) = "Yes",Monthly!#REF!,0)</f>
        <v>0</v>
      </c>
    </row>
    <row r="59" spans="1:20" x14ac:dyDescent="0.25">
      <c r="A59" s="5">
        <v>47392</v>
      </c>
      <c r="B59">
        <f t="shared" ca="1" si="1"/>
        <v>947</v>
      </c>
      <c r="C59">
        <f ca="1">IF(OFFSET('Project Map'!$D$1,C$1,0) = "Yes",Monthly!D60,0)</f>
        <v>120</v>
      </c>
      <c r="D59">
        <f ca="1">IF(OFFSET('Project Map'!$D$1,D$1,0) = "Yes",Monthly!E60,0)</f>
        <v>402</v>
      </c>
      <c r="E59">
        <f ca="1">IF(OFFSET('Project Map'!$D$1,E$1,0) = "Yes",Monthly!F60,0)</f>
        <v>0</v>
      </c>
      <c r="F59">
        <f ca="1">IF(OFFSET('Project Map'!$D$1,F$1,0) = "Yes",Monthly!G60,0)</f>
        <v>100</v>
      </c>
      <c r="G59">
        <f ca="1">IF(OFFSET('Project Map'!$D$1,G$1,0) = "Yes",Monthly!H60,0)</f>
        <v>325</v>
      </c>
      <c r="H59">
        <f ca="1">IF(OFFSET('Project Map'!$D$1,H$1,0) = "Yes",Monthly!I60,0)</f>
        <v>0</v>
      </c>
      <c r="I59">
        <f ca="1">IF(OFFSET('Project Map'!$D$1,I$1,0) = "Yes",Monthly!J60,0)</f>
        <v>0</v>
      </c>
      <c r="J59">
        <f ca="1">IF(OFFSET('Project Map'!$D$1,J$1,0) = "Yes",Monthly!K60,0)</f>
        <v>0</v>
      </c>
      <c r="K59">
        <f ca="1">IF(OFFSET('Project Map'!$D$1,K$1,0) = "Yes",Monthly!L60,0)</f>
        <v>0</v>
      </c>
      <c r="L59">
        <f ca="1">IF(OFFSET('Project Map'!$D$1,L$1,0) = "Yes",Monthly!M60,0)</f>
        <v>0</v>
      </c>
      <c r="M59">
        <f ca="1">IF(OFFSET('Project Map'!$D$1,M$1,0) = "Yes",Monthly!N60,0)</f>
        <v>0</v>
      </c>
      <c r="N59">
        <f ca="1">IF(OFFSET('Project Map'!$D$1,N$1,0) = "Yes",Monthly!O60,0)</f>
        <v>0</v>
      </c>
      <c r="O59">
        <f ca="1">IF(OFFSET('Project Map'!$D$1,O$1,0) = "Yes",Monthly!P60,0)</f>
        <v>0</v>
      </c>
      <c r="P59">
        <f ca="1">IF(OFFSET('Project Map'!$D$1,P$1,0) = "Yes",Monthly!Q60,0)</f>
        <v>0</v>
      </c>
      <c r="Q59">
        <f ca="1">IF(OFFSET('Project Map'!$D$1,Q$1,0) = "Yes",Monthly!R60,0)</f>
        <v>0</v>
      </c>
      <c r="R59">
        <f ca="1">IF(OFFSET('Project Map'!$D$1,R$1,0) = "Yes",Monthly!#REF!,0)</f>
        <v>0</v>
      </c>
      <c r="S59">
        <f ca="1">IF(OFFSET('Project Map'!$D$1,S$1,0) = "Yes",Monthly!#REF!,0)</f>
        <v>0</v>
      </c>
      <c r="T59">
        <f ca="1">IF(OFFSET('Project Map'!$D$1,T$1,0) = "Yes",Monthly!#REF!,0)</f>
        <v>0</v>
      </c>
    </row>
    <row r="60" spans="1:20" x14ac:dyDescent="0.25">
      <c r="A60" s="5">
        <v>47423</v>
      </c>
      <c r="B60">
        <f t="shared" ca="1" si="1"/>
        <v>960</v>
      </c>
      <c r="C60">
        <f ca="1">IF(OFFSET('Project Map'!$D$1,C$1,0) = "Yes",Monthly!D61,0)</f>
        <v>120</v>
      </c>
      <c r="D60">
        <f ca="1">IF(OFFSET('Project Map'!$D$1,D$1,0) = "Yes",Monthly!E61,0)</f>
        <v>402</v>
      </c>
      <c r="E60">
        <f ca="1">IF(OFFSET('Project Map'!$D$1,E$1,0) = "Yes",Monthly!F61,0)</f>
        <v>0</v>
      </c>
      <c r="F60">
        <f ca="1">IF(OFFSET('Project Map'!$D$1,F$1,0) = "Yes",Monthly!G61,0)</f>
        <v>100</v>
      </c>
      <c r="G60">
        <f ca="1">IF(OFFSET('Project Map'!$D$1,G$1,0) = "Yes",Monthly!H61,0)</f>
        <v>338</v>
      </c>
      <c r="H60">
        <f ca="1">IF(OFFSET('Project Map'!$D$1,H$1,0) = "Yes",Monthly!I61,0)</f>
        <v>0</v>
      </c>
      <c r="I60">
        <f ca="1">IF(OFFSET('Project Map'!$D$1,I$1,0) = "Yes",Monthly!J61,0)</f>
        <v>0</v>
      </c>
      <c r="J60">
        <f ca="1">IF(OFFSET('Project Map'!$D$1,J$1,0) = "Yes",Monthly!K61,0)</f>
        <v>0</v>
      </c>
      <c r="K60">
        <f ca="1">IF(OFFSET('Project Map'!$D$1,K$1,0) = "Yes",Monthly!L61,0)</f>
        <v>0</v>
      </c>
      <c r="L60">
        <f ca="1">IF(OFFSET('Project Map'!$D$1,L$1,0) = "Yes",Monthly!M61,0)</f>
        <v>0</v>
      </c>
      <c r="M60">
        <f ca="1">IF(OFFSET('Project Map'!$D$1,M$1,0) = "Yes",Monthly!N61,0)</f>
        <v>0</v>
      </c>
      <c r="N60">
        <f ca="1">IF(OFFSET('Project Map'!$D$1,N$1,0) = "Yes",Monthly!O61,0)</f>
        <v>0</v>
      </c>
      <c r="O60">
        <f ca="1">IF(OFFSET('Project Map'!$D$1,O$1,0) = "Yes",Monthly!P61,0)</f>
        <v>0</v>
      </c>
      <c r="P60">
        <f ca="1">IF(OFFSET('Project Map'!$D$1,P$1,0) = "Yes",Monthly!Q61,0)</f>
        <v>0</v>
      </c>
      <c r="Q60">
        <f ca="1">IF(OFFSET('Project Map'!$D$1,Q$1,0) = "Yes",Monthly!R61,0)</f>
        <v>0</v>
      </c>
      <c r="R60">
        <f ca="1">IF(OFFSET('Project Map'!$D$1,R$1,0) = "Yes",Monthly!#REF!,0)</f>
        <v>0</v>
      </c>
      <c r="S60">
        <f ca="1">IF(OFFSET('Project Map'!$D$1,S$1,0) = "Yes",Monthly!#REF!,0)</f>
        <v>0</v>
      </c>
      <c r="T60">
        <f ca="1">IF(OFFSET('Project Map'!$D$1,T$1,0) = "Yes",Monthly!#REF!,0)</f>
        <v>0</v>
      </c>
    </row>
    <row r="61" spans="1:20" x14ac:dyDescent="0.25">
      <c r="A61" s="5">
        <v>47453</v>
      </c>
      <c r="B61">
        <f t="shared" ca="1" si="1"/>
        <v>985</v>
      </c>
      <c r="C61">
        <f ca="1">IF(OFFSET('Project Map'!$D$1,C$1,0) = "Yes",Monthly!D62,0)</f>
        <v>120</v>
      </c>
      <c r="D61">
        <f ca="1">IF(OFFSET('Project Map'!$D$1,D$1,0) = "Yes",Monthly!E62,0)</f>
        <v>402</v>
      </c>
      <c r="E61">
        <f ca="1">IF(OFFSET('Project Map'!$D$1,E$1,0) = "Yes",Monthly!F62,0)</f>
        <v>0</v>
      </c>
      <c r="F61">
        <f ca="1">IF(OFFSET('Project Map'!$D$1,F$1,0) = "Yes",Monthly!G62,0)</f>
        <v>100</v>
      </c>
      <c r="G61">
        <f ca="1">IF(OFFSET('Project Map'!$D$1,G$1,0) = "Yes",Monthly!H62,0)</f>
        <v>363</v>
      </c>
      <c r="H61">
        <f ca="1">IF(OFFSET('Project Map'!$D$1,H$1,0) = "Yes",Monthly!I62,0)</f>
        <v>0</v>
      </c>
      <c r="I61">
        <f ca="1">IF(OFFSET('Project Map'!$D$1,I$1,0) = "Yes",Monthly!J62,0)</f>
        <v>0</v>
      </c>
      <c r="J61">
        <f ca="1">IF(OFFSET('Project Map'!$D$1,J$1,0) = "Yes",Monthly!K62,0)</f>
        <v>0</v>
      </c>
      <c r="K61">
        <f ca="1">IF(OFFSET('Project Map'!$D$1,K$1,0) = "Yes",Monthly!L62,0)</f>
        <v>0</v>
      </c>
      <c r="L61">
        <f ca="1">IF(OFFSET('Project Map'!$D$1,L$1,0) = "Yes",Monthly!M62,0)</f>
        <v>0</v>
      </c>
      <c r="M61">
        <f ca="1">IF(OFFSET('Project Map'!$D$1,M$1,0) = "Yes",Monthly!N62,0)</f>
        <v>0</v>
      </c>
      <c r="N61">
        <f ca="1">IF(OFFSET('Project Map'!$D$1,N$1,0) = "Yes",Monthly!O62,0)</f>
        <v>0</v>
      </c>
      <c r="O61">
        <f ca="1">IF(OFFSET('Project Map'!$D$1,O$1,0) = "Yes",Monthly!P62,0)</f>
        <v>0</v>
      </c>
      <c r="P61">
        <f ca="1">IF(OFFSET('Project Map'!$D$1,P$1,0) = "Yes",Monthly!Q62,0)</f>
        <v>0</v>
      </c>
      <c r="Q61">
        <f ca="1">IF(OFFSET('Project Map'!$D$1,Q$1,0) = "Yes",Monthly!R62,0)</f>
        <v>0</v>
      </c>
      <c r="R61">
        <f ca="1">IF(OFFSET('Project Map'!$D$1,R$1,0) = "Yes",Monthly!#REF!,0)</f>
        <v>0</v>
      </c>
      <c r="S61">
        <f ca="1">IF(OFFSET('Project Map'!$D$1,S$1,0) = "Yes",Monthly!#REF!,0)</f>
        <v>0</v>
      </c>
      <c r="T61">
        <f ca="1">IF(OFFSET('Project Map'!$D$1,T$1,0) = "Yes",Monthly!#REF!,0)</f>
        <v>0</v>
      </c>
    </row>
    <row r="62" spans="1:20" x14ac:dyDescent="0.25">
      <c r="A62" s="5">
        <v>47484</v>
      </c>
      <c r="B62">
        <f t="shared" ca="1" si="1"/>
        <v>997</v>
      </c>
      <c r="C62">
        <f ca="1">IF(OFFSET('Project Map'!$D$1,C$1,0) = "Yes",Monthly!D63,0)</f>
        <v>120</v>
      </c>
      <c r="D62">
        <f ca="1">IF(OFFSET('Project Map'!$D$1,D$1,0) = "Yes",Monthly!E63,0)</f>
        <v>402</v>
      </c>
      <c r="E62">
        <f ca="1">IF(OFFSET('Project Map'!$D$1,E$1,0) = "Yes",Monthly!F63,0)</f>
        <v>0</v>
      </c>
      <c r="F62">
        <f ca="1">IF(OFFSET('Project Map'!$D$1,F$1,0) = "Yes",Monthly!G63,0)</f>
        <v>100</v>
      </c>
      <c r="G62">
        <f ca="1">IF(OFFSET('Project Map'!$D$1,G$1,0) = "Yes",Monthly!H63,0)</f>
        <v>375</v>
      </c>
      <c r="H62">
        <f ca="1">IF(OFFSET('Project Map'!$D$1,H$1,0) = "Yes",Monthly!I63,0)</f>
        <v>0</v>
      </c>
      <c r="I62">
        <f ca="1">IF(OFFSET('Project Map'!$D$1,I$1,0) = "Yes",Monthly!J63,0)</f>
        <v>0</v>
      </c>
      <c r="J62">
        <f ca="1">IF(OFFSET('Project Map'!$D$1,J$1,0) = "Yes",Monthly!K63,0)</f>
        <v>0</v>
      </c>
      <c r="K62">
        <f ca="1">IF(OFFSET('Project Map'!$D$1,K$1,0) = "Yes",Monthly!L63,0)</f>
        <v>0</v>
      </c>
      <c r="L62">
        <f ca="1">IF(OFFSET('Project Map'!$D$1,L$1,0) = "Yes",Monthly!M63,0)</f>
        <v>0</v>
      </c>
      <c r="M62">
        <f ca="1">IF(OFFSET('Project Map'!$D$1,M$1,0) = "Yes",Monthly!N63,0)</f>
        <v>0</v>
      </c>
      <c r="N62">
        <f ca="1">IF(OFFSET('Project Map'!$D$1,N$1,0) = "Yes",Monthly!O63,0)</f>
        <v>0</v>
      </c>
      <c r="O62">
        <f ca="1">IF(OFFSET('Project Map'!$D$1,O$1,0) = "Yes",Monthly!P63,0)</f>
        <v>0</v>
      </c>
      <c r="P62">
        <f ca="1">IF(OFFSET('Project Map'!$D$1,P$1,0) = "Yes",Monthly!Q63,0)</f>
        <v>0</v>
      </c>
      <c r="Q62">
        <f ca="1">IF(OFFSET('Project Map'!$D$1,Q$1,0) = "Yes",Monthly!R63,0)</f>
        <v>0</v>
      </c>
      <c r="R62">
        <f ca="1">IF(OFFSET('Project Map'!$D$1,R$1,0) = "Yes",Monthly!#REF!,0)</f>
        <v>0</v>
      </c>
      <c r="S62">
        <f ca="1">IF(OFFSET('Project Map'!$D$1,S$1,0) = "Yes",Monthly!#REF!,0)</f>
        <v>0</v>
      </c>
      <c r="T62">
        <f ca="1">IF(OFFSET('Project Map'!$D$1,T$1,0) = "Yes",Monthly!#REF!,0)</f>
        <v>0</v>
      </c>
    </row>
    <row r="63" spans="1:20" x14ac:dyDescent="0.25">
      <c r="A63" s="5">
        <v>47515</v>
      </c>
      <c r="B63">
        <f t="shared" ca="1" si="1"/>
        <v>1010</v>
      </c>
      <c r="C63">
        <f ca="1">IF(OFFSET('Project Map'!$D$1,C$1,0) = "Yes",Monthly!D64,0)</f>
        <v>120</v>
      </c>
      <c r="D63">
        <f ca="1">IF(OFFSET('Project Map'!$D$1,D$1,0) = "Yes",Monthly!E64,0)</f>
        <v>402</v>
      </c>
      <c r="E63">
        <f ca="1">IF(OFFSET('Project Map'!$D$1,E$1,0) = "Yes",Monthly!F64,0)</f>
        <v>0</v>
      </c>
      <c r="F63">
        <f ca="1">IF(OFFSET('Project Map'!$D$1,F$1,0) = "Yes",Monthly!G64,0)</f>
        <v>100</v>
      </c>
      <c r="G63">
        <f ca="1">IF(OFFSET('Project Map'!$D$1,G$1,0) = "Yes",Monthly!H64,0)</f>
        <v>388</v>
      </c>
      <c r="H63">
        <f ca="1">IF(OFFSET('Project Map'!$D$1,H$1,0) = "Yes",Monthly!I64,0)</f>
        <v>0</v>
      </c>
      <c r="I63">
        <f ca="1">IF(OFFSET('Project Map'!$D$1,I$1,0) = "Yes",Monthly!J64,0)</f>
        <v>0</v>
      </c>
      <c r="J63">
        <f ca="1">IF(OFFSET('Project Map'!$D$1,J$1,0) = "Yes",Monthly!K64,0)</f>
        <v>0</v>
      </c>
      <c r="K63">
        <f ca="1">IF(OFFSET('Project Map'!$D$1,K$1,0) = "Yes",Monthly!L64,0)</f>
        <v>0</v>
      </c>
      <c r="L63">
        <f ca="1">IF(OFFSET('Project Map'!$D$1,L$1,0) = "Yes",Monthly!M64,0)</f>
        <v>0</v>
      </c>
      <c r="M63">
        <f ca="1">IF(OFFSET('Project Map'!$D$1,M$1,0) = "Yes",Monthly!N64,0)</f>
        <v>0</v>
      </c>
      <c r="N63">
        <f ca="1">IF(OFFSET('Project Map'!$D$1,N$1,0) = "Yes",Monthly!O64,0)</f>
        <v>0</v>
      </c>
      <c r="O63">
        <f ca="1">IF(OFFSET('Project Map'!$D$1,O$1,0) = "Yes",Monthly!P64,0)</f>
        <v>0</v>
      </c>
      <c r="P63">
        <f ca="1">IF(OFFSET('Project Map'!$D$1,P$1,0) = "Yes",Monthly!Q64,0)</f>
        <v>0</v>
      </c>
      <c r="Q63">
        <f ca="1">IF(OFFSET('Project Map'!$D$1,Q$1,0) = "Yes",Monthly!R64,0)</f>
        <v>0</v>
      </c>
      <c r="R63">
        <f ca="1">IF(OFFSET('Project Map'!$D$1,R$1,0) = "Yes",Monthly!#REF!,0)</f>
        <v>0</v>
      </c>
      <c r="S63">
        <f ca="1">IF(OFFSET('Project Map'!$D$1,S$1,0) = "Yes",Monthly!#REF!,0)</f>
        <v>0</v>
      </c>
      <c r="T63">
        <f ca="1">IF(OFFSET('Project Map'!$D$1,T$1,0) = "Yes",Monthly!#REF!,0)</f>
        <v>0</v>
      </c>
    </row>
    <row r="64" spans="1:20" x14ac:dyDescent="0.25">
      <c r="A64" s="5">
        <v>47543</v>
      </c>
      <c r="B64">
        <f t="shared" ca="1" si="1"/>
        <v>1022</v>
      </c>
      <c r="C64">
        <f ca="1">IF(OFFSET('Project Map'!$D$1,C$1,0) = "Yes",Monthly!D65,0)</f>
        <v>120</v>
      </c>
      <c r="D64">
        <f ca="1">IF(OFFSET('Project Map'!$D$1,D$1,0) = "Yes",Monthly!E65,0)</f>
        <v>402</v>
      </c>
      <c r="E64">
        <f ca="1">IF(OFFSET('Project Map'!$D$1,E$1,0) = "Yes",Monthly!F65,0)</f>
        <v>0</v>
      </c>
      <c r="F64">
        <f ca="1">IF(OFFSET('Project Map'!$D$1,F$1,0) = "Yes",Monthly!G65,0)</f>
        <v>100</v>
      </c>
      <c r="G64">
        <f ca="1">IF(OFFSET('Project Map'!$D$1,G$1,0) = "Yes",Monthly!H65,0)</f>
        <v>400</v>
      </c>
      <c r="H64">
        <f ca="1">IF(OFFSET('Project Map'!$D$1,H$1,0) = "Yes",Monthly!I65,0)</f>
        <v>0</v>
      </c>
      <c r="I64">
        <f ca="1">IF(OFFSET('Project Map'!$D$1,I$1,0) = "Yes",Monthly!J65,0)</f>
        <v>0</v>
      </c>
      <c r="J64">
        <f ca="1">IF(OFFSET('Project Map'!$D$1,J$1,0) = "Yes",Monthly!K65,0)</f>
        <v>0</v>
      </c>
      <c r="K64">
        <f ca="1">IF(OFFSET('Project Map'!$D$1,K$1,0) = "Yes",Monthly!L65,0)</f>
        <v>0</v>
      </c>
      <c r="L64">
        <f ca="1">IF(OFFSET('Project Map'!$D$1,L$1,0) = "Yes",Monthly!M65,0)</f>
        <v>0</v>
      </c>
      <c r="M64">
        <f ca="1">IF(OFFSET('Project Map'!$D$1,M$1,0) = "Yes",Monthly!N65,0)</f>
        <v>0</v>
      </c>
      <c r="N64">
        <f ca="1">IF(OFFSET('Project Map'!$D$1,N$1,0) = "Yes",Monthly!O65,0)</f>
        <v>0</v>
      </c>
      <c r="O64">
        <f ca="1">IF(OFFSET('Project Map'!$D$1,O$1,0) = "Yes",Monthly!P65,0)</f>
        <v>0</v>
      </c>
      <c r="P64">
        <f ca="1">IF(OFFSET('Project Map'!$D$1,P$1,0) = "Yes",Monthly!Q65,0)</f>
        <v>0</v>
      </c>
      <c r="Q64">
        <f ca="1">IF(OFFSET('Project Map'!$D$1,Q$1,0) = "Yes",Monthly!R65,0)</f>
        <v>0</v>
      </c>
      <c r="R64">
        <f ca="1">IF(OFFSET('Project Map'!$D$1,R$1,0) = "Yes",Monthly!#REF!,0)</f>
        <v>0</v>
      </c>
      <c r="S64">
        <f ca="1">IF(OFFSET('Project Map'!$D$1,S$1,0) = "Yes",Monthly!#REF!,0)</f>
        <v>0</v>
      </c>
      <c r="T64">
        <f ca="1">IF(OFFSET('Project Map'!$D$1,T$1,0) = "Yes",Monthly!#REF!,0)</f>
        <v>0</v>
      </c>
    </row>
    <row r="65" spans="1:20" x14ac:dyDescent="0.25">
      <c r="A65" s="5">
        <v>47574</v>
      </c>
      <c r="B65">
        <f t="shared" ca="1" si="1"/>
        <v>1035</v>
      </c>
      <c r="C65">
        <f ca="1">IF(OFFSET('Project Map'!$D$1,C$1,0) = "Yes",Monthly!D66,0)</f>
        <v>120</v>
      </c>
      <c r="D65">
        <f ca="1">IF(OFFSET('Project Map'!$D$1,D$1,0) = "Yes",Monthly!E66,0)</f>
        <v>402</v>
      </c>
      <c r="E65">
        <f ca="1">IF(OFFSET('Project Map'!$D$1,E$1,0) = "Yes",Monthly!F66,0)</f>
        <v>0</v>
      </c>
      <c r="F65">
        <f ca="1">IF(OFFSET('Project Map'!$D$1,F$1,0) = "Yes",Monthly!G66,0)</f>
        <v>100</v>
      </c>
      <c r="G65">
        <f ca="1">IF(OFFSET('Project Map'!$D$1,G$1,0) = "Yes",Monthly!H66,0)</f>
        <v>413</v>
      </c>
      <c r="H65">
        <f ca="1">IF(OFFSET('Project Map'!$D$1,H$1,0) = "Yes",Monthly!I66,0)</f>
        <v>0</v>
      </c>
      <c r="I65">
        <f ca="1">IF(OFFSET('Project Map'!$D$1,I$1,0) = "Yes",Monthly!J66,0)</f>
        <v>0</v>
      </c>
      <c r="J65">
        <f ca="1">IF(OFFSET('Project Map'!$D$1,J$1,0) = "Yes",Monthly!K66,0)</f>
        <v>0</v>
      </c>
      <c r="K65">
        <f ca="1">IF(OFFSET('Project Map'!$D$1,K$1,0) = "Yes",Monthly!L66,0)</f>
        <v>0</v>
      </c>
      <c r="L65">
        <f ca="1">IF(OFFSET('Project Map'!$D$1,L$1,0) = "Yes",Monthly!M66,0)</f>
        <v>0</v>
      </c>
      <c r="M65">
        <f ca="1">IF(OFFSET('Project Map'!$D$1,M$1,0) = "Yes",Monthly!N66,0)</f>
        <v>0</v>
      </c>
      <c r="N65">
        <f ca="1">IF(OFFSET('Project Map'!$D$1,N$1,0) = "Yes",Monthly!O66,0)</f>
        <v>0</v>
      </c>
      <c r="O65">
        <f ca="1">IF(OFFSET('Project Map'!$D$1,O$1,0) = "Yes",Monthly!P66,0)</f>
        <v>0</v>
      </c>
      <c r="P65">
        <f ca="1">IF(OFFSET('Project Map'!$D$1,P$1,0) = "Yes",Monthly!Q66,0)</f>
        <v>0</v>
      </c>
      <c r="Q65">
        <f ca="1">IF(OFFSET('Project Map'!$D$1,Q$1,0) = "Yes",Monthly!R66,0)</f>
        <v>0</v>
      </c>
      <c r="R65">
        <f ca="1">IF(OFFSET('Project Map'!$D$1,R$1,0) = "Yes",Monthly!#REF!,0)</f>
        <v>0</v>
      </c>
      <c r="S65">
        <f ca="1">IF(OFFSET('Project Map'!$D$1,S$1,0) = "Yes",Monthly!#REF!,0)</f>
        <v>0</v>
      </c>
      <c r="T65">
        <f ca="1">IF(OFFSET('Project Map'!$D$1,T$1,0) = "Yes",Monthly!#REF!,0)</f>
        <v>0</v>
      </c>
    </row>
    <row r="66" spans="1:20" x14ac:dyDescent="0.25">
      <c r="A66" s="5">
        <v>47604</v>
      </c>
      <c r="B66">
        <f t="shared" ref="B66:B97" ca="1" si="2">SUM(C66:T66)</f>
        <v>1047</v>
      </c>
      <c r="C66">
        <f ca="1">IF(OFFSET('Project Map'!$D$1,C$1,0) = "Yes",Monthly!D67,0)</f>
        <v>120</v>
      </c>
      <c r="D66">
        <f ca="1">IF(OFFSET('Project Map'!$D$1,D$1,0) = "Yes",Monthly!E67,0)</f>
        <v>402</v>
      </c>
      <c r="E66">
        <f ca="1">IF(OFFSET('Project Map'!$D$1,E$1,0) = "Yes",Monthly!F67,0)</f>
        <v>0</v>
      </c>
      <c r="F66">
        <f ca="1">IF(OFFSET('Project Map'!$D$1,F$1,0) = "Yes",Monthly!G67,0)</f>
        <v>100</v>
      </c>
      <c r="G66">
        <f ca="1">IF(OFFSET('Project Map'!$D$1,G$1,0) = "Yes",Monthly!H67,0)</f>
        <v>425</v>
      </c>
      <c r="H66">
        <f ca="1">IF(OFFSET('Project Map'!$D$1,H$1,0) = "Yes",Monthly!I67,0)</f>
        <v>0</v>
      </c>
      <c r="I66">
        <f ca="1">IF(OFFSET('Project Map'!$D$1,I$1,0) = "Yes",Monthly!J67,0)</f>
        <v>0</v>
      </c>
      <c r="J66">
        <f ca="1">IF(OFFSET('Project Map'!$D$1,J$1,0) = "Yes",Monthly!K67,0)</f>
        <v>0</v>
      </c>
      <c r="K66">
        <f ca="1">IF(OFFSET('Project Map'!$D$1,K$1,0) = "Yes",Monthly!L67,0)</f>
        <v>0</v>
      </c>
      <c r="L66">
        <f ca="1">IF(OFFSET('Project Map'!$D$1,L$1,0) = "Yes",Monthly!M67,0)</f>
        <v>0</v>
      </c>
      <c r="M66">
        <f ca="1">IF(OFFSET('Project Map'!$D$1,M$1,0) = "Yes",Monthly!N67,0)</f>
        <v>0</v>
      </c>
      <c r="N66">
        <f ca="1">IF(OFFSET('Project Map'!$D$1,N$1,0) = "Yes",Monthly!O67,0)</f>
        <v>0</v>
      </c>
      <c r="O66">
        <f ca="1">IF(OFFSET('Project Map'!$D$1,O$1,0) = "Yes",Monthly!P67,0)</f>
        <v>0</v>
      </c>
      <c r="P66">
        <f ca="1">IF(OFFSET('Project Map'!$D$1,P$1,0) = "Yes",Monthly!Q67,0)</f>
        <v>0</v>
      </c>
      <c r="Q66">
        <f ca="1">IF(OFFSET('Project Map'!$D$1,Q$1,0) = "Yes",Monthly!R67,0)</f>
        <v>0</v>
      </c>
      <c r="R66">
        <f ca="1">IF(OFFSET('Project Map'!$D$1,R$1,0) = "Yes",Monthly!#REF!,0)</f>
        <v>0</v>
      </c>
      <c r="S66">
        <f ca="1">IF(OFFSET('Project Map'!$D$1,S$1,0) = "Yes",Monthly!#REF!,0)</f>
        <v>0</v>
      </c>
      <c r="T66">
        <f ca="1">IF(OFFSET('Project Map'!$D$1,T$1,0) = "Yes",Monthly!#REF!,0)</f>
        <v>0</v>
      </c>
    </row>
    <row r="67" spans="1:20" x14ac:dyDescent="0.25">
      <c r="A67" s="5">
        <v>47635</v>
      </c>
      <c r="B67">
        <f t="shared" ca="1" si="2"/>
        <v>1060</v>
      </c>
      <c r="C67">
        <f ca="1">IF(OFFSET('Project Map'!$D$1,C$1,0) = "Yes",Monthly!D68,0)</f>
        <v>120</v>
      </c>
      <c r="D67">
        <f ca="1">IF(OFFSET('Project Map'!$D$1,D$1,0) = "Yes",Monthly!E68,0)</f>
        <v>402</v>
      </c>
      <c r="E67">
        <f ca="1">IF(OFFSET('Project Map'!$D$1,E$1,0) = "Yes",Monthly!F68,0)</f>
        <v>0</v>
      </c>
      <c r="F67">
        <f ca="1">IF(OFFSET('Project Map'!$D$1,F$1,0) = "Yes",Monthly!G68,0)</f>
        <v>100</v>
      </c>
      <c r="G67">
        <f ca="1">IF(OFFSET('Project Map'!$D$1,G$1,0) = "Yes",Monthly!H68,0)</f>
        <v>438</v>
      </c>
      <c r="H67">
        <f ca="1">IF(OFFSET('Project Map'!$D$1,H$1,0) = "Yes",Monthly!I68,0)</f>
        <v>0</v>
      </c>
      <c r="I67">
        <f ca="1">IF(OFFSET('Project Map'!$D$1,I$1,0) = "Yes",Monthly!J68,0)</f>
        <v>0</v>
      </c>
      <c r="J67">
        <f ca="1">IF(OFFSET('Project Map'!$D$1,J$1,0) = "Yes",Monthly!K68,0)</f>
        <v>0</v>
      </c>
      <c r="K67">
        <f ca="1">IF(OFFSET('Project Map'!$D$1,K$1,0) = "Yes",Monthly!L68,0)</f>
        <v>0</v>
      </c>
      <c r="L67">
        <f ca="1">IF(OFFSET('Project Map'!$D$1,L$1,0) = "Yes",Monthly!M68,0)</f>
        <v>0</v>
      </c>
      <c r="M67">
        <f ca="1">IF(OFFSET('Project Map'!$D$1,M$1,0) = "Yes",Monthly!N68,0)</f>
        <v>0</v>
      </c>
      <c r="N67">
        <f ca="1">IF(OFFSET('Project Map'!$D$1,N$1,0) = "Yes",Monthly!O68,0)</f>
        <v>0</v>
      </c>
      <c r="O67">
        <f ca="1">IF(OFFSET('Project Map'!$D$1,O$1,0) = "Yes",Monthly!P68,0)</f>
        <v>0</v>
      </c>
      <c r="P67">
        <f ca="1">IF(OFFSET('Project Map'!$D$1,P$1,0) = "Yes",Monthly!Q68,0)</f>
        <v>0</v>
      </c>
      <c r="Q67">
        <f ca="1">IF(OFFSET('Project Map'!$D$1,Q$1,0) = "Yes",Monthly!R68,0)</f>
        <v>0</v>
      </c>
      <c r="R67">
        <f ca="1">IF(OFFSET('Project Map'!$D$1,R$1,0) = "Yes",Monthly!#REF!,0)</f>
        <v>0</v>
      </c>
      <c r="S67">
        <f ca="1">IF(OFFSET('Project Map'!$D$1,S$1,0) = "Yes",Monthly!#REF!,0)</f>
        <v>0</v>
      </c>
      <c r="T67">
        <f ca="1">IF(OFFSET('Project Map'!$D$1,T$1,0) = "Yes",Monthly!#REF!,0)</f>
        <v>0</v>
      </c>
    </row>
    <row r="68" spans="1:20" x14ac:dyDescent="0.25">
      <c r="A68" s="5">
        <v>47665</v>
      </c>
      <c r="B68">
        <f t="shared" ca="1" si="2"/>
        <v>1060</v>
      </c>
      <c r="C68">
        <f ca="1">IF(OFFSET('Project Map'!$D$1,C$1,0) = "Yes",Monthly!D69,0)</f>
        <v>120</v>
      </c>
      <c r="D68">
        <f ca="1">IF(OFFSET('Project Map'!$D$1,D$1,0) = "Yes",Monthly!E69,0)</f>
        <v>402</v>
      </c>
      <c r="E68">
        <f ca="1">IF(OFFSET('Project Map'!$D$1,E$1,0) = "Yes",Monthly!F69,0)</f>
        <v>0</v>
      </c>
      <c r="F68">
        <f ca="1">IF(OFFSET('Project Map'!$D$1,F$1,0) = "Yes",Monthly!G69,0)</f>
        <v>100</v>
      </c>
      <c r="G68">
        <f ca="1">IF(OFFSET('Project Map'!$D$1,G$1,0) = "Yes",Monthly!H69,0)</f>
        <v>438</v>
      </c>
      <c r="H68">
        <f ca="1">IF(OFFSET('Project Map'!$D$1,H$1,0) = "Yes",Monthly!I69,0)</f>
        <v>0</v>
      </c>
      <c r="I68">
        <f ca="1">IF(OFFSET('Project Map'!$D$1,I$1,0) = "Yes",Monthly!J69,0)</f>
        <v>0</v>
      </c>
      <c r="J68">
        <f ca="1">IF(OFFSET('Project Map'!$D$1,J$1,0) = "Yes",Monthly!K69,0)</f>
        <v>0</v>
      </c>
      <c r="K68">
        <f ca="1">IF(OFFSET('Project Map'!$D$1,K$1,0) = "Yes",Monthly!L69,0)</f>
        <v>0</v>
      </c>
      <c r="L68">
        <f ca="1">IF(OFFSET('Project Map'!$D$1,L$1,0) = "Yes",Monthly!M69,0)</f>
        <v>0</v>
      </c>
      <c r="M68">
        <f ca="1">IF(OFFSET('Project Map'!$D$1,M$1,0) = "Yes",Monthly!N69,0)</f>
        <v>0</v>
      </c>
      <c r="N68">
        <f ca="1">IF(OFFSET('Project Map'!$D$1,N$1,0) = "Yes",Monthly!O69,0)</f>
        <v>0</v>
      </c>
      <c r="O68">
        <f ca="1">IF(OFFSET('Project Map'!$D$1,O$1,0) = "Yes",Monthly!P69,0)</f>
        <v>0</v>
      </c>
      <c r="P68">
        <f ca="1">IF(OFFSET('Project Map'!$D$1,P$1,0) = "Yes",Monthly!Q69,0)</f>
        <v>0</v>
      </c>
      <c r="Q68">
        <f ca="1">IF(OFFSET('Project Map'!$D$1,Q$1,0) = "Yes",Monthly!R69,0)</f>
        <v>0</v>
      </c>
      <c r="R68">
        <f ca="1">IF(OFFSET('Project Map'!$D$1,R$1,0) = "Yes",Monthly!#REF!,0)</f>
        <v>0</v>
      </c>
      <c r="S68">
        <f ca="1">IF(OFFSET('Project Map'!$D$1,S$1,0) = "Yes",Monthly!#REF!,0)</f>
        <v>0</v>
      </c>
      <c r="T68">
        <f ca="1">IF(OFFSET('Project Map'!$D$1,T$1,0) = "Yes",Monthly!#REF!,0)</f>
        <v>0</v>
      </c>
    </row>
    <row r="69" spans="1:20" x14ac:dyDescent="0.25">
      <c r="A69" s="5">
        <v>47696</v>
      </c>
      <c r="B69">
        <f t="shared" ca="1" si="2"/>
        <v>1072</v>
      </c>
      <c r="C69">
        <f ca="1">IF(OFFSET('Project Map'!$D$1,C$1,0) = "Yes",Monthly!D70,0)</f>
        <v>120</v>
      </c>
      <c r="D69">
        <f ca="1">IF(OFFSET('Project Map'!$D$1,D$1,0) = "Yes",Monthly!E70,0)</f>
        <v>402</v>
      </c>
      <c r="E69">
        <f ca="1">IF(OFFSET('Project Map'!$D$1,E$1,0) = "Yes",Monthly!F70,0)</f>
        <v>0</v>
      </c>
      <c r="F69">
        <f ca="1">IF(OFFSET('Project Map'!$D$1,F$1,0) = "Yes",Monthly!G70,0)</f>
        <v>100</v>
      </c>
      <c r="G69">
        <f ca="1">IF(OFFSET('Project Map'!$D$1,G$1,0) = "Yes",Monthly!H70,0)</f>
        <v>450</v>
      </c>
      <c r="H69">
        <f ca="1">IF(OFFSET('Project Map'!$D$1,H$1,0) = "Yes",Monthly!I70,0)</f>
        <v>0</v>
      </c>
      <c r="I69">
        <f ca="1">IF(OFFSET('Project Map'!$D$1,I$1,0) = "Yes",Monthly!J70,0)</f>
        <v>0</v>
      </c>
      <c r="J69">
        <f ca="1">IF(OFFSET('Project Map'!$D$1,J$1,0) = "Yes",Monthly!K70,0)</f>
        <v>0</v>
      </c>
      <c r="K69">
        <f ca="1">IF(OFFSET('Project Map'!$D$1,K$1,0) = "Yes",Monthly!L70,0)</f>
        <v>0</v>
      </c>
      <c r="L69">
        <f ca="1">IF(OFFSET('Project Map'!$D$1,L$1,0) = "Yes",Monthly!M70,0)</f>
        <v>0</v>
      </c>
      <c r="M69">
        <f ca="1">IF(OFFSET('Project Map'!$D$1,M$1,0) = "Yes",Monthly!N70,0)</f>
        <v>0</v>
      </c>
      <c r="N69">
        <f ca="1">IF(OFFSET('Project Map'!$D$1,N$1,0) = "Yes",Monthly!O70,0)</f>
        <v>0</v>
      </c>
      <c r="O69">
        <f ca="1">IF(OFFSET('Project Map'!$D$1,O$1,0) = "Yes",Monthly!P70,0)</f>
        <v>0</v>
      </c>
      <c r="P69">
        <f ca="1">IF(OFFSET('Project Map'!$D$1,P$1,0) = "Yes",Monthly!Q70,0)</f>
        <v>0</v>
      </c>
      <c r="Q69">
        <f ca="1">IF(OFFSET('Project Map'!$D$1,Q$1,0) = "Yes",Monthly!R70,0)</f>
        <v>0</v>
      </c>
      <c r="R69">
        <f ca="1">IF(OFFSET('Project Map'!$D$1,R$1,0) = "Yes",Monthly!#REF!,0)</f>
        <v>0</v>
      </c>
      <c r="S69">
        <f ca="1">IF(OFFSET('Project Map'!$D$1,S$1,0) = "Yes",Monthly!#REF!,0)</f>
        <v>0</v>
      </c>
      <c r="T69">
        <f ca="1">IF(OFFSET('Project Map'!$D$1,T$1,0) = "Yes",Monthly!#REF!,0)</f>
        <v>0</v>
      </c>
    </row>
    <row r="70" spans="1:20" x14ac:dyDescent="0.25">
      <c r="A70" s="5">
        <v>47727</v>
      </c>
      <c r="B70">
        <f t="shared" ca="1" si="2"/>
        <v>1225</v>
      </c>
      <c r="C70">
        <f ca="1">IF(OFFSET('Project Map'!$D$1,C$1,0) = "Yes",Monthly!D71,0)</f>
        <v>120</v>
      </c>
      <c r="D70">
        <f ca="1">IF(OFFSET('Project Map'!$D$1,D$1,0) = "Yes",Monthly!E71,0)</f>
        <v>402</v>
      </c>
      <c r="E70">
        <f ca="1">IF(OFFSET('Project Map'!$D$1,E$1,0) = "Yes",Monthly!F71,0)</f>
        <v>0</v>
      </c>
      <c r="F70">
        <f ca="1">IF(OFFSET('Project Map'!$D$1,F$1,0) = "Yes",Monthly!G71,0)</f>
        <v>100</v>
      </c>
      <c r="G70">
        <f ca="1">IF(OFFSET('Project Map'!$D$1,G$1,0) = "Yes",Monthly!H71,0)</f>
        <v>503</v>
      </c>
      <c r="H70">
        <f ca="1">IF(OFFSET('Project Map'!$D$1,H$1,0) = "Yes",Monthly!I71,0)</f>
        <v>100</v>
      </c>
      <c r="I70">
        <f ca="1">IF(OFFSET('Project Map'!$D$1,I$1,0) = "Yes",Monthly!J71,0)</f>
        <v>0</v>
      </c>
      <c r="J70">
        <f ca="1">IF(OFFSET('Project Map'!$D$1,J$1,0) = "Yes",Monthly!K71,0)</f>
        <v>0</v>
      </c>
      <c r="K70">
        <f ca="1">IF(OFFSET('Project Map'!$D$1,K$1,0) = "Yes",Monthly!L71,0)</f>
        <v>0</v>
      </c>
      <c r="L70">
        <f ca="1">IF(OFFSET('Project Map'!$D$1,L$1,0) = "Yes",Monthly!M71,0)</f>
        <v>0</v>
      </c>
      <c r="M70">
        <f ca="1">IF(OFFSET('Project Map'!$D$1,M$1,0) = "Yes",Monthly!N71,0)</f>
        <v>0</v>
      </c>
      <c r="N70">
        <f ca="1">IF(OFFSET('Project Map'!$D$1,N$1,0) = "Yes",Monthly!O71,0)</f>
        <v>0</v>
      </c>
      <c r="O70">
        <f ca="1">IF(OFFSET('Project Map'!$D$1,O$1,0) = "Yes",Monthly!P71,0)</f>
        <v>0</v>
      </c>
      <c r="P70">
        <f ca="1">IF(OFFSET('Project Map'!$D$1,P$1,0) = "Yes",Monthly!Q71,0)</f>
        <v>0</v>
      </c>
      <c r="Q70">
        <f ca="1">IF(OFFSET('Project Map'!$D$1,Q$1,0) = "Yes",Monthly!R71,0)</f>
        <v>0</v>
      </c>
      <c r="R70">
        <f ca="1">IF(OFFSET('Project Map'!$D$1,R$1,0) = "Yes",Monthly!#REF!,0)</f>
        <v>0</v>
      </c>
      <c r="S70">
        <f ca="1">IF(OFFSET('Project Map'!$D$1,S$1,0) = "Yes",Monthly!#REF!,0)</f>
        <v>0</v>
      </c>
      <c r="T70">
        <f ca="1">IF(OFFSET('Project Map'!$D$1,T$1,0) = "Yes",Monthly!#REF!,0)</f>
        <v>0</v>
      </c>
    </row>
    <row r="71" spans="1:20" x14ac:dyDescent="0.25">
      <c r="A71" s="5">
        <v>47757</v>
      </c>
      <c r="B71">
        <f t="shared" ca="1" si="2"/>
        <v>1238</v>
      </c>
      <c r="C71">
        <f ca="1">IF(OFFSET('Project Map'!$D$1,C$1,0) = "Yes",Monthly!D72,0)</f>
        <v>120</v>
      </c>
      <c r="D71">
        <f ca="1">IF(OFFSET('Project Map'!$D$1,D$1,0) = "Yes",Monthly!E72,0)</f>
        <v>402</v>
      </c>
      <c r="E71">
        <f ca="1">IF(OFFSET('Project Map'!$D$1,E$1,0) = "Yes",Monthly!F72,0)</f>
        <v>0</v>
      </c>
      <c r="F71">
        <f ca="1">IF(OFFSET('Project Map'!$D$1,F$1,0) = "Yes",Monthly!G72,0)</f>
        <v>100</v>
      </c>
      <c r="G71">
        <f ca="1">IF(OFFSET('Project Map'!$D$1,G$1,0) = "Yes",Monthly!H72,0)</f>
        <v>516</v>
      </c>
      <c r="H71">
        <f ca="1">IF(OFFSET('Project Map'!$D$1,H$1,0) = "Yes",Monthly!I72,0)</f>
        <v>100</v>
      </c>
      <c r="I71">
        <f ca="1">IF(OFFSET('Project Map'!$D$1,I$1,0) = "Yes",Monthly!J72,0)</f>
        <v>0</v>
      </c>
      <c r="J71">
        <f ca="1">IF(OFFSET('Project Map'!$D$1,J$1,0) = "Yes",Monthly!K72,0)</f>
        <v>0</v>
      </c>
      <c r="K71">
        <f ca="1">IF(OFFSET('Project Map'!$D$1,K$1,0) = "Yes",Monthly!L72,0)</f>
        <v>0</v>
      </c>
      <c r="L71">
        <f ca="1">IF(OFFSET('Project Map'!$D$1,L$1,0) = "Yes",Monthly!M72,0)</f>
        <v>0</v>
      </c>
      <c r="M71">
        <f ca="1">IF(OFFSET('Project Map'!$D$1,M$1,0) = "Yes",Monthly!N72,0)</f>
        <v>0</v>
      </c>
      <c r="N71">
        <f ca="1">IF(OFFSET('Project Map'!$D$1,N$1,0) = "Yes",Monthly!O72,0)</f>
        <v>0</v>
      </c>
      <c r="O71">
        <f ca="1">IF(OFFSET('Project Map'!$D$1,O$1,0) = "Yes",Monthly!P72,0)</f>
        <v>0</v>
      </c>
      <c r="P71">
        <f ca="1">IF(OFFSET('Project Map'!$D$1,P$1,0) = "Yes",Monthly!Q72,0)</f>
        <v>0</v>
      </c>
      <c r="Q71">
        <f ca="1">IF(OFFSET('Project Map'!$D$1,Q$1,0) = "Yes",Monthly!R72,0)</f>
        <v>0</v>
      </c>
      <c r="R71">
        <f ca="1">IF(OFFSET('Project Map'!$D$1,R$1,0) = "Yes",Monthly!#REF!,0)</f>
        <v>0</v>
      </c>
      <c r="S71">
        <f ca="1">IF(OFFSET('Project Map'!$D$1,S$1,0) = "Yes",Monthly!#REF!,0)</f>
        <v>0</v>
      </c>
      <c r="T71">
        <f ca="1">IF(OFFSET('Project Map'!$D$1,T$1,0) = "Yes",Monthly!#REF!,0)</f>
        <v>0</v>
      </c>
    </row>
    <row r="72" spans="1:20" x14ac:dyDescent="0.25">
      <c r="A72" s="5">
        <v>47788</v>
      </c>
      <c r="B72">
        <f t="shared" ca="1" si="2"/>
        <v>1252</v>
      </c>
      <c r="C72">
        <f ca="1">IF(OFFSET('Project Map'!$D$1,C$1,0) = "Yes",Monthly!D73,0)</f>
        <v>120</v>
      </c>
      <c r="D72">
        <f ca="1">IF(OFFSET('Project Map'!$D$1,D$1,0) = "Yes",Monthly!E73,0)</f>
        <v>402</v>
      </c>
      <c r="E72">
        <f ca="1">IF(OFFSET('Project Map'!$D$1,E$1,0) = "Yes",Monthly!F73,0)</f>
        <v>0</v>
      </c>
      <c r="F72">
        <f ca="1">IF(OFFSET('Project Map'!$D$1,F$1,0) = "Yes",Monthly!G73,0)</f>
        <v>100</v>
      </c>
      <c r="G72">
        <f ca="1">IF(OFFSET('Project Map'!$D$1,G$1,0) = "Yes",Monthly!H73,0)</f>
        <v>530</v>
      </c>
      <c r="H72">
        <f ca="1">IF(OFFSET('Project Map'!$D$1,H$1,0) = "Yes",Monthly!I73,0)</f>
        <v>100</v>
      </c>
      <c r="I72">
        <f ca="1">IF(OFFSET('Project Map'!$D$1,I$1,0) = "Yes",Monthly!J73,0)</f>
        <v>0</v>
      </c>
      <c r="J72">
        <f ca="1">IF(OFFSET('Project Map'!$D$1,J$1,0) = "Yes",Monthly!K73,0)</f>
        <v>0</v>
      </c>
      <c r="K72">
        <f ca="1">IF(OFFSET('Project Map'!$D$1,K$1,0) = "Yes",Monthly!L73,0)</f>
        <v>0</v>
      </c>
      <c r="L72">
        <f ca="1">IF(OFFSET('Project Map'!$D$1,L$1,0) = "Yes",Monthly!M73,0)</f>
        <v>0</v>
      </c>
      <c r="M72">
        <f ca="1">IF(OFFSET('Project Map'!$D$1,M$1,0) = "Yes",Monthly!N73,0)</f>
        <v>0</v>
      </c>
      <c r="N72">
        <f ca="1">IF(OFFSET('Project Map'!$D$1,N$1,0) = "Yes",Monthly!O73,0)</f>
        <v>0</v>
      </c>
      <c r="O72">
        <f ca="1">IF(OFFSET('Project Map'!$D$1,O$1,0) = "Yes",Monthly!P73,0)</f>
        <v>0</v>
      </c>
      <c r="P72">
        <f ca="1">IF(OFFSET('Project Map'!$D$1,P$1,0) = "Yes",Monthly!Q73,0)</f>
        <v>0</v>
      </c>
      <c r="Q72">
        <f ca="1">IF(OFFSET('Project Map'!$D$1,Q$1,0) = "Yes",Monthly!R73,0)</f>
        <v>0</v>
      </c>
      <c r="R72">
        <f ca="1">IF(OFFSET('Project Map'!$D$1,R$1,0) = "Yes",Monthly!#REF!,0)</f>
        <v>0</v>
      </c>
      <c r="S72">
        <f ca="1">IF(OFFSET('Project Map'!$D$1,S$1,0) = "Yes",Monthly!#REF!,0)</f>
        <v>0</v>
      </c>
      <c r="T72">
        <f ca="1">IF(OFFSET('Project Map'!$D$1,T$1,0) = "Yes",Monthly!#REF!,0)</f>
        <v>0</v>
      </c>
    </row>
    <row r="73" spans="1:20" x14ac:dyDescent="0.25">
      <c r="A73" s="5">
        <v>47818</v>
      </c>
      <c r="B73">
        <f t="shared" ca="1" si="2"/>
        <v>1265</v>
      </c>
      <c r="C73">
        <f ca="1">IF(OFFSET('Project Map'!$D$1,C$1,0) = "Yes",Monthly!D74,0)</f>
        <v>120</v>
      </c>
      <c r="D73">
        <f ca="1">IF(OFFSET('Project Map'!$D$1,D$1,0) = "Yes",Monthly!E74,0)</f>
        <v>402</v>
      </c>
      <c r="E73">
        <f ca="1">IF(OFFSET('Project Map'!$D$1,E$1,0) = "Yes",Monthly!F74,0)</f>
        <v>0</v>
      </c>
      <c r="F73">
        <f ca="1">IF(OFFSET('Project Map'!$D$1,F$1,0) = "Yes",Monthly!G74,0)</f>
        <v>100</v>
      </c>
      <c r="G73">
        <f ca="1">IF(OFFSET('Project Map'!$D$1,G$1,0) = "Yes",Monthly!H74,0)</f>
        <v>543</v>
      </c>
      <c r="H73">
        <f ca="1">IF(OFFSET('Project Map'!$D$1,H$1,0) = "Yes",Monthly!I74,0)</f>
        <v>100</v>
      </c>
      <c r="I73">
        <f ca="1">IF(OFFSET('Project Map'!$D$1,I$1,0) = "Yes",Monthly!J74,0)</f>
        <v>0</v>
      </c>
      <c r="J73">
        <f ca="1">IF(OFFSET('Project Map'!$D$1,J$1,0) = "Yes",Monthly!K74,0)</f>
        <v>0</v>
      </c>
      <c r="K73">
        <f ca="1">IF(OFFSET('Project Map'!$D$1,K$1,0) = "Yes",Monthly!L74,0)</f>
        <v>0</v>
      </c>
      <c r="L73">
        <f ca="1">IF(OFFSET('Project Map'!$D$1,L$1,0) = "Yes",Monthly!M74,0)</f>
        <v>0</v>
      </c>
      <c r="M73">
        <f ca="1">IF(OFFSET('Project Map'!$D$1,M$1,0) = "Yes",Monthly!N74,0)</f>
        <v>0</v>
      </c>
      <c r="N73">
        <f ca="1">IF(OFFSET('Project Map'!$D$1,N$1,0) = "Yes",Monthly!O74,0)</f>
        <v>0</v>
      </c>
      <c r="O73">
        <f ca="1">IF(OFFSET('Project Map'!$D$1,O$1,0) = "Yes",Monthly!P74,0)</f>
        <v>0</v>
      </c>
      <c r="P73">
        <f ca="1">IF(OFFSET('Project Map'!$D$1,P$1,0) = "Yes",Monthly!Q74,0)</f>
        <v>0</v>
      </c>
      <c r="Q73">
        <f ca="1">IF(OFFSET('Project Map'!$D$1,Q$1,0) = "Yes",Monthly!R74,0)</f>
        <v>0</v>
      </c>
      <c r="R73">
        <f ca="1">IF(OFFSET('Project Map'!$D$1,R$1,0) = "Yes",Monthly!#REF!,0)</f>
        <v>0</v>
      </c>
      <c r="S73">
        <f ca="1">IF(OFFSET('Project Map'!$D$1,S$1,0) = "Yes",Monthly!#REF!,0)</f>
        <v>0</v>
      </c>
      <c r="T73">
        <f ca="1">IF(OFFSET('Project Map'!$D$1,T$1,0) = "Yes",Monthly!#REF!,0)</f>
        <v>0</v>
      </c>
    </row>
    <row r="74" spans="1:20" x14ac:dyDescent="0.25">
      <c r="A74" s="5">
        <v>47849</v>
      </c>
      <c r="B74">
        <f t="shared" ca="1" si="2"/>
        <v>1279</v>
      </c>
      <c r="C74">
        <f ca="1">IF(OFFSET('Project Map'!$D$1,C$1,0) = "Yes",Monthly!D75,0)</f>
        <v>120</v>
      </c>
      <c r="D74">
        <f ca="1">IF(OFFSET('Project Map'!$D$1,D$1,0) = "Yes",Monthly!E75,0)</f>
        <v>402</v>
      </c>
      <c r="E74">
        <f ca="1">IF(OFFSET('Project Map'!$D$1,E$1,0) = "Yes",Monthly!F75,0)</f>
        <v>0</v>
      </c>
      <c r="F74">
        <f ca="1">IF(OFFSET('Project Map'!$D$1,F$1,0) = "Yes",Monthly!G75,0)</f>
        <v>100</v>
      </c>
      <c r="G74">
        <f ca="1">IF(OFFSET('Project Map'!$D$1,G$1,0) = "Yes",Monthly!H75,0)</f>
        <v>557</v>
      </c>
      <c r="H74">
        <f ca="1">IF(OFFSET('Project Map'!$D$1,H$1,0) = "Yes",Monthly!I75,0)</f>
        <v>100</v>
      </c>
      <c r="I74">
        <f ca="1">IF(OFFSET('Project Map'!$D$1,I$1,0) = "Yes",Monthly!J75,0)</f>
        <v>0</v>
      </c>
      <c r="J74">
        <f ca="1">IF(OFFSET('Project Map'!$D$1,J$1,0) = "Yes",Monthly!K75,0)</f>
        <v>0</v>
      </c>
      <c r="K74">
        <f ca="1">IF(OFFSET('Project Map'!$D$1,K$1,0) = "Yes",Monthly!L75,0)</f>
        <v>0</v>
      </c>
      <c r="L74">
        <f ca="1">IF(OFFSET('Project Map'!$D$1,L$1,0) = "Yes",Monthly!M75,0)</f>
        <v>0</v>
      </c>
      <c r="M74">
        <f ca="1">IF(OFFSET('Project Map'!$D$1,M$1,0) = "Yes",Monthly!N75,0)</f>
        <v>0</v>
      </c>
      <c r="N74">
        <f ca="1">IF(OFFSET('Project Map'!$D$1,N$1,0) = "Yes",Monthly!O75,0)</f>
        <v>0</v>
      </c>
      <c r="O74">
        <f ca="1">IF(OFFSET('Project Map'!$D$1,O$1,0) = "Yes",Monthly!P75,0)</f>
        <v>0</v>
      </c>
      <c r="P74">
        <f ca="1">IF(OFFSET('Project Map'!$D$1,P$1,0) = "Yes",Monthly!Q75,0)</f>
        <v>0</v>
      </c>
      <c r="Q74">
        <f ca="1">IF(OFFSET('Project Map'!$D$1,Q$1,0) = "Yes",Monthly!R75,0)</f>
        <v>0</v>
      </c>
      <c r="R74">
        <f ca="1">IF(OFFSET('Project Map'!$D$1,R$1,0) = "Yes",Monthly!#REF!,0)</f>
        <v>0</v>
      </c>
      <c r="S74">
        <f ca="1">IF(OFFSET('Project Map'!$D$1,S$1,0) = "Yes",Monthly!#REF!,0)</f>
        <v>0</v>
      </c>
      <c r="T74">
        <f ca="1">IF(OFFSET('Project Map'!$D$1,T$1,0) = "Yes",Monthly!#REF!,0)</f>
        <v>0</v>
      </c>
    </row>
    <row r="75" spans="1:20" x14ac:dyDescent="0.25">
      <c r="A75" s="5">
        <v>47880</v>
      </c>
      <c r="B75">
        <f t="shared" ca="1" si="2"/>
        <v>1293</v>
      </c>
      <c r="C75">
        <f ca="1">IF(OFFSET('Project Map'!$D$1,C$1,0) = "Yes",Monthly!D76,0)</f>
        <v>120</v>
      </c>
      <c r="D75">
        <f ca="1">IF(OFFSET('Project Map'!$D$1,D$1,0) = "Yes",Monthly!E76,0)</f>
        <v>402</v>
      </c>
      <c r="E75">
        <f ca="1">IF(OFFSET('Project Map'!$D$1,E$1,0) = "Yes",Monthly!F76,0)</f>
        <v>0</v>
      </c>
      <c r="F75">
        <f ca="1">IF(OFFSET('Project Map'!$D$1,F$1,0) = "Yes",Monthly!G76,0)</f>
        <v>100</v>
      </c>
      <c r="G75">
        <f ca="1">IF(OFFSET('Project Map'!$D$1,G$1,0) = "Yes",Monthly!H76,0)</f>
        <v>571</v>
      </c>
      <c r="H75">
        <f ca="1">IF(OFFSET('Project Map'!$D$1,H$1,0) = "Yes",Monthly!I76,0)</f>
        <v>100</v>
      </c>
      <c r="I75">
        <f ca="1">IF(OFFSET('Project Map'!$D$1,I$1,0) = "Yes",Monthly!J76,0)</f>
        <v>0</v>
      </c>
      <c r="J75">
        <f ca="1">IF(OFFSET('Project Map'!$D$1,J$1,0) = "Yes",Monthly!K76,0)</f>
        <v>0</v>
      </c>
      <c r="K75">
        <f ca="1">IF(OFFSET('Project Map'!$D$1,K$1,0) = "Yes",Monthly!L76,0)</f>
        <v>0</v>
      </c>
      <c r="L75">
        <f ca="1">IF(OFFSET('Project Map'!$D$1,L$1,0) = "Yes",Monthly!M76,0)</f>
        <v>0</v>
      </c>
      <c r="M75">
        <f ca="1">IF(OFFSET('Project Map'!$D$1,M$1,0) = "Yes",Monthly!N76,0)</f>
        <v>0</v>
      </c>
      <c r="N75">
        <f ca="1">IF(OFFSET('Project Map'!$D$1,N$1,0) = "Yes",Monthly!O76,0)</f>
        <v>0</v>
      </c>
      <c r="O75">
        <f ca="1">IF(OFFSET('Project Map'!$D$1,O$1,0) = "Yes",Monthly!P76,0)</f>
        <v>0</v>
      </c>
      <c r="P75">
        <f ca="1">IF(OFFSET('Project Map'!$D$1,P$1,0) = "Yes",Monthly!Q76,0)</f>
        <v>0</v>
      </c>
      <c r="Q75">
        <f ca="1">IF(OFFSET('Project Map'!$D$1,Q$1,0) = "Yes",Monthly!R76,0)</f>
        <v>0</v>
      </c>
      <c r="R75">
        <f ca="1">IF(OFFSET('Project Map'!$D$1,R$1,0) = "Yes",Monthly!#REF!,0)</f>
        <v>0</v>
      </c>
      <c r="S75">
        <f ca="1">IF(OFFSET('Project Map'!$D$1,S$1,0) = "Yes",Monthly!#REF!,0)</f>
        <v>0</v>
      </c>
      <c r="T75">
        <f ca="1">IF(OFFSET('Project Map'!$D$1,T$1,0) = "Yes",Monthly!#REF!,0)</f>
        <v>0</v>
      </c>
    </row>
    <row r="76" spans="1:20" x14ac:dyDescent="0.25">
      <c r="A76" s="5">
        <v>47908</v>
      </c>
      <c r="B76">
        <f t="shared" ca="1" si="2"/>
        <v>1306</v>
      </c>
      <c r="C76">
        <f ca="1">IF(OFFSET('Project Map'!$D$1,C$1,0) = "Yes",Monthly!D77,0)</f>
        <v>120</v>
      </c>
      <c r="D76">
        <f ca="1">IF(OFFSET('Project Map'!$D$1,D$1,0) = "Yes",Monthly!E77,0)</f>
        <v>402</v>
      </c>
      <c r="E76">
        <f ca="1">IF(OFFSET('Project Map'!$D$1,E$1,0) = "Yes",Monthly!F77,0)</f>
        <v>0</v>
      </c>
      <c r="F76">
        <f ca="1">IF(OFFSET('Project Map'!$D$1,F$1,0) = "Yes",Monthly!G77,0)</f>
        <v>100</v>
      </c>
      <c r="G76">
        <f ca="1">IF(OFFSET('Project Map'!$D$1,G$1,0) = "Yes",Monthly!H77,0)</f>
        <v>584</v>
      </c>
      <c r="H76">
        <f ca="1">IF(OFFSET('Project Map'!$D$1,H$1,0) = "Yes",Monthly!I77,0)</f>
        <v>100</v>
      </c>
      <c r="I76">
        <f ca="1">IF(OFFSET('Project Map'!$D$1,I$1,0) = "Yes",Monthly!J77,0)</f>
        <v>0</v>
      </c>
      <c r="J76">
        <f ca="1">IF(OFFSET('Project Map'!$D$1,J$1,0) = "Yes",Monthly!K77,0)</f>
        <v>0</v>
      </c>
      <c r="K76">
        <f ca="1">IF(OFFSET('Project Map'!$D$1,K$1,0) = "Yes",Monthly!L77,0)</f>
        <v>0</v>
      </c>
      <c r="L76">
        <f ca="1">IF(OFFSET('Project Map'!$D$1,L$1,0) = "Yes",Monthly!M77,0)</f>
        <v>0</v>
      </c>
      <c r="M76">
        <f ca="1">IF(OFFSET('Project Map'!$D$1,M$1,0) = "Yes",Monthly!N77,0)</f>
        <v>0</v>
      </c>
      <c r="N76">
        <f ca="1">IF(OFFSET('Project Map'!$D$1,N$1,0) = "Yes",Monthly!O77,0)</f>
        <v>0</v>
      </c>
      <c r="O76">
        <f ca="1">IF(OFFSET('Project Map'!$D$1,O$1,0) = "Yes",Monthly!P77,0)</f>
        <v>0</v>
      </c>
      <c r="P76">
        <f ca="1">IF(OFFSET('Project Map'!$D$1,P$1,0) = "Yes",Monthly!Q77,0)</f>
        <v>0</v>
      </c>
      <c r="Q76">
        <f ca="1">IF(OFFSET('Project Map'!$D$1,Q$1,0) = "Yes",Monthly!R77,0)</f>
        <v>0</v>
      </c>
      <c r="R76">
        <f ca="1">IF(OFFSET('Project Map'!$D$1,R$1,0) = "Yes",Monthly!#REF!,0)</f>
        <v>0</v>
      </c>
      <c r="S76">
        <f ca="1">IF(OFFSET('Project Map'!$D$1,S$1,0) = "Yes",Monthly!#REF!,0)</f>
        <v>0</v>
      </c>
      <c r="T76">
        <f ca="1">IF(OFFSET('Project Map'!$D$1,T$1,0) = "Yes",Monthly!#REF!,0)</f>
        <v>0</v>
      </c>
    </row>
    <row r="77" spans="1:20" x14ac:dyDescent="0.25">
      <c r="A77" s="5">
        <v>47939</v>
      </c>
      <c r="B77">
        <f t="shared" ca="1" si="2"/>
        <v>1320</v>
      </c>
      <c r="C77">
        <f ca="1">IF(OFFSET('Project Map'!$D$1,C$1,0) = "Yes",Monthly!D78,0)</f>
        <v>120</v>
      </c>
      <c r="D77">
        <f ca="1">IF(OFFSET('Project Map'!$D$1,D$1,0) = "Yes",Monthly!E78,0)</f>
        <v>402</v>
      </c>
      <c r="E77">
        <f ca="1">IF(OFFSET('Project Map'!$D$1,E$1,0) = "Yes",Monthly!F78,0)</f>
        <v>0</v>
      </c>
      <c r="F77">
        <f ca="1">IF(OFFSET('Project Map'!$D$1,F$1,0) = "Yes",Monthly!G78,0)</f>
        <v>100</v>
      </c>
      <c r="G77">
        <f ca="1">IF(OFFSET('Project Map'!$D$1,G$1,0) = "Yes",Monthly!H78,0)</f>
        <v>598</v>
      </c>
      <c r="H77">
        <f ca="1">IF(OFFSET('Project Map'!$D$1,H$1,0) = "Yes",Monthly!I78,0)</f>
        <v>100</v>
      </c>
      <c r="I77">
        <f ca="1">IF(OFFSET('Project Map'!$D$1,I$1,0) = "Yes",Monthly!J78,0)</f>
        <v>0</v>
      </c>
      <c r="J77">
        <f ca="1">IF(OFFSET('Project Map'!$D$1,J$1,0) = "Yes",Monthly!K78,0)</f>
        <v>0</v>
      </c>
      <c r="K77">
        <f ca="1">IF(OFFSET('Project Map'!$D$1,K$1,0) = "Yes",Monthly!L78,0)</f>
        <v>0</v>
      </c>
      <c r="L77">
        <f ca="1">IF(OFFSET('Project Map'!$D$1,L$1,0) = "Yes",Monthly!M78,0)</f>
        <v>0</v>
      </c>
      <c r="M77">
        <f ca="1">IF(OFFSET('Project Map'!$D$1,M$1,0) = "Yes",Monthly!N78,0)</f>
        <v>0</v>
      </c>
      <c r="N77">
        <f ca="1">IF(OFFSET('Project Map'!$D$1,N$1,0) = "Yes",Monthly!O78,0)</f>
        <v>0</v>
      </c>
      <c r="O77">
        <f ca="1">IF(OFFSET('Project Map'!$D$1,O$1,0) = "Yes",Monthly!P78,0)</f>
        <v>0</v>
      </c>
      <c r="P77">
        <f ca="1">IF(OFFSET('Project Map'!$D$1,P$1,0) = "Yes",Monthly!Q78,0)</f>
        <v>0</v>
      </c>
      <c r="Q77">
        <f ca="1">IF(OFFSET('Project Map'!$D$1,Q$1,0) = "Yes",Monthly!R78,0)</f>
        <v>0</v>
      </c>
      <c r="R77">
        <f ca="1">IF(OFFSET('Project Map'!$D$1,R$1,0) = "Yes",Monthly!#REF!,0)</f>
        <v>0</v>
      </c>
      <c r="S77">
        <f ca="1">IF(OFFSET('Project Map'!$D$1,S$1,0) = "Yes",Monthly!#REF!,0)</f>
        <v>0</v>
      </c>
      <c r="T77">
        <f ca="1">IF(OFFSET('Project Map'!$D$1,T$1,0) = "Yes",Monthly!#REF!,0)</f>
        <v>0</v>
      </c>
    </row>
    <row r="78" spans="1:20" x14ac:dyDescent="0.25">
      <c r="A78" s="5">
        <v>47969</v>
      </c>
      <c r="B78">
        <f t="shared" ca="1" si="2"/>
        <v>1333</v>
      </c>
      <c r="C78">
        <f ca="1">IF(OFFSET('Project Map'!$D$1,C$1,0) = "Yes",Monthly!D79,0)</f>
        <v>120</v>
      </c>
      <c r="D78">
        <f ca="1">IF(OFFSET('Project Map'!$D$1,D$1,0) = "Yes",Monthly!E79,0)</f>
        <v>402</v>
      </c>
      <c r="E78">
        <f ca="1">IF(OFFSET('Project Map'!$D$1,E$1,0) = "Yes",Monthly!F79,0)</f>
        <v>0</v>
      </c>
      <c r="F78">
        <f ca="1">IF(OFFSET('Project Map'!$D$1,F$1,0) = "Yes",Monthly!G79,0)</f>
        <v>100</v>
      </c>
      <c r="G78">
        <f ca="1">IF(OFFSET('Project Map'!$D$1,G$1,0) = "Yes",Monthly!H79,0)</f>
        <v>611</v>
      </c>
      <c r="H78">
        <f ca="1">IF(OFFSET('Project Map'!$D$1,H$1,0) = "Yes",Monthly!I79,0)</f>
        <v>100</v>
      </c>
      <c r="I78">
        <f ca="1">IF(OFFSET('Project Map'!$D$1,I$1,0) = "Yes",Monthly!J79,0)</f>
        <v>0</v>
      </c>
      <c r="J78">
        <f ca="1">IF(OFFSET('Project Map'!$D$1,J$1,0) = "Yes",Monthly!K79,0)</f>
        <v>0</v>
      </c>
      <c r="K78">
        <f ca="1">IF(OFFSET('Project Map'!$D$1,K$1,0) = "Yes",Monthly!L79,0)</f>
        <v>0</v>
      </c>
      <c r="L78">
        <f ca="1">IF(OFFSET('Project Map'!$D$1,L$1,0) = "Yes",Monthly!M79,0)</f>
        <v>0</v>
      </c>
      <c r="M78">
        <f ca="1">IF(OFFSET('Project Map'!$D$1,M$1,0) = "Yes",Monthly!N79,0)</f>
        <v>0</v>
      </c>
      <c r="N78">
        <f ca="1">IF(OFFSET('Project Map'!$D$1,N$1,0) = "Yes",Monthly!O79,0)</f>
        <v>0</v>
      </c>
      <c r="O78">
        <f ca="1">IF(OFFSET('Project Map'!$D$1,O$1,0) = "Yes",Monthly!P79,0)</f>
        <v>0</v>
      </c>
      <c r="P78">
        <f ca="1">IF(OFFSET('Project Map'!$D$1,P$1,0) = "Yes",Monthly!Q79,0)</f>
        <v>0</v>
      </c>
      <c r="Q78">
        <f ca="1">IF(OFFSET('Project Map'!$D$1,Q$1,0) = "Yes",Monthly!R79,0)</f>
        <v>0</v>
      </c>
      <c r="R78">
        <f ca="1">IF(OFFSET('Project Map'!$D$1,R$1,0) = "Yes",Monthly!#REF!,0)</f>
        <v>0</v>
      </c>
      <c r="S78">
        <f ca="1">IF(OFFSET('Project Map'!$D$1,S$1,0) = "Yes",Monthly!#REF!,0)</f>
        <v>0</v>
      </c>
      <c r="T78">
        <f ca="1">IF(OFFSET('Project Map'!$D$1,T$1,0) = "Yes",Monthly!#REF!,0)</f>
        <v>0</v>
      </c>
    </row>
    <row r="79" spans="1:20" x14ac:dyDescent="0.25">
      <c r="A79" s="5">
        <v>48000</v>
      </c>
      <c r="B79">
        <f t="shared" ca="1" si="2"/>
        <v>1347</v>
      </c>
      <c r="C79">
        <f ca="1">IF(OFFSET('Project Map'!$D$1,C$1,0) = "Yes",Monthly!D80,0)</f>
        <v>120</v>
      </c>
      <c r="D79">
        <f ca="1">IF(OFFSET('Project Map'!$D$1,D$1,0) = "Yes",Monthly!E80,0)</f>
        <v>402</v>
      </c>
      <c r="E79">
        <f ca="1">IF(OFFSET('Project Map'!$D$1,E$1,0) = "Yes",Monthly!F80,0)</f>
        <v>0</v>
      </c>
      <c r="F79">
        <f ca="1">IF(OFFSET('Project Map'!$D$1,F$1,0) = "Yes",Monthly!G80,0)</f>
        <v>100</v>
      </c>
      <c r="G79">
        <f ca="1">IF(OFFSET('Project Map'!$D$1,G$1,0) = "Yes",Monthly!H80,0)</f>
        <v>625</v>
      </c>
      <c r="H79">
        <f ca="1">IF(OFFSET('Project Map'!$D$1,H$1,0) = "Yes",Monthly!I80,0)</f>
        <v>100</v>
      </c>
      <c r="I79">
        <f ca="1">IF(OFFSET('Project Map'!$D$1,I$1,0) = "Yes",Monthly!J80,0)</f>
        <v>0</v>
      </c>
      <c r="J79">
        <f ca="1">IF(OFFSET('Project Map'!$D$1,J$1,0) = "Yes",Monthly!K80,0)</f>
        <v>0</v>
      </c>
      <c r="K79">
        <f ca="1">IF(OFFSET('Project Map'!$D$1,K$1,0) = "Yes",Monthly!L80,0)</f>
        <v>0</v>
      </c>
      <c r="L79">
        <f ca="1">IF(OFFSET('Project Map'!$D$1,L$1,0) = "Yes",Monthly!M80,0)</f>
        <v>0</v>
      </c>
      <c r="M79">
        <f ca="1">IF(OFFSET('Project Map'!$D$1,M$1,0) = "Yes",Monthly!N80,0)</f>
        <v>0</v>
      </c>
      <c r="N79">
        <f ca="1">IF(OFFSET('Project Map'!$D$1,N$1,0) = "Yes",Monthly!O80,0)</f>
        <v>0</v>
      </c>
      <c r="O79">
        <f ca="1">IF(OFFSET('Project Map'!$D$1,O$1,0) = "Yes",Monthly!P80,0)</f>
        <v>0</v>
      </c>
      <c r="P79">
        <f ca="1">IF(OFFSET('Project Map'!$D$1,P$1,0) = "Yes",Monthly!Q80,0)</f>
        <v>0</v>
      </c>
      <c r="Q79">
        <f ca="1">IF(OFFSET('Project Map'!$D$1,Q$1,0) = "Yes",Monthly!R80,0)</f>
        <v>0</v>
      </c>
      <c r="R79">
        <f ca="1">IF(OFFSET('Project Map'!$D$1,R$1,0) = "Yes",Monthly!#REF!,0)</f>
        <v>0</v>
      </c>
      <c r="S79">
        <f ca="1">IF(OFFSET('Project Map'!$D$1,S$1,0) = "Yes",Monthly!#REF!,0)</f>
        <v>0</v>
      </c>
      <c r="T79">
        <f ca="1">IF(OFFSET('Project Map'!$D$1,T$1,0) = "Yes",Monthly!#REF!,0)</f>
        <v>0</v>
      </c>
    </row>
    <row r="80" spans="1:20" x14ac:dyDescent="0.25">
      <c r="A80" s="5">
        <v>48030</v>
      </c>
      <c r="B80">
        <f t="shared" ca="1" si="2"/>
        <v>1347</v>
      </c>
      <c r="C80">
        <f ca="1">IF(OFFSET('Project Map'!$D$1,C$1,0) = "Yes",Monthly!D81,0)</f>
        <v>120</v>
      </c>
      <c r="D80">
        <f ca="1">IF(OFFSET('Project Map'!$D$1,D$1,0) = "Yes",Monthly!E81,0)</f>
        <v>402</v>
      </c>
      <c r="E80">
        <f ca="1">IF(OFFSET('Project Map'!$D$1,E$1,0) = "Yes",Monthly!F81,0)</f>
        <v>0</v>
      </c>
      <c r="F80">
        <f ca="1">IF(OFFSET('Project Map'!$D$1,F$1,0) = "Yes",Monthly!G81,0)</f>
        <v>100</v>
      </c>
      <c r="G80">
        <f ca="1">IF(OFFSET('Project Map'!$D$1,G$1,0) = "Yes",Monthly!H81,0)</f>
        <v>625</v>
      </c>
      <c r="H80">
        <f ca="1">IF(OFFSET('Project Map'!$D$1,H$1,0) = "Yes",Monthly!I81,0)</f>
        <v>100</v>
      </c>
      <c r="I80">
        <f ca="1">IF(OFFSET('Project Map'!$D$1,I$1,0) = "Yes",Monthly!J81,0)</f>
        <v>0</v>
      </c>
      <c r="J80">
        <f ca="1">IF(OFFSET('Project Map'!$D$1,J$1,0) = "Yes",Monthly!K81,0)</f>
        <v>0</v>
      </c>
      <c r="K80">
        <f ca="1">IF(OFFSET('Project Map'!$D$1,K$1,0) = "Yes",Monthly!L81,0)</f>
        <v>0</v>
      </c>
      <c r="L80">
        <f ca="1">IF(OFFSET('Project Map'!$D$1,L$1,0) = "Yes",Monthly!M81,0)</f>
        <v>0</v>
      </c>
      <c r="M80">
        <f ca="1">IF(OFFSET('Project Map'!$D$1,M$1,0) = "Yes",Monthly!N81,0)</f>
        <v>0</v>
      </c>
      <c r="N80">
        <f ca="1">IF(OFFSET('Project Map'!$D$1,N$1,0) = "Yes",Monthly!O81,0)</f>
        <v>0</v>
      </c>
      <c r="O80">
        <f ca="1">IF(OFFSET('Project Map'!$D$1,O$1,0) = "Yes",Monthly!P81,0)</f>
        <v>0</v>
      </c>
      <c r="P80">
        <f ca="1">IF(OFFSET('Project Map'!$D$1,P$1,0) = "Yes",Monthly!Q81,0)</f>
        <v>0</v>
      </c>
      <c r="Q80">
        <f ca="1">IF(OFFSET('Project Map'!$D$1,Q$1,0) = "Yes",Monthly!R81,0)</f>
        <v>0</v>
      </c>
      <c r="R80">
        <f ca="1">IF(OFFSET('Project Map'!$D$1,R$1,0) = "Yes",Monthly!#REF!,0)</f>
        <v>0</v>
      </c>
      <c r="S80">
        <f ca="1">IF(OFFSET('Project Map'!$D$1,S$1,0) = "Yes",Monthly!#REF!,0)</f>
        <v>0</v>
      </c>
      <c r="T80">
        <f ca="1">IF(OFFSET('Project Map'!$D$1,T$1,0) = "Yes",Monthly!#REF!,0)</f>
        <v>0</v>
      </c>
    </row>
    <row r="81" spans="1:20" x14ac:dyDescent="0.25">
      <c r="A81" s="5">
        <v>48061</v>
      </c>
      <c r="B81">
        <f t="shared" ca="1" si="2"/>
        <v>1347</v>
      </c>
      <c r="C81">
        <f ca="1">IF(OFFSET('Project Map'!$D$1,C$1,0) = "Yes",Monthly!D82,0)</f>
        <v>120</v>
      </c>
      <c r="D81">
        <f ca="1">IF(OFFSET('Project Map'!$D$1,D$1,0) = "Yes",Monthly!E82,0)</f>
        <v>402</v>
      </c>
      <c r="E81">
        <f ca="1">IF(OFFSET('Project Map'!$D$1,E$1,0) = "Yes",Monthly!F82,0)</f>
        <v>0</v>
      </c>
      <c r="F81">
        <f ca="1">IF(OFFSET('Project Map'!$D$1,F$1,0) = "Yes",Monthly!G82,0)</f>
        <v>100</v>
      </c>
      <c r="G81">
        <f ca="1">IF(OFFSET('Project Map'!$D$1,G$1,0) = "Yes",Monthly!H82,0)</f>
        <v>625</v>
      </c>
      <c r="H81">
        <f ca="1">IF(OFFSET('Project Map'!$D$1,H$1,0) = "Yes",Monthly!I82,0)</f>
        <v>100</v>
      </c>
      <c r="I81">
        <f ca="1">IF(OFFSET('Project Map'!$D$1,I$1,0) = "Yes",Monthly!J82,0)</f>
        <v>0</v>
      </c>
      <c r="J81">
        <f ca="1">IF(OFFSET('Project Map'!$D$1,J$1,0) = "Yes",Monthly!K82,0)</f>
        <v>0</v>
      </c>
      <c r="K81">
        <f ca="1">IF(OFFSET('Project Map'!$D$1,K$1,0) = "Yes",Monthly!L82,0)</f>
        <v>0</v>
      </c>
      <c r="L81">
        <f ca="1">IF(OFFSET('Project Map'!$D$1,L$1,0) = "Yes",Monthly!M82,0)</f>
        <v>0</v>
      </c>
      <c r="M81">
        <f ca="1">IF(OFFSET('Project Map'!$D$1,M$1,0) = "Yes",Monthly!N82,0)</f>
        <v>0</v>
      </c>
      <c r="N81">
        <f ca="1">IF(OFFSET('Project Map'!$D$1,N$1,0) = "Yes",Monthly!O82,0)</f>
        <v>0</v>
      </c>
      <c r="O81">
        <f ca="1">IF(OFFSET('Project Map'!$D$1,O$1,0) = "Yes",Monthly!P82,0)</f>
        <v>0</v>
      </c>
      <c r="P81">
        <f ca="1">IF(OFFSET('Project Map'!$D$1,P$1,0) = "Yes",Monthly!Q82,0)</f>
        <v>0</v>
      </c>
      <c r="Q81">
        <f ca="1">IF(OFFSET('Project Map'!$D$1,Q$1,0) = "Yes",Monthly!R82,0)</f>
        <v>0</v>
      </c>
      <c r="R81">
        <f ca="1">IF(OFFSET('Project Map'!$D$1,R$1,0) = "Yes",Monthly!#REF!,0)</f>
        <v>0</v>
      </c>
      <c r="S81">
        <f ca="1">IF(OFFSET('Project Map'!$D$1,S$1,0) = "Yes",Monthly!#REF!,0)</f>
        <v>0</v>
      </c>
      <c r="T81">
        <f ca="1">IF(OFFSET('Project Map'!$D$1,T$1,0) = "Yes",Monthly!#REF!,0)</f>
        <v>0</v>
      </c>
    </row>
    <row r="82" spans="1:20" x14ac:dyDescent="0.25">
      <c r="A82" s="5">
        <v>48092</v>
      </c>
      <c r="B82">
        <f t="shared" ca="1" si="2"/>
        <v>1347</v>
      </c>
      <c r="C82">
        <f ca="1">IF(OFFSET('Project Map'!$D$1,C$1,0) = "Yes",Monthly!D83,0)</f>
        <v>120</v>
      </c>
      <c r="D82">
        <f ca="1">IF(OFFSET('Project Map'!$D$1,D$1,0) = "Yes",Monthly!E83,0)</f>
        <v>402</v>
      </c>
      <c r="E82">
        <f ca="1">IF(OFFSET('Project Map'!$D$1,E$1,0) = "Yes",Monthly!F83,0)</f>
        <v>0</v>
      </c>
      <c r="F82">
        <f ca="1">IF(OFFSET('Project Map'!$D$1,F$1,0) = "Yes",Monthly!G83,0)</f>
        <v>100</v>
      </c>
      <c r="G82">
        <f ca="1">IF(OFFSET('Project Map'!$D$1,G$1,0) = "Yes",Monthly!H83,0)</f>
        <v>625</v>
      </c>
      <c r="H82">
        <f ca="1">IF(OFFSET('Project Map'!$D$1,H$1,0) = "Yes",Monthly!I83,0)</f>
        <v>100</v>
      </c>
      <c r="I82">
        <f ca="1">IF(OFFSET('Project Map'!$D$1,I$1,0) = "Yes",Monthly!J83,0)</f>
        <v>0</v>
      </c>
      <c r="J82">
        <f ca="1">IF(OFFSET('Project Map'!$D$1,J$1,0) = "Yes",Monthly!K83,0)</f>
        <v>0</v>
      </c>
      <c r="K82">
        <f ca="1">IF(OFFSET('Project Map'!$D$1,K$1,0) = "Yes",Monthly!L83,0)</f>
        <v>0</v>
      </c>
      <c r="L82">
        <f ca="1">IF(OFFSET('Project Map'!$D$1,L$1,0) = "Yes",Monthly!M83,0)</f>
        <v>0</v>
      </c>
      <c r="M82">
        <f ca="1">IF(OFFSET('Project Map'!$D$1,M$1,0) = "Yes",Monthly!N83,0)</f>
        <v>0</v>
      </c>
      <c r="N82">
        <f ca="1">IF(OFFSET('Project Map'!$D$1,N$1,0) = "Yes",Monthly!O83,0)</f>
        <v>0</v>
      </c>
      <c r="O82">
        <f ca="1">IF(OFFSET('Project Map'!$D$1,O$1,0) = "Yes",Monthly!P83,0)</f>
        <v>0</v>
      </c>
      <c r="P82">
        <f ca="1">IF(OFFSET('Project Map'!$D$1,P$1,0) = "Yes",Monthly!Q83,0)</f>
        <v>0</v>
      </c>
      <c r="Q82">
        <f ca="1">IF(OFFSET('Project Map'!$D$1,Q$1,0) = "Yes",Monthly!R83,0)</f>
        <v>0</v>
      </c>
      <c r="R82">
        <f ca="1">IF(OFFSET('Project Map'!$D$1,R$1,0) = "Yes",Monthly!#REF!,0)</f>
        <v>0</v>
      </c>
      <c r="S82">
        <f ca="1">IF(OFFSET('Project Map'!$D$1,S$1,0) = "Yes",Monthly!#REF!,0)</f>
        <v>0</v>
      </c>
      <c r="T82">
        <f ca="1">IF(OFFSET('Project Map'!$D$1,T$1,0) = "Yes",Monthly!#REF!,0)</f>
        <v>0</v>
      </c>
    </row>
    <row r="83" spans="1:20" x14ac:dyDescent="0.25">
      <c r="A83" s="5">
        <v>48122</v>
      </c>
      <c r="B83">
        <f t="shared" ca="1" si="2"/>
        <v>1347</v>
      </c>
      <c r="C83">
        <f ca="1">IF(OFFSET('Project Map'!$D$1,C$1,0) = "Yes",Monthly!D84,0)</f>
        <v>120</v>
      </c>
      <c r="D83">
        <f ca="1">IF(OFFSET('Project Map'!$D$1,D$1,0) = "Yes",Monthly!E84,0)</f>
        <v>402</v>
      </c>
      <c r="E83">
        <f ca="1">IF(OFFSET('Project Map'!$D$1,E$1,0) = "Yes",Monthly!F84,0)</f>
        <v>0</v>
      </c>
      <c r="F83">
        <f ca="1">IF(OFFSET('Project Map'!$D$1,F$1,0) = "Yes",Monthly!G84,0)</f>
        <v>100</v>
      </c>
      <c r="G83">
        <f ca="1">IF(OFFSET('Project Map'!$D$1,G$1,0) = "Yes",Monthly!H84,0)</f>
        <v>625</v>
      </c>
      <c r="H83">
        <f ca="1">IF(OFFSET('Project Map'!$D$1,H$1,0) = "Yes",Monthly!I84,0)</f>
        <v>100</v>
      </c>
      <c r="I83">
        <f ca="1">IF(OFFSET('Project Map'!$D$1,I$1,0) = "Yes",Monthly!J84,0)</f>
        <v>0</v>
      </c>
      <c r="J83">
        <f ca="1">IF(OFFSET('Project Map'!$D$1,J$1,0) = "Yes",Monthly!K84,0)</f>
        <v>0</v>
      </c>
      <c r="K83">
        <f ca="1">IF(OFFSET('Project Map'!$D$1,K$1,0) = "Yes",Monthly!L84,0)</f>
        <v>0</v>
      </c>
      <c r="L83">
        <f ca="1">IF(OFFSET('Project Map'!$D$1,L$1,0) = "Yes",Monthly!M84,0)</f>
        <v>0</v>
      </c>
      <c r="M83">
        <f ca="1">IF(OFFSET('Project Map'!$D$1,M$1,0) = "Yes",Monthly!N84,0)</f>
        <v>0</v>
      </c>
      <c r="N83">
        <f ca="1">IF(OFFSET('Project Map'!$D$1,N$1,0) = "Yes",Monthly!O84,0)</f>
        <v>0</v>
      </c>
      <c r="O83">
        <f ca="1">IF(OFFSET('Project Map'!$D$1,O$1,0) = "Yes",Monthly!P84,0)</f>
        <v>0</v>
      </c>
      <c r="P83">
        <f ca="1">IF(OFFSET('Project Map'!$D$1,P$1,0) = "Yes",Monthly!Q84,0)</f>
        <v>0</v>
      </c>
      <c r="Q83">
        <f ca="1">IF(OFFSET('Project Map'!$D$1,Q$1,0) = "Yes",Monthly!R84,0)</f>
        <v>0</v>
      </c>
      <c r="R83">
        <f ca="1">IF(OFFSET('Project Map'!$D$1,R$1,0) = "Yes",Monthly!#REF!,0)</f>
        <v>0</v>
      </c>
      <c r="S83">
        <f ca="1">IF(OFFSET('Project Map'!$D$1,S$1,0) = "Yes",Monthly!#REF!,0)</f>
        <v>0</v>
      </c>
      <c r="T83">
        <f ca="1">IF(OFFSET('Project Map'!$D$1,T$1,0) = "Yes",Monthly!#REF!,0)</f>
        <v>0</v>
      </c>
    </row>
    <row r="84" spans="1:20" x14ac:dyDescent="0.25">
      <c r="A84" s="5">
        <v>48153</v>
      </c>
      <c r="B84">
        <f t="shared" ca="1" si="2"/>
        <v>1360</v>
      </c>
      <c r="C84">
        <f ca="1">IF(OFFSET('Project Map'!$D$1,C$1,0) = "Yes",Monthly!D85,0)</f>
        <v>120</v>
      </c>
      <c r="D84">
        <f ca="1">IF(OFFSET('Project Map'!$D$1,D$1,0) = "Yes",Monthly!E85,0)</f>
        <v>402</v>
      </c>
      <c r="E84">
        <f ca="1">IF(OFFSET('Project Map'!$D$1,E$1,0) = "Yes",Monthly!F85,0)</f>
        <v>0</v>
      </c>
      <c r="F84">
        <f ca="1">IF(OFFSET('Project Map'!$D$1,F$1,0) = "Yes",Monthly!G85,0)</f>
        <v>100</v>
      </c>
      <c r="G84">
        <f ca="1">IF(OFFSET('Project Map'!$D$1,G$1,0) = "Yes",Monthly!H85,0)</f>
        <v>638</v>
      </c>
      <c r="H84">
        <f ca="1">IF(OFFSET('Project Map'!$D$1,H$1,0) = "Yes",Monthly!I85,0)</f>
        <v>100</v>
      </c>
      <c r="I84">
        <f ca="1">IF(OFFSET('Project Map'!$D$1,I$1,0) = "Yes",Monthly!J85,0)</f>
        <v>0</v>
      </c>
      <c r="J84">
        <f ca="1">IF(OFFSET('Project Map'!$D$1,J$1,0) = "Yes",Monthly!K85,0)</f>
        <v>0</v>
      </c>
      <c r="K84">
        <f ca="1">IF(OFFSET('Project Map'!$D$1,K$1,0) = "Yes",Monthly!L85,0)</f>
        <v>0</v>
      </c>
      <c r="L84">
        <f ca="1">IF(OFFSET('Project Map'!$D$1,L$1,0) = "Yes",Monthly!M85,0)</f>
        <v>0</v>
      </c>
      <c r="M84">
        <f ca="1">IF(OFFSET('Project Map'!$D$1,M$1,0) = "Yes",Monthly!N85,0)</f>
        <v>0</v>
      </c>
      <c r="N84">
        <f ca="1">IF(OFFSET('Project Map'!$D$1,N$1,0) = "Yes",Monthly!O85,0)</f>
        <v>0</v>
      </c>
      <c r="O84">
        <f ca="1">IF(OFFSET('Project Map'!$D$1,O$1,0) = "Yes",Monthly!P85,0)</f>
        <v>0</v>
      </c>
      <c r="P84">
        <f ca="1">IF(OFFSET('Project Map'!$D$1,P$1,0) = "Yes",Monthly!Q85,0)</f>
        <v>0</v>
      </c>
      <c r="Q84">
        <f ca="1">IF(OFFSET('Project Map'!$D$1,Q$1,0) = "Yes",Monthly!R85,0)</f>
        <v>0</v>
      </c>
      <c r="R84">
        <f ca="1">IF(OFFSET('Project Map'!$D$1,R$1,0) = "Yes",Monthly!#REF!,0)</f>
        <v>0</v>
      </c>
      <c r="S84">
        <f ca="1">IF(OFFSET('Project Map'!$D$1,S$1,0) = "Yes",Monthly!#REF!,0)</f>
        <v>0</v>
      </c>
      <c r="T84">
        <f ca="1">IF(OFFSET('Project Map'!$D$1,T$1,0) = "Yes",Monthly!#REF!,0)</f>
        <v>0</v>
      </c>
    </row>
    <row r="85" spans="1:20" x14ac:dyDescent="0.25">
      <c r="A85" s="5">
        <v>48183</v>
      </c>
      <c r="B85">
        <f t="shared" ca="1" si="2"/>
        <v>1360</v>
      </c>
      <c r="C85">
        <f ca="1">IF(OFFSET('Project Map'!$D$1,C$1,0) = "Yes",Monthly!D86,0)</f>
        <v>120</v>
      </c>
      <c r="D85">
        <f ca="1">IF(OFFSET('Project Map'!$D$1,D$1,0) = "Yes",Monthly!E86,0)</f>
        <v>402</v>
      </c>
      <c r="E85">
        <f ca="1">IF(OFFSET('Project Map'!$D$1,E$1,0) = "Yes",Monthly!F86,0)</f>
        <v>0</v>
      </c>
      <c r="F85">
        <f ca="1">IF(OFFSET('Project Map'!$D$1,F$1,0) = "Yes",Monthly!G86,0)</f>
        <v>100</v>
      </c>
      <c r="G85">
        <f ca="1">IF(OFFSET('Project Map'!$D$1,G$1,0) = "Yes",Monthly!H86,0)</f>
        <v>638</v>
      </c>
      <c r="H85">
        <f ca="1">IF(OFFSET('Project Map'!$D$1,H$1,0) = "Yes",Monthly!I86,0)</f>
        <v>100</v>
      </c>
      <c r="I85">
        <f ca="1">IF(OFFSET('Project Map'!$D$1,I$1,0) = "Yes",Monthly!J86,0)</f>
        <v>0</v>
      </c>
      <c r="J85">
        <f ca="1">IF(OFFSET('Project Map'!$D$1,J$1,0) = "Yes",Monthly!K86,0)</f>
        <v>0</v>
      </c>
      <c r="K85">
        <f ca="1">IF(OFFSET('Project Map'!$D$1,K$1,0) = "Yes",Monthly!L86,0)</f>
        <v>0</v>
      </c>
      <c r="L85">
        <f ca="1">IF(OFFSET('Project Map'!$D$1,L$1,0) = "Yes",Monthly!M86,0)</f>
        <v>0</v>
      </c>
      <c r="M85">
        <f ca="1">IF(OFFSET('Project Map'!$D$1,M$1,0) = "Yes",Monthly!N86,0)</f>
        <v>0</v>
      </c>
      <c r="N85">
        <f ca="1">IF(OFFSET('Project Map'!$D$1,N$1,0) = "Yes",Monthly!O86,0)</f>
        <v>0</v>
      </c>
      <c r="O85">
        <f ca="1">IF(OFFSET('Project Map'!$D$1,O$1,0) = "Yes",Monthly!P86,0)</f>
        <v>0</v>
      </c>
      <c r="P85">
        <f ca="1">IF(OFFSET('Project Map'!$D$1,P$1,0) = "Yes",Monthly!Q86,0)</f>
        <v>0</v>
      </c>
      <c r="Q85">
        <f ca="1">IF(OFFSET('Project Map'!$D$1,Q$1,0) = "Yes",Monthly!R86,0)</f>
        <v>0</v>
      </c>
      <c r="R85">
        <f ca="1">IF(OFFSET('Project Map'!$D$1,R$1,0) = "Yes",Monthly!#REF!,0)</f>
        <v>0</v>
      </c>
      <c r="S85">
        <f ca="1">IF(OFFSET('Project Map'!$D$1,S$1,0) = "Yes",Monthly!#REF!,0)</f>
        <v>0</v>
      </c>
      <c r="T85">
        <f ca="1">IF(OFFSET('Project Map'!$D$1,T$1,0) = "Yes",Monthly!#REF!,0)</f>
        <v>0</v>
      </c>
    </row>
    <row r="86" spans="1:20" x14ac:dyDescent="0.25">
      <c r="A86" s="5">
        <v>48214</v>
      </c>
      <c r="B86">
        <f t="shared" ca="1" si="2"/>
        <v>1360</v>
      </c>
      <c r="C86">
        <f ca="1">IF(OFFSET('Project Map'!$D$1,C$1,0) = "Yes",Monthly!D87,0)</f>
        <v>120</v>
      </c>
      <c r="D86">
        <f ca="1">IF(OFFSET('Project Map'!$D$1,D$1,0) = "Yes",Monthly!E87,0)</f>
        <v>402</v>
      </c>
      <c r="E86">
        <f ca="1">IF(OFFSET('Project Map'!$D$1,E$1,0) = "Yes",Monthly!F87,0)</f>
        <v>0</v>
      </c>
      <c r="F86">
        <f ca="1">IF(OFFSET('Project Map'!$D$1,F$1,0) = "Yes",Monthly!G87,0)</f>
        <v>100</v>
      </c>
      <c r="G86">
        <f ca="1">IF(OFFSET('Project Map'!$D$1,G$1,0) = "Yes",Monthly!H87,0)</f>
        <v>638</v>
      </c>
      <c r="H86">
        <f ca="1">IF(OFFSET('Project Map'!$D$1,H$1,0) = "Yes",Monthly!I87,0)</f>
        <v>100</v>
      </c>
      <c r="I86">
        <f ca="1">IF(OFFSET('Project Map'!$D$1,I$1,0) = "Yes",Monthly!J87,0)</f>
        <v>0</v>
      </c>
      <c r="J86">
        <f ca="1">IF(OFFSET('Project Map'!$D$1,J$1,0) = "Yes",Monthly!K87,0)</f>
        <v>0</v>
      </c>
      <c r="K86">
        <f ca="1">IF(OFFSET('Project Map'!$D$1,K$1,0) = "Yes",Monthly!L87,0)</f>
        <v>0</v>
      </c>
      <c r="L86">
        <f ca="1">IF(OFFSET('Project Map'!$D$1,L$1,0) = "Yes",Monthly!M87,0)</f>
        <v>0</v>
      </c>
      <c r="M86">
        <f ca="1">IF(OFFSET('Project Map'!$D$1,M$1,0) = "Yes",Monthly!N87,0)</f>
        <v>0</v>
      </c>
      <c r="N86">
        <f ca="1">IF(OFFSET('Project Map'!$D$1,N$1,0) = "Yes",Monthly!O87,0)</f>
        <v>0</v>
      </c>
      <c r="O86">
        <f ca="1">IF(OFFSET('Project Map'!$D$1,O$1,0) = "Yes",Monthly!P87,0)</f>
        <v>0</v>
      </c>
      <c r="P86">
        <f ca="1">IF(OFFSET('Project Map'!$D$1,P$1,0) = "Yes",Monthly!Q87,0)</f>
        <v>0</v>
      </c>
      <c r="Q86">
        <f ca="1">IF(OFFSET('Project Map'!$D$1,Q$1,0) = "Yes",Monthly!R87,0)</f>
        <v>0</v>
      </c>
      <c r="R86">
        <f ca="1">IF(OFFSET('Project Map'!$D$1,R$1,0) = "Yes",Monthly!#REF!,0)</f>
        <v>0</v>
      </c>
      <c r="S86">
        <f ca="1">IF(OFFSET('Project Map'!$D$1,S$1,0) = "Yes",Monthly!#REF!,0)</f>
        <v>0</v>
      </c>
      <c r="T86">
        <f ca="1">IF(OFFSET('Project Map'!$D$1,T$1,0) = "Yes",Monthly!#REF!,0)</f>
        <v>0</v>
      </c>
    </row>
    <row r="87" spans="1:20" x14ac:dyDescent="0.25">
      <c r="A87" s="5">
        <v>48245</v>
      </c>
      <c r="B87">
        <f t="shared" ca="1" si="2"/>
        <v>1360</v>
      </c>
      <c r="C87">
        <f ca="1">IF(OFFSET('Project Map'!$D$1,C$1,0) = "Yes",Monthly!D88,0)</f>
        <v>120</v>
      </c>
      <c r="D87">
        <f ca="1">IF(OFFSET('Project Map'!$D$1,D$1,0) = "Yes",Monthly!E88,0)</f>
        <v>402</v>
      </c>
      <c r="E87">
        <f ca="1">IF(OFFSET('Project Map'!$D$1,E$1,0) = "Yes",Monthly!F88,0)</f>
        <v>0</v>
      </c>
      <c r="F87">
        <f ca="1">IF(OFFSET('Project Map'!$D$1,F$1,0) = "Yes",Monthly!G88,0)</f>
        <v>100</v>
      </c>
      <c r="G87">
        <f ca="1">IF(OFFSET('Project Map'!$D$1,G$1,0) = "Yes",Monthly!H88,0)</f>
        <v>638</v>
      </c>
      <c r="H87">
        <f ca="1">IF(OFFSET('Project Map'!$D$1,H$1,0) = "Yes",Monthly!I88,0)</f>
        <v>100</v>
      </c>
      <c r="I87">
        <f ca="1">IF(OFFSET('Project Map'!$D$1,I$1,0) = "Yes",Monthly!J88,0)</f>
        <v>0</v>
      </c>
      <c r="J87">
        <f ca="1">IF(OFFSET('Project Map'!$D$1,J$1,0) = "Yes",Monthly!K88,0)</f>
        <v>0</v>
      </c>
      <c r="K87">
        <f ca="1">IF(OFFSET('Project Map'!$D$1,K$1,0) = "Yes",Monthly!L88,0)</f>
        <v>0</v>
      </c>
      <c r="L87">
        <f ca="1">IF(OFFSET('Project Map'!$D$1,L$1,0) = "Yes",Monthly!M88,0)</f>
        <v>0</v>
      </c>
      <c r="M87">
        <f ca="1">IF(OFFSET('Project Map'!$D$1,M$1,0) = "Yes",Monthly!N88,0)</f>
        <v>0</v>
      </c>
      <c r="N87">
        <f ca="1">IF(OFFSET('Project Map'!$D$1,N$1,0) = "Yes",Monthly!O88,0)</f>
        <v>0</v>
      </c>
      <c r="O87">
        <f ca="1">IF(OFFSET('Project Map'!$D$1,O$1,0) = "Yes",Monthly!P88,0)</f>
        <v>0</v>
      </c>
      <c r="P87">
        <f ca="1">IF(OFFSET('Project Map'!$D$1,P$1,0) = "Yes",Monthly!Q88,0)</f>
        <v>0</v>
      </c>
      <c r="Q87">
        <f ca="1">IF(OFFSET('Project Map'!$D$1,Q$1,0) = "Yes",Monthly!R88,0)</f>
        <v>0</v>
      </c>
      <c r="R87">
        <f ca="1">IF(OFFSET('Project Map'!$D$1,R$1,0) = "Yes",Monthly!#REF!,0)</f>
        <v>0</v>
      </c>
      <c r="S87">
        <f ca="1">IF(OFFSET('Project Map'!$D$1,S$1,0) = "Yes",Monthly!#REF!,0)</f>
        <v>0</v>
      </c>
      <c r="T87">
        <f ca="1">IF(OFFSET('Project Map'!$D$1,T$1,0) = "Yes",Monthly!#REF!,0)</f>
        <v>0</v>
      </c>
    </row>
    <row r="88" spans="1:20" x14ac:dyDescent="0.25">
      <c r="A88" s="5">
        <v>48274</v>
      </c>
      <c r="B88">
        <f t="shared" ca="1" si="2"/>
        <v>1372</v>
      </c>
      <c r="C88">
        <f ca="1">IF(OFFSET('Project Map'!$D$1,C$1,0) = "Yes",Monthly!D89,0)</f>
        <v>120</v>
      </c>
      <c r="D88">
        <f ca="1">IF(OFFSET('Project Map'!$D$1,D$1,0) = "Yes",Monthly!E89,0)</f>
        <v>402</v>
      </c>
      <c r="E88">
        <f ca="1">IF(OFFSET('Project Map'!$D$1,E$1,0) = "Yes",Monthly!F89,0)</f>
        <v>0</v>
      </c>
      <c r="F88">
        <f ca="1">IF(OFFSET('Project Map'!$D$1,F$1,0) = "Yes",Monthly!G89,0)</f>
        <v>100</v>
      </c>
      <c r="G88">
        <f ca="1">IF(OFFSET('Project Map'!$D$1,G$1,0) = "Yes",Monthly!H89,0)</f>
        <v>650</v>
      </c>
      <c r="H88">
        <f ca="1">IF(OFFSET('Project Map'!$D$1,H$1,0) = "Yes",Monthly!I89,0)</f>
        <v>100</v>
      </c>
      <c r="I88">
        <f ca="1">IF(OFFSET('Project Map'!$D$1,I$1,0) = "Yes",Monthly!J89,0)</f>
        <v>0</v>
      </c>
      <c r="J88">
        <f ca="1">IF(OFFSET('Project Map'!$D$1,J$1,0) = "Yes",Monthly!K89,0)</f>
        <v>0</v>
      </c>
      <c r="K88">
        <f ca="1">IF(OFFSET('Project Map'!$D$1,K$1,0) = "Yes",Monthly!L89,0)</f>
        <v>0</v>
      </c>
      <c r="L88">
        <f ca="1">IF(OFFSET('Project Map'!$D$1,L$1,0) = "Yes",Monthly!M89,0)</f>
        <v>0</v>
      </c>
      <c r="M88">
        <f ca="1">IF(OFFSET('Project Map'!$D$1,M$1,0) = "Yes",Monthly!N89,0)</f>
        <v>0</v>
      </c>
      <c r="N88">
        <f ca="1">IF(OFFSET('Project Map'!$D$1,N$1,0) = "Yes",Monthly!O89,0)</f>
        <v>0</v>
      </c>
      <c r="O88">
        <f ca="1">IF(OFFSET('Project Map'!$D$1,O$1,0) = "Yes",Monthly!P89,0)</f>
        <v>0</v>
      </c>
      <c r="P88">
        <f ca="1">IF(OFFSET('Project Map'!$D$1,P$1,0) = "Yes",Monthly!Q89,0)</f>
        <v>0</v>
      </c>
      <c r="Q88">
        <f ca="1">IF(OFFSET('Project Map'!$D$1,Q$1,0) = "Yes",Monthly!R89,0)</f>
        <v>0</v>
      </c>
      <c r="R88">
        <f ca="1">IF(OFFSET('Project Map'!$D$1,R$1,0) = "Yes",Monthly!#REF!,0)</f>
        <v>0</v>
      </c>
      <c r="S88">
        <f ca="1">IF(OFFSET('Project Map'!$D$1,S$1,0) = "Yes",Monthly!#REF!,0)</f>
        <v>0</v>
      </c>
      <c r="T88">
        <f ca="1">IF(OFFSET('Project Map'!$D$1,T$1,0) = "Yes",Monthly!#REF!,0)</f>
        <v>0</v>
      </c>
    </row>
    <row r="89" spans="1:20" x14ac:dyDescent="0.25">
      <c r="A89" s="5">
        <v>48305</v>
      </c>
      <c r="B89">
        <f t="shared" ca="1" si="2"/>
        <v>1372</v>
      </c>
      <c r="C89">
        <f ca="1">IF(OFFSET('Project Map'!$D$1,C$1,0) = "Yes",Monthly!D90,0)</f>
        <v>120</v>
      </c>
      <c r="D89">
        <f ca="1">IF(OFFSET('Project Map'!$D$1,D$1,0) = "Yes",Monthly!E90,0)</f>
        <v>402</v>
      </c>
      <c r="E89">
        <f ca="1">IF(OFFSET('Project Map'!$D$1,E$1,0) = "Yes",Monthly!F90,0)</f>
        <v>0</v>
      </c>
      <c r="F89">
        <f ca="1">IF(OFFSET('Project Map'!$D$1,F$1,0) = "Yes",Monthly!G90,0)</f>
        <v>100</v>
      </c>
      <c r="G89">
        <f ca="1">IF(OFFSET('Project Map'!$D$1,G$1,0) = "Yes",Monthly!H90,0)</f>
        <v>650</v>
      </c>
      <c r="H89">
        <f ca="1">IF(OFFSET('Project Map'!$D$1,H$1,0) = "Yes",Monthly!I90,0)</f>
        <v>100</v>
      </c>
      <c r="I89">
        <f ca="1">IF(OFFSET('Project Map'!$D$1,I$1,0) = "Yes",Monthly!J90,0)</f>
        <v>0</v>
      </c>
      <c r="J89">
        <f ca="1">IF(OFFSET('Project Map'!$D$1,J$1,0) = "Yes",Monthly!K90,0)</f>
        <v>0</v>
      </c>
      <c r="K89">
        <f ca="1">IF(OFFSET('Project Map'!$D$1,K$1,0) = "Yes",Monthly!L90,0)</f>
        <v>0</v>
      </c>
      <c r="L89">
        <f ca="1">IF(OFFSET('Project Map'!$D$1,L$1,0) = "Yes",Monthly!M90,0)</f>
        <v>0</v>
      </c>
      <c r="M89">
        <f ca="1">IF(OFFSET('Project Map'!$D$1,M$1,0) = "Yes",Monthly!N90,0)</f>
        <v>0</v>
      </c>
      <c r="N89">
        <f ca="1">IF(OFFSET('Project Map'!$D$1,N$1,0) = "Yes",Monthly!O90,0)</f>
        <v>0</v>
      </c>
      <c r="O89">
        <f ca="1">IF(OFFSET('Project Map'!$D$1,O$1,0) = "Yes",Monthly!P90,0)</f>
        <v>0</v>
      </c>
      <c r="P89">
        <f ca="1">IF(OFFSET('Project Map'!$D$1,P$1,0) = "Yes",Monthly!Q90,0)</f>
        <v>0</v>
      </c>
      <c r="Q89">
        <f ca="1">IF(OFFSET('Project Map'!$D$1,Q$1,0) = "Yes",Monthly!R90,0)</f>
        <v>0</v>
      </c>
      <c r="R89">
        <f ca="1">IF(OFFSET('Project Map'!$D$1,R$1,0) = "Yes",Monthly!#REF!,0)</f>
        <v>0</v>
      </c>
      <c r="S89">
        <f ca="1">IF(OFFSET('Project Map'!$D$1,S$1,0) = "Yes",Monthly!#REF!,0)</f>
        <v>0</v>
      </c>
      <c r="T89">
        <f ca="1">IF(OFFSET('Project Map'!$D$1,T$1,0) = "Yes",Monthly!#REF!,0)</f>
        <v>0</v>
      </c>
    </row>
    <row r="90" spans="1:20" x14ac:dyDescent="0.25">
      <c r="A90" s="5">
        <v>48335</v>
      </c>
      <c r="B90">
        <f t="shared" ca="1" si="2"/>
        <v>1372</v>
      </c>
      <c r="C90">
        <f ca="1">IF(OFFSET('Project Map'!$D$1,C$1,0) = "Yes",Monthly!D91,0)</f>
        <v>120</v>
      </c>
      <c r="D90">
        <f ca="1">IF(OFFSET('Project Map'!$D$1,D$1,0) = "Yes",Monthly!E91,0)</f>
        <v>402</v>
      </c>
      <c r="E90">
        <f ca="1">IF(OFFSET('Project Map'!$D$1,E$1,0) = "Yes",Monthly!F91,0)</f>
        <v>0</v>
      </c>
      <c r="F90">
        <f ca="1">IF(OFFSET('Project Map'!$D$1,F$1,0) = "Yes",Monthly!G91,0)</f>
        <v>100</v>
      </c>
      <c r="G90">
        <f ca="1">IF(OFFSET('Project Map'!$D$1,G$1,0) = "Yes",Monthly!H91,0)</f>
        <v>650</v>
      </c>
      <c r="H90">
        <f ca="1">IF(OFFSET('Project Map'!$D$1,H$1,0) = "Yes",Monthly!I91,0)</f>
        <v>100</v>
      </c>
      <c r="I90">
        <f ca="1">IF(OFFSET('Project Map'!$D$1,I$1,0) = "Yes",Monthly!J91,0)</f>
        <v>0</v>
      </c>
      <c r="J90">
        <f ca="1">IF(OFFSET('Project Map'!$D$1,J$1,0) = "Yes",Monthly!K91,0)</f>
        <v>0</v>
      </c>
      <c r="K90">
        <f ca="1">IF(OFFSET('Project Map'!$D$1,K$1,0) = "Yes",Monthly!L91,0)</f>
        <v>0</v>
      </c>
      <c r="L90">
        <f ca="1">IF(OFFSET('Project Map'!$D$1,L$1,0) = "Yes",Monthly!M91,0)</f>
        <v>0</v>
      </c>
      <c r="M90">
        <f ca="1">IF(OFFSET('Project Map'!$D$1,M$1,0) = "Yes",Monthly!N91,0)</f>
        <v>0</v>
      </c>
      <c r="N90">
        <f ca="1">IF(OFFSET('Project Map'!$D$1,N$1,0) = "Yes",Monthly!O91,0)</f>
        <v>0</v>
      </c>
      <c r="O90">
        <f ca="1">IF(OFFSET('Project Map'!$D$1,O$1,0) = "Yes",Monthly!P91,0)</f>
        <v>0</v>
      </c>
      <c r="P90">
        <f ca="1">IF(OFFSET('Project Map'!$D$1,P$1,0) = "Yes",Monthly!Q91,0)</f>
        <v>0</v>
      </c>
      <c r="Q90">
        <f ca="1">IF(OFFSET('Project Map'!$D$1,Q$1,0) = "Yes",Monthly!R91,0)</f>
        <v>0</v>
      </c>
      <c r="R90">
        <f ca="1">IF(OFFSET('Project Map'!$D$1,R$1,0) = "Yes",Monthly!#REF!,0)</f>
        <v>0</v>
      </c>
      <c r="S90">
        <f ca="1">IF(OFFSET('Project Map'!$D$1,S$1,0) = "Yes",Monthly!#REF!,0)</f>
        <v>0</v>
      </c>
      <c r="T90">
        <f ca="1">IF(OFFSET('Project Map'!$D$1,T$1,0) = "Yes",Monthly!#REF!,0)</f>
        <v>0</v>
      </c>
    </row>
    <row r="91" spans="1:20" x14ac:dyDescent="0.25">
      <c r="A91" s="5">
        <v>48366</v>
      </c>
      <c r="B91">
        <f t="shared" ca="1" si="2"/>
        <v>1372</v>
      </c>
      <c r="C91">
        <f ca="1">IF(OFFSET('Project Map'!$D$1,C$1,0) = "Yes",Monthly!D92,0)</f>
        <v>120</v>
      </c>
      <c r="D91">
        <f ca="1">IF(OFFSET('Project Map'!$D$1,D$1,0) = "Yes",Monthly!E92,0)</f>
        <v>402</v>
      </c>
      <c r="E91">
        <f ca="1">IF(OFFSET('Project Map'!$D$1,E$1,0) = "Yes",Monthly!F92,0)</f>
        <v>0</v>
      </c>
      <c r="F91">
        <f ca="1">IF(OFFSET('Project Map'!$D$1,F$1,0) = "Yes",Monthly!G92,0)</f>
        <v>100</v>
      </c>
      <c r="G91">
        <f ca="1">IF(OFFSET('Project Map'!$D$1,G$1,0) = "Yes",Monthly!H92,0)</f>
        <v>650</v>
      </c>
      <c r="H91">
        <f ca="1">IF(OFFSET('Project Map'!$D$1,H$1,0) = "Yes",Monthly!I92,0)</f>
        <v>100</v>
      </c>
      <c r="I91">
        <f ca="1">IF(OFFSET('Project Map'!$D$1,I$1,0) = "Yes",Monthly!J92,0)</f>
        <v>0</v>
      </c>
      <c r="J91">
        <f ca="1">IF(OFFSET('Project Map'!$D$1,J$1,0) = "Yes",Monthly!K92,0)</f>
        <v>0</v>
      </c>
      <c r="K91">
        <f ca="1">IF(OFFSET('Project Map'!$D$1,K$1,0) = "Yes",Monthly!L92,0)</f>
        <v>0</v>
      </c>
      <c r="L91">
        <f ca="1">IF(OFFSET('Project Map'!$D$1,L$1,0) = "Yes",Monthly!M92,0)</f>
        <v>0</v>
      </c>
      <c r="M91">
        <f ca="1">IF(OFFSET('Project Map'!$D$1,M$1,0) = "Yes",Monthly!N92,0)</f>
        <v>0</v>
      </c>
      <c r="N91">
        <f ca="1">IF(OFFSET('Project Map'!$D$1,N$1,0) = "Yes",Monthly!O92,0)</f>
        <v>0</v>
      </c>
      <c r="O91">
        <f ca="1">IF(OFFSET('Project Map'!$D$1,O$1,0) = "Yes",Monthly!P92,0)</f>
        <v>0</v>
      </c>
      <c r="P91">
        <f ca="1">IF(OFFSET('Project Map'!$D$1,P$1,0) = "Yes",Monthly!Q92,0)</f>
        <v>0</v>
      </c>
      <c r="Q91">
        <f ca="1">IF(OFFSET('Project Map'!$D$1,Q$1,0) = "Yes",Monthly!R92,0)</f>
        <v>0</v>
      </c>
      <c r="R91">
        <f ca="1">IF(OFFSET('Project Map'!$D$1,R$1,0) = "Yes",Monthly!#REF!,0)</f>
        <v>0</v>
      </c>
      <c r="S91">
        <f ca="1">IF(OFFSET('Project Map'!$D$1,S$1,0) = "Yes",Monthly!#REF!,0)</f>
        <v>0</v>
      </c>
      <c r="T91">
        <f ca="1">IF(OFFSET('Project Map'!$D$1,T$1,0) = "Yes",Monthly!#REF!,0)</f>
        <v>0</v>
      </c>
    </row>
    <row r="92" spans="1:20" x14ac:dyDescent="0.25">
      <c r="A92" s="5">
        <v>48396</v>
      </c>
      <c r="B92">
        <f t="shared" ca="1" si="2"/>
        <v>1372</v>
      </c>
      <c r="C92">
        <f ca="1">IF(OFFSET('Project Map'!$D$1,C$1,0) = "Yes",Monthly!D93,0)</f>
        <v>120</v>
      </c>
      <c r="D92">
        <f ca="1">IF(OFFSET('Project Map'!$D$1,D$1,0) = "Yes",Monthly!E93,0)</f>
        <v>402</v>
      </c>
      <c r="E92">
        <f ca="1">IF(OFFSET('Project Map'!$D$1,E$1,0) = "Yes",Monthly!F93,0)</f>
        <v>0</v>
      </c>
      <c r="F92">
        <f ca="1">IF(OFFSET('Project Map'!$D$1,F$1,0) = "Yes",Monthly!G93,0)</f>
        <v>100</v>
      </c>
      <c r="G92">
        <f ca="1">IF(OFFSET('Project Map'!$D$1,G$1,0) = "Yes",Monthly!H93,0)</f>
        <v>650</v>
      </c>
      <c r="H92">
        <f ca="1">IF(OFFSET('Project Map'!$D$1,H$1,0) = "Yes",Monthly!I93,0)</f>
        <v>100</v>
      </c>
      <c r="I92">
        <f ca="1">IF(OFFSET('Project Map'!$D$1,I$1,0) = "Yes",Monthly!J93,0)</f>
        <v>0</v>
      </c>
      <c r="J92">
        <f ca="1">IF(OFFSET('Project Map'!$D$1,J$1,0) = "Yes",Monthly!K93,0)</f>
        <v>0</v>
      </c>
      <c r="K92">
        <f ca="1">IF(OFFSET('Project Map'!$D$1,K$1,0) = "Yes",Monthly!L93,0)</f>
        <v>0</v>
      </c>
      <c r="L92">
        <f ca="1">IF(OFFSET('Project Map'!$D$1,L$1,0) = "Yes",Monthly!M93,0)</f>
        <v>0</v>
      </c>
      <c r="M92">
        <f ca="1">IF(OFFSET('Project Map'!$D$1,M$1,0) = "Yes",Monthly!N93,0)</f>
        <v>0</v>
      </c>
      <c r="N92">
        <f ca="1">IF(OFFSET('Project Map'!$D$1,N$1,0) = "Yes",Monthly!O93,0)</f>
        <v>0</v>
      </c>
      <c r="O92">
        <f ca="1">IF(OFFSET('Project Map'!$D$1,O$1,0) = "Yes",Monthly!P93,0)</f>
        <v>0</v>
      </c>
      <c r="P92">
        <f ca="1">IF(OFFSET('Project Map'!$D$1,P$1,0) = "Yes",Monthly!Q93,0)</f>
        <v>0</v>
      </c>
      <c r="Q92">
        <f ca="1">IF(OFFSET('Project Map'!$D$1,Q$1,0) = "Yes",Monthly!R93,0)</f>
        <v>0</v>
      </c>
      <c r="R92">
        <f ca="1">IF(OFFSET('Project Map'!$D$1,R$1,0) = "Yes",Monthly!#REF!,0)</f>
        <v>0</v>
      </c>
      <c r="S92">
        <f ca="1">IF(OFFSET('Project Map'!$D$1,S$1,0) = "Yes",Monthly!#REF!,0)</f>
        <v>0</v>
      </c>
      <c r="T92">
        <f ca="1">IF(OFFSET('Project Map'!$D$1,T$1,0) = "Yes",Monthly!#REF!,0)</f>
        <v>0</v>
      </c>
    </row>
    <row r="93" spans="1:20" x14ac:dyDescent="0.25">
      <c r="A93" s="5">
        <v>48427</v>
      </c>
      <c r="B93">
        <f t="shared" ca="1" si="2"/>
        <v>1372</v>
      </c>
      <c r="C93">
        <f ca="1">IF(OFFSET('Project Map'!$D$1,C$1,0) = "Yes",Monthly!D94,0)</f>
        <v>120</v>
      </c>
      <c r="D93">
        <f ca="1">IF(OFFSET('Project Map'!$D$1,D$1,0) = "Yes",Monthly!E94,0)</f>
        <v>402</v>
      </c>
      <c r="E93">
        <f ca="1">IF(OFFSET('Project Map'!$D$1,E$1,0) = "Yes",Monthly!F94,0)</f>
        <v>0</v>
      </c>
      <c r="F93">
        <f ca="1">IF(OFFSET('Project Map'!$D$1,F$1,0) = "Yes",Monthly!G94,0)</f>
        <v>100</v>
      </c>
      <c r="G93">
        <f ca="1">IF(OFFSET('Project Map'!$D$1,G$1,0) = "Yes",Monthly!H94,0)</f>
        <v>650</v>
      </c>
      <c r="H93">
        <f ca="1">IF(OFFSET('Project Map'!$D$1,H$1,0) = "Yes",Monthly!I94,0)</f>
        <v>100</v>
      </c>
      <c r="I93">
        <f ca="1">IF(OFFSET('Project Map'!$D$1,I$1,0) = "Yes",Monthly!J94,0)</f>
        <v>0</v>
      </c>
      <c r="J93">
        <f ca="1">IF(OFFSET('Project Map'!$D$1,J$1,0) = "Yes",Monthly!K94,0)</f>
        <v>0</v>
      </c>
      <c r="K93">
        <f ca="1">IF(OFFSET('Project Map'!$D$1,K$1,0) = "Yes",Monthly!L94,0)</f>
        <v>0</v>
      </c>
      <c r="L93">
        <f ca="1">IF(OFFSET('Project Map'!$D$1,L$1,0) = "Yes",Monthly!M94,0)</f>
        <v>0</v>
      </c>
      <c r="M93">
        <f ca="1">IF(OFFSET('Project Map'!$D$1,M$1,0) = "Yes",Monthly!N94,0)</f>
        <v>0</v>
      </c>
      <c r="N93">
        <f ca="1">IF(OFFSET('Project Map'!$D$1,N$1,0) = "Yes",Monthly!O94,0)</f>
        <v>0</v>
      </c>
      <c r="O93">
        <f ca="1">IF(OFFSET('Project Map'!$D$1,O$1,0) = "Yes",Monthly!P94,0)</f>
        <v>0</v>
      </c>
      <c r="P93">
        <f ca="1">IF(OFFSET('Project Map'!$D$1,P$1,0) = "Yes",Monthly!Q94,0)</f>
        <v>0</v>
      </c>
      <c r="Q93">
        <f ca="1">IF(OFFSET('Project Map'!$D$1,Q$1,0) = "Yes",Monthly!R94,0)</f>
        <v>0</v>
      </c>
      <c r="R93">
        <f ca="1">IF(OFFSET('Project Map'!$D$1,R$1,0) = "Yes",Monthly!#REF!,0)</f>
        <v>0</v>
      </c>
      <c r="S93">
        <f ca="1">IF(OFFSET('Project Map'!$D$1,S$1,0) = "Yes",Monthly!#REF!,0)</f>
        <v>0</v>
      </c>
      <c r="T93">
        <f ca="1">IF(OFFSET('Project Map'!$D$1,T$1,0) = "Yes",Monthly!#REF!,0)</f>
        <v>0</v>
      </c>
    </row>
    <row r="94" spans="1:20" x14ac:dyDescent="0.25">
      <c r="A94" s="5">
        <v>48458</v>
      </c>
      <c r="B94">
        <f t="shared" ca="1" si="2"/>
        <v>1372</v>
      </c>
      <c r="C94">
        <f ca="1">IF(OFFSET('Project Map'!$D$1,C$1,0) = "Yes",Monthly!D95,0)</f>
        <v>120</v>
      </c>
      <c r="D94">
        <f ca="1">IF(OFFSET('Project Map'!$D$1,D$1,0) = "Yes",Monthly!E95,0)</f>
        <v>402</v>
      </c>
      <c r="E94">
        <f ca="1">IF(OFFSET('Project Map'!$D$1,E$1,0) = "Yes",Monthly!F95,0)</f>
        <v>0</v>
      </c>
      <c r="F94">
        <f ca="1">IF(OFFSET('Project Map'!$D$1,F$1,0) = "Yes",Monthly!G95,0)</f>
        <v>100</v>
      </c>
      <c r="G94">
        <f ca="1">IF(OFFSET('Project Map'!$D$1,G$1,0) = "Yes",Monthly!H95,0)</f>
        <v>650</v>
      </c>
      <c r="H94">
        <f ca="1">IF(OFFSET('Project Map'!$D$1,H$1,0) = "Yes",Monthly!I95,0)</f>
        <v>100</v>
      </c>
      <c r="I94">
        <f ca="1">IF(OFFSET('Project Map'!$D$1,I$1,0) = "Yes",Monthly!J95,0)</f>
        <v>0</v>
      </c>
      <c r="J94">
        <f ca="1">IF(OFFSET('Project Map'!$D$1,J$1,0) = "Yes",Monthly!K95,0)</f>
        <v>0</v>
      </c>
      <c r="K94">
        <f ca="1">IF(OFFSET('Project Map'!$D$1,K$1,0) = "Yes",Monthly!L95,0)</f>
        <v>0</v>
      </c>
      <c r="L94">
        <f ca="1">IF(OFFSET('Project Map'!$D$1,L$1,0) = "Yes",Monthly!M95,0)</f>
        <v>0</v>
      </c>
      <c r="M94">
        <f ca="1">IF(OFFSET('Project Map'!$D$1,M$1,0) = "Yes",Monthly!N95,0)</f>
        <v>0</v>
      </c>
      <c r="N94">
        <f ca="1">IF(OFFSET('Project Map'!$D$1,N$1,0) = "Yes",Monthly!O95,0)</f>
        <v>0</v>
      </c>
      <c r="O94">
        <f ca="1">IF(OFFSET('Project Map'!$D$1,O$1,0) = "Yes",Monthly!P95,0)</f>
        <v>0</v>
      </c>
      <c r="P94">
        <f ca="1">IF(OFFSET('Project Map'!$D$1,P$1,0) = "Yes",Monthly!Q95,0)</f>
        <v>0</v>
      </c>
      <c r="Q94">
        <f ca="1">IF(OFFSET('Project Map'!$D$1,Q$1,0) = "Yes",Monthly!R95,0)</f>
        <v>0</v>
      </c>
      <c r="R94">
        <f ca="1">IF(OFFSET('Project Map'!$D$1,R$1,0) = "Yes",Monthly!#REF!,0)</f>
        <v>0</v>
      </c>
      <c r="S94">
        <f ca="1">IF(OFFSET('Project Map'!$D$1,S$1,0) = "Yes",Monthly!#REF!,0)</f>
        <v>0</v>
      </c>
      <c r="T94">
        <f ca="1">IF(OFFSET('Project Map'!$D$1,T$1,0) = "Yes",Monthly!#REF!,0)</f>
        <v>0</v>
      </c>
    </row>
    <row r="95" spans="1:20" x14ac:dyDescent="0.25">
      <c r="A95" s="5">
        <v>48488</v>
      </c>
      <c r="B95">
        <f t="shared" ca="1" si="2"/>
        <v>1372</v>
      </c>
      <c r="C95">
        <f ca="1">IF(OFFSET('Project Map'!$D$1,C$1,0) = "Yes",Monthly!D96,0)</f>
        <v>120</v>
      </c>
      <c r="D95">
        <f ca="1">IF(OFFSET('Project Map'!$D$1,D$1,0) = "Yes",Monthly!E96,0)</f>
        <v>402</v>
      </c>
      <c r="E95">
        <f ca="1">IF(OFFSET('Project Map'!$D$1,E$1,0) = "Yes",Monthly!F96,0)</f>
        <v>0</v>
      </c>
      <c r="F95">
        <f ca="1">IF(OFFSET('Project Map'!$D$1,F$1,0) = "Yes",Monthly!G96,0)</f>
        <v>100</v>
      </c>
      <c r="G95">
        <f ca="1">IF(OFFSET('Project Map'!$D$1,G$1,0) = "Yes",Monthly!H96,0)</f>
        <v>650</v>
      </c>
      <c r="H95">
        <f ca="1">IF(OFFSET('Project Map'!$D$1,H$1,0) = "Yes",Monthly!I96,0)</f>
        <v>100</v>
      </c>
      <c r="I95">
        <f ca="1">IF(OFFSET('Project Map'!$D$1,I$1,0) = "Yes",Monthly!J96,0)</f>
        <v>0</v>
      </c>
      <c r="J95">
        <f ca="1">IF(OFFSET('Project Map'!$D$1,J$1,0) = "Yes",Monthly!K96,0)</f>
        <v>0</v>
      </c>
      <c r="K95">
        <f ca="1">IF(OFFSET('Project Map'!$D$1,K$1,0) = "Yes",Monthly!L96,0)</f>
        <v>0</v>
      </c>
      <c r="L95">
        <f ca="1">IF(OFFSET('Project Map'!$D$1,L$1,0) = "Yes",Monthly!M96,0)</f>
        <v>0</v>
      </c>
      <c r="M95">
        <f ca="1">IF(OFFSET('Project Map'!$D$1,M$1,0) = "Yes",Monthly!N96,0)</f>
        <v>0</v>
      </c>
      <c r="N95">
        <f ca="1">IF(OFFSET('Project Map'!$D$1,N$1,0) = "Yes",Monthly!O96,0)</f>
        <v>0</v>
      </c>
      <c r="O95">
        <f ca="1">IF(OFFSET('Project Map'!$D$1,O$1,0) = "Yes",Monthly!P96,0)</f>
        <v>0</v>
      </c>
      <c r="P95">
        <f ca="1">IF(OFFSET('Project Map'!$D$1,P$1,0) = "Yes",Monthly!Q96,0)</f>
        <v>0</v>
      </c>
      <c r="Q95">
        <f ca="1">IF(OFFSET('Project Map'!$D$1,Q$1,0) = "Yes",Monthly!R96,0)</f>
        <v>0</v>
      </c>
      <c r="R95">
        <f ca="1">IF(OFFSET('Project Map'!$D$1,R$1,0) = "Yes",Monthly!#REF!,0)</f>
        <v>0</v>
      </c>
      <c r="S95">
        <f ca="1">IF(OFFSET('Project Map'!$D$1,S$1,0) = "Yes",Monthly!#REF!,0)</f>
        <v>0</v>
      </c>
      <c r="T95">
        <f ca="1">IF(OFFSET('Project Map'!$D$1,T$1,0) = "Yes",Monthly!#REF!,0)</f>
        <v>0</v>
      </c>
    </row>
    <row r="96" spans="1:20" x14ac:dyDescent="0.25">
      <c r="A96" s="5">
        <v>48519</v>
      </c>
      <c r="B96">
        <f t="shared" ca="1" si="2"/>
        <v>1372</v>
      </c>
      <c r="C96">
        <f ca="1">IF(OFFSET('Project Map'!$D$1,C$1,0) = "Yes",Monthly!D97,0)</f>
        <v>120</v>
      </c>
      <c r="D96">
        <f ca="1">IF(OFFSET('Project Map'!$D$1,D$1,0) = "Yes",Monthly!E97,0)</f>
        <v>402</v>
      </c>
      <c r="E96">
        <f ca="1">IF(OFFSET('Project Map'!$D$1,E$1,0) = "Yes",Monthly!F97,0)</f>
        <v>0</v>
      </c>
      <c r="F96">
        <f ca="1">IF(OFFSET('Project Map'!$D$1,F$1,0) = "Yes",Monthly!G97,0)</f>
        <v>100</v>
      </c>
      <c r="G96">
        <f ca="1">IF(OFFSET('Project Map'!$D$1,G$1,0) = "Yes",Monthly!H97,0)</f>
        <v>650</v>
      </c>
      <c r="H96">
        <f ca="1">IF(OFFSET('Project Map'!$D$1,H$1,0) = "Yes",Monthly!I97,0)</f>
        <v>100</v>
      </c>
      <c r="I96">
        <f ca="1">IF(OFFSET('Project Map'!$D$1,I$1,0) = "Yes",Monthly!J97,0)</f>
        <v>0</v>
      </c>
      <c r="J96">
        <f ca="1">IF(OFFSET('Project Map'!$D$1,J$1,0) = "Yes",Monthly!K97,0)</f>
        <v>0</v>
      </c>
      <c r="K96">
        <f ca="1">IF(OFFSET('Project Map'!$D$1,K$1,0) = "Yes",Monthly!L97,0)</f>
        <v>0</v>
      </c>
      <c r="L96">
        <f ca="1">IF(OFFSET('Project Map'!$D$1,L$1,0) = "Yes",Monthly!M97,0)</f>
        <v>0</v>
      </c>
      <c r="M96">
        <f ca="1">IF(OFFSET('Project Map'!$D$1,M$1,0) = "Yes",Monthly!N97,0)</f>
        <v>0</v>
      </c>
      <c r="N96">
        <f ca="1">IF(OFFSET('Project Map'!$D$1,N$1,0) = "Yes",Monthly!O97,0)</f>
        <v>0</v>
      </c>
      <c r="O96">
        <f ca="1">IF(OFFSET('Project Map'!$D$1,O$1,0) = "Yes",Monthly!P97,0)</f>
        <v>0</v>
      </c>
      <c r="P96">
        <f ca="1">IF(OFFSET('Project Map'!$D$1,P$1,0) = "Yes",Monthly!Q97,0)</f>
        <v>0</v>
      </c>
      <c r="Q96">
        <f ca="1">IF(OFFSET('Project Map'!$D$1,Q$1,0) = "Yes",Monthly!R97,0)</f>
        <v>0</v>
      </c>
      <c r="R96">
        <f ca="1">IF(OFFSET('Project Map'!$D$1,R$1,0) = "Yes",Monthly!#REF!,0)</f>
        <v>0</v>
      </c>
      <c r="S96">
        <f ca="1">IF(OFFSET('Project Map'!$D$1,S$1,0) = "Yes",Monthly!#REF!,0)</f>
        <v>0</v>
      </c>
      <c r="T96">
        <f ca="1">IF(OFFSET('Project Map'!$D$1,T$1,0) = "Yes",Monthly!#REF!,0)</f>
        <v>0</v>
      </c>
    </row>
    <row r="97" spans="1:20" x14ac:dyDescent="0.25">
      <c r="A97" s="5">
        <v>48549</v>
      </c>
      <c r="B97">
        <f t="shared" ca="1" si="2"/>
        <v>1372</v>
      </c>
      <c r="C97">
        <f ca="1">IF(OFFSET('Project Map'!$D$1,C$1,0) = "Yes",Monthly!D98,0)</f>
        <v>120</v>
      </c>
      <c r="D97">
        <f ca="1">IF(OFFSET('Project Map'!$D$1,D$1,0) = "Yes",Monthly!E98,0)</f>
        <v>402</v>
      </c>
      <c r="E97">
        <f ca="1">IF(OFFSET('Project Map'!$D$1,E$1,0) = "Yes",Monthly!F98,0)</f>
        <v>0</v>
      </c>
      <c r="F97">
        <f ca="1">IF(OFFSET('Project Map'!$D$1,F$1,0) = "Yes",Monthly!G98,0)</f>
        <v>100</v>
      </c>
      <c r="G97">
        <f ca="1">IF(OFFSET('Project Map'!$D$1,G$1,0) = "Yes",Monthly!H98,0)</f>
        <v>650</v>
      </c>
      <c r="H97">
        <f ca="1">IF(OFFSET('Project Map'!$D$1,H$1,0) = "Yes",Monthly!I98,0)</f>
        <v>100</v>
      </c>
      <c r="I97">
        <f ca="1">IF(OFFSET('Project Map'!$D$1,I$1,0) = "Yes",Monthly!J98,0)</f>
        <v>0</v>
      </c>
      <c r="J97">
        <f ca="1">IF(OFFSET('Project Map'!$D$1,J$1,0) = "Yes",Monthly!K98,0)</f>
        <v>0</v>
      </c>
      <c r="K97">
        <f ca="1">IF(OFFSET('Project Map'!$D$1,K$1,0) = "Yes",Monthly!L98,0)</f>
        <v>0</v>
      </c>
      <c r="L97">
        <f ca="1">IF(OFFSET('Project Map'!$D$1,L$1,0) = "Yes",Monthly!M98,0)</f>
        <v>0</v>
      </c>
      <c r="M97">
        <f ca="1">IF(OFFSET('Project Map'!$D$1,M$1,0) = "Yes",Monthly!N98,0)</f>
        <v>0</v>
      </c>
      <c r="N97">
        <f ca="1">IF(OFFSET('Project Map'!$D$1,N$1,0) = "Yes",Monthly!O98,0)</f>
        <v>0</v>
      </c>
      <c r="O97">
        <f ca="1">IF(OFFSET('Project Map'!$D$1,O$1,0) = "Yes",Monthly!P98,0)</f>
        <v>0</v>
      </c>
      <c r="P97">
        <f ca="1">IF(OFFSET('Project Map'!$D$1,P$1,0) = "Yes",Monthly!Q98,0)</f>
        <v>0</v>
      </c>
      <c r="Q97">
        <f ca="1">IF(OFFSET('Project Map'!$D$1,Q$1,0) = "Yes",Monthly!R98,0)</f>
        <v>0</v>
      </c>
      <c r="R97">
        <f ca="1">IF(OFFSET('Project Map'!$D$1,R$1,0) = "Yes",Monthly!#REF!,0)</f>
        <v>0</v>
      </c>
      <c r="S97">
        <f ca="1">IF(OFFSET('Project Map'!$D$1,S$1,0) = "Yes",Monthly!#REF!,0)</f>
        <v>0</v>
      </c>
      <c r="T97">
        <f ca="1">IF(OFFSET('Project Map'!$D$1,T$1,0) = "Yes",Monthly!#REF!,0)</f>
        <v>0</v>
      </c>
    </row>
    <row r="98" spans="1:20" x14ac:dyDescent="0.25">
      <c r="A98" s="5">
        <v>48580</v>
      </c>
      <c r="B98">
        <f t="shared" ref="B98:B109" ca="1" si="3">SUM(C98:T98)</f>
        <v>1372</v>
      </c>
      <c r="C98">
        <f ca="1">IF(OFFSET('Project Map'!$D$1,C$1,0) = "Yes",Monthly!D99,0)</f>
        <v>120</v>
      </c>
      <c r="D98">
        <f ca="1">IF(OFFSET('Project Map'!$D$1,D$1,0) = "Yes",Monthly!E99,0)</f>
        <v>402</v>
      </c>
      <c r="E98">
        <f ca="1">IF(OFFSET('Project Map'!$D$1,E$1,0) = "Yes",Monthly!F99,0)</f>
        <v>0</v>
      </c>
      <c r="F98">
        <f ca="1">IF(OFFSET('Project Map'!$D$1,F$1,0) = "Yes",Monthly!G99,0)</f>
        <v>100</v>
      </c>
      <c r="G98">
        <f ca="1">IF(OFFSET('Project Map'!$D$1,G$1,0) = "Yes",Monthly!H99,0)</f>
        <v>650</v>
      </c>
      <c r="H98">
        <f ca="1">IF(OFFSET('Project Map'!$D$1,H$1,0) = "Yes",Monthly!I99,0)</f>
        <v>100</v>
      </c>
      <c r="I98">
        <f ca="1">IF(OFFSET('Project Map'!$D$1,I$1,0) = "Yes",Monthly!J99,0)</f>
        <v>0</v>
      </c>
      <c r="J98">
        <f ca="1">IF(OFFSET('Project Map'!$D$1,J$1,0) = "Yes",Monthly!K99,0)</f>
        <v>0</v>
      </c>
      <c r="K98">
        <f ca="1">IF(OFFSET('Project Map'!$D$1,K$1,0) = "Yes",Monthly!L99,0)</f>
        <v>0</v>
      </c>
      <c r="L98">
        <f ca="1">IF(OFFSET('Project Map'!$D$1,L$1,0) = "Yes",Monthly!M99,0)</f>
        <v>0</v>
      </c>
      <c r="M98">
        <f ca="1">IF(OFFSET('Project Map'!$D$1,M$1,0) = "Yes",Monthly!N99,0)</f>
        <v>0</v>
      </c>
      <c r="N98">
        <f ca="1">IF(OFFSET('Project Map'!$D$1,N$1,0) = "Yes",Monthly!O99,0)</f>
        <v>0</v>
      </c>
      <c r="O98">
        <f ca="1">IF(OFFSET('Project Map'!$D$1,O$1,0) = "Yes",Monthly!P99,0)</f>
        <v>0</v>
      </c>
      <c r="P98">
        <f ca="1">IF(OFFSET('Project Map'!$D$1,P$1,0) = "Yes",Monthly!Q99,0)</f>
        <v>0</v>
      </c>
      <c r="Q98">
        <f ca="1">IF(OFFSET('Project Map'!$D$1,Q$1,0) = "Yes",Monthly!R99,0)</f>
        <v>0</v>
      </c>
      <c r="R98">
        <f ca="1">IF(OFFSET('Project Map'!$D$1,R$1,0) = "Yes",Monthly!#REF!,0)</f>
        <v>0</v>
      </c>
      <c r="S98">
        <f ca="1">IF(OFFSET('Project Map'!$D$1,S$1,0) = "Yes",Monthly!#REF!,0)</f>
        <v>0</v>
      </c>
      <c r="T98">
        <f ca="1">IF(OFFSET('Project Map'!$D$1,T$1,0) = "Yes",Monthly!#REF!,0)</f>
        <v>0</v>
      </c>
    </row>
    <row r="99" spans="1:20" x14ac:dyDescent="0.25">
      <c r="A99" s="5">
        <v>48611</v>
      </c>
      <c r="B99">
        <f t="shared" ca="1" si="3"/>
        <v>1372</v>
      </c>
      <c r="C99">
        <f ca="1">IF(OFFSET('Project Map'!$D$1,C$1,0) = "Yes",Monthly!D100,0)</f>
        <v>120</v>
      </c>
      <c r="D99">
        <f ca="1">IF(OFFSET('Project Map'!$D$1,D$1,0) = "Yes",Monthly!E100,0)</f>
        <v>402</v>
      </c>
      <c r="E99">
        <f ca="1">IF(OFFSET('Project Map'!$D$1,E$1,0) = "Yes",Monthly!F100,0)</f>
        <v>0</v>
      </c>
      <c r="F99">
        <f ca="1">IF(OFFSET('Project Map'!$D$1,F$1,0) = "Yes",Monthly!G100,0)</f>
        <v>100</v>
      </c>
      <c r="G99">
        <f ca="1">IF(OFFSET('Project Map'!$D$1,G$1,0) = "Yes",Monthly!H100,0)</f>
        <v>650</v>
      </c>
      <c r="H99">
        <f ca="1">IF(OFFSET('Project Map'!$D$1,H$1,0) = "Yes",Monthly!I100,0)</f>
        <v>100</v>
      </c>
      <c r="I99">
        <f ca="1">IF(OFFSET('Project Map'!$D$1,I$1,0) = "Yes",Monthly!J100,0)</f>
        <v>0</v>
      </c>
      <c r="J99">
        <f ca="1">IF(OFFSET('Project Map'!$D$1,J$1,0) = "Yes",Monthly!K100,0)</f>
        <v>0</v>
      </c>
      <c r="K99">
        <f ca="1">IF(OFFSET('Project Map'!$D$1,K$1,0) = "Yes",Monthly!L100,0)</f>
        <v>0</v>
      </c>
      <c r="L99">
        <f ca="1">IF(OFFSET('Project Map'!$D$1,L$1,0) = "Yes",Monthly!M100,0)</f>
        <v>0</v>
      </c>
      <c r="M99">
        <f ca="1">IF(OFFSET('Project Map'!$D$1,M$1,0) = "Yes",Monthly!N100,0)</f>
        <v>0</v>
      </c>
      <c r="N99">
        <f ca="1">IF(OFFSET('Project Map'!$D$1,N$1,0) = "Yes",Monthly!O100,0)</f>
        <v>0</v>
      </c>
      <c r="O99">
        <f ca="1">IF(OFFSET('Project Map'!$D$1,O$1,0) = "Yes",Monthly!P100,0)</f>
        <v>0</v>
      </c>
      <c r="P99">
        <f ca="1">IF(OFFSET('Project Map'!$D$1,P$1,0) = "Yes",Monthly!Q100,0)</f>
        <v>0</v>
      </c>
      <c r="Q99">
        <f ca="1">IF(OFFSET('Project Map'!$D$1,Q$1,0) = "Yes",Monthly!R100,0)</f>
        <v>0</v>
      </c>
      <c r="R99">
        <f ca="1">IF(OFFSET('Project Map'!$D$1,R$1,0) = "Yes",Monthly!#REF!,0)</f>
        <v>0</v>
      </c>
      <c r="S99">
        <f ca="1">IF(OFFSET('Project Map'!$D$1,S$1,0) = "Yes",Monthly!#REF!,0)</f>
        <v>0</v>
      </c>
      <c r="T99">
        <f ca="1">IF(OFFSET('Project Map'!$D$1,T$1,0) = "Yes",Monthly!#REF!,0)</f>
        <v>0</v>
      </c>
    </row>
    <row r="100" spans="1:20" x14ac:dyDescent="0.25">
      <c r="A100" s="5">
        <v>48639</v>
      </c>
      <c r="B100">
        <f t="shared" ca="1" si="3"/>
        <v>1372</v>
      </c>
      <c r="C100">
        <f ca="1">IF(OFFSET('Project Map'!$D$1,C$1,0) = "Yes",Monthly!D101,0)</f>
        <v>120</v>
      </c>
      <c r="D100">
        <f ca="1">IF(OFFSET('Project Map'!$D$1,D$1,0) = "Yes",Monthly!E101,0)</f>
        <v>402</v>
      </c>
      <c r="E100">
        <f ca="1">IF(OFFSET('Project Map'!$D$1,E$1,0) = "Yes",Monthly!F101,0)</f>
        <v>0</v>
      </c>
      <c r="F100">
        <f ca="1">IF(OFFSET('Project Map'!$D$1,F$1,0) = "Yes",Monthly!G101,0)</f>
        <v>100</v>
      </c>
      <c r="G100">
        <f ca="1">IF(OFFSET('Project Map'!$D$1,G$1,0) = "Yes",Monthly!H101,0)</f>
        <v>650</v>
      </c>
      <c r="H100">
        <f ca="1">IF(OFFSET('Project Map'!$D$1,H$1,0) = "Yes",Monthly!I101,0)</f>
        <v>100</v>
      </c>
      <c r="I100">
        <f ca="1">IF(OFFSET('Project Map'!$D$1,I$1,0) = "Yes",Monthly!J101,0)</f>
        <v>0</v>
      </c>
      <c r="J100">
        <f ca="1">IF(OFFSET('Project Map'!$D$1,J$1,0) = "Yes",Monthly!K101,0)</f>
        <v>0</v>
      </c>
      <c r="K100">
        <f ca="1">IF(OFFSET('Project Map'!$D$1,K$1,0) = "Yes",Monthly!L101,0)</f>
        <v>0</v>
      </c>
      <c r="L100">
        <f ca="1">IF(OFFSET('Project Map'!$D$1,L$1,0) = "Yes",Monthly!M101,0)</f>
        <v>0</v>
      </c>
      <c r="M100">
        <f ca="1">IF(OFFSET('Project Map'!$D$1,M$1,0) = "Yes",Monthly!N101,0)</f>
        <v>0</v>
      </c>
      <c r="N100">
        <f ca="1">IF(OFFSET('Project Map'!$D$1,N$1,0) = "Yes",Monthly!O101,0)</f>
        <v>0</v>
      </c>
      <c r="O100">
        <f ca="1">IF(OFFSET('Project Map'!$D$1,O$1,0) = "Yes",Monthly!P101,0)</f>
        <v>0</v>
      </c>
      <c r="P100">
        <f ca="1">IF(OFFSET('Project Map'!$D$1,P$1,0) = "Yes",Monthly!Q101,0)</f>
        <v>0</v>
      </c>
      <c r="Q100">
        <f ca="1">IF(OFFSET('Project Map'!$D$1,Q$1,0) = "Yes",Monthly!R101,0)</f>
        <v>0</v>
      </c>
      <c r="R100">
        <f ca="1">IF(OFFSET('Project Map'!$D$1,R$1,0) = "Yes",Monthly!#REF!,0)</f>
        <v>0</v>
      </c>
      <c r="S100">
        <f ca="1">IF(OFFSET('Project Map'!$D$1,S$1,0) = "Yes",Monthly!#REF!,0)</f>
        <v>0</v>
      </c>
      <c r="T100">
        <f ca="1">IF(OFFSET('Project Map'!$D$1,T$1,0) = "Yes",Monthly!#REF!,0)</f>
        <v>0</v>
      </c>
    </row>
    <row r="101" spans="1:20" x14ac:dyDescent="0.25">
      <c r="A101" s="5">
        <v>48670</v>
      </c>
      <c r="B101">
        <f t="shared" ca="1" si="3"/>
        <v>1372</v>
      </c>
      <c r="C101">
        <f ca="1">IF(OFFSET('Project Map'!$D$1,C$1,0) = "Yes",Monthly!D102,0)</f>
        <v>120</v>
      </c>
      <c r="D101">
        <f ca="1">IF(OFFSET('Project Map'!$D$1,D$1,0) = "Yes",Monthly!E102,0)</f>
        <v>402</v>
      </c>
      <c r="E101">
        <f ca="1">IF(OFFSET('Project Map'!$D$1,E$1,0) = "Yes",Monthly!F102,0)</f>
        <v>0</v>
      </c>
      <c r="F101">
        <f ca="1">IF(OFFSET('Project Map'!$D$1,F$1,0) = "Yes",Monthly!G102,0)</f>
        <v>100</v>
      </c>
      <c r="G101">
        <f ca="1">IF(OFFSET('Project Map'!$D$1,G$1,0) = "Yes",Monthly!H102,0)</f>
        <v>650</v>
      </c>
      <c r="H101">
        <f ca="1">IF(OFFSET('Project Map'!$D$1,H$1,0) = "Yes",Monthly!I102,0)</f>
        <v>100</v>
      </c>
      <c r="I101">
        <f ca="1">IF(OFFSET('Project Map'!$D$1,I$1,0) = "Yes",Monthly!J102,0)</f>
        <v>0</v>
      </c>
      <c r="J101">
        <f ca="1">IF(OFFSET('Project Map'!$D$1,J$1,0) = "Yes",Monthly!K102,0)</f>
        <v>0</v>
      </c>
      <c r="K101">
        <f ca="1">IF(OFFSET('Project Map'!$D$1,K$1,0) = "Yes",Monthly!L102,0)</f>
        <v>0</v>
      </c>
      <c r="L101">
        <f ca="1">IF(OFFSET('Project Map'!$D$1,L$1,0) = "Yes",Monthly!M102,0)</f>
        <v>0</v>
      </c>
      <c r="M101">
        <f ca="1">IF(OFFSET('Project Map'!$D$1,M$1,0) = "Yes",Monthly!N102,0)</f>
        <v>0</v>
      </c>
      <c r="N101">
        <f ca="1">IF(OFFSET('Project Map'!$D$1,N$1,0) = "Yes",Monthly!O102,0)</f>
        <v>0</v>
      </c>
      <c r="O101">
        <f ca="1">IF(OFFSET('Project Map'!$D$1,O$1,0) = "Yes",Monthly!P102,0)</f>
        <v>0</v>
      </c>
      <c r="P101">
        <f ca="1">IF(OFFSET('Project Map'!$D$1,P$1,0) = "Yes",Monthly!Q102,0)</f>
        <v>0</v>
      </c>
      <c r="Q101">
        <f ca="1">IF(OFFSET('Project Map'!$D$1,Q$1,0) = "Yes",Monthly!R102,0)</f>
        <v>0</v>
      </c>
      <c r="R101">
        <f ca="1">IF(OFFSET('Project Map'!$D$1,R$1,0) = "Yes",Monthly!#REF!,0)</f>
        <v>0</v>
      </c>
      <c r="S101">
        <f ca="1">IF(OFFSET('Project Map'!$D$1,S$1,0) = "Yes",Monthly!#REF!,0)</f>
        <v>0</v>
      </c>
      <c r="T101">
        <f ca="1">IF(OFFSET('Project Map'!$D$1,T$1,0) = "Yes",Monthly!#REF!,0)</f>
        <v>0</v>
      </c>
    </row>
    <row r="102" spans="1:20" x14ac:dyDescent="0.25">
      <c r="A102" s="5">
        <v>48700</v>
      </c>
      <c r="B102">
        <f t="shared" ca="1" si="3"/>
        <v>1372</v>
      </c>
      <c r="C102">
        <f ca="1">IF(OFFSET('Project Map'!$D$1,C$1,0) = "Yes",Monthly!D103,0)</f>
        <v>120</v>
      </c>
      <c r="D102">
        <f ca="1">IF(OFFSET('Project Map'!$D$1,D$1,0) = "Yes",Monthly!E103,0)</f>
        <v>402</v>
      </c>
      <c r="E102">
        <f ca="1">IF(OFFSET('Project Map'!$D$1,E$1,0) = "Yes",Monthly!F103,0)</f>
        <v>0</v>
      </c>
      <c r="F102">
        <f ca="1">IF(OFFSET('Project Map'!$D$1,F$1,0) = "Yes",Monthly!G103,0)</f>
        <v>100</v>
      </c>
      <c r="G102">
        <f ca="1">IF(OFFSET('Project Map'!$D$1,G$1,0) = "Yes",Monthly!H103,0)</f>
        <v>650</v>
      </c>
      <c r="H102">
        <f ca="1">IF(OFFSET('Project Map'!$D$1,H$1,0) = "Yes",Monthly!I103,0)</f>
        <v>100</v>
      </c>
      <c r="I102">
        <f ca="1">IF(OFFSET('Project Map'!$D$1,I$1,0) = "Yes",Monthly!J103,0)</f>
        <v>0</v>
      </c>
      <c r="J102">
        <f ca="1">IF(OFFSET('Project Map'!$D$1,J$1,0) = "Yes",Monthly!K103,0)</f>
        <v>0</v>
      </c>
      <c r="K102">
        <f ca="1">IF(OFFSET('Project Map'!$D$1,K$1,0) = "Yes",Monthly!L103,0)</f>
        <v>0</v>
      </c>
      <c r="L102">
        <f ca="1">IF(OFFSET('Project Map'!$D$1,L$1,0) = "Yes",Monthly!M103,0)</f>
        <v>0</v>
      </c>
      <c r="M102">
        <f ca="1">IF(OFFSET('Project Map'!$D$1,M$1,0) = "Yes",Monthly!N103,0)</f>
        <v>0</v>
      </c>
      <c r="N102">
        <f ca="1">IF(OFFSET('Project Map'!$D$1,N$1,0) = "Yes",Monthly!O103,0)</f>
        <v>0</v>
      </c>
      <c r="O102">
        <f ca="1">IF(OFFSET('Project Map'!$D$1,O$1,0) = "Yes",Monthly!P103,0)</f>
        <v>0</v>
      </c>
      <c r="P102">
        <f ca="1">IF(OFFSET('Project Map'!$D$1,P$1,0) = "Yes",Monthly!Q103,0)</f>
        <v>0</v>
      </c>
      <c r="Q102">
        <f ca="1">IF(OFFSET('Project Map'!$D$1,Q$1,0) = "Yes",Monthly!R103,0)</f>
        <v>0</v>
      </c>
      <c r="R102">
        <f ca="1">IF(OFFSET('Project Map'!$D$1,R$1,0) = "Yes",Monthly!#REF!,0)</f>
        <v>0</v>
      </c>
      <c r="S102">
        <f ca="1">IF(OFFSET('Project Map'!$D$1,S$1,0) = "Yes",Monthly!#REF!,0)</f>
        <v>0</v>
      </c>
      <c r="T102">
        <f ca="1">IF(OFFSET('Project Map'!$D$1,T$1,0) = "Yes",Monthly!#REF!,0)</f>
        <v>0</v>
      </c>
    </row>
    <row r="103" spans="1:20" x14ac:dyDescent="0.25">
      <c r="A103" s="5">
        <v>48731</v>
      </c>
      <c r="B103">
        <f t="shared" ca="1" si="3"/>
        <v>1372</v>
      </c>
      <c r="C103">
        <f ca="1">IF(OFFSET('Project Map'!$D$1,C$1,0) = "Yes",Monthly!D104,0)</f>
        <v>120</v>
      </c>
      <c r="D103">
        <f ca="1">IF(OFFSET('Project Map'!$D$1,D$1,0) = "Yes",Monthly!E104,0)</f>
        <v>402</v>
      </c>
      <c r="E103">
        <f ca="1">IF(OFFSET('Project Map'!$D$1,E$1,0) = "Yes",Monthly!F104,0)</f>
        <v>0</v>
      </c>
      <c r="F103">
        <f ca="1">IF(OFFSET('Project Map'!$D$1,F$1,0) = "Yes",Monthly!G104,0)</f>
        <v>100</v>
      </c>
      <c r="G103">
        <f ca="1">IF(OFFSET('Project Map'!$D$1,G$1,0) = "Yes",Monthly!H104,0)</f>
        <v>650</v>
      </c>
      <c r="H103">
        <f ca="1">IF(OFFSET('Project Map'!$D$1,H$1,0) = "Yes",Monthly!I104,0)</f>
        <v>100</v>
      </c>
      <c r="I103">
        <f ca="1">IF(OFFSET('Project Map'!$D$1,I$1,0) = "Yes",Monthly!J104,0)</f>
        <v>0</v>
      </c>
      <c r="J103">
        <f ca="1">IF(OFFSET('Project Map'!$D$1,J$1,0) = "Yes",Monthly!K104,0)</f>
        <v>0</v>
      </c>
      <c r="K103">
        <f ca="1">IF(OFFSET('Project Map'!$D$1,K$1,0) = "Yes",Monthly!L104,0)</f>
        <v>0</v>
      </c>
      <c r="L103">
        <f ca="1">IF(OFFSET('Project Map'!$D$1,L$1,0) = "Yes",Monthly!M104,0)</f>
        <v>0</v>
      </c>
      <c r="M103">
        <f ca="1">IF(OFFSET('Project Map'!$D$1,M$1,0) = "Yes",Monthly!N104,0)</f>
        <v>0</v>
      </c>
      <c r="N103">
        <f ca="1">IF(OFFSET('Project Map'!$D$1,N$1,0) = "Yes",Monthly!O104,0)</f>
        <v>0</v>
      </c>
      <c r="O103">
        <f ca="1">IF(OFFSET('Project Map'!$D$1,O$1,0) = "Yes",Monthly!P104,0)</f>
        <v>0</v>
      </c>
      <c r="P103">
        <f ca="1">IF(OFFSET('Project Map'!$D$1,P$1,0) = "Yes",Monthly!Q104,0)</f>
        <v>0</v>
      </c>
      <c r="Q103">
        <f ca="1">IF(OFFSET('Project Map'!$D$1,Q$1,0) = "Yes",Monthly!R104,0)</f>
        <v>0</v>
      </c>
      <c r="R103">
        <f ca="1">IF(OFFSET('Project Map'!$D$1,R$1,0) = "Yes",Monthly!#REF!,0)</f>
        <v>0</v>
      </c>
      <c r="S103">
        <f ca="1">IF(OFFSET('Project Map'!$D$1,S$1,0) = "Yes",Monthly!#REF!,0)</f>
        <v>0</v>
      </c>
      <c r="T103">
        <f ca="1">IF(OFFSET('Project Map'!$D$1,T$1,0) = "Yes",Monthly!#REF!,0)</f>
        <v>0</v>
      </c>
    </row>
    <row r="104" spans="1:20" x14ac:dyDescent="0.25">
      <c r="A104" s="5">
        <v>48761</v>
      </c>
      <c r="B104">
        <f t="shared" ca="1" si="3"/>
        <v>1372</v>
      </c>
      <c r="C104">
        <f ca="1">IF(OFFSET('Project Map'!$D$1,C$1,0) = "Yes",Monthly!D105,0)</f>
        <v>120</v>
      </c>
      <c r="D104">
        <f ca="1">IF(OFFSET('Project Map'!$D$1,D$1,0) = "Yes",Monthly!E105,0)</f>
        <v>402</v>
      </c>
      <c r="E104">
        <f ca="1">IF(OFFSET('Project Map'!$D$1,E$1,0) = "Yes",Monthly!F105,0)</f>
        <v>0</v>
      </c>
      <c r="F104">
        <f ca="1">IF(OFFSET('Project Map'!$D$1,F$1,0) = "Yes",Monthly!G105,0)</f>
        <v>100</v>
      </c>
      <c r="G104">
        <f ca="1">IF(OFFSET('Project Map'!$D$1,G$1,0) = "Yes",Monthly!H105,0)</f>
        <v>650</v>
      </c>
      <c r="H104">
        <f ca="1">IF(OFFSET('Project Map'!$D$1,H$1,0) = "Yes",Monthly!I105,0)</f>
        <v>100</v>
      </c>
      <c r="I104">
        <f ca="1">IF(OFFSET('Project Map'!$D$1,I$1,0) = "Yes",Monthly!J105,0)</f>
        <v>0</v>
      </c>
      <c r="J104">
        <f ca="1">IF(OFFSET('Project Map'!$D$1,J$1,0) = "Yes",Monthly!K105,0)</f>
        <v>0</v>
      </c>
      <c r="K104">
        <f ca="1">IF(OFFSET('Project Map'!$D$1,K$1,0) = "Yes",Monthly!L105,0)</f>
        <v>0</v>
      </c>
      <c r="L104">
        <f ca="1">IF(OFFSET('Project Map'!$D$1,L$1,0) = "Yes",Monthly!M105,0)</f>
        <v>0</v>
      </c>
      <c r="M104">
        <f ca="1">IF(OFFSET('Project Map'!$D$1,M$1,0) = "Yes",Monthly!N105,0)</f>
        <v>0</v>
      </c>
      <c r="N104">
        <f ca="1">IF(OFFSET('Project Map'!$D$1,N$1,0) = "Yes",Monthly!O105,0)</f>
        <v>0</v>
      </c>
      <c r="O104">
        <f ca="1">IF(OFFSET('Project Map'!$D$1,O$1,0) = "Yes",Monthly!P105,0)</f>
        <v>0</v>
      </c>
      <c r="P104">
        <f ca="1">IF(OFFSET('Project Map'!$D$1,P$1,0) = "Yes",Monthly!Q105,0)</f>
        <v>0</v>
      </c>
      <c r="Q104">
        <f ca="1">IF(OFFSET('Project Map'!$D$1,Q$1,0) = "Yes",Monthly!R105,0)</f>
        <v>0</v>
      </c>
      <c r="R104">
        <f ca="1">IF(OFFSET('Project Map'!$D$1,R$1,0) = "Yes",Monthly!#REF!,0)</f>
        <v>0</v>
      </c>
      <c r="S104">
        <f ca="1">IF(OFFSET('Project Map'!$D$1,S$1,0) = "Yes",Monthly!#REF!,0)</f>
        <v>0</v>
      </c>
      <c r="T104">
        <f ca="1">IF(OFFSET('Project Map'!$D$1,T$1,0) = "Yes",Monthly!#REF!,0)</f>
        <v>0</v>
      </c>
    </row>
    <row r="105" spans="1:20" x14ac:dyDescent="0.25">
      <c r="A105" s="5">
        <v>48792</v>
      </c>
      <c r="B105">
        <f t="shared" ca="1" si="3"/>
        <v>1372</v>
      </c>
      <c r="C105">
        <f ca="1">IF(OFFSET('Project Map'!$D$1,C$1,0) = "Yes",Monthly!D106,0)</f>
        <v>120</v>
      </c>
      <c r="D105">
        <f ca="1">IF(OFFSET('Project Map'!$D$1,D$1,0) = "Yes",Monthly!E106,0)</f>
        <v>402</v>
      </c>
      <c r="E105">
        <f ca="1">IF(OFFSET('Project Map'!$D$1,E$1,0) = "Yes",Monthly!F106,0)</f>
        <v>0</v>
      </c>
      <c r="F105">
        <f ca="1">IF(OFFSET('Project Map'!$D$1,F$1,0) = "Yes",Monthly!G106,0)</f>
        <v>100</v>
      </c>
      <c r="G105">
        <f ca="1">IF(OFFSET('Project Map'!$D$1,G$1,0) = "Yes",Monthly!H106,0)</f>
        <v>650</v>
      </c>
      <c r="H105">
        <f ca="1">IF(OFFSET('Project Map'!$D$1,H$1,0) = "Yes",Monthly!I106,0)</f>
        <v>100</v>
      </c>
      <c r="I105">
        <f ca="1">IF(OFFSET('Project Map'!$D$1,I$1,0) = "Yes",Monthly!J106,0)</f>
        <v>0</v>
      </c>
      <c r="J105">
        <f ca="1">IF(OFFSET('Project Map'!$D$1,J$1,0) = "Yes",Monthly!K106,0)</f>
        <v>0</v>
      </c>
      <c r="K105">
        <f ca="1">IF(OFFSET('Project Map'!$D$1,K$1,0) = "Yes",Monthly!L106,0)</f>
        <v>0</v>
      </c>
      <c r="L105">
        <f ca="1">IF(OFFSET('Project Map'!$D$1,L$1,0) = "Yes",Monthly!M106,0)</f>
        <v>0</v>
      </c>
      <c r="M105">
        <f ca="1">IF(OFFSET('Project Map'!$D$1,M$1,0) = "Yes",Monthly!N106,0)</f>
        <v>0</v>
      </c>
      <c r="N105">
        <f ca="1">IF(OFFSET('Project Map'!$D$1,N$1,0) = "Yes",Monthly!O106,0)</f>
        <v>0</v>
      </c>
      <c r="O105">
        <f ca="1">IF(OFFSET('Project Map'!$D$1,O$1,0) = "Yes",Monthly!P106,0)</f>
        <v>0</v>
      </c>
      <c r="P105">
        <f ca="1">IF(OFFSET('Project Map'!$D$1,P$1,0) = "Yes",Monthly!Q106,0)</f>
        <v>0</v>
      </c>
      <c r="Q105">
        <f ca="1">IF(OFFSET('Project Map'!$D$1,Q$1,0) = "Yes",Monthly!R106,0)</f>
        <v>0</v>
      </c>
      <c r="R105">
        <f ca="1">IF(OFFSET('Project Map'!$D$1,R$1,0) = "Yes",Monthly!#REF!,0)</f>
        <v>0</v>
      </c>
      <c r="S105">
        <f ca="1">IF(OFFSET('Project Map'!$D$1,S$1,0) = "Yes",Monthly!#REF!,0)</f>
        <v>0</v>
      </c>
      <c r="T105">
        <f ca="1">IF(OFFSET('Project Map'!$D$1,T$1,0) = "Yes",Monthly!#REF!,0)</f>
        <v>0</v>
      </c>
    </row>
    <row r="106" spans="1:20" x14ac:dyDescent="0.25">
      <c r="A106" s="5">
        <v>48823</v>
      </c>
      <c r="B106">
        <f t="shared" ca="1" si="3"/>
        <v>1372</v>
      </c>
      <c r="C106">
        <f ca="1">IF(OFFSET('Project Map'!$D$1,C$1,0) = "Yes",Monthly!D107,0)</f>
        <v>120</v>
      </c>
      <c r="D106">
        <f ca="1">IF(OFFSET('Project Map'!$D$1,D$1,0) = "Yes",Monthly!E107,0)</f>
        <v>402</v>
      </c>
      <c r="E106">
        <f ca="1">IF(OFFSET('Project Map'!$D$1,E$1,0) = "Yes",Monthly!F107,0)</f>
        <v>0</v>
      </c>
      <c r="F106">
        <f ca="1">IF(OFFSET('Project Map'!$D$1,F$1,0) = "Yes",Monthly!G107,0)</f>
        <v>100</v>
      </c>
      <c r="G106">
        <f ca="1">IF(OFFSET('Project Map'!$D$1,G$1,0) = "Yes",Monthly!H107,0)</f>
        <v>650</v>
      </c>
      <c r="H106">
        <f ca="1">IF(OFFSET('Project Map'!$D$1,H$1,0) = "Yes",Monthly!I107,0)</f>
        <v>100</v>
      </c>
      <c r="I106">
        <f ca="1">IF(OFFSET('Project Map'!$D$1,I$1,0) = "Yes",Monthly!J107,0)</f>
        <v>0</v>
      </c>
      <c r="J106">
        <f ca="1">IF(OFFSET('Project Map'!$D$1,J$1,0) = "Yes",Monthly!K107,0)</f>
        <v>0</v>
      </c>
      <c r="K106">
        <f ca="1">IF(OFFSET('Project Map'!$D$1,K$1,0) = "Yes",Monthly!L107,0)</f>
        <v>0</v>
      </c>
      <c r="L106">
        <f ca="1">IF(OFFSET('Project Map'!$D$1,L$1,0) = "Yes",Monthly!M107,0)</f>
        <v>0</v>
      </c>
      <c r="M106">
        <f ca="1">IF(OFFSET('Project Map'!$D$1,M$1,0) = "Yes",Monthly!N107,0)</f>
        <v>0</v>
      </c>
      <c r="N106">
        <f ca="1">IF(OFFSET('Project Map'!$D$1,N$1,0) = "Yes",Monthly!O107,0)</f>
        <v>0</v>
      </c>
      <c r="O106">
        <f ca="1">IF(OFFSET('Project Map'!$D$1,O$1,0) = "Yes",Monthly!P107,0)</f>
        <v>0</v>
      </c>
      <c r="P106">
        <f ca="1">IF(OFFSET('Project Map'!$D$1,P$1,0) = "Yes",Monthly!Q107,0)</f>
        <v>0</v>
      </c>
      <c r="Q106">
        <f ca="1">IF(OFFSET('Project Map'!$D$1,Q$1,0) = "Yes",Monthly!R107,0)</f>
        <v>0</v>
      </c>
      <c r="R106">
        <f ca="1">IF(OFFSET('Project Map'!$D$1,R$1,0) = "Yes",Monthly!#REF!,0)</f>
        <v>0</v>
      </c>
      <c r="S106">
        <f ca="1">IF(OFFSET('Project Map'!$D$1,S$1,0) = "Yes",Monthly!#REF!,0)</f>
        <v>0</v>
      </c>
      <c r="T106">
        <f ca="1">IF(OFFSET('Project Map'!$D$1,T$1,0) = "Yes",Monthly!#REF!,0)</f>
        <v>0</v>
      </c>
    </row>
    <row r="107" spans="1:20" x14ac:dyDescent="0.25">
      <c r="A107" s="5">
        <v>48853</v>
      </c>
      <c r="B107">
        <f t="shared" ca="1" si="3"/>
        <v>1372</v>
      </c>
      <c r="C107">
        <f ca="1">IF(OFFSET('Project Map'!$D$1,C$1,0) = "Yes",Monthly!D108,0)</f>
        <v>120</v>
      </c>
      <c r="D107">
        <f ca="1">IF(OFFSET('Project Map'!$D$1,D$1,0) = "Yes",Monthly!E108,0)</f>
        <v>402</v>
      </c>
      <c r="E107">
        <f ca="1">IF(OFFSET('Project Map'!$D$1,E$1,0) = "Yes",Monthly!F108,0)</f>
        <v>0</v>
      </c>
      <c r="F107">
        <f ca="1">IF(OFFSET('Project Map'!$D$1,F$1,0) = "Yes",Monthly!G108,0)</f>
        <v>100</v>
      </c>
      <c r="G107">
        <f ca="1">IF(OFFSET('Project Map'!$D$1,G$1,0) = "Yes",Monthly!H108,0)</f>
        <v>650</v>
      </c>
      <c r="H107">
        <f ca="1">IF(OFFSET('Project Map'!$D$1,H$1,0) = "Yes",Monthly!I108,0)</f>
        <v>100</v>
      </c>
      <c r="I107">
        <f ca="1">IF(OFFSET('Project Map'!$D$1,I$1,0) = "Yes",Monthly!J108,0)</f>
        <v>0</v>
      </c>
      <c r="J107">
        <f ca="1">IF(OFFSET('Project Map'!$D$1,J$1,0) = "Yes",Monthly!K108,0)</f>
        <v>0</v>
      </c>
      <c r="K107">
        <f ca="1">IF(OFFSET('Project Map'!$D$1,K$1,0) = "Yes",Monthly!L108,0)</f>
        <v>0</v>
      </c>
      <c r="L107">
        <f ca="1">IF(OFFSET('Project Map'!$D$1,L$1,0) = "Yes",Monthly!M108,0)</f>
        <v>0</v>
      </c>
      <c r="M107">
        <f ca="1">IF(OFFSET('Project Map'!$D$1,M$1,0) = "Yes",Monthly!N108,0)</f>
        <v>0</v>
      </c>
      <c r="N107">
        <f ca="1">IF(OFFSET('Project Map'!$D$1,N$1,0) = "Yes",Monthly!O108,0)</f>
        <v>0</v>
      </c>
      <c r="O107">
        <f ca="1">IF(OFFSET('Project Map'!$D$1,O$1,0) = "Yes",Monthly!P108,0)</f>
        <v>0</v>
      </c>
      <c r="P107">
        <f ca="1">IF(OFFSET('Project Map'!$D$1,P$1,0) = "Yes",Monthly!Q108,0)</f>
        <v>0</v>
      </c>
      <c r="Q107">
        <f ca="1">IF(OFFSET('Project Map'!$D$1,Q$1,0) = "Yes",Monthly!R108,0)</f>
        <v>0</v>
      </c>
      <c r="R107">
        <f ca="1">IF(OFFSET('Project Map'!$D$1,R$1,0) = "Yes",Monthly!#REF!,0)</f>
        <v>0</v>
      </c>
      <c r="S107">
        <f ca="1">IF(OFFSET('Project Map'!$D$1,S$1,0) = "Yes",Monthly!#REF!,0)</f>
        <v>0</v>
      </c>
      <c r="T107">
        <f ca="1">IF(OFFSET('Project Map'!$D$1,T$1,0) = "Yes",Monthly!#REF!,0)</f>
        <v>0</v>
      </c>
    </row>
    <row r="108" spans="1:20" x14ac:dyDescent="0.25">
      <c r="A108" s="5">
        <v>48884</v>
      </c>
      <c r="B108">
        <f t="shared" ca="1" si="3"/>
        <v>1372</v>
      </c>
      <c r="C108">
        <f ca="1">IF(OFFSET('Project Map'!$D$1,C$1,0) = "Yes",Monthly!D109,0)</f>
        <v>120</v>
      </c>
      <c r="D108">
        <f ca="1">IF(OFFSET('Project Map'!$D$1,D$1,0) = "Yes",Monthly!E109,0)</f>
        <v>402</v>
      </c>
      <c r="E108">
        <f ca="1">IF(OFFSET('Project Map'!$D$1,E$1,0) = "Yes",Monthly!F109,0)</f>
        <v>0</v>
      </c>
      <c r="F108">
        <f ca="1">IF(OFFSET('Project Map'!$D$1,F$1,0) = "Yes",Monthly!G109,0)</f>
        <v>100</v>
      </c>
      <c r="G108">
        <f ca="1">IF(OFFSET('Project Map'!$D$1,G$1,0) = "Yes",Monthly!H109,0)</f>
        <v>650</v>
      </c>
      <c r="H108">
        <f ca="1">IF(OFFSET('Project Map'!$D$1,H$1,0) = "Yes",Monthly!I109,0)</f>
        <v>100</v>
      </c>
      <c r="I108">
        <f ca="1">IF(OFFSET('Project Map'!$D$1,I$1,0) = "Yes",Monthly!J109,0)</f>
        <v>0</v>
      </c>
      <c r="J108">
        <f ca="1">IF(OFFSET('Project Map'!$D$1,J$1,0) = "Yes",Monthly!K109,0)</f>
        <v>0</v>
      </c>
      <c r="K108">
        <f ca="1">IF(OFFSET('Project Map'!$D$1,K$1,0) = "Yes",Monthly!L109,0)</f>
        <v>0</v>
      </c>
      <c r="L108">
        <f ca="1">IF(OFFSET('Project Map'!$D$1,L$1,0) = "Yes",Monthly!M109,0)</f>
        <v>0</v>
      </c>
      <c r="M108">
        <f ca="1">IF(OFFSET('Project Map'!$D$1,M$1,0) = "Yes",Monthly!N109,0)</f>
        <v>0</v>
      </c>
      <c r="N108">
        <f ca="1">IF(OFFSET('Project Map'!$D$1,N$1,0) = "Yes",Monthly!O109,0)</f>
        <v>0</v>
      </c>
      <c r="O108">
        <f ca="1">IF(OFFSET('Project Map'!$D$1,O$1,0) = "Yes",Monthly!P109,0)</f>
        <v>0</v>
      </c>
      <c r="P108">
        <f ca="1">IF(OFFSET('Project Map'!$D$1,P$1,0) = "Yes",Monthly!Q109,0)</f>
        <v>0</v>
      </c>
      <c r="Q108">
        <f ca="1">IF(OFFSET('Project Map'!$D$1,Q$1,0) = "Yes",Monthly!R109,0)</f>
        <v>0</v>
      </c>
      <c r="R108">
        <f ca="1">IF(OFFSET('Project Map'!$D$1,R$1,0) = "Yes",Monthly!#REF!,0)</f>
        <v>0</v>
      </c>
      <c r="S108">
        <f ca="1">IF(OFFSET('Project Map'!$D$1,S$1,0) = "Yes",Monthly!#REF!,0)</f>
        <v>0</v>
      </c>
      <c r="T108">
        <f ca="1">IF(OFFSET('Project Map'!$D$1,T$1,0) = "Yes",Monthly!#REF!,0)</f>
        <v>0</v>
      </c>
    </row>
    <row r="109" spans="1:20" x14ac:dyDescent="0.25">
      <c r="A109" s="5">
        <v>48914</v>
      </c>
      <c r="B109">
        <f t="shared" ca="1" si="3"/>
        <v>1372</v>
      </c>
      <c r="C109">
        <f ca="1">IF(OFFSET('Project Map'!$D$1,C$1,0) = "Yes",Monthly!D110,0)</f>
        <v>120</v>
      </c>
      <c r="D109">
        <f ca="1">IF(OFFSET('Project Map'!$D$1,D$1,0) = "Yes",Monthly!E110,0)</f>
        <v>402</v>
      </c>
      <c r="E109">
        <f ca="1">IF(OFFSET('Project Map'!$D$1,E$1,0) = "Yes",Monthly!F110,0)</f>
        <v>0</v>
      </c>
      <c r="F109">
        <f ca="1">IF(OFFSET('Project Map'!$D$1,F$1,0) = "Yes",Monthly!G110,0)</f>
        <v>100</v>
      </c>
      <c r="G109">
        <f ca="1">IF(OFFSET('Project Map'!$D$1,G$1,0) = "Yes",Monthly!H110,0)</f>
        <v>650</v>
      </c>
      <c r="H109">
        <f ca="1">IF(OFFSET('Project Map'!$D$1,H$1,0) = "Yes",Monthly!I110,0)</f>
        <v>100</v>
      </c>
      <c r="I109">
        <f ca="1">IF(OFFSET('Project Map'!$D$1,I$1,0) = "Yes",Monthly!J110,0)</f>
        <v>0</v>
      </c>
      <c r="J109">
        <f ca="1">IF(OFFSET('Project Map'!$D$1,J$1,0) = "Yes",Monthly!K110,0)</f>
        <v>0</v>
      </c>
      <c r="K109">
        <f ca="1">IF(OFFSET('Project Map'!$D$1,K$1,0) = "Yes",Monthly!L110,0)</f>
        <v>0</v>
      </c>
      <c r="L109">
        <f ca="1">IF(OFFSET('Project Map'!$D$1,L$1,0) = "Yes",Monthly!M110,0)</f>
        <v>0</v>
      </c>
      <c r="M109">
        <f ca="1">IF(OFFSET('Project Map'!$D$1,M$1,0) = "Yes",Monthly!N110,0)</f>
        <v>0</v>
      </c>
      <c r="N109">
        <f ca="1">IF(OFFSET('Project Map'!$D$1,N$1,0) = "Yes",Monthly!O110,0)</f>
        <v>0</v>
      </c>
      <c r="O109">
        <f ca="1">IF(OFFSET('Project Map'!$D$1,O$1,0) = "Yes",Monthly!P110,0)</f>
        <v>0</v>
      </c>
      <c r="P109">
        <f ca="1">IF(OFFSET('Project Map'!$D$1,P$1,0) = "Yes",Monthly!Q110,0)</f>
        <v>0</v>
      </c>
      <c r="Q109">
        <f ca="1">IF(OFFSET('Project Map'!$D$1,Q$1,0) = "Yes",Monthly!R110,0)</f>
        <v>0</v>
      </c>
      <c r="R109">
        <f ca="1">IF(OFFSET('Project Map'!$D$1,R$1,0) = "Yes",Monthly!#REF!,0)</f>
        <v>0</v>
      </c>
      <c r="S109">
        <f ca="1">IF(OFFSET('Project Map'!$D$1,S$1,0) = "Yes",Monthly!#REF!,0)</f>
        <v>0</v>
      </c>
      <c r="T109">
        <f ca="1">IF(OFFSET('Project Map'!$D$1,T$1,0) = "Yes",Monthly!#REF!,0)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8D417-13B4-43AF-863B-1CD5F47F7E20}">
  <dimension ref="A1:V110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F31" sqref="F31"/>
    </sheetView>
  </sheetViews>
  <sheetFormatPr defaultRowHeight="15" x14ac:dyDescent="0.25"/>
  <cols>
    <col min="1" max="1" width="32.140625" customWidth="1"/>
    <col min="2" max="2" width="15" bestFit="1" customWidth="1"/>
    <col min="3" max="3" width="16.5703125" bestFit="1" customWidth="1"/>
    <col min="4" max="4" width="13.42578125" customWidth="1"/>
    <col min="5" max="6" width="26.5703125" customWidth="1"/>
    <col min="7" max="7" width="15" customWidth="1"/>
    <col min="8" max="8" width="23.28515625" bestFit="1" customWidth="1"/>
    <col min="9" max="9" width="15.140625" bestFit="1" customWidth="1"/>
    <col min="10" max="10" width="16.140625" bestFit="1" customWidth="1"/>
    <col min="11" max="11" width="13.42578125" bestFit="1" customWidth="1"/>
    <col min="12" max="12" width="17.140625" bestFit="1" customWidth="1"/>
    <col min="13" max="13" width="18.5703125" bestFit="1" customWidth="1"/>
    <col min="14" max="14" width="12.5703125" bestFit="1" customWidth="1"/>
    <col min="15" max="15" width="16.7109375" bestFit="1" customWidth="1"/>
    <col min="16" max="16" width="11.7109375" bestFit="1" customWidth="1"/>
    <col min="17" max="17" width="15" bestFit="1" customWidth="1"/>
    <col min="18" max="18" width="11.42578125" bestFit="1" customWidth="1"/>
    <col min="19" max="19" width="14.7109375" bestFit="1" customWidth="1"/>
  </cols>
  <sheetData>
    <row r="1" spans="1:22" x14ac:dyDescent="0.25"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t="s">
        <v>0</v>
      </c>
      <c r="B2" t="s">
        <v>13</v>
      </c>
      <c r="C2" t="s">
        <v>14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</row>
    <row r="3" spans="1:22" x14ac:dyDescent="0.25">
      <c r="A3" s="5">
        <v>45658</v>
      </c>
      <c r="B3" s="2">
        <v>0</v>
      </c>
      <c r="C3" s="3">
        <f t="shared" ref="C3:C34" si="0">SUM(D3:S3)</f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/>
    </row>
    <row r="4" spans="1:22" x14ac:dyDescent="0.25">
      <c r="A4" s="5">
        <v>45689</v>
      </c>
      <c r="B4" s="2">
        <v>0</v>
      </c>
      <c r="C4" s="3">
        <f t="shared" si="0"/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2" x14ac:dyDescent="0.25">
      <c r="A5" s="5">
        <v>45717</v>
      </c>
      <c r="B5" s="2">
        <v>0</v>
      </c>
      <c r="C5" s="3">
        <f t="shared" si="0"/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</row>
    <row r="6" spans="1:22" x14ac:dyDescent="0.25">
      <c r="A6" s="5">
        <v>45748</v>
      </c>
      <c r="B6" s="2">
        <v>0</v>
      </c>
      <c r="C6" s="3">
        <f t="shared" si="0"/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2" x14ac:dyDescent="0.25">
      <c r="A7" s="5">
        <v>45778</v>
      </c>
      <c r="B7" s="2">
        <v>0</v>
      </c>
      <c r="C7" s="3">
        <f t="shared" si="0"/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2" x14ac:dyDescent="0.25">
      <c r="A8" s="5">
        <v>45809</v>
      </c>
      <c r="B8" s="2">
        <v>0</v>
      </c>
      <c r="C8" s="3">
        <f t="shared" si="0"/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</row>
    <row r="9" spans="1:22" x14ac:dyDescent="0.25">
      <c r="A9" s="5">
        <v>45839</v>
      </c>
      <c r="B9" s="2">
        <v>0</v>
      </c>
      <c r="C9" s="3">
        <f t="shared" si="0"/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</row>
    <row r="10" spans="1:22" x14ac:dyDescent="0.25">
      <c r="A10" s="5">
        <v>45870</v>
      </c>
      <c r="B10" s="2">
        <v>0</v>
      </c>
      <c r="C10" s="3">
        <f t="shared" si="0"/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2" x14ac:dyDescent="0.25">
      <c r="A11" s="5">
        <v>45901</v>
      </c>
      <c r="B11" s="2">
        <v>0</v>
      </c>
      <c r="C11" s="3">
        <f t="shared" si="0"/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2" x14ac:dyDescent="0.25">
      <c r="A12" s="5">
        <v>45931</v>
      </c>
      <c r="B12" s="2">
        <v>0</v>
      </c>
      <c r="C12" s="3">
        <f t="shared" si="0"/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2" x14ac:dyDescent="0.25">
      <c r="A13" s="5">
        <v>45962</v>
      </c>
      <c r="B13" s="2">
        <v>0</v>
      </c>
      <c r="C13" s="3">
        <f t="shared" si="0"/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</row>
    <row r="14" spans="1:22" x14ac:dyDescent="0.25">
      <c r="A14" s="5">
        <v>45992</v>
      </c>
      <c r="B14" s="2">
        <v>0</v>
      </c>
      <c r="C14" s="3">
        <f t="shared" si="0"/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2" x14ac:dyDescent="0.25">
      <c r="A15" s="5">
        <v>46023</v>
      </c>
      <c r="B15" s="3">
        <f t="shared" ref="B15:B46" si="1">SUM(20,D15,E15,G15,H15,I15,N15)</f>
        <v>20</v>
      </c>
      <c r="C15" s="3">
        <f t="shared" si="0"/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2" x14ac:dyDescent="0.25">
      <c r="A16" s="5">
        <v>46054</v>
      </c>
      <c r="B16" s="3">
        <f t="shared" si="1"/>
        <v>20</v>
      </c>
      <c r="C16" s="3">
        <f t="shared" si="0"/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x14ac:dyDescent="0.25">
      <c r="A17" s="5">
        <v>46082</v>
      </c>
      <c r="B17" s="3">
        <f t="shared" si="1"/>
        <v>20</v>
      </c>
      <c r="C17" s="3">
        <f t="shared" si="0"/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x14ac:dyDescent="0.25">
      <c r="A18" s="5">
        <v>46113</v>
      </c>
      <c r="B18" s="3">
        <f t="shared" si="1"/>
        <v>20</v>
      </c>
      <c r="C18" s="3">
        <f t="shared" si="0"/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x14ac:dyDescent="0.25">
      <c r="A19" s="5">
        <v>46143</v>
      </c>
      <c r="B19" s="3">
        <f t="shared" si="1"/>
        <v>20</v>
      </c>
      <c r="C19" s="3">
        <f t="shared" si="0"/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x14ac:dyDescent="0.25">
      <c r="A20" s="5">
        <v>46174</v>
      </c>
      <c r="B20" s="3">
        <f t="shared" si="1"/>
        <v>20</v>
      </c>
      <c r="C20" s="3">
        <f t="shared" si="0"/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x14ac:dyDescent="0.25">
      <c r="A21" s="5">
        <v>46204</v>
      </c>
      <c r="B21" s="3">
        <f t="shared" si="1"/>
        <v>20</v>
      </c>
      <c r="C21" s="3">
        <f t="shared" si="0"/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x14ac:dyDescent="0.25">
      <c r="A22" s="5">
        <v>46235</v>
      </c>
      <c r="B22" s="3">
        <f t="shared" si="1"/>
        <v>20</v>
      </c>
      <c r="C22" s="3">
        <f t="shared" si="0"/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x14ac:dyDescent="0.25">
      <c r="A23" s="5">
        <v>46266</v>
      </c>
      <c r="B23" s="3">
        <f t="shared" si="1"/>
        <v>20</v>
      </c>
      <c r="C23" s="3">
        <f t="shared" si="0"/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x14ac:dyDescent="0.25">
      <c r="A24" s="5">
        <v>46296</v>
      </c>
      <c r="B24" s="3">
        <f t="shared" si="1"/>
        <v>20</v>
      </c>
      <c r="C24" s="3">
        <f t="shared" si="0"/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x14ac:dyDescent="0.25">
      <c r="A25" s="5">
        <v>46327</v>
      </c>
      <c r="B25" s="3">
        <f t="shared" si="1"/>
        <v>20</v>
      </c>
      <c r="C25" s="3">
        <f t="shared" si="0"/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x14ac:dyDescent="0.25">
      <c r="A26" s="5">
        <v>46357</v>
      </c>
      <c r="B26" s="3">
        <f t="shared" si="1"/>
        <v>20</v>
      </c>
      <c r="C26" s="3">
        <f t="shared" si="0"/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</row>
    <row r="27" spans="1:21" x14ac:dyDescent="0.25">
      <c r="A27" s="5">
        <v>46388</v>
      </c>
      <c r="B27" s="3">
        <f t="shared" si="1"/>
        <v>95</v>
      </c>
      <c r="C27" s="3">
        <f t="shared" si="0"/>
        <v>75</v>
      </c>
      <c r="D27" s="2">
        <v>0</v>
      </c>
      <c r="E27" s="2">
        <v>75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x14ac:dyDescent="0.25">
      <c r="A28" s="5">
        <v>46419</v>
      </c>
      <c r="B28" s="3">
        <f t="shared" si="1"/>
        <v>95</v>
      </c>
      <c r="C28" s="3">
        <f t="shared" si="0"/>
        <v>75</v>
      </c>
      <c r="D28" s="2">
        <v>0</v>
      </c>
      <c r="E28" s="2">
        <v>75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</row>
    <row r="29" spans="1:21" x14ac:dyDescent="0.25">
      <c r="A29" s="5">
        <v>46447</v>
      </c>
      <c r="B29" s="3">
        <f t="shared" si="1"/>
        <v>95</v>
      </c>
      <c r="C29" s="3">
        <f t="shared" si="0"/>
        <v>75</v>
      </c>
      <c r="D29" s="2">
        <v>0</v>
      </c>
      <c r="E29" s="2">
        <v>75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x14ac:dyDescent="0.25">
      <c r="A30" s="5">
        <v>46478</v>
      </c>
      <c r="B30" s="3">
        <f t="shared" si="1"/>
        <v>95</v>
      </c>
      <c r="C30" s="3">
        <f t="shared" si="0"/>
        <v>75</v>
      </c>
      <c r="D30" s="2">
        <v>0</v>
      </c>
      <c r="E30" s="2">
        <v>75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</row>
    <row r="31" spans="1:21" x14ac:dyDescent="0.25">
      <c r="A31" s="5">
        <v>46508</v>
      </c>
      <c r="B31" s="3">
        <f t="shared" si="1"/>
        <v>95</v>
      </c>
      <c r="C31" s="3">
        <f t="shared" si="0"/>
        <v>75</v>
      </c>
      <c r="D31" s="2">
        <v>0</v>
      </c>
      <c r="E31" s="2">
        <v>75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</row>
    <row r="32" spans="1:21" x14ac:dyDescent="0.25">
      <c r="A32" s="5">
        <v>46539</v>
      </c>
      <c r="B32" s="3">
        <f t="shared" si="1"/>
        <v>95</v>
      </c>
      <c r="C32" s="3">
        <f t="shared" si="0"/>
        <v>75</v>
      </c>
      <c r="D32" s="2">
        <v>0</v>
      </c>
      <c r="E32" s="2">
        <v>75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</row>
    <row r="33" spans="1:21" x14ac:dyDescent="0.25">
      <c r="A33" s="5">
        <v>46569</v>
      </c>
      <c r="B33" s="3">
        <f t="shared" si="1"/>
        <v>170</v>
      </c>
      <c r="C33" s="3">
        <f t="shared" si="0"/>
        <v>150</v>
      </c>
      <c r="D33" s="2">
        <v>0</v>
      </c>
      <c r="E33" s="2">
        <f t="shared" ref="E33:E56" si="2">E27+75</f>
        <v>150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</row>
    <row r="34" spans="1:21" x14ac:dyDescent="0.25">
      <c r="A34" s="5">
        <v>46600</v>
      </c>
      <c r="B34" s="3">
        <f t="shared" si="1"/>
        <v>170</v>
      </c>
      <c r="C34" s="3">
        <f t="shared" si="0"/>
        <v>150</v>
      </c>
      <c r="D34" s="2">
        <v>0</v>
      </c>
      <c r="E34" s="2">
        <f t="shared" si="2"/>
        <v>150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</row>
    <row r="35" spans="1:21" x14ac:dyDescent="0.25">
      <c r="A35" s="5">
        <v>46631</v>
      </c>
      <c r="B35" s="3">
        <f t="shared" si="1"/>
        <v>198</v>
      </c>
      <c r="C35" s="3">
        <f t="shared" ref="C35:C66" si="3">SUM(D35:S35)</f>
        <v>458</v>
      </c>
      <c r="D35" s="2">
        <v>0</v>
      </c>
      <c r="E35" s="2">
        <f t="shared" si="2"/>
        <v>150</v>
      </c>
      <c r="F35" s="2">
        <v>0</v>
      </c>
      <c r="G35" s="2">
        <v>14</v>
      </c>
      <c r="H35" s="2">
        <v>14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230</v>
      </c>
      <c r="P35" s="2">
        <v>0</v>
      </c>
      <c r="Q35" s="2">
        <v>50</v>
      </c>
      <c r="R35" s="2">
        <v>0</v>
      </c>
      <c r="S35" s="2">
        <v>0</v>
      </c>
      <c r="T35" s="2">
        <v>0</v>
      </c>
      <c r="U35" s="2">
        <v>0</v>
      </c>
    </row>
    <row r="36" spans="1:21" x14ac:dyDescent="0.25">
      <c r="A36" s="5">
        <v>46661</v>
      </c>
      <c r="B36" s="3">
        <f t="shared" si="1"/>
        <v>218</v>
      </c>
      <c r="C36" s="3">
        <f t="shared" si="3"/>
        <v>478</v>
      </c>
      <c r="D36" s="2">
        <v>0</v>
      </c>
      <c r="E36" s="2">
        <f t="shared" si="2"/>
        <v>150</v>
      </c>
      <c r="F36" s="2">
        <v>0</v>
      </c>
      <c r="G36" s="2">
        <v>14</v>
      </c>
      <c r="H36" s="2">
        <v>14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20</v>
      </c>
      <c r="O36" s="2">
        <v>230</v>
      </c>
      <c r="P36" s="2">
        <v>0</v>
      </c>
      <c r="Q36" s="2">
        <v>50</v>
      </c>
      <c r="R36" s="2">
        <v>0</v>
      </c>
      <c r="S36" s="2">
        <v>0</v>
      </c>
      <c r="T36" s="2">
        <v>0</v>
      </c>
      <c r="U36" s="2">
        <v>0</v>
      </c>
    </row>
    <row r="37" spans="1:21" x14ac:dyDescent="0.25">
      <c r="A37" s="5">
        <v>46692</v>
      </c>
      <c r="B37" s="3">
        <f t="shared" si="1"/>
        <v>244</v>
      </c>
      <c r="C37" s="3">
        <f t="shared" si="3"/>
        <v>504</v>
      </c>
      <c r="D37" s="2">
        <v>0</v>
      </c>
      <c r="E37" s="2">
        <f t="shared" si="2"/>
        <v>150</v>
      </c>
      <c r="F37" s="2">
        <v>0</v>
      </c>
      <c r="G37" s="2">
        <v>27</v>
      </c>
      <c r="H37" s="2">
        <v>27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20</v>
      </c>
      <c r="O37" s="2">
        <v>230</v>
      </c>
      <c r="P37" s="2">
        <v>0</v>
      </c>
      <c r="Q37" s="2">
        <v>50</v>
      </c>
      <c r="R37" s="2">
        <v>0</v>
      </c>
      <c r="S37" s="2">
        <v>0</v>
      </c>
      <c r="T37" s="2">
        <v>0</v>
      </c>
      <c r="U37" s="2">
        <v>0</v>
      </c>
    </row>
    <row r="38" spans="1:21" x14ac:dyDescent="0.25">
      <c r="A38" s="5">
        <v>46722</v>
      </c>
      <c r="B38" s="3">
        <f t="shared" si="1"/>
        <v>244</v>
      </c>
      <c r="C38" s="3">
        <f t="shared" si="3"/>
        <v>554</v>
      </c>
      <c r="D38" s="2">
        <v>0</v>
      </c>
      <c r="E38" s="2">
        <f t="shared" si="2"/>
        <v>150</v>
      </c>
      <c r="F38" s="2">
        <v>0</v>
      </c>
      <c r="G38" s="2">
        <v>27</v>
      </c>
      <c r="H38" s="2">
        <v>27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20</v>
      </c>
      <c r="O38" s="2">
        <v>230</v>
      </c>
      <c r="P38" s="2">
        <v>0</v>
      </c>
      <c r="Q38" s="2">
        <v>100</v>
      </c>
      <c r="R38" s="2">
        <v>0</v>
      </c>
      <c r="S38" s="2">
        <v>0</v>
      </c>
      <c r="T38" s="2">
        <v>0</v>
      </c>
      <c r="U38" s="2">
        <v>300</v>
      </c>
    </row>
    <row r="39" spans="1:21" x14ac:dyDescent="0.25">
      <c r="A39" s="5">
        <v>46753</v>
      </c>
      <c r="B39" s="3">
        <f t="shared" si="1"/>
        <v>487</v>
      </c>
      <c r="C39" s="3">
        <f t="shared" si="3"/>
        <v>797</v>
      </c>
      <c r="D39" s="2">
        <v>120</v>
      </c>
      <c r="E39" s="2">
        <f t="shared" si="2"/>
        <v>225</v>
      </c>
      <c r="F39" s="2">
        <v>0</v>
      </c>
      <c r="G39" s="2">
        <v>41</v>
      </c>
      <c r="H39" s="2">
        <v>41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40</v>
      </c>
      <c r="O39" s="2">
        <v>230</v>
      </c>
      <c r="P39" s="2">
        <v>0</v>
      </c>
      <c r="Q39" s="2">
        <v>100</v>
      </c>
      <c r="R39" s="2">
        <v>0</v>
      </c>
      <c r="S39" s="2">
        <v>0</v>
      </c>
      <c r="T39" s="2">
        <v>0</v>
      </c>
      <c r="U39" s="2">
        <v>300</v>
      </c>
    </row>
    <row r="40" spans="1:21" x14ac:dyDescent="0.25">
      <c r="A40" s="5">
        <v>46784</v>
      </c>
      <c r="B40" s="3">
        <f t="shared" si="1"/>
        <v>533</v>
      </c>
      <c r="C40" s="3">
        <f t="shared" si="3"/>
        <v>843</v>
      </c>
      <c r="D40" s="2">
        <v>120</v>
      </c>
      <c r="E40" s="2">
        <f t="shared" si="2"/>
        <v>225</v>
      </c>
      <c r="F40" s="2">
        <v>0</v>
      </c>
      <c r="G40" s="2">
        <v>54</v>
      </c>
      <c r="H40" s="2">
        <v>54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60</v>
      </c>
      <c r="O40" s="2">
        <v>230</v>
      </c>
      <c r="P40" s="2">
        <v>0</v>
      </c>
      <c r="Q40" s="2">
        <v>100</v>
      </c>
      <c r="R40" s="2">
        <v>0</v>
      </c>
      <c r="S40" s="2">
        <v>0</v>
      </c>
      <c r="T40" s="2">
        <v>0</v>
      </c>
      <c r="U40" s="2">
        <v>300</v>
      </c>
    </row>
    <row r="41" spans="1:21" x14ac:dyDescent="0.25">
      <c r="A41" s="5">
        <v>46813</v>
      </c>
      <c r="B41" s="3">
        <f t="shared" si="1"/>
        <v>561</v>
      </c>
      <c r="C41" s="3">
        <f t="shared" si="3"/>
        <v>921</v>
      </c>
      <c r="D41" s="2">
        <v>120</v>
      </c>
      <c r="E41" s="2">
        <f t="shared" si="2"/>
        <v>225</v>
      </c>
      <c r="F41" s="2">
        <v>0</v>
      </c>
      <c r="G41" s="2">
        <v>68</v>
      </c>
      <c r="H41" s="2">
        <v>68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60</v>
      </c>
      <c r="O41" s="2">
        <v>230</v>
      </c>
      <c r="P41" s="2">
        <v>0</v>
      </c>
      <c r="Q41" s="2">
        <v>150</v>
      </c>
      <c r="R41" s="2">
        <v>0</v>
      </c>
      <c r="S41" s="2">
        <v>0</v>
      </c>
      <c r="T41" s="2">
        <v>0</v>
      </c>
      <c r="U41" s="2">
        <v>300</v>
      </c>
    </row>
    <row r="42" spans="1:21" x14ac:dyDescent="0.25">
      <c r="A42" s="5">
        <v>46844</v>
      </c>
      <c r="B42" s="3">
        <f t="shared" si="1"/>
        <v>609</v>
      </c>
      <c r="C42" s="3">
        <f t="shared" si="3"/>
        <v>969</v>
      </c>
      <c r="D42" s="2">
        <v>120</v>
      </c>
      <c r="E42" s="2">
        <f t="shared" si="2"/>
        <v>225</v>
      </c>
      <c r="F42" s="2">
        <v>0</v>
      </c>
      <c r="G42" s="2">
        <v>82</v>
      </c>
      <c r="H42" s="2">
        <v>82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80</v>
      </c>
      <c r="O42" s="2">
        <v>230</v>
      </c>
      <c r="P42" s="2">
        <v>0</v>
      </c>
      <c r="Q42" s="2">
        <v>150</v>
      </c>
      <c r="R42" s="2">
        <v>0</v>
      </c>
      <c r="S42" s="2">
        <v>0</v>
      </c>
      <c r="T42" s="2">
        <v>0</v>
      </c>
      <c r="U42" s="2">
        <v>300</v>
      </c>
    </row>
    <row r="43" spans="1:21" x14ac:dyDescent="0.25">
      <c r="A43" s="5">
        <v>46874</v>
      </c>
      <c r="B43" s="3">
        <f t="shared" si="1"/>
        <v>655</v>
      </c>
      <c r="C43" s="3">
        <f t="shared" si="3"/>
        <v>1015</v>
      </c>
      <c r="D43" s="2">
        <v>120</v>
      </c>
      <c r="E43" s="2">
        <f t="shared" si="2"/>
        <v>225</v>
      </c>
      <c r="F43" s="2">
        <v>0</v>
      </c>
      <c r="G43" s="2">
        <v>95</v>
      </c>
      <c r="H43" s="2">
        <v>95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100</v>
      </c>
      <c r="O43" s="2">
        <v>230</v>
      </c>
      <c r="P43" s="2">
        <v>0</v>
      </c>
      <c r="Q43" s="2">
        <v>150</v>
      </c>
      <c r="R43" s="2">
        <v>0</v>
      </c>
      <c r="S43" s="2">
        <v>0</v>
      </c>
      <c r="T43" s="2">
        <v>0</v>
      </c>
      <c r="U43" s="2">
        <v>300</v>
      </c>
    </row>
    <row r="44" spans="1:21" x14ac:dyDescent="0.25">
      <c r="A44" s="5">
        <v>46905</v>
      </c>
      <c r="B44" s="3">
        <f t="shared" si="1"/>
        <v>674</v>
      </c>
      <c r="C44" s="3">
        <f t="shared" si="3"/>
        <v>1084</v>
      </c>
      <c r="D44" s="2">
        <v>120</v>
      </c>
      <c r="E44" s="2">
        <f t="shared" si="2"/>
        <v>225</v>
      </c>
      <c r="F44" s="2">
        <v>0</v>
      </c>
      <c r="G44" s="2">
        <v>100</v>
      </c>
      <c r="H44" s="2">
        <v>109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100</v>
      </c>
      <c r="O44" s="2">
        <v>230</v>
      </c>
      <c r="P44" s="2">
        <v>0</v>
      </c>
      <c r="Q44" s="2">
        <v>200</v>
      </c>
      <c r="R44" s="2">
        <v>0</v>
      </c>
      <c r="S44" s="2">
        <v>0</v>
      </c>
      <c r="T44" s="2">
        <v>0</v>
      </c>
      <c r="U44" s="2">
        <v>300</v>
      </c>
    </row>
    <row r="45" spans="1:21" x14ac:dyDescent="0.25">
      <c r="A45" s="5">
        <v>46935</v>
      </c>
      <c r="B45" s="3">
        <f t="shared" si="1"/>
        <v>811</v>
      </c>
      <c r="C45" s="3">
        <f t="shared" si="3"/>
        <v>1221</v>
      </c>
      <c r="D45" s="2">
        <v>120</v>
      </c>
      <c r="E45" s="2">
        <f t="shared" si="2"/>
        <v>300</v>
      </c>
      <c r="F45" s="2">
        <v>0</v>
      </c>
      <c r="G45" s="2">
        <v>100</v>
      </c>
      <c r="H45" s="2">
        <v>136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135</v>
      </c>
      <c r="O45" s="2">
        <v>230</v>
      </c>
      <c r="P45" s="2">
        <v>0</v>
      </c>
      <c r="Q45" s="2">
        <v>200</v>
      </c>
      <c r="R45" s="2">
        <v>0</v>
      </c>
      <c r="S45" s="2">
        <v>0</v>
      </c>
      <c r="T45" s="2">
        <v>150</v>
      </c>
      <c r="U45" s="2">
        <v>300</v>
      </c>
    </row>
    <row r="46" spans="1:21" x14ac:dyDescent="0.25">
      <c r="A46" s="5">
        <v>46966</v>
      </c>
      <c r="B46" s="3">
        <f t="shared" si="1"/>
        <v>844</v>
      </c>
      <c r="C46" s="3">
        <f t="shared" si="3"/>
        <v>1254</v>
      </c>
      <c r="D46" s="2">
        <v>120</v>
      </c>
      <c r="E46" s="2">
        <f t="shared" si="2"/>
        <v>300</v>
      </c>
      <c r="F46" s="2">
        <v>0</v>
      </c>
      <c r="G46" s="2">
        <v>100</v>
      </c>
      <c r="H46" s="2">
        <v>149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155</v>
      </c>
      <c r="O46" s="2">
        <v>230</v>
      </c>
      <c r="P46" s="2">
        <v>0</v>
      </c>
      <c r="Q46" s="2">
        <v>200</v>
      </c>
      <c r="R46" s="2">
        <v>0</v>
      </c>
      <c r="S46" s="2">
        <v>0</v>
      </c>
      <c r="T46" s="2">
        <v>150</v>
      </c>
      <c r="U46" s="2">
        <v>300</v>
      </c>
    </row>
    <row r="47" spans="1:21" x14ac:dyDescent="0.25">
      <c r="A47" s="5">
        <v>46997</v>
      </c>
      <c r="B47" s="3">
        <f t="shared" ref="B47:B78" si="4">SUM(20,D47,E47,G47,H47,I47,N47)</f>
        <v>851</v>
      </c>
      <c r="C47" s="3">
        <f t="shared" si="3"/>
        <v>1311</v>
      </c>
      <c r="D47" s="2">
        <v>120</v>
      </c>
      <c r="E47" s="2">
        <f t="shared" si="2"/>
        <v>300</v>
      </c>
      <c r="F47" s="2">
        <v>0</v>
      </c>
      <c r="G47" s="2">
        <v>100</v>
      </c>
      <c r="H47" s="2">
        <v>156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155</v>
      </c>
      <c r="O47" s="2">
        <v>230</v>
      </c>
      <c r="P47" s="2">
        <v>0</v>
      </c>
      <c r="Q47" s="2">
        <v>250</v>
      </c>
      <c r="R47" s="2">
        <v>0</v>
      </c>
      <c r="S47" s="2">
        <v>0</v>
      </c>
      <c r="T47" s="2">
        <v>150</v>
      </c>
      <c r="U47" s="2">
        <v>300</v>
      </c>
    </row>
    <row r="48" spans="1:21" x14ac:dyDescent="0.25">
      <c r="A48" s="5">
        <v>47027</v>
      </c>
      <c r="B48" s="3">
        <f t="shared" si="4"/>
        <v>884</v>
      </c>
      <c r="C48" s="3">
        <f t="shared" si="3"/>
        <v>1344</v>
      </c>
      <c r="D48" s="2">
        <v>120</v>
      </c>
      <c r="E48" s="2">
        <f t="shared" si="2"/>
        <v>300</v>
      </c>
      <c r="F48" s="2">
        <v>0</v>
      </c>
      <c r="G48" s="2">
        <v>100</v>
      </c>
      <c r="H48" s="2">
        <v>169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175</v>
      </c>
      <c r="O48" s="2">
        <v>230</v>
      </c>
      <c r="P48" s="2">
        <v>0</v>
      </c>
      <c r="Q48" s="2">
        <v>250</v>
      </c>
      <c r="R48" s="2">
        <v>0</v>
      </c>
      <c r="S48" s="2">
        <v>0</v>
      </c>
      <c r="T48" s="2">
        <v>150</v>
      </c>
      <c r="U48" s="2">
        <v>300</v>
      </c>
    </row>
    <row r="49" spans="1:21" x14ac:dyDescent="0.25">
      <c r="A49" s="5">
        <v>47058</v>
      </c>
      <c r="B49" s="3">
        <f t="shared" si="4"/>
        <v>912</v>
      </c>
      <c r="C49" s="3">
        <f t="shared" si="3"/>
        <v>1372</v>
      </c>
      <c r="D49" s="2">
        <v>120</v>
      </c>
      <c r="E49" s="2">
        <f t="shared" si="2"/>
        <v>300</v>
      </c>
      <c r="F49" s="2">
        <v>0</v>
      </c>
      <c r="G49" s="2">
        <v>100</v>
      </c>
      <c r="H49" s="2">
        <v>182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190</v>
      </c>
      <c r="O49" s="2">
        <v>230</v>
      </c>
      <c r="P49" s="2">
        <v>0</v>
      </c>
      <c r="Q49" s="2">
        <v>250</v>
      </c>
      <c r="R49" s="2">
        <v>0</v>
      </c>
      <c r="S49" s="2">
        <v>0</v>
      </c>
      <c r="T49" s="2">
        <v>150</v>
      </c>
      <c r="U49" s="2">
        <v>300</v>
      </c>
    </row>
    <row r="50" spans="1:21" x14ac:dyDescent="0.25">
      <c r="A50" s="5">
        <v>47088</v>
      </c>
      <c r="B50" s="3">
        <f t="shared" si="4"/>
        <v>925</v>
      </c>
      <c r="C50" s="3">
        <f t="shared" si="3"/>
        <v>1435</v>
      </c>
      <c r="D50" s="2">
        <v>120</v>
      </c>
      <c r="E50" s="2">
        <f t="shared" si="2"/>
        <v>300</v>
      </c>
      <c r="F50" s="2">
        <v>0</v>
      </c>
      <c r="G50" s="2">
        <v>100</v>
      </c>
      <c r="H50" s="2">
        <v>195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190</v>
      </c>
      <c r="O50" s="2">
        <v>230</v>
      </c>
      <c r="P50" s="2">
        <v>0</v>
      </c>
      <c r="Q50" s="2">
        <v>300</v>
      </c>
      <c r="R50" s="2">
        <v>0</v>
      </c>
      <c r="S50" s="2">
        <v>0</v>
      </c>
      <c r="T50" s="2">
        <v>150</v>
      </c>
      <c r="U50" s="2">
        <v>300</v>
      </c>
    </row>
    <row r="51" spans="1:21" x14ac:dyDescent="0.25">
      <c r="A51" s="5">
        <v>47119</v>
      </c>
      <c r="B51" s="3">
        <f t="shared" si="4"/>
        <v>1053</v>
      </c>
      <c r="C51" s="3">
        <f t="shared" si="3"/>
        <v>1628</v>
      </c>
      <c r="D51" s="2">
        <v>120</v>
      </c>
      <c r="E51" s="2">
        <f t="shared" si="2"/>
        <v>375</v>
      </c>
      <c r="F51" s="2">
        <v>0</v>
      </c>
      <c r="G51" s="2">
        <v>100</v>
      </c>
      <c r="H51" s="2">
        <v>208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230</v>
      </c>
      <c r="O51" s="2">
        <v>230</v>
      </c>
      <c r="P51" s="2">
        <v>0</v>
      </c>
      <c r="Q51" s="2">
        <v>300</v>
      </c>
      <c r="R51" s="2">
        <v>0</v>
      </c>
      <c r="S51" s="2">
        <v>65</v>
      </c>
      <c r="T51" s="2">
        <v>150</v>
      </c>
      <c r="U51" s="2">
        <v>300</v>
      </c>
    </row>
    <row r="52" spans="1:21" x14ac:dyDescent="0.25">
      <c r="A52" s="5">
        <v>47150</v>
      </c>
      <c r="B52" s="3">
        <f t="shared" si="4"/>
        <v>1066</v>
      </c>
      <c r="C52" s="3">
        <f t="shared" si="3"/>
        <v>1641</v>
      </c>
      <c r="D52" s="2">
        <v>120</v>
      </c>
      <c r="E52" s="2">
        <f t="shared" si="2"/>
        <v>375</v>
      </c>
      <c r="F52" s="2">
        <v>0</v>
      </c>
      <c r="G52" s="2">
        <v>100</v>
      </c>
      <c r="H52" s="2">
        <v>221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230</v>
      </c>
      <c r="O52" s="2">
        <v>230</v>
      </c>
      <c r="P52" s="2">
        <v>0</v>
      </c>
      <c r="Q52" s="2">
        <v>300</v>
      </c>
      <c r="R52" s="2">
        <v>0</v>
      </c>
      <c r="S52" s="2">
        <v>65</v>
      </c>
      <c r="T52" s="2">
        <v>150</v>
      </c>
      <c r="U52" s="2">
        <v>300</v>
      </c>
    </row>
    <row r="53" spans="1:21" x14ac:dyDescent="0.25">
      <c r="A53" s="5">
        <v>47178</v>
      </c>
      <c r="B53" s="3">
        <f t="shared" si="4"/>
        <v>1079</v>
      </c>
      <c r="C53" s="3">
        <f t="shared" si="3"/>
        <v>1704</v>
      </c>
      <c r="D53" s="2">
        <v>120</v>
      </c>
      <c r="E53" s="2">
        <f t="shared" si="2"/>
        <v>375</v>
      </c>
      <c r="F53" s="2">
        <v>0</v>
      </c>
      <c r="G53" s="2">
        <v>100</v>
      </c>
      <c r="H53" s="2">
        <v>234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230</v>
      </c>
      <c r="O53" s="2">
        <v>230</v>
      </c>
      <c r="P53" s="2">
        <v>0</v>
      </c>
      <c r="Q53" s="2">
        <v>350</v>
      </c>
      <c r="R53" s="2">
        <v>0</v>
      </c>
      <c r="S53" s="2">
        <v>65</v>
      </c>
      <c r="T53" s="2">
        <v>150</v>
      </c>
      <c r="U53" s="2">
        <v>300</v>
      </c>
    </row>
    <row r="54" spans="1:21" x14ac:dyDescent="0.25">
      <c r="A54" s="5">
        <v>47209</v>
      </c>
      <c r="B54" s="3">
        <f t="shared" si="4"/>
        <v>1127</v>
      </c>
      <c r="C54" s="3">
        <f t="shared" si="3"/>
        <v>1752</v>
      </c>
      <c r="D54" s="2">
        <v>120</v>
      </c>
      <c r="E54" s="2">
        <f t="shared" si="2"/>
        <v>375</v>
      </c>
      <c r="F54" s="2">
        <v>0</v>
      </c>
      <c r="G54" s="2">
        <v>100</v>
      </c>
      <c r="H54" s="2">
        <v>247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265</v>
      </c>
      <c r="O54" s="2">
        <v>230</v>
      </c>
      <c r="P54" s="2">
        <v>0</v>
      </c>
      <c r="Q54" s="2">
        <v>350</v>
      </c>
      <c r="R54" s="2">
        <v>0</v>
      </c>
      <c r="S54" s="2">
        <v>65</v>
      </c>
      <c r="T54" s="2">
        <v>150</v>
      </c>
      <c r="U54" s="2">
        <v>300</v>
      </c>
    </row>
    <row r="55" spans="1:21" x14ac:dyDescent="0.25">
      <c r="A55" s="5">
        <v>47239</v>
      </c>
      <c r="B55" s="3">
        <f t="shared" si="4"/>
        <v>1140</v>
      </c>
      <c r="C55" s="3">
        <f t="shared" si="3"/>
        <v>1765</v>
      </c>
      <c r="D55" s="2">
        <v>120</v>
      </c>
      <c r="E55" s="2">
        <f t="shared" si="2"/>
        <v>375</v>
      </c>
      <c r="F55" s="2">
        <v>0</v>
      </c>
      <c r="G55" s="2">
        <v>100</v>
      </c>
      <c r="H55" s="2">
        <v>260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265</v>
      </c>
      <c r="O55" s="2">
        <v>230</v>
      </c>
      <c r="P55" s="2">
        <v>0</v>
      </c>
      <c r="Q55" s="2">
        <v>350</v>
      </c>
      <c r="R55" s="2">
        <v>0</v>
      </c>
      <c r="S55" s="2">
        <v>65</v>
      </c>
      <c r="T55" s="2">
        <v>150</v>
      </c>
      <c r="U55" s="2">
        <v>300</v>
      </c>
    </row>
    <row r="56" spans="1:21" x14ac:dyDescent="0.25">
      <c r="A56" s="5">
        <v>47270</v>
      </c>
      <c r="B56" s="3">
        <f t="shared" si="4"/>
        <v>1153</v>
      </c>
      <c r="C56" s="3">
        <f t="shared" si="3"/>
        <v>1828</v>
      </c>
      <c r="D56" s="2">
        <v>120</v>
      </c>
      <c r="E56" s="2">
        <f t="shared" si="2"/>
        <v>375</v>
      </c>
      <c r="F56" s="2">
        <v>0</v>
      </c>
      <c r="G56" s="2">
        <v>100</v>
      </c>
      <c r="H56" s="2">
        <v>273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265</v>
      </c>
      <c r="O56" s="2">
        <v>230</v>
      </c>
      <c r="P56" s="2">
        <v>0</v>
      </c>
      <c r="Q56" s="2">
        <v>400</v>
      </c>
      <c r="R56" s="2">
        <v>0</v>
      </c>
      <c r="S56" s="2">
        <v>65</v>
      </c>
      <c r="T56" s="2">
        <v>150</v>
      </c>
      <c r="U56" s="2">
        <v>300</v>
      </c>
    </row>
    <row r="57" spans="1:21" x14ac:dyDescent="0.25">
      <c r="A57" s="5">
        <v>47300</v>
      </c>
      <c r="B57" s="3">
        <f t="shared" si="4"/>
        <v>1233</v>
      </c>
      <c r="C57" s="3">
        <f t="shared" si="3"/>
        <v>1908</v>
      </c>
      <c r="D57" s="2">
        <v>120</v>
      </c>
      <c r="E57" s="2">
        <v>402</v>
      </c>
      <c r="F57" s="2">
        <v>0</v>
      </c>
      <c r="G57" s="2">
        <v>100</v>
      </c>
      <c r="H57" s="2">
        <v>286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305</v>
      </c>
      <c r="O57" s="2">
        <v>230</v>
      </c>
      <c r="P57" s="2">
        <v>0</v>
      </c>
      <c r="Q57" s="2">
        <v>400</v>
      </c>
      <c r="R57" s="2">
        <v>0</v>
      </c>
      <c r="S57" s="2">
        <v>65</v>
      </c>
      <c r="T57" s="2">
        <v>300</v>
      </c>
      <c r="U57" s="2">
        <v>300</v>
      </c>
    </row>
    <row r="58" spans="1:21" x14ac:dyDescent="0.25">
      <c r="A58" s="5">
        <v>47331</v>
      </c>
      <c r="B58" s="3">
        <f t="shared" si="4"/>
        <v>1246</v>
      </c>
      <c r="C58" s="3">
        <f t="shared" si="3"/>
        <v>1921</v>
      </c>
      <c r="D58" s="2">
        <v>120</v>
      </c>
      <c r="E58" s="2">
        <v>402</v>
      </c>
      <c r="F58" s="2">
        <v>0</v>
      </c>
      <c r="G58" s="2">
        <v>100</v>
      </c>
      <c r="H58" s="2">
        <v>299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305</v>
      </c>
      <c r="O58" s="2">
        <v>230</v>
      </c>
      <c r="P58" s="2">
        <v>0</v>
      </c>
      <c r="Q58" s="2">
        <v>400</v>
      </c>
      <c r="R58" s="2">
        <v>0</v>
      </c>
      <c r="S58" s="2">
        <v>65</v>
      </c>
      <c r="T58" s="2">
        <v>300</v>
      </c>
      <c r="U58" s="2">
        <v>300</v>
      </c>
    </row>
    <row r="59" spans="1:21" x14ac:dyDescent="0.25">
      <c r="A59" s="5">
        <v>47362</v>
      </c>
      <c r="B59" s="3">
        <f t="shared" si="4"/>
        <v>1247</v>
      </c>
      <c r="C59" s="3">
        <f t="shared" si="3"/>
        <v>1922</v>
      </c>
      <c r="D59" s="2">
        <v>120</v>
      </c>
      <c r="E59" s="2">
        <v>402</v>
      </c>
      <c r="F59" s="2">
        <v>0</v>
      </c>
      <c r="G59" s="2">
        <v>100</v>
      </c>
      <c r="H59" s="2">
        <v>300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305</v>
      </c>
      <c r="O59" s="2">
        <v>230</v>
      </c>
      <c r="P59" s="2">
        <v>0</v>
      </c>
      <c r="Q59" s="2">
        <v>400</v>
      </c>
      <c r="R59" s="2">
        <v>0</v>
      </c>
      <c r="S59" s="2">
        <v>65</v>
      </c>
      <c r="T59" s="2">
        <v>300</v>
      </c>
      <c r="U59" s="2">
        <v>300</v>
      </c>
    </row>
    <row r="60" spans="1:21" x14ac:dyDescent="0.25">
      <c r="A60" s="5">
        <v>47392</v>
      </c>
      <c r="B60" s="3">
        <f t="shared" si="4"/>
        <v>1307</v>
      </c>
      <c r="C60" s="3">
        <f t="shared" si="3"/>
        <v>1982</v>
      </c>
      <c r="D60" s="2">
        <v>120</v>
      </c>
      <c r="E60" s="2">
        <v>402</v>
      </c>
      <c r="F60" s="2">
        <v>0</v>
      </c>
      <c r="G60" s="2">
        <v>100</v>
      </c>
      <c r="H60" s="2">
        <v>325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340</v>
      </c>
      <c r="O60" s="2">
        <v>230</v>
      </c>
      <c r="P60" s="2">
        <v>0</v>
      </c>
      <c r="Q60" s="2">
        <v>400</v>
      </c>
      <c r="R60" s="2">
        <v>0</v>
      </c>
      <c r="S60" s="2">
        <v>65</v>
      </c>
      <c r="T60" s="2">
        <v>300</v>
      </c>
      <c r="U60" s="2">
        <v>300</v>
      </c>
    </row>
    <row r="61" spans="1:21" x14ac:dyDescent="0.25">
      <c r="A61" s="5">
        <v>47423</v>
      </c>
      <c r="B61" s="3">
        <f t="shared" si="4"/>
        <v>1320</v>
      </c>
      <c r="C61" s="3">
        <f t="shared" si="3"/>
        <v>1995</v>
      </c>
      <c r="D61" s="2">
        <v>120</v>
      </c>
      <c r="E61" s="2">
        <v>402</v>
      </c>
      <c r="F61" s="2">
        <v>0</v>
      </c>
      <c r="G61" s="2">
        <v>100</v>
      </c>
      <c r="H61" s="2">
        <v>338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340</v>
      </c>
      <c r="O61" s="2">
        <v>230</v>
      </c>
      <c r="P61" s="2">
        <v>0</v>
      </c>
      <c r="Q61" s="2">
        <v>400</v>
      </c>
      <c r="R61" s="2">
        <v>0</v>
      </c>
      <c r="S61" s="2">
        <v>65</v>
      </c>
      <c r="T61" s="2">
        <v>300</v>
      </c>
      <c r="U61" s="2">
        <v>300</v>
      </c>
    </row>
    <row r="62" spans="1:21" x14ac:dyDescent="0.25">
      <c r="A62" s="5">
        <v>47453</v>
      </c>
      <c r="B62" s="3">
        <f t="shared" si="4"/>
        <v>1345</v>
      </c>
      <c r="C62" s="3">
        <f t="shared" si="3"/>
        <v>2020</v>
      </c>
      <c r="D62" s="2">
        <v>120</v>
      </c>
      <c r="E62" s="2">
        <v>402</v>
      </c>
      <c r="F62" s="2">
        <v>0</v>
      </c>
      <c r="G62" s="2">
        <v>100</v>
      </c>
      <c r="H62" s="2">
        <v>363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340</v>
      </c>
      <c r="O62" s="2">
        <v>230</v>
      </c>
      <c r="P62" s="2">
        <v>0</v>
      </c>
      <c r="Q62" s="2">
        <v>400</v>
      </c>
      <c r="R62" s="2">
        <v>0</v>
      </c>
      <c r="S62" s="2">
        <v>65</v>
      </c>
      <c r="T62" s="2">
        <v>300</v>
      </c>
      <c r="U62" s="2">
        <v>300</v>
      </c>
    </row>
    <row r="63" spans="1:21" s="1" customFormat="1" x14ac:dyDescent="0.25">
      <c r="A63" s="14">
        <v>47484</v>
      </c>
      <c r="B63" s="12">
        <f t="shared" si="4"/>
        <v>1377</v>
      </c>
      <c r="C63" s="12">
        <f t="shared" si="3"/>
        <v>2482</v>
      </c>
      <c r="D63" s="15">
        <v>120</v>
      </c>
      <c r="E63" s="2">
        <v>402</v>
      </c>
      <c r="F63" s="2">
        <v>150</v>
      </c>
      <c r="G63" s="2">
        <v>100</v>
      </c>
      <c r="H63" s="2">
        <v>375</v>
      </c>
      <c r="I63" s="2">
        <v>0</v>
      </c>
      <c r="J63" s="2">
        <v>0</v>
      </c>
      <c r="K63" s="2">
        <v>0</v>
      </c>
      <c r="L63" s="2">
        <v>220</v>
      </c>
      <c r="M63" s="2">
        <v>0</v>
      </c>
      <c r="N63" s="2">
        <v>360</v>
      </c>
      <c r="O63" s="2">
        <v>230</v>
      </c>
      <c r="P63" s="2">
        <v>0</v>
      </c>
      <c r="Q63" s="2">
        <v>400</v>
      </c>
      <c r="R63" s="2">
        <v>60</v>
      </c>
      <c r="S63" s="2">
        <v>65</v>
      </c>
      <c r="T63" s="2">
        <v>300</v>
      </c>
      <c r="U63" s="2">
        <v>300</v>
      </c>
    </row>
    <row r="64" spans="1:21" x14ac:dyDescent="0.25">
      <c r="A64" s="5">
        <v>47515</v>
      </c>
      <c r="B64" s="3">
        <f t="shared" si="4"/>
        <v>1390</v>
      </c>
      <c r="C64" s="3">
        <f t="shared" si="3"/>
        <v>2495</v>
      </c>
      <c r="D64" s="2">
        <v>120</v>
      </c>
      <c r="E64" s="2">
        <v>402</v>
      </c>
      <c r="F64" s="2">
        <v>150</v>
      </c>
      <c r="G64" s="2">
        <v>100</v>
      </c>
      <c r="H64" s="2">
        <v>388</v>
      </c>
      <c r="I64" s="2">
        <v>0</v>
      </c>
      <c r="J64" s="2">
        <v>0</v>
      </c>
      <c r="K64" s="2">
        <v>0</v>
      </c>
      <c r="L64" s="2">
        <v>220</v>
      </c>
      <c r="M64" s="2">
        <v>0</v>
      </c>
      <c r="N64" s="2">
        <v>360</v>
      </c>
      <c r="O64" s="2">
        <v>230</v>
      </c>
      <c r="P64" s="2">
        <v>0</v>
      </c>
      <c r="Q64" s="2">
        <v>400</v>
      </c>
      <c r="R64" s="2">
        <v>60</v>
      </c>
      <c r="S64" s="2">
        <v>65</v>
      </c>
      <c r="T64" s="2">
        <v>300</v>
      </c>
      <c r="U64" s="2">
        <v>300</v>
      </c>
    </row>
    <row r="65" spans="1:21" x14ac:dyDescent="0.25">
      <c r="A65" s="5">
        <v>47543</v>
      </c>
      <c r="B65" s="3">
        <f t="shared" si="4"/>
        <v>1402</v>
      </c>
      <c r="C65" s="3">
        <f t="shared" si="3"/>
        <v>2507</v>
      </c>
      <c r="D65" s="2">
        <v>120</v>
      </c>
      <c r="E65" s="2">
        <v>402</v>
      </c>
      <c r="F65" s="2">
        <v>150</v>
      </c>
      <c r="G65" s="2">
        <v>100</v>
      </c>
      <c r="H65" s="2">
        <v>400</v>
      </c>
      <c r="I65" s="2">
        <v>0</v>
      </c>
      <c r="J65" s="2">
        <v>0</v>
      </c>
      <c r="K65" s="2">
        <v>0</v>
      </c>
      <c r="L65" s="2">
        <v>220</v>
      </c>
      <c r="M65" s="2">
        <v>0</v>
      </c>
      <c r="N65" s="2">
        <v>360</v>
      </c>
      <c r="O65" s="2">
        <v>230</v>
      </c>
      <c r="P65" s="2">
        <v>0</v>
      </c>
      <c r="Q65" s="2">
        <v>400</v>
      </c>
      <c r="R65" s="2">
        <v>60</v>
      </c>
      <c r="S65" s="2">
        <v>65</v>
      </c>
      <c r="T65" s="2">
        <v>300</v>
      </c>
      <c r="U65" s="2">
        <v>300</v>
      </c>
    </row>
    <row r="66" spans="1:21" x14ac:dyDescent="0.25">
      <c r="A66" s="5">
        <v>47574</v>
      </c>
      <c r="B66" s="3">
        <f t="shared" si="4"/>
        <v>1430</v>
      </c>
      <c r="C66" s="3">
        <f t="shared" si="3"/>
        <v>2535</v>
      </c>
      <c r="D66" s="2">
        <v>120</v>
      </c>
      <c r="E66" s="2">
        <v>402</v>
      </c>
      <c r="F66" s="2">
        <v>150</v>
      </c>
      <c r="G66" s="2">
        <v>100</v>
      </c>
      <c r="H66" s="2">
        <v>413</v>
      </c>
      <c r="I66" s="2">
        <v>0</v>
      </c>
      <c r="J66" s="2">
        <v>0</v>
      </c>
      <c r="K66" s="2">
        <v>0</v>
      </c>
      <c r="L66" s="2">
        <v>220</v>
      </c>
      <c r="M66" s="2">
        <v>0</v>
      </c>
      <c r="N66" s="2">
        <v>375</v>
      </c>
      <c r="O66" s="2">
        <v>230</v>
      </c>
      <c r="P66" s="2">
        <v>0</v>
      </c>
      <c r="Q66" s="2">
        <v>400</v>
      </c>
      <c r="R66" s="2">
        <v>60</v>
      </c>
      <c r="S66" s="2">
        <v>65</v>
      </c>
      <c r="T66" s="2">
        <v>300</v>
      </c>
      <c r="U66" s="2">
        <v>300</v>
      </c>
    </row>
    <row r="67" spans="1:21" x14ac:dyDescent="0.25">
      <c r="A67" s="5">
        <v>47604</v>
      </c>
      <c r="B67" s="3">
        <f t="shared" si="4"/>
        <v>1442</v>
      </c>
      <c r="C67" s="3">
        <f t="shared" ref="C67:C98" si="5">SUM(D67:S67)</f>
        <v>2547</v>
      </c>
      <c r="D67" s="2">
        <v>120</v>
      </c>
      <c r="E67" s="2">
        <v>402</v>
      </c>
      <c r="F67" s="2">
        <v>150</v>
      </c>
      <c r="G67" s="2">
        <v>100</v>
      </c>
      <c r="H67" s="2">
        <v>425</v>
      </c>
      <c r="I67" s="2">
        <v>0</v>
      </c>
      <c r="J67" s="2">
        <v>0</v>
      </c>
      <c r="K67" s="2">
        <v>0</v>
      </c>
      <c r="L67" s="2">
        <v>220</v>
      </c>
      <c r="M67" s="2">
        <v>0</v>
      </c>
      <c r="N67" s="2">
        <v>375</v>
      </c>
      <c r="O67" s="2">
        <v>230</v>
      </c>
      <c r="P67" s="2">
        <v>0</v>
      </c>
      <c r="Q67" s="2">
        <v>400</v>
      </c>
      <c r="R67" s="2">
        <v>60</v>
      </c>
      <c r="S67" s="2">
        <v>65</v>
      </c>
      <c r="T67" s="2">
        <v>300</v>
      </c>
      <c r="U67" s="2">
        <v>300</v>
      </c>
    </row>
    <row r="68" spans="1:21" x14ac:dyDescent="0.25">
      <c r="A68" s="5">
        <v>47635</v>
      </c>
      <c r="B68" s="3">
        <f t="shared" si="4"/>
        <v>1455</v>
      </c>
      <c r="C68" s="3">
        <f t="shared" si="5"/>
        <v>2560</v>
      </c>
      <c r="D68" s="2">
        <v>120</v>
      </c>
      <c r="E68" s="2">
        <v>402</v>
      </c>
      <c r="F68" s="2">
        <v>150</v>
      </c>
      <c r="G68" s="2">
        <v>100</v>
      </c>
      <c r="H68" s="2">
        <v>438</v>
      </c>
      <c r="I68" s="2">
        <v>0</v>
      </c>
      <c r="J68" s="2">
        <v>0</v>
      </c>
      <c r="K68" s="2">
        <v>0</v>
      </c>
      <c r="L68" s="2">
        <v>220</v>
      </c>
      <c r="M68" s="2">
        <v>0</v>
      </c>
      <c r="N68" s="2">
        <v>375</v>
      </c>
      <c r="O68" s="2">
        <v>230</v>
      </c>
      <c r="P68" s="2">
        <v>0</v>
      </c>
      <c r="Q68" s="2">
        <v>400</v>
      </c>
      <c r="R68" s="2">
        <v>60</v>
      </c>
      <c r="S68" s="2">
        <v>65</v>
      </c>
      <c r="T68" s="2">
        <v>300</v>
      </c>
      <c r="U68" s="2">
        <v>300</v>
      </c>
    </row>
    <row r="69" spans="1:21" x14ac:dyDescent="0.25">
      <c r="A69" s="5">
        <v>47665</v>
      </c>
      <c r="B69" s="3">
        <f t="shared" si="4"/>
        <v>1455</v>
      </c>
      <c r="C69" s="3">
        <f t="shared" si="5"/>
        <v>4180</v>
      </c>
      <c r="D69" s="2">
        <v>120</v>
      </c>
      <c r="E69" s="2">
        <v>402</v>
      </c>
      <c r="F69" s="2">
        <v>150</v>
      </c>
      <c r="G69" s="2">
        <v>100</v>
      </c>
      <c r="H69" s="2">
        <v>438</v>
      </c>
      <c r="I69" s="2">
        <v>0</v>
      </c>
      <c r="J69" s="2">
        <v>450</v>
      </c>
      <c r="K69" s="2">
        <v>400</v>
      </c>
      <c r="L69" s="2">
        <v>220</v>
      </c>
      <c r="M69" s="2">
        <v>0</v>
      </c>
      <c r="N69" s="2">
        <v>375</v>
      </c>
      <c r="O69" s="2">
        <v>500</v>
      </c>
      <c r="P69" s="2">
        <v>500</v>
      </c>
      <c r="Q69" s="2">
        <v>400</v>
      </c>
      <c r="R69" s="2">
        <v>60</v>
      </c>
      <c r="S69" s="2">
        <v>65</v>
      </c>
      <c r="T69" s="2">
        <v>450</v>
      </c>
      <c r="U69" s="2">
        <v>500</v>
      </c>
    </row>
    <row r="70" spans="1:21" x14ac:dyDescent="0.25">
      <c r="A70" s="5">
        <v>47696</v>
      </c>
      <c r="B70" s="3">
        <f t="shared" si="4"/>
        <v>1467</v>
      </c>
      <c r="C70" s="3">
        <f t="shared" si="5"/>
        <v>4192</v>
      </c>
      <c r="D70" s="2">
        <v>120</v>
      </c>
      <c r="E70" s="2">
        <v>402</v>
      </c>
      <c r="F70" s="2">
        <v>150</v>
      </c>
      <c r="G70" s="2">
        <v>100</v>
      </c>
      <c r="H70" s="2">
        <v>450</v>
      </c>
      <c r="I70" s="2">
        <v>0</v>
      </c>
      <c r="J70" s="2">
        <v>450</v>
      </c>
      <c r="K70" s="2">
        <v>400</v>
      </c>
      <c r="L70" s="2">
        <v>220</v>
      </c>
      <c r="M70" s="2">
        <v>0</v>
      </c>
      <c r="N70" s="2">
        <v>375</v>
      </c>
      <c r="O70" s="2">
        <v>500</v>
      </c>
      <c r="P70" s="2">
        <v>500</v>
      </c>
      <c r="Q70" s="2">
        <v>400</v>
      </c>
      <c r="R70" s="2">
        <v>60</v>
      </c>
      <c r="S70" s="2">
        <v>65</v>
      </c>
      <c r="T70" s="2">
        <v>450</v>
      </c>
      <c r="U70" s="2">
        <v>500</v>
      </c>
    </row>
    <row r="71" spans="1:21" x14ac:dyDescent="0.25">
      <c r="A71" s="5">
        <v>47727</v>
      </c>
      <c r="B71" s="3">
        <f t="shared" si="4"/>
        <v>1620</v>
      </c>
      <c r="C71" s="3">
        <f t="shared" si="5"/>
        <v>4345</v>
      </c>
      <c r="D71" s="2">
        <v>120</v>
      </c>
      <c r="E71" s="2">
        <v>402</v>
      </c>
      <c r="F71" s="2">
        <v>150</v>
      </c>
      <c r="G71" s="2">
        <v>100</v>
      </c>
      <c r="H71" s="2">
        <v>503</v>
      </c>
      <c r="I71" s="2">
        <v>100</v>
      </c>
      <c r="J71" s="2">
        <v>450</v>
      </c>
      <c r="K71" s="2">
        <v>400</v>
      </c>
      <c r="L71" s="2">
        <v>220</v>
      </c>
      <c r="M71" s="2">
        <v>0</v>
      </c>
      <c r="N71" s="2">
        <v>375</v>
      </c>
      <c r="O71" s="2">
        <v>500</v>
      </c>
      <c r="P71" s="2">
        <v>500</v>
      </c>
      <c r="Q71" s="2">
        <v>400</v>
      </c>
      <c r="R71" s="2">
        <v>60</v>
      </c>
      <c r="S71" s="2">
        <v>65</v>
      </c>
      <c r="T71" s="2">
        <v>450</v>
      </c>
      <c r="U71" s="2">
        <v>500</v>
      </c>
    </row>
    <row r="72" spans="1:21" x14ac:dyDescent="0.25">
      <c r="A72" s="5">
        <v>47757</v>
      </c>
      <c r="B72" s="3">
        <f t="shared" si="4"/>
        <v>1633</v>
      </c>
      <c r="C72" s="3">
        <f t="shared" si="5"/>
        <v>4358</v>
      </c>
      <c r="D72" s="2">
        <v>120</v>
      </c>
      <c r="E72" s="2">
        <v>402</v>
      </c>
      <c r="F72" s="2">
        <v>150</v>
      </c>
      <c r="G72" s="2">
        <v>100</v>
      </c>
      <c r="H72" s="2">
        <v>516</v>
      </c>
      <c r="I72" s="2">
        <v>100</v>
      </c>
      <c r="J72" s="2">
        <v>450</v>
      </c>
      <c r="K72" s="2">
        <v>400</v>
      </c>
      <c r="L72" s="2">
        <v>220</v>
      </c>
      <c r="M72" s="2">
        <v>0</v>
      </c>
      <c r="N72" s="2">
        <v>375</v>
      </c>
      <c r="O72" s="2">
        <v>500</v>
      </c>
      <c r="P72" s="2">
        <v>500</v>
      </c>
      <c r="Q72" s="2">
        <v>400</v>
      </c>
      <c r="R72" s="2">
        <v>60</v>
      </c>
      <c r="S72" s="2">
        <v>65</v>
      </c>
      <c r="T72" s="2">
        <v>450</v>
      </c>
      <c r="U72" s="2">
        <v>500</v>
      </c>
    </row>
    <row r="73" spans="1:21" x14ac:dyDescent="0.25">
      <c r="A73" s="5">
        <v>47788</v>
      </c>
      <c r="B73" s="3">
        <f t="shared" si="4"/>
        <v>1647</v>
      </c>
      <c r="C73" s="3">
        <f t="shared" si="5"/>
        <v>4372</v>
      </c>
      <c r="D73" s="2">
        <v>120</v>
      </c>
      <c r="E73" s="2">
        <v>402</v>
      </c>
      <c r="F73" s="2">
        <v>150</v>
      </c>
      <c r="G73" s="2">
        <v>100</v>
      </c>
      <c r="H73" s="2">
        <v>530</v>
      </c>
      <c r="I73" s="2">
        <v>100</v>
      </c>
      <c r="J73" s="2">
        <v>450</v>
      </c>
      <c r="K73" s="2">
        <v>400</v>
      </c>
      <c r="L73" s="2">
        <v>220</v>
      </c>
      <c r="M73" s="2">
        <v>0</v>
      </c>
      <c r="N73" s="2">
        <v>375</v>
      </c>
      <c r="O73" s="2">
        <v>500</v>
      </c>
      <c r="P73" s="2">
        <v>500</v>
      </c>
      <c r="Q73" s="2">
        <v>400</v>
      </c>
      <c r="R73" s="2">
        <v>60</v>
      </c>
      <c r="S73" s="2">
        <v>65</v>
      </c>
      <c r="T73" s="2">
        <v>450</v>
      </c>
      <c r="U73" s="2">
        <v>500</v>
      </c>
    </row>
    <row r="74" spans="1:21" x14ac:dyDescent="0.25">
      <c r="A74" s="5">
        <v>47818</v>
      </c>
      <c r="B74" s="3">
        <f t="shared" si="4"/>
        <v>1660</v>
      </c>
      <c r="C74" s="3">
        <f t="shared" si="5"/>
        <v>4385</v>
      </c>
      <c r="D74" s="2">
        <v>120</v>
      </c>
      <c r="E74" s="2">
        <v>402</v>
      </c>
      <c r="F74" s="2">
        <v>150</v>
      </c>
      <c r="G74" s="2">
        <v>100</v>
      </c>
      <c r="H74" s="2">
        <v>543</v>
      </c>
      <c r="I74" s="2">
        <v>100</v>
      </c>
      <c r="J74" s="2">
        <v>450</v>
      </c>
      <c r="K74" s="2">
        <v>400</v>
      </c>
      <c r="L74" s="2">
        <v>220</v>
      </c>
      <c r="M74" s="2">
        <v>0</v>
      </c>
      <c r="N74" s="2">
        <v>375</v>
      </c>
      <c r="O74" s="2">
        <v>500</v>
      </c>
      <c r="P74" s="2">
        <v>500</v>
      </c>
      <c r="Q74" s="2">
        <v>400</v>
      </c>
      <c r="R74" s="2">
        <v>60</v>
      </c>
      <c r="S74" s="2">
        <v>65</v>
      </c>
      <c r="T74" s="2">
        <v>450</v>
      </c>
      <c r="U74" s="2">
        <v>500</v>
      </c>
    </row>
    <row r="75" spans="1:21" x14ac:dyDescent="0.25">
      <c r="A75" s="5">
        <v>47849</v>
      </c>
      <c r="B75" s="3">
        <f t="shared" si="4"/>
        <v>1674</v>
      </c>
      <c r="C75" s="3">
        <f t="shared" si="5"/>
        <v>4399</v>
      </c>
      <c r="D75" s="2">
        <v>120</v>
      </c>
      <c r="E75" s="2">
        <v>402</v>
      </c>
      <c r="F75" s="2">
        <v>150</v>
      </c>
      <c r="G75" s="2">
        <v>100</v>
      </c>
      <c r="H75" s="2">
        <v>557</v>
      </c>
      <c r="I75" s="2">
        <v>100</v>
      </c>
      <c r="J75" s="2">
        <v>450</v>
      </c>
      <c r="K75" s="2">
        <v>400</v>
      </c>
      <c r="L75" s="2">
        <v>220</v>
      </c>
      <c r="M75" s="2">
        <v>0</v>
      </c>
      <c r="N75" s="2">
        <v>375</v>
      </c>
      <c r="O75" s="2">
        <v>500</v>
      </c>
      <c r="P75" s="2">
        <v>500</v>
      </c>
      <c r="Q75" s="2">
        <v>400</v>
      </c>
      <c r="R75" s="2">
        <v>60</v>
      </c>
      <c r="S75" s="2">
        <v>65</v>
      </c>
      <c r="T75" s="2">
        <v>450</v>
      </c>
      <c r="U75" s="2">
        <v>500</v>
      </c>
    </row>
    <row r="76" spans="1:21" x14ac:dyDescent="0.25">
      <c r="A76" s="5">
        <v>47880</v>
      </c>
      <c r="B76" s="3">
        <f t="shared" si="4"/>
        <v>1688</v>
      </c>
      <c r="C76" s="3">
        <f t="shared" si="5"/>
        <v>4413</v>
      </c>
      <c r="D76" s="2">
        <v>120</v>
      </c>
      <c r="E76" s="2">
        <v>402</v>
      </c>
      <c r="F76" s="2">
        <v>150</v>
      </c>
      <c r="G76" s="2">
        <v>100</v>
      </c>
      <c r="H76" s="2">
        <v>571</v>
      </c>
      <c r="I76" s="2">
        <v>100</v>
      </c>
      <c r="J76" s="2">
        <v>450</v>
      </c>
      <c r="K76" s="2">
        <v>400</v>
      </c>
      <c r="L76" s="2">
        <v>220</v>
      </c>
      <c r="M76" s="2">
        <v>0</v>
      </c>
      <c r="N76" s="2">
        <v>375</v>
      </c>
      <c r="O76" s="2">
        <v>500</v>
      </c>
      <c r="P76" s="2">
        <v>500</v>
      </c>
      <c r="Q76" s="2">
        <v>400</v>
      </c>
      <c r="R76" s="2">
        <v>60</v>
      </c>
      <c r="S76" s="2">
        <v>65</v>
      </c>
      <c r="T76" s="2">
        <v>450</v>
      </c>
      <c r="U76" s="2">
        <v>500</v>
      </c>
    </row>
    <row r="77" spans="1:21" x14ac:dyDescent="0.25">
      <c r="A77" s="5">
        <v>47908</v>
      </c>
      <c r="B77" s="3">
        <f t="shared" si="4"/>
        <v>1701</v>
      </c>
      <c r="C77" s="3">
        <f t="shared" si="5"/>
        <v>4426</v>
      </c>
      <c r="D77" s="2">
        <v>120</v>
      </c>
      <c r="E77" s="2">
        <v>402</v>
      </c>
      <c r="F77" s="2">
        <v>150</v>
      </c>
      <c r="G77" s="2">
        <v>100</v>
      </c>
      <c r="H77" s="2">
        <v>584</v>
      </c>
      <c r="I77" s="2">
        <v>100</v>
      </c>
      <c r="J77" s="2">
        <v>450</v>
      </c>
      <c r="K77" s="2">
        <v>400</v>
      </c>
      <c r="L77" s="2">
        <v>220</v>
      </c>
      <c r="M77" s="2">
        <v>0</v>
      </c>
      <c r="N77" s="2">
        <v>375</v>
      </c>
      <c r="O77" s="2">
        <v>500</v>
      </c>
      <c r="P77" s="2">
        <v>500</v>
      </c>
      <c r="Q77" s="2">
        <v>400</v>
      </c>
      <c r="R77" s="2">
        <v>60</v>
      </c>
      <c r="S77" s="2">
        <v>65</v>
      </c>
      <c r="T77" s="2">
        <v>450</v>
      </c>
      <c r="U77" s="2">
        <v>500</v>
      </c>
    </row>
    <row r="78" spans="1:21" x14ac:dyDescent="0.25">
      <c r="A78" s="5">
        <v>47939</v>
      </c>
      <c r="B78" s="3">
        <f t="shared" si="4"/>
        <v>1715</v>
      </c>
      <c r="C78" s="3">
        <f t="shared" si="5"/>
        <v>4440</v>
      </c>
      <c r="D78" s="2">
        <v>120</v>
      </c>
      <c r="E78" s="2">
        <v>402</v>
      </c>
      <c r="F78" s="2">
        <v>150</v>
      </c>
      <c r="G78" s="2">
        <v>100</v>
      </c>
      <c r="H78" s="2">
        <v>598</v>
      </c>
      <c r="I78" s="2">
        <v>100</v>
      </c>
      <c r="J78" s="2">
        <v>450</v>
      </c>
      <c r="K78" s="2">
        <v>400</v>
      </c>
      <c r="L78" s="2">
        <v>220</v>
      </c>
      <c r="M78" s="2">
        <v>0</v>
      </c>
      <c r="N78" s="2">
        <v>375</v>
      </c>
      <c r="O78" s="2">
        <v>500</v>
      </c>
      <c r="P78" s="2">
        <v>500</v>
      </c>
      <c r="Q78" s="2">
        <v>400</v>
      </c>
      <c r="R78" s="2">
        <v>60</v>
      </c>
      <c r="S78" s="2">
        <v>65</v>
      </c>
      <c r="T78" s="2">
        <v>450</v>
      </c>
      <c r="U78" s="2">
        <v>500</v>
      </c>
    </row>
    <row r="79" spans="1:21" x14ac:dyDescent="0.25">
      <c r="A79" s="5">
        <v>47969</v>
      </c>
      <c r="B79" s="3">
        <f t="shared" ref="B79:B110" si="6">SUM(20,D79,E79,G79,H79,I79,N79)</f>
        <v>1728</v>
      </c>
      <c r="C79" s="3">
        <f t="shared" si="5"/>
        <v>4453</v>
      </c>
      <c r="D79" s="2">
        <v>120</v>
      </c>
      <c r="E79" s="2">
        <v>402</v>
      </c>
      <c r="F79" s="2">
        <v>150</v>
      </c>
      <c r="G79" s="2">
        <v>100</v>
      </c>
      <c r="H79" s="2">
        <v>611</v>
      </c>
      <c r="I79" s="2">
        <v>100</v>
      </c>
      <c r="J79" s="2">
        <v>450</v>
      </c>
      <c r="K79" s="2">
        <v>400</v>
      </c>
      <c r="L79" s="2">
        <v>220</v>
      </c>
      <c r="M79" s="2">
        <v>0</v>
      </c>
      <c r="N79" s="2">
        <v>375</v>
      </c>
      <c r="O79" s="2">
        <v>500</v>
      </c>
      <c r="P79" s="2">
        <v>500</v>
      </c>
      <c r="Q79" s="2">
        <v>400</v>
      </c>
      <c r="R79" s="2">
        <v>60</v>
      </c>
      <c r="S79" s="2">
        <v>65</v>
      </c>
      <c r="T79" s="2">
        <v>450</v>
      </c>
      <c r="U79" s="2">
        <v>500</v>
      </c>
    </row>
    <row r="80" spans="1:21" x14ac:dyDescent="0.25">
      <c r="A80" s="5">
        <v>48000</v>
      </c>
      <c r="B80" s="3">
        <f t="shared" si="6"/>
        <v>1742</v>
      </c>
      <c r="C80" s="3">
        <f t="shared" si="5"/>
        <v>4467</v>
      </c>
      <c r="D80" s="2">
        <v>120</v>
      </c>
      <c r="E80" s="2">
        <v>402</v>
      </c>
      <c r="F80" s="2">
        <v>150</v>
      </c>
      <c r="G80" s="2">
        <v>100</v>
      </c>
      <c r="H80" s="2">
        <v>625</v>
      </c>
      <c r="I80" s="2">
        <v>100</v>
      </c>
      <c r="J80" s="2">
        <v>450</v>
      </c>
      <c r="K80" s="2">
        <v>400</v>
      </c>
      <c r="L80" s="2">
        <v>220</v>
      </c>
      <c r="M80" s="2">
        <v>0</v>
      </c>
      <c r="N80" s="2">
        <v>375</v>
      </c>
      <c r="O80" s="2">
        <v>500</v>
      </c>
      <c r="P80" s="2">
        <v>500</v>
      </c>
      <c r="Q80" s="2">
        <v>400</v>
      </c>
      <c r="R80" s="2">
        <v>60</v>
      </c>
      <c r="S80" s="2">
        <v>65</v>
      </c>
      <c r="T80" s="2">
        <v>450</v>
      </c>
      <c r="U80" s="2">
        <v>500</v>
      </c>
    </row>
    <row r="81" spans="1:21" x14ac:dyDescent="0.25">
      <c r="A81" s="5">
        <v>48030</v>
      </c>
      <c r="B81" s="3">
        <f t="shared" si="6"/>
        <v>1742</v>
      </c>
      <c r="C81" s="3">
        <f t="shared" si="5"/>
        <v>4497</v>
      </c>
      <c r="D81" s="2">
        <v>120</v>
      </c>
      <c r="E81" s="2">
        <v>402</v>
      </c>
      <c r="F81" s="2">
        <v>150</v>
      </c>
      <c r="G81" s="2">
        <v>100</v>
      </c>
      <c r="H81" s="2">
        <v>625</v>
      </c>
      <c r="I81" s="2">
        <v>100</v>
      </c>
      <c r="J81" s="2">
        <v>450</v>
      </c>
      <c r="K81" s="2">
        <v>400</v>
      </c>
      <c r="L81" s="2">
        <v>220</v>
      </c>
      <c r="M81" s="2">
        <v>30</v>
      </c>
      <c r="N81" s="2">
        <v>375</v>
      </c>
      <c r="O81" s="2">
        <v>500</v>
      </c>
      <c r="P81" s="2">
        <v>500</v>
      </c>
      <c r="Q81" s="2">
        <v>400</v>
      </c>
      <c r="R81" s="2">
        <v>60</v>
      </c>
      <c r="S81" s="2">
        <v>65</v>
      </c>
      <c r="T81" s="2">
        <v>600</v>
      </c>
      <c r="U81" s="2">
        <v>500</v>
      </c>
    </row>
    <row r="82" spans="1:21" x14ac:dyDescent="0.25">
      <c r="A82" s="5">
        <v>48061</v>
      </c>
      <c r="B82" s="3">
        <f t="shared" si="6"/>
        <v>1742</v>
      </c>
      <c r="C82" s="3">
        <f t="shared" si="5"/>
        <v>4497</v>
      </c>
      <c r="D82" s="2">
        <v>120</v>
      </c>
      <c r="E82" s="2">
        <v>402</v>
      </c>
      <c r="F82" s="2">
        <v>150</v>
      </c>
      <c r="G82" s="2">
        <v>100</v>
      </c>
      <c r="H82" s="2">
        <v>625</v>
      </c>
      <c r="I82" s="2">
        <v>100</v>
      </c>
      <c r="J82" s="2">
        <v>450</v>
      </c>
      <c r="K82" s="2">
        <v>400</v>
      </c>
      <c r="L82" s="2">
        <v>220</v>
      </c>
      <c r="M82" s="2">
        <v>30</v>
      </c>
      <c r="N82" s="2">
        <v>375</v>
      </c>
      <c r="O82" s="2">
        <v>500</v>
      </c>
      <c r="P82" s="2">
        <v>500</v>
      </c>
      <c r="Q82" s="2">
        <v>400</v>
      </c>
      <c r="R82" s="2">
        <v>60</v>
      </c>
      <c r="S82" s="2">
        <v>65</v>
      </c>
      <c r="T82" s="2">
        <v>600</v>
      </c>
      <c r="U82" s="2">
        <v>500</v>
      </c>
    </row>
    <row r="83" spans="1:21" x14ac:dyDescent="0.25">
      <c r="A83" s="5">
        <v>48092</v>
      </c>
      <c r="B83" s="3">
        <f t="shared" si="6"/>
        <v>1742</v>
      </c>
      <c r="C83" s="3">
        <f t="shared" si="5"/>
        <v>4497</v>
      </c>
      <c r="D83" s="2">
        <v>120</v>
      </c>
      <c r="E83" s="2">
        <v>402</v>
      </c>
      <c r="F83" s="2">
        <v>150</v>
      </c>
      <c r="G83" s="2">
        <v>100</v>
      </c>
      <c r="H83" s="2">
        <v>625</v>
      </c>
      <c r="I83" s="2">
        <v>100</v>
      </c>
      <c r="J83" s="2">
        <v>450</v>
      </c>
      <c r="K83" s="2">
        <v>400</v>
      </c>
      <c r="L83" s="2">
        <v>220</v>
      </c>
      <c r="M83" s="2">
        <v>30</v>
      </c>
      <c r="N83" s="2">
        <v>375</v>
      </c>
      <c r="O83" s="2">
        <v>500</v>
      </c>
      <c r="P83" s="2">
        <v>500</v>
      </c>
      <c r="Q83" s="2">
        <v>400</v>
      </c>
      <c r="R83" s="2">
        <v>60</v>
      </c>
      <c r="S83" s="2">
        <v>65</v>
      </c>
      <c r="T83" s="2">
        <v>600</v>
      </c>
      <c r="U83" s="2">
        <v>500</v>
      </c>
    </row>
    <row r="84" spans="1:21" x14ac:dyDescent="0.25">
      <c r="A84" s="5">
        <v>48122</v>
      </c>
      <c r="B84" s="3">
        <f t="shared" si="6"/>
        <v>1742</v>
      </c>
      <c r="C84" s="3">
        <f t="shared" si="5"/>
        <v>4497</v>
      </c>
      <c r="D84" s="2">
        <v>120</v>
      </c>
      <c r="E84" s="2">
        <v>402</v>
      </c>
      <c r="F84" s="2">
        <v>150</v>
      </c>
      <c r="G84" s="2">
        <v>100</v>
      </c>
      <c r="H84" s="2">
        <v>625</v>
      </c>
      <c r="I84" s="2">
        <v>100</v>
      </c>
      <c r="J84" s="2">
        <v>450</v>
      </c>
      <c r="K84" s="2">
        <v>400</v>
      </c>
      <c r="L84" s="2">
        <v>220</v>
      </c>
      <c r="M84" s="2">
        <v>30</v>
      </c>
      <c r="N84" s="2">
        <v>375</v>
      </c>
      <c r="O84" s="2">
        <v>500</v>
      </c>
      <c r="P84" s="2">
        <v>500</v>
      </c>
      <c r="Q84" s="2">
        <v>400</v>
      </c>
      <c r="R84" s="2">
        <v>60</v>
      </c>
      <c r="S84" s="2">
        <v>65</v>
      </c>
      <c r="T84" s="2">
        <v>600</v>
      </c>
      <c r="U84" s="2">
        <v>500</v>
      </c>
    </row>
    <row r="85" spans="1:21" x14ac:dyDescent="0.25">
      <c r="A85" s="5">
        <v>48153</v>
      </c>
      <c r="B85" s="3">
        <f t="shared" si="6"/>
        <v>1755</v>
      </c>
      <c r="C85" s="3">
        <f t="shared" si="5"/>
        <v>4510</v>
      </c>
      <c r="D85" s="2">
        <v>120</v>
      </c>
      <c r="E85" s="2">
        <v>402</v>
      </c>
      <c r="F85" s="2">
        <v>150</v>
      </c>
      <c r="G85" s="2">
        <v>100</v>
      </c>
      <c r="H85" s="2">
        <v>638</v>
      </c>
      <c r="I85" s="2">
        <v>100</v>
      </c>
      <c r="J85" s="2">
        <v>450</v>
      </c>
      <c r="K85" s="2">
        <v>400</v>
      </c>
      <c r="L85" s="2">
        <v>220</v>
      </c>
      <c r="M85" s="2">
        <v>30</v>
      </c>
      <c r="N85" s="2">
        <v>375</v>
      </c>
      <c r="O85" s="2">
        <v>500</v>
      </c>
      <c r="P85" s="2">
        <v>500</v>
      </c>
      <c r="Q85" s="2">
        <v>400</v>
      </c>
      <c r="R85" s="2">
        <v>60</v>
      </c>
      <c r="S85" s="2">
        <v>65</v>
      </c>
      <c r="T85" s="2">
        <v>600</v>
      </c>
      <c r="U85" s="2">
        <v>500</v>
      </c>
    </row>
    <row r="86" spans="1:21" x14ac:dyDescent="0.25">
      <c r="A86" s="5">
        <v>48183</v>
      </c>
      <c r="B86" s="3">
        <f t="shared" si="6"/>
        <v>1755</v>
      </c>
      <c r="C86" s="3">
        <f t="shared" si="5"/>
        <v>4510</v>
      </c>
      <c r="D86" s="2">
        <v>120</v>
      </c>
      <c r="E86" s="2">
        <v>402</v>
      </c>
      <c r="F86" s="2">
        <v>150</v>
      </c>
      <c r="G86" s="2">
        <v>100</v>
      </c>
      <c r="H86" s="2">
        <v>638</v>
      </c>
      <c r="I86" s="2">
        <v>100</v>
      </c>
      <c r="J86" s="2">
        <v>450</v>
      </c>
      <c r="K86" s="2">
        <v>400</v>
      </c>
      <c r="L86" s="2">
        <v>220</v>
      </c>
      <c r="M86" s="2">
        <v>30</v>
      </c>
      <c r="N86" s="2">
        <v>375</v>
      </c>
      <c r="O86" s="2">
        <v>500</v>
      </c>
      <c r="P86" s="2">
        <v>500</v>
      </c>
      <c r="Q86" s="2">
        <v>400</v>
      </c>
      <c r="R86" s="2">
        <v>60</v>
      </c>
      <c r="S86" s="2">
        <v>65</v>
      </c>
      <c r="T86" s="2">
        <v>600</v>
      </c>
      <c r="U86" s="2">
        <v>500</v>
      </c>
    </row>
    <row r="87" spans="1:21" x14ac:dyDescent="0.25">
      <c r="A87" s="5">
        <v>48214</v>
      </c>
      <c r="B87" s="3">
        <f t="shared" si="6"/>
        <v>1755</v>
      </c>
      <c r="C87" s="3">
        <f t="shared" si="5"/>
        <v>4510</v>
      </c>
      <c r="D87" s="2">
        <v>120</v>
      </c>
      <c r="E87" s="2">
        <v>402</v>
      </c>
      <c r="F87" s="2">
        <v>150</v>
      </c>
      <c r="G87" s="2">
        <v>100</v>
      </c>
      <c r="H87" s="2">
        <v>638</v>
      </c>
      <c r="I87" s="2">
        <v>100</v>
      </c>
      <c r="J87" s="2">
        <v>450</v>
      </c>
      <c r="K87" s="2">
        <v>400</v>
      </c>
      <c r="L87" s="2">
        <v>220</v>
      </c>
      <c r="M87" s="2">
        <v>30</v>
      </c>
      <c r="N87" s="2">
        <v>375</v>
      </c>
      <c r="O87" s="2">
        <v>500</v>
      </c>
      <c r="P87" s="2">
        <v>500</v>
      </c>
      <c r="Q87" s="2">
        <v>400</v>
      </c>
      <c r="R87" s="2">
        <v>60</v>
      </c>
      <c r="S87" s="2">
        <v>65</v>
      </c>
      <c r="T87" s="2">
        <v>600</v>
      </c>
      <c r="U87" s="2">
        <v>500</v>
      </c>
    </row>
    <row r="88" spans="1:21" x14ac:dyDescent="0.25">
      <c r="A88" s="5">
        <v>48245</v>
      </c>
      <c r="B88" s="3">
        <f t="shared" si="6"/>
        <v>1755</v>
      </c>
      <c r="C88" s="3">
        <f t="shared" si="5"/>
        <v>4510</v>
      </c>
      <c r="D88" s="2">
        <v>120</v>
      </c>
      <c r="E88" s="2">
        <v>402</v>
      </c>
      <c r="F88" s="2">
        <v>150</v>
      </c>
      <c r="G88" s="2">
        <v>100</v>
      </c>
      <c r="H88" s="2">
        <v>638</v>
      </c>
      <c r="I88" s="2">
        <v>100</v>
      </c>
      <c r="J88" s="2">
        <v>450</v>
      </c>
      <c r="K88" s="2">
        <v>400</v>
      </c>
      <c r="L88" s="2">
        <v>220</v>
      </c>
      <c r="M88" s="2">
        <v>30</v>
      </c>
      <c r="N88" s="2">
        <v>375</v>
      </c>
      <c r="O88" s="2">
        <v>500</v>
      </c>
      <c r="P88" s="2">
        <v>500</v>
      </c>
      <c r="Q88" s="2">
        <v>400</v>
      </c>
      <c r="R88" s="2">
        <v>60</v>
      </c>
      <c r="S88" s="2">
        <v>65</v>
      </c>
      <c r="T88" s="2">
        <v>600</v>
      </c>
      <c r="U88" s="2">
        <v>500</v>
      </c>
    </row>
    <row r="89" spans="1:21" x14ac:dyDescent="0.25">
      <c r="A89" s="5">
        <v>48274</v>
      </c>
      <c r="B89" s="3">
        <f t="shared" si="6"/>
        <v>1767</v>
      </c>
      <c r="C89" s="3">
        <f t="shared" si="5"/>
        <v>4522</v>
      </c>
      <c r="D89" s="2">
        <v>120</v>
      </c>
      <c r="E89" s="2">
        <v>402</v>
      </c>
      <c r="F89" s="2">
        <v>150</v>
      </c>
      <c r="G89" s="2">
        <v>100</v>
      </c>
      <c r="H89" s="2">
        <v>650</v>
      </c>
      <c r="I89" s="2">
        <v>100</v>
      </c>
      <c r="J89" s="2">
        <v>450</v>
      </c>
      <c r="K89" s="2">
        <v>400</v>
      </c>
      <c r="L89" s="2">
        <v>220</v>
      </c>
      <c r="M89" s="2">
        <v>30</v>
      </c>
      <c r="N89" s="2">
        <v>375</v>
      </c>
      <c r="O89" s="2">
        <v>500</v>
      </c>
      <c r="P89" s="2">
        <v>500</v>
      </c>
      <c r="Q89" s="2">
        <v>400</v>
      </c>
      <c r="R89" s="2">
        <v>60</v>
      </c>
      <c r="S89" s="2">
        <v>65</v>
      </c>
      <c r="T89" s="2">
        <v>600</v>
      </c>
      <c r="U89" s="2">
        <v>500</v>
      </c>
    </row>
    <row r="90" spans="1:21" x14ac:dyDescent="0.25">
      <c r="A90" s="5">
        <v>48305</v>
      </c>
      <c r="B90" s="3">
        <f t="shared" si="6"/>
        <v>1767</v>
      </c>
      <c r="C90" s="3">
        <f t="shared" si="5"/>
        <v>4522</v>
      </c>
      <c r="D90" s="2">
        <v>120</v>
      </c>
      <c r="E90" s="2">
        <v>402</v>
      </c>
      <c r="F90" s="2">
        <v>150</v>
      </c>
      <c r="G90" s="2">
        <v>100</v>
      </c>
      <c r="H90" s="2">
        <v>650</v>
      </c>
      <c r="I90" s="2">
        <v>100</v>
      </c>
      <c r="J90" s="2">
        <v>450</v>
      </c>
      <c r="K90" s="2">
        <v>400</v>
      </c>
      <c r="L90" s="2">
        <v>220</v>
      </c>
      <c r="M90" s="2">
        <v>30</v>
      </c>
      <c r="N90" s="2">
        <v>375</v>
      </c>
      <c r="O90" s="2">
        <v>500</v>
      </c>
      <c r="P90" s="2">
        <v>500</v>
      </c>
      <c r="Q90" s="2">
        <v>400</v>
      </c>
      <c r="R90" s="2">
        <v>60</v>
      </c>
      <c r="S90" s="2">
        <v>65</v>
      </c>
      <c r="T90" s="2">
        <v>600</v>
      </c>
      <c r="U90" s="2">
        <v>500</v>
      </c>
    </row>
    <row r="91" spans="1:21" x14ac:dyDescent="0.25">
      <c r="A91" s="5">
        <v>48335</v>
      </c>
      <c r="B91" s="3">
        <f t="shared" si="6"/>
        <v>1767</v>
      </c>
      <c r="C91" s="3">
        <f t="shared" si="5"/>
        <v>4522</v>
      </c>
      <c r="D91" s="2">
        <v>120</v>
      </c>
      <c r="E91" s="2">
        <v>402</v>
      </c>
      <c r="F91" s="2">
        <v>150</v>
      </c>
      <c r="G91" s="2">
        <v>100</v>
      </c>
      <c r="H91" s="2">
        <v>650</v>
      </c>
      <c r="I91" s="2">
        <v>100</v>
      </c>
      <c r="J91" s="2">
        <v>450</v>
      </c>
      <c r="K91" s="2">
        <v>400</v>
      </c>
      <c r="L91" s="2">
        <v>220</v>
      </c>
      <c r="M91" s="2">
        <v>30</v>
      </c>
      <c r="N91" s="2">
        <v>375</v>
      </c>
      <c r="O91" s="2">
        <v>500</v>
      </c>
      <c r="P91" s="2">
        <v>500</v>
      </c>
      <c r="Q91" s="2">
        <v>400</v>
      </c>
      <c r="R91" s="2">
        <v>60</v>
      </c>
      <c r="S91" s="2">
        <v>65</v>
      </c>
      <c r="T91" s="2">
        <v>600</v>
      </c>
      <c r="U91" s="2">
        <v>500</v>
      </c>
    </row>
    <row r="92" spans="1:21" x14ac:dyDescent="0.25">
      <c r="A92" s="5">
        <v>48366</v>
      </c>
      <c r="B92" s="3">
        <f t="shared" si="6"/>
        <v>1767</v>
      </c>
      <c r="C92" s="3">
        <f t="shared" si="5"/>
        <v>4522</v>
      </c>
      <c r="D92" s="2">
        <v>120</v>
      </c>
      <c r="E92" s="2">
        <v>402</v>
      </c>
      <c r="F92" s="2">
        <v>150</v>
      </c>
      <c r="G92" s="2">
        <v>100</v>
      </c>
      <c r="H92" s="2">
        <v>650</v>
      </c>
      <c r="I92" s="2">
        <v>100</v>
      </c>
      <c r="J92" s="2">
        <v>450</v>
      </c>
      <c r="K92" s="2">
        <v>400</v>
      </c>
      <c r="L92" s="2">
        <v>220</v>
      </c>
      <c r="M92" s="2">
        <v>30</v>
      </c>
      <c r="N92" s="2">
        <v>375</v>
      </c>
      <c r="O92" s="2">
        <v>500</v>
      </c>
      <c r="P92" s="2">
        <v>500</v>
      </c>
      <c r="Q92" s="2">
        <v>400</v>
      </c>
      <c r="R92" s="2">
        <v>60</v>
      </c>
      <c r="S92" s="2">
        <v>65</v>
      </c>
      <c r="T92" s="2">
        <v>600</v>
      </c>
      <c r="U92" s="2">
        <v>500</v>
      </c>
    </row>
    <row r="93" spans="1:21" x14ac:dyDescent="0.25">
      <c r="A93" s="5">
        <v>48396</v>
      </c>
      <c r="B93" s="3">
        <f t="shared" si="6"/>
        <v>1767</v>
      </c>
      <c r="C93" s="3">
        <f t="shared" si="5"/>
        <v>4522</v>
      </c>
      <c r="D93" s="2">
        <v>120</v>
      </c>
      <c r="E93" s="2">
        <v>402</v>
      </c>
      <c r="F93" s="2">
        <v>150</v>
      </c>
      <c r="G93" s="2">
        <v>100</v>
      </c>
      <c r="H93" s="2">
        <v>650</v>
      </c>
      <c r="I93" s="2">
        <v>100</v>
      </c>
      <c r="J93" s="2">
        <v>450</v>
      </c>
      <c r="K93" s="2">
        <v>400</v>
      </c>
      <c r="L93" s="2">
        <v>220</v>
      </c>
      <c r="M93" s="2">
        <v>30</v>
      </c>
      <c r="N93" s="2">
        <v>375</v>
      </c>
      <c r="O93" s="2">
        <v>500</v>
      </c>
      <c r="P93" s="2">
        <v>500</v>
      </c>
      <c r="Q93" s="2">
        <v>400</v>
      </c>
      <c r="R93" s="2">
        <v>60</v>
      </c>
      <c r="S93" s="2">
        <v>65</v>
      </c>
      <c r="T93" s="2">
        <v>600</v>
      </c>
      <c r="U93" s="2">
        <v>500</v>
      </c>
    </row>
    <row r="94" spans="1:21" x14ac:dyDescent="0.25">
      <c r="A94" s="5">
        <v>48427</v>
      </c>
      <c r="B94" s="3">
        <f t="shared" si="6"/>
        <v>1767</v>
      </c>
      <c r="C94" s="3">
        <f t="shared" si="5"/>
        <v>4522</v>
      </c>
      <c r="D94" s="2">
        <v>120</v>
      </c>
      <c r="E94" s="2">
        <v>402</v>
      </c>
      <c r="F94" s="2">
        <v>150</v>
      </c>
      <c r="G94" s="2">
        <v>100</v>
      </c>
      <c r="H94" s="2">
        <v>650</v>
      </c>
      <c r="I94" s="2">
        <v>100</v>
      </c>
      <c r="J94" s="2">
        <v>450</v>
      </c>
      <c r="K94" s="2">
        <v>400</v>
      </c>
      <c r="L94" s="2">
        <v>220</v>
      </c>
      <c r="M94" s="2">
        <v>30</v>
      </c>
      <c r="N94" s="2">
        <v>375</v>
      </c>
      <c r="O94" s="2">
        <v>500</v>
      </c>
      <c r="P94" s="2">
        <v>500</v>
      </c>
      <c r="Q94" s="2">
        <v>400</v>
      </c>
      <c r="R94" s="2">
        <v>60</v>
      </c>
      <c r="S94" s="2">
        <v>65</v>
      </c>
      <c r="T94" s="2">
        <v>600</v>
      </c>
      <c r="U94" s="2">
        <v>500</v>
      </c>
    </row>
    <row r="95" spans="1:21" x14ac:dyDescent="0.25">
      <c r="A95" s="5">
        <v>48458</v>
      </c>
      <c r="B95" s="3">
        <f t="shared" si="6"/>
        <v>1767</v>
      </c>
      <c r="C95" s="3">
        <f t="shared" si="5"/>
        <v>4522</v>
      </c>
      <c r="D95" s="2">
        <v>120</v>
      </c>
      <c r="E95" s="2">
        <v>402</v>
      </c>
      <c r="F95" s="2">
        <v>150</v>
      </c>
      <c r="G95" s="2">
        <v>100</v>
      </c>
      <c r="H95" s="2">
        <v>650</v>
      </c>
      <c r="I95" s="2">
        <v>100</v>
      </c>
      <c r="J95" s="2">
        <v>450</v>
      </c>
      <c r="K95" s="2">
        <v>400</v>
      </c>
      <c r="L95" s="2">
        <v>220</v>
      </c>
      <c r="M95" s="2">
        <v>30</v>
      </c>
      <c r="N95" s="2">
        <v>375</v>
      </c>
      <c r="O95" s="2">
        <v>500</v>
      </c>
      <c r="P95" s="2">
        <v>500</v>
      </c>
      <c r="Q95" s="2">
        <v>400</v>
      </c>
      <c r="R95" s="2">
        <v>60</v>
      </c>
      <c r="S95" s="2">
        <v>65</v>
      </c>
      <c r="T95" s="2">
        <v>600</v>
      </c>
      <c r="U95" s="2">
        <v>500</v>
      </c>
    </row>
    <row r="96" spans="1:21" x14ac:dyDescent="0.25">
      <c r="A96" s="5">
        <v>48488</v>
      </c>
      <c r="B96" s="3">
        <f t="shared" si="6"/>
        <v>1767</v>
      </c>
      <c r="C96" s="3">
        <f t="shared" si="5"/>
        <v>4522</v>
      </c>
      <c r="D96" s="2">
        <v>120</v>
      </c>
      <c r="E96" s="2">
        <v>402</v>
      </c>
      <c r="F96" s="2">
        <v>150</v>
      </c>
      <c r="G96" s="2">
        <v>100</v>
      </c>
      <c r="H96" s="2">
        <v>650</v>
      </c>
      <c r="I96" s="2">
        <v>100</v>
      </c>
      <c r="J96" s="2">
        <v>450</v>
      </c>
      <c r="K96" s="2">
        <v>400</v>
      </c>
      <c r="L96" s="2">
        <v>220</v>
      </c>
      <c r="M96" s="2">
        <v>30</v>
      </c>
      <c r="N96" s="2">
        <v>375</v>
      </c>
      <c r="O96" s="2">
        <v>500</v>
      </c>
      <c r="P96" s="2">
        <v>500</v>
      </c>
      <c r="Q96" s="2">
        <v>400</v>
      </c>
      <c r="R96" s="2">
        <v>60</v>
      </c>
      <c r="S96" s="2">
        <v>65</v>
      </c>
      <c r="T96" s="2">
        <v>600</v>
      </c>
      <c r="U96" s="2">
        <v>500</v>
      </c>
    </row>
    <row r="97" spans="1:21" x14ac:dyDescent="0.25">
      <c r="A97" s="5">
        <v>48519</v>
      </c>
      <c r="B97" s="3">
        <f t="shared" si="6"/>
        <v>1767</v>
      </c>
      <c r="C97" s="3">
        <f t="shared" si="5"/>
        <v>4522</v>
      </c>
      <c r="D97" s="2">
        <v>120</v>
      </c>
      <c r="E97" s="2">
        <v>402</v>
      </c>
      <c r="F97" s="2">
        <v>150</v>
      </c>
      <c r="G97" s="2">
        <v>100</v>
      </c>
      <c r="H97" s="2">
        <v>650</v>
      </c>
      <c r="I97" s="2">
        <v>100</v>
      </c>
      <c r="J97" s="2">
        <v>450</v>
      </c>
      <c r="K97" s="2">
        <v>400</v>
      </c>
      <c r="L97" s="2">
        <v>220</v>
      </c>
      <c r="M97" s="2">
        <v>30</v>
      </c>
      <c r="N97" s="2">
        <v>375</v>
      </c>
      <c r="O97" s="2">
        <v>500</v>
      </c>
      <c r="P97" s="2">
        <v>500</v>
      </c>
      <c r="Q97" s="2">
        <v>400</v>
      </c>
      <c r="R97" s="2">
        <v>60</v>
      </c>
      <c r="S97" s="2">
        <v>65</v>
      </c>
      <c r="T97" s="2">
        <v>600</v>
      </c>
      <c r="U97" s="2">
        <v>500</v>
      </c>
    </row>
    <row r="98" spans="1:21" x14ac:dyDescent="0.25">
      <c r="A98" s="5">
        <v>48549</v>
      </c>
      <c r="B98" s="3">
        <f t="shared" si="6"/>
        <v>1767</v>
      </c>
      <c r="C98" s="3">
        <f t="shared" si="5"/>
        <v>4522</v>
      </c>
      <c r="D98" s="2">
        <v>120</v>
      </c>
      <c r="E98" s="2">
        <v>402</v>
      </c>
      <c r="F98" s="2">
        <v>150</v>
      </c>
      <c r="G98" s="2">
        <v>100</v>
      </c>
      <c r="H98" s="2">
        <v>650</v>
      </c>
      <c r="I98" s="2">
        <v>100</v>
      </c>
      <c r="J98" s="2">
        <v>450</v>
      </c>
      <c r="K98" s="2">
        <v>400</v>
      </c>
      <c r="L98" s="2">
        <v>220</v>
      </c>
      <c r="M98" s="2">
        <v>30</v>
      </c>
      <c r="N98" s="2">
        <v>375</v>
      </c>
      <c r="O98" s="2">
        <v>500</v>
      </c>
      <c r="P98" s="2">
        <v>500</v>
      </c>
      <c r="Q98" s="2">
        <v>400</v>
      </c>
      <c r="R98" s="2">
        <v>60</v>
      </c>
      <c r="S98" s="2">
        <v>65</v>
      </c>
      <c r="T98" s="2">
        <v>600</v>
      </c>
      <c r="U98" s="2">
        <v>500</v>
      </c>
    </row>
    <row r="99" spans="1:21" x14ac:dyDescent="0.25">
      <c r="A99" s="5">
        <v>48580</v>
      </c>
      <c r="B99" s="3">
        <f t="shared" si="6"/>
        <v>1767</v>
      </c>
      <c r="C99" s="3">
        <f t="shared" ref="C99:C110" si="7">SUM(D99:S99)</f>
        <v>4522</v>
      </c>
      <c r="D99" s="2">
        <v>120</v>
      </c>
      <c r="E99" s="2">
        <v>402</v>
      </c>
      <c r="F99" s="2">
        <v>150</v>
      </c>
      <c r="G99" s="2">
        <v>100</v>
      </c>
      <c r="H99" s="2">
        <v>650</v>
      </c>
      <c r="I99" s="2">
        <v>100</v>
      </c>
      <c r="J99" s="2">
        <v>450</v>
      </c>
      <c r="K99" s="2">
        <v>400</v>
      </c>
      <c r="L99" s="2">
        <v>220</v>
      </c>
      <c r="M99" s="2">
        <v>30</v>
      </c>
      <c r="N99" s="2">
        <v>375</v>
      </c>
      <c r="O99" s="2">
        <v>500</v>
      </c>
      <c r="P99" s="2">
        <v>500</v>
      </c>
      <c r="Q99" s="2">
        <v>400</v>
      </c>
      <c r="R99" s="2">
        <v>60</v>
      </c>
      <c r="S99" s="2">
        <v>65</v>
      </c>
      <c r="T99" s="2">
        <v>600</v>
      </c>
      <c r="U99" s="2">
        <v>500</v>
      </c>
    </row>
    <row r="100" spans="1:21" x14ac:dyDescent="0.25">
      <c r="A100" s="5">
        <v>48611</v>
      </c>
      <c r="B100" s="3">
        <f t="shared" si="6"/>
        <v>1767</v>
      </c>
      <c r="C100" s="3">
        <f t="shared" si="7"/>
        <v>4522</v>
      </c>
      <c r="D100" s="2">
        <v>120</v>
      </c>
      <c r="E100" s="2">
        <v>402</v>
      </c>
      <c r="F100" s="2">
        <v>150</v>
      </c>
      <c r="G100" s="2">
        <v>100</v>
      </c>
      <c r="H100" s="2">
        <v>650</v>
      </c>
      <c r="I100" s="2">
        <v>100</v>
      </c>
      <c r="J100" s="2">
        <v>450</v>
      </c>
      <c r="K100" s="2">
        <v>400</v>
      </c>
      <c r="L100" s="2">
        <v>220</v>
      </c>
      <c r="M100" s="2">
        <v>30</v>
      </c>
      <c r="N100" s="2">
        <v>375</v>
      </c>
      <c r="O100" s="2">
        <v>500</v>
      </c>
      <c r="P100" s="2">
        <v>500</v>
      </c>
      <c r="Q100" s="2">
        <v>400</v>
      </c>
      <c r="R100" s="2">
        <v>60</v>
      </c>
      <c r="S100" s="2">
        <v>65</v>
      </c>
      <c r="T100" s="2">
        <v>600</v>
      </c>
      <c r="U100" s="2">
        <v>500</v>
      </c>
    </row>
    <row r="101" spans="1:21" x14ac:dyDescent="0.25">
      <c r="A101" s="5">
        <v>48639</v>
      </c>
      <c r="B101" s="3">
        <f t="shared" si="6"/>
        <v>1767</v>
      </c>
      <c r="C101" s="3">
        <f t="shared" si="7"/>
        <v>4522</v>
      </c>
      <c r="D101" s="2">
        <v>120</v>
      </c>
      <c r="E101" s="2">
        <v>402</v>
      </c>
      <c r="F101" s="2">
        <v>150</v>
      </c>
      <c r="G101" s="2">
        <v>100</v>
      </c>
      <c r="H101" s="2">
        <v>650</v>
      </c>
      <c r="I101" s="2">
        <v>100</v>
      </c>
      <c r="J101" s="2">
        <v>450</v>
      </c>
      <c r="K101" s="2">
        <v>400</v>
      </c>
      <c r="L101" s="2">
        <v>220</v>
      </c>
      <c r="M101" s="2">
        <v>30</v>
      </c>
      <c r="N101" s="2">
        <v>375</v>
      </c>
      <c r="O101" s="2">
        <v>500</v>
      </c>
      <c r="P101" s="2">
        <v>500</v>
      </c>
      <c r="Q101" s="2">
        <v>400</v>
      </c>
      <c r="R101" s="2">
        <v>60</v>
      </c>
      <c r="S101" s="2">
        <v>65</v>
      </c>
      <c r="T101" s="2">
        <v>600</v>
      </c>
      <c r="U101" s="2">
        <v>500</v>
      </c>
    </row>
    <row r="102" spans="1:21" x14ac:dyDescent="0.25">
      <c r="A102" s="5">
        <v>48670</v>
      </c>
      <c r="B102" s="3">
        <f t="shared" si="6"/>
        <v>1767</v>
      </c>
      <c r="C102" s="3">
        <f t="shared" si="7"/>
        <v>4522</v>
      </c>
      <c r="D102" s="2">
        <v>120</v>
      </c>
      <c r="E102" s="2">
        <v>402</v>
      </c>
      <c r="F102" s="2">
        <v>150</v>
      </c>
      <c r="G102" s="2">
        <v>100</v>
      </c>
      <c r="H102" s="2">
        <v>650</v>
      </c>
      <c r="I102" s="2">
        <v>100</v>
      </c>
      <c r="J102" s="2">
        <v>450</v>
      </c>
      <c r="K102" s="2">
        <v>400</v>
      </c>
      <c r="L102" s="2">
        <v>220</v>
      </c>
      <c r="M102" s="2">
        <v>30</v>
      </c>
      <c r="N102" s="2">
        <v>375</v>
      </c>
      <c r="O102" s="2">
        <v>500</v>
      </c>
      <c r="P102" s="2">
        <v>500</v>
      </c>
      <c r="Q102" s="2">
        <v>400</v>
      </c>
      <c r="R102" s="2">
        <v>60</v>
      </c>
      <c r="S102" s="2">
        <v>65</v>
      </c>
      <c r="T102" s="2">
        <v>600</v>
      </c>
      <c r="U102" s="2">
        <v>500</v>
      </c>
    </row>
    <row r="103" spans="1:21" x14ac:dyDescent="0.25">
      <c r="A103" s="5">
        <v>48700</v>
      </c>
      <c r="B103" s="3">
        <f t="shared" si="6"/>
        <v>1767</v>
      </c>
      <c r="C103" s="3">
        <f t="shared" si="7"/>
        <v>4522</v>
      </c>
      <c r="D103" s="2">
        <v>120</v>
      </c>
      <c r="E103" s="2">
        <v>402</v>
      </c>
      <c r="F103" s="2">
        <v>150</v>
      </c>
      <c r="G103" s="2">
        <v>100</v>
      </c>
      <c r="H103" s="2">
        <v>650</v>
      </c>
      <c r="I103" s="2">
        <v>100</v>
      </c>
      <c r="J103" s="2">
        <v>450</v>
      </c>
      <c r="K103" s="2">
        <v>400</v>
      </c>
      <c r="L103" s="2">
        <v>220</v>
      </c>
      <c r="M103" s="2">
        <v>30</v>
      </c>
      <c r="N103" s="2">
        <v>375</v>
      </c>
      <c r="O103" s="2">
        <v>500</v>
      </c>
      <c r="P103" s="2">
        <v>500</v>
      </c>
      <c r="Q103" s="2">
        <v>400</v>
      </c>
      <c r="R103" s="2">
        <v>60</v>
      </c>
      <c r="S103" s="2">
        <v>65</v>
      </c>
      <c r="T103" s="2">
        <v>600</v>
      </c>
      <c r="U103" s="2">
        <v>500</v>
      </c>
    </row>
    <row r="104" spans="1:21" x14ac:dyDescent="0.25">
      <c r="A104" s="5">
        <v>48731</v>
      </c>
      <c r="B104" s="3">
        <f t="shared" si="6"/>
        <v>1767</v>
      </c>
      <c r="C104" s="3">
        <f t="shared" si="7"/>
        <v>4522</v>
      </c>
      <c r="D104" s="2">
        <v>120</v>
      </c>
      <c r="E104" s="2">
        <v>402</v>
      </c>
      <c r="F104" s="2">
        <v>150</v>
      </c>
      <c r="G104" s="2">
        <v>100</v>
      </c>
      <c r="H104" s="2">
        <v>650</v>
      </c>
      <c r="I104" s="2">
        <v>100</v>
      </c>
      <c r="J104" s="2">
        <v>450</v>
      </c>
      <c r="K104" s="2">
        <v>400</v>
      </c>
      <c r="L104" s="2">
        <v>220</v>
      </c>
      <c r="M104" s="2">
        <v>30</v>
      </c>
      <c r="N104" s="2">
        <v>375</v>
      </c>
      <c r="O104" s="2">
        <v>500</v>
      </c>
      <c r="P104" s="2">
        <v>500</v>
      </c>
      <c r="Q104" s="2">
        <v>400</v>
      </c>
      <c r="R104" s="2">
        <v>60</v>
      </c>
      <c r="S104" s="2">
        <v>65</v>
      </c>
      <c r="T104" s="2">
        <v>600</v>
      </c>
      <c r="U104" s="2">
        <v>500</v>
      </c>
    </row>
    <row r="105" spans="1:21" x14ac:dyDescent="0.25">
      <c r="A105" s="5">
        <v>48761</v>
      </c>
      <c r="B105" s="3">
        <f t="shared" si="6"/>
        <v>1767</v>
      </c>
      <c r="C105" s="3">
        <f t="shared" si="7"/>
        <v>4522</v>
      </c>
      <c r="D105" s="2">
        <v>120</v>
      </c>
      <c r="E105" s="2">
        <v>402</v>
      </c>
      <c r="F105" s="2">
        <v>150</v>
      </c>
      <c r="G105" s="2">
        <v>100</v>
      </c>
      <c r="H105" s="2">
        <v>650</v>
      </c>
      <c r="I105" s="2">
        <v>100</v>
      </c>
      <c r="J105" s="2">
        <v>450</v>
      </c>
      <c r="K105" s="2">
        <v>400</v>
      </c>
      <c r="L105" s="2">
        <v>220</v>
      </c>
      <c r="M105" s="2">
        <v>30</v>
      </c>
      <c r="N105" s="2">
        <v>375</v>
      </c>
      <c r="O105" s="2">
        <v>500</v>
      </c>
      <c r="P105" s="2">
        <v>500</v>
      </c>
      <c r="Q105" s="2">
        <v>400</v>
      </c>
      <c r="R105" s="2">
        <v>60</v>
      </c>
      <c r="S105" s="2">
        <v>65</v>
      </c>
      <c r="T105" s="2">
        <v>600</v>
      </c>
      <c r="U105" s="2">
        <v>500</v>
      </c>
    </row>
    <row r="106" spans="1:21" x14ac:dyDescent="0.25">
      <c r="A106" s="5">
        <v>48792</v>
      </c>
      <c r="B106" s="3">
        <f t="shared" si="6"/>
        <v>1767</v>
      </c>
      <c r="C106" s="3">
        <f t="shared" si="7"/>
        <v>4522</v>
      </c>
      <c r="D106" s="2">
        <v>120</v>
      </c>
      <c r="E106" s="2">
        <v>402</v>
      </c>
      <c r="F106" s="2">
        <v>150</v>
      </c>
      <c r="G106" s="2">
        <v>100</v>
      </c>
      <c r="H106" s="2">
        <v>650</v>
      </c>
      <c r="I106" s="2">
        <v>100</v>
      </c>
      <c r="J106" s="2">
        <v>450</v>
      </c>
      <c r="K106" s="2">
        <v>400</v>
      </c>
      <c r="L106" s="2">
        <v>220</v>
      </c>
      <c r="M106" s="2">
        <v>30</v>
      </c>
      <c r="N106" s="2">
        <v>375</v>
      </c>
      <c r="O106" s="2">
        <v>500</v>
      </c>
      <c r="P106" s="2">
        <v>500</v>
      </c>
      <c r="Q106" s="2">
        <v>400</v>
      </c>
      <c r="R106" s="2">
        <v>60</v>
      </c>
      <c r="S106" s="2">
        <v>65</v>
      </c>
      <c r="T106" s="2">
        <v>600</v>
      </c>
      <c r="U106" s="2">
        <v>500</v>
      </c>
    </row>
    <row r="107" spans="1:21" x14ac:dyDescent="0.25">
      <c r="A107" s="5">
        <v>48823</v>
      </c>
      <c r="B107" s="3">
        <f t="shared" si="6"/>
        <v>1767</v>
      </c>
      <c r="C107" s="3">
        <f t="shared" si="7"/>
        <v>4522</v>
      </c>
      <c r="D107" s="2">
        <v>120</v>
      </c>
      <c r="E107" s="2">
        <v>402</v>
      </c>
      <c r="F107" s="2">
        <v>150</v>
      </c>
      <c r="G107" s="2">
        <v>100</v>
      </c>
      <c r="H107" s="2">
        <v>650</v>
      </c>
      <c r="I107" s="2">
        <v>100</v>
      </c>
      <c r="J107" s="2">
        <v>450</v>
      </c>
      <c r="K107" s="2">
        <v>400</v>
      </c>
      <c r="L107" s="2">
        <v>220</v>
      </c>
      <c r="M107" s="2">
        <v>30</v>
      </c>
      <c r="N107" s="2">
        <v>375</v>
      </c>
      <c r="O107" s="2">
        <v>500</v>
      </c>
      <c r="P107" s="2">
        <v>500</v>
      </c>
      <c r="Q107" s="2">
        <v>400</v>
      </c>
      <c r="R107" s="2">
        <v>60</v>
      </c>
      <c r="S107" s="2">
        <v>65</v>
      </c>
      <c r="T107" s="2">
        <v>600</v>
      </c>
      <c r="U107" s="2">
        <v>500</v>
      </c>
    </row>
    <row r="108" spans="1:21" x14ac:dyDescent="0.25">
      <c r="A108" s="5">
        <v>48853</v>
      </c>
      <c r="B108" s="3">
        <f t="shared" si="6"/>
        <v>1767</v>
      </c>
      <c r="C108" s="3">
        <f t="shared" si="7"/>
        <v>4522</v>
      </c>
      <c r="D108" s="2">
        <v>120</v>
      </c>
      <c r="E108" s="2">
        <v>402</v>
      </c>
      <c r="F108" s="2">
        <v>150</v>
      </c>
      <c r="G108" s="2">
        <v>100</v>
      </c>
      <c r="H108" s="2">
        <v>650</v>
      </c>
      <c r="I108" s="2">
        <v>100</v>
      </c>
      <c r="J108" s="2">
        <v>450</v>
      </c>
      <c r="K108" s="2">
        <v>400</v>
      </c>
      <c r="L108" s="2">
        <v>220</v>
      </c>
      <c r="M108" s="2">
        <v>30</v>
      </c>
      <c r="N108" s="2">
        <v>375</v>
      </c>
      <c r="O108" s="2">
        <v>500</v>
      </c>
      <c r="P108" s="2">
        <v>500</v>
      </c>
      <c r="Q108" s="2">
        <v>400</v>
      </c>
      <c r="R108" s="2">
        <v>60</v>
      </c>
      <c r="S108" s="2">
        <v>65</v>
      </c>
      <c r="T108" s="2">
        <v>600</v>
      </c>
      <c r="U108" s="2">
        <v>500</v>
      </c>
    </row>
    <row r="109" spans="1:21" x14ac:dyDescent="0.25">
      <c r="A109" s="5">
        <v>48884</v>
      </c>
      <c r="B109" s="3">
        <f t="shared" si="6"/>
        <v>1767</v>
      </c>
      <c r="C109" s="3">
        <f t="shared" si="7"/>
        <v>4522</v>
      </c>
      <c r="D109" s="2">
        <v>120</v>
      </c>
      <c r="E109" s="2">
        <v>402</v>
      </c>
      <c r="F109" s="2">
        <v>150</v>
      </c>
      <c r="G109" s="2">
        <v>100</v>
      </c>
      <c r="H109" s="2">
        <v>650</v>
      </c>
      <c r="I109" s="2">
        <v>100</v>
      </c>
      <c r="J109" s="2">
        <v>450</v>
      </c>
      <c r="K109" s="2">
        <v>400</v>
      </c>
      <c r="L109" s="2">
        <v>220</v>
      </c>
      <c r="M109" s="2">
        <v>30</v>
      </c>
      <c r="N109" s="2">
        <v>375</v>
      </c>
      <c r="O109" s="2">
        <v>500</v>
      </c>
      <c r="P109" s="2">
        <v>500</v>
      </c>
      <c r="Q109" s="2">
        <v>400</v>
      </c>
      <c r="R109" s="2">
        <v>60</v>
      </c>
      <c r="S109" s="2">
        <v>65</v>
      </c>
      <c r="T109" s="2">
        <v>600</v>
      </c>
      <c r="U109" s="2">
        <v>500</v>
      </c>
    </row>
    <row r="110" spans="1:21" x14ac:dyDescent="0.25">
      <c r="A110" s="5">
        <v>48914</v>
      </c>
      <c r="B110" s="3">
        <f t="shared" si="6"/>
        <v>1767</v>
      </c>
      <c r="C110" s="3">
        <f t="shared" si="7"/>
        <v>4522</v>
      </c>
      <c r="D110" s="2">
        <v>120</v>
      </c>
      <c r="E110" s="2">
        <v>402</v>
      </c>
      <c r="F110" s="2">
        <v>150</v>
      </c>
      <c r="G110" s="2">
        <v>100</v>
      </c>
      <c r="H110" s="2">
        <v>650</v>
      </c>
      <c r="I110" s="2">
        <v>100</v>
      </c>
      <c r="J110" s="2">
        <v>450</v>
      </c>
      <c r="K110" s="2">
        <v>400</v>
      </c>
      <c r="L110" s="2">
        <v>220</v>
      </c>
      <c r="M110" s="2">
        <v>30</v>
      </c>
      <c r="N110" s="2">
        <v>375</v>
      </c>
      <c r="O110" s="2">
        <v>500</v>
      </c>
      <c r="P110" s="2">
        <v>500</v>
      </c>
      <c r="Q110" s="2">
        <v>400</v>
      </c>
      <c r="R110" s="2">
        <v>60</v>
      </c>
      <c r="S110" s="2">
        <v>65</v>
      </c>
      <c r="T110" s="2">
        <v>600</v>
      </c>
      <c r="U110" s="2">
        <v>500</v>
      </c>
    </row>
  </sheetData>
  <pageMargins left="0.7" right="0.7" top="0.75" bottom="0.75" header="0.3" footer="0.3"/>
  <headerFooter>
    <oddFooter>&amp;L_x000D_&amp;1#&amp;"Calibri"&amp;14&amp;K000000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48B1-169E-42CF-A164-50C7C26A7703}">
  <dimension ref="A1:I20"/>
  <sheetViews>
    <sheetView zoomScaleNormal="100" workbookViewId="0">
      <selection activeCell="G23" sqref="G23"/>
    </sheetView>
  </sheetViews>
  <sheetFormatPr defaultRowHeight="15" x14ac:dyDescent="0.25"/>
  <cols>
    <col min="1" max="1" width="9.140625" bestFit="1" customWidth="1"/>
    <col min="2" max="2" width="40.140625" bestFit="1" customWidth="1"/>
    <col min="3" max="3" width="19.140625" bestFit="1" customWidth="1"/>
    <col min="4" max="6" width="19.140625" customWidth="1"/>
    <col min="7" max="7" width="14.140625" bestFit="1" customWidth="1"/>
    <col min="8" max="8" width="14" bestFit="1" customWidth="1"/>
    <col min="9" max="9" width="14.5703125" bestFit="1" customWidth="1"/>
    <col min="14" max="14" width="24.28515625" customWidth="1"/>
    <col min="15" max="15" width="40.140625" bestFit="1" customWidth="1"/>
    <col min="16" max="16" width="53.140625" bestFit="1" customWidth="1"/>
  </cols>
  <sheetData>
    <row r="1" spans="1:9" x14ac:dyDescent="0.25">
      <c r="A1" t="s">
        <v>27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</row>
    <row r="2" spans="1:9" x14ac:dyDescent="0.25">
      <c r="A2">
        <v>1</v>
      </c>
      <c r="B2">
        <v>120</v>
      </c>
      <c r="C2" t="s">
        <v>37</v>
      </c>
      <c r="D2" t="s">
        <v>38</v>
      </c>
      <c r="E2" s="8" t="s">
        <v>22</v>
      </c>
      <c r="F2" s="8" t="s">
        <v>39</v>
      </c>
      <c r="G2" s="9">
        <v>1</v>
      </c>
      <c r="H2" s="9">
        <v>1</v>
      </c>
      <c r="I2" s="9">
        <v>1</v>
      </c>
    </row>
    <row r="3" spans="1:9" x14ac:dyDescent="0.25">
      <c r="A3">
        <v>2</v>
      </c>
      <c r="B3">
        <v>402</v>
      </c>
      <c r="C3" t="s">
        <v>38</v>
      </c>
      <c r="D3" t="s">
        <v>38</v>
      </c>
      <c r="E3" s="8" t="s">
        <v>21</v>
      </c>
      <c r="F3" s="8" t="s">
        <v>40</v>
      </c>
      <c r="G3" s="4">
        <f t="shared" ref="G3:G17" si="0">IF(F3="Imminent",0.6,IF(F3="Prospect",0.3,IF(F3="Suspect",0.05,0)))</f>
        <v>0.6</v>
      </c>
      <c r="H3" s="7">
        <f t="shared" ref="H3:H17" si="1">AVERAGE(G3,I3)</f>
        <v>0.8</v>
      </c>
      <c r="I3" s="6">
        <f t="shared" ref="I3:I16" si="2">G3+IF(OR(F3="Imminent",F3="Prospect"),0.4,IF(F3="Suspect",0.3,0.2))</f>
        <v>1</v>
      </c>
    </row>
    <row r="4" spans="1:9" x14ac:dyDescent="0.25">
      <c r="A4">
        <v>3</v>
      </c>
      <c r="B4">
        <v>600</v>
      </c>
      <c r="C4" t="s">
        <v>38</v>
      </c>
      <c r="D4" t="s">
        <v>37</v>
      </c>
      <c r="E4" s="8" t="s">
        <v>21</v>
      </c>
      <c r="F4" s="8" t="s">
        <v>28</v>
      </c>
      <c r="G4" s="4">
        <f t="shared" si="0"/>
        <v>0.3</v>
      </c>
      <c r="H4" s="7">
        <f t="shared" si="1"/>
        <v>0.5</v>
      </c>
      <c r="I4" s="6">
        <f t="shared" si="2"/>
        <v>0.7</v>
      </c>
    </row>
    <row r="5" spans="1:9" x14ac:dyDescent="0.25">
      <c r="A5">
        <v>4</v>
      </c>
      <c r="B5">
        <v>100</v>
      </c>
      <c r="C5" t="s">
        <v>38</v>
      </c>
      <c r="D5" t="s">
        <v>38</v>
      </c>
      <c r="E5" s="8" t="s">
        <v>21</v>
      </c>
      <c r="F5" s="8" t="s">
        <v>28</v>
      </c>
      <c r="G5" s="4">
        <f t="shared" si="0"/>
        <v>0.3</v>
      </c>
      <c r="H5" s="7">
        <f t="shared" si="1"/>
        <v>0.5</v>
      </c>
      <c r="I5" s="6">
        <f t="shared" si="2"/>
        <v>0.7</v>
      </c>
    </row>
    <row r="6" spans="1:9" x14ac:dyDescent="0.25">
      <c r="A6">
        <v>5</v>
      </c>
      <c r="B6">
        <v>650</v>
      </c>
      <c r="C6" t="s">
        <v>38</v>
      </c>
      <c r="D6" t="s">
        <v>38</v>
      </c>
      <c r="E6" s="8" t="s">
        <v>21</v>
      </c>
      <c r="F6" s="8" t="s">
        <v>28</v>
      </c>
      <c r="G6" s="4">
        <f t="shared" si="0"/>
        <v>0.3</v>
      </c>
      <c r="H6" s="7">
        <f t="shared" si="1"/>
        <v>0.5</v>
      </c>
      <c r="I6" s="6">
        <f t="shared" si="2"/>
        <v>0.7</v>
      </c>
    </row>
    <row r="7" spans="1:9" x14ac:dyDescent="0.25">
      <c r="A7">
        <v>6</v>
      </c>
      <c r="B7">
        <v>100</v>
      </c>
      <c r="C7" t="s">
        <v>38</v>
      </c>
      <c r="D7" t="s">
        <v>38</v>
      </c>
      <c r="E7" s="8" t="s">
        <v>41</v>
      </c>
      <c r="F7" s="8" t="s">
        <v>28</v>
      </c>
      <c r="G7" s="4">
        <f t="shared" si="0"/>
        <v>0.3</v>
      </c>
      <c r="H7" s="7">
        <f t="shared" si="1"/>
        <v>0.5</v>
      </c>
      <c r="I7" s="6">
        <f t="shared" si="2"/>
        <v>0.7</v>
      </c>
    </row>
    <row r="8" spans="1:9" x14ac:dyDescent="0.25">
      <c r="A8">
        <v>7</v>
      </c>
      <c r="B8">
        <v>450</v>
      </c>
      <c r="C8" t="s">
        <v>38</v>
      </c>
      <c r="D8" t="s">
        <v>37</v>
      </c>
      <c r="E8" s="8" t="s">
        <v>41</v>
      </c>
      <c r="F8" s="8" t="s">
        <v>42</v>
      </c>
      <c r="G8" s="4">
        <f t="shared" si="0"/>
        <v>0.05</v>
      </c>
      <c r="H8" s="7">
        <f t="shared" si="1"/>
        <v>0.19999999999999998</v>
      </c>
      <c r="I8" s="6">
        <f t="shared" si="2"/>
        <v>0.35</v>
      </c>
    </row>
    <row r="9" spans="1:9" x14ac:dyDescent="0.25">
      <c r="A9">
        <v>8</v>
      </c>
      <c r="B9">
        <v>400</v>
      </c>
      <c r="C9" t="s">
        <v>38</v>
      </c>
      <c r="D9" t="s">
        <v>37</v>
      </c>
      <c r="E9" s="16" t="s">
        <v>21</v>
      </c>
      <c r="F9" s="8" t="s">
        <v>43</v>
      </c>
      <c r="G9" s="4">
        <f t="shared" si="0"/>
        <v>0</v>
      </c>
      <c r="H9" s="7">
        <f t="shared" si="1"/>
        <v>0.1</v>
      </c>
      <c r="I9" s="6">
        <f t="shared" si="2"/>
        <v>0.2</v>
      </c>
    </row>
    <row r="10" spans="1:9" x14ac:dyDescent="0.25">
      <c r="A10">
        <v>9</v>
      </c>
      <c r="B10">
        <v>220</v>
      </c>
      <c r="C10" t="s">
        <v>38</v>
      </c>
      <c r="D10" t="s">
        <v>37</v>
      </c>
      <c r="E10" s="8" t="s">
        <v>44</v>
      </c>
      <c r="F10" s="8" t="s">
        <v>42</v>
      </c>
      <c r="G10" s="4">
        <f t="shared" si="0"/>
        <v>0.05</v>
      </c>
      <c r="H10" s="7">
        <f t="shared" si="1"/>
        <v>0.19999999999999998</v>
      </c>
      <c r="I10" s="6">
        <f t="shared" si="2"/>
        <v>0.35</v>
      </c>
    </row>
    <row r="11" spans="1:9" x14ac:dyDescent="0.25">
      <c r="A11">
        <v>10</v>
      </c>
      <c r="B11">
        <v>30</v>
      </c>
      <c r="C11" t="s">
        <v>38</v>
      </c>
      <c r="D11" t="s">
        <v>37</v>
      </c>
      <c r="E11" s="8" t="s">
        <v>21</v>
      </c>
      <c r="F11" s="8" t="s">
        <v>43</v>
      </c>
      <c r="G11" s="4">
        <f t="shared" si="0"/>
        <v>0</v>
      </c>
      <c r="H11" s="7">
        <f t="shared" si="1"/>
        <v>0.1</v>
      </c>
      <c r="I11" s="6">
        <f t="shared" si="2"/>
        <v>0.2</v>
      </c>
    </row>
    <row r="12" spans="1:9" x14ac:dyDescent="0.25">
      <c r="A12">
        <v>11</v>
      </c>
      <c r="B12">
        <v>350</v>
      </c>
      <c r="C12" t="s">
        <v>38</v>
      </c>
      <c r="D12" t="s">
        <v>37</v>
      </c>
      <c r="E12" s="8" t="s">
        <v>21</v>
      </c>
      <c r="F12" s="8" t="s">
        <v>28</v>
      </c>
      <c r="G12" s="4">
        <f t="shared" si="0"/>
        <v>0.3</v>
      </c>
      <c r="H12" s="7">
        <f t="shared" si="1"/>
        <v>0.5</v>
      </c>
      <c r="I12" s="6">
        <f t="shared" si="2"/>
        <v>0.7</v>
      </c>
    </row>
    <row r="13" spans="1:9" x14ac:dyDescent="0.25">
      <c r="A13">
        <v>12</v>
      </c>
      <c r="B13">
        <v>500</v>
      </c>
      <c r="C13" t="s">
        <v>38</v>
      </c>
      <c r="D13" t="s">
        <v>37</v>
      </c>
      <c r="E13" s="8" t="s">
        <v>21</v>
      </c>
      <c r="F13" s="8" t="s">
        <v>42</v>
      </c>
      <c r="G13" s="4">
        <f t="shared" si="0"/>
        <v>0.05</v>
      </c>
      <c r="H13" s="7">
        <f t="shared" si="1"/>
        <v>0.19999999999999998</v>
      </c>
      <c r="I13" s="6">
        <f t="shared" si="2"/>
        <v>0.35</v>
      </c>
    </row>
    <row r="14" spans="1:9" x14ac:dyDescent="0.25">
      <c r="A14">
        <v>13</v>
      </c>
      <c r="B14">
        <v>500</v>
      </c>
      <c r="C14" t="s">
        <v>38</v>
      </c>
      <c r="D14" t="s">
        <v>37</v>
      </c>
      <c r="E14" s="8" t="s">
        <v>22</v>
      </c>
      <c r="F14" s="8" t="s">
        <v>42</v>
      </c>
      <c r="G14" s="4">
        <f t="shared" si="0"/>
        <v>0.05</v>
      </c>
      <c r="H14" s="7">
        <f t="shared" si="1"/>
        <v>0.19999999999999998</v>
      </c>
      <c r="I14" s="6">
        <f t="shared" si="2"/>
        <v>0.35</v>
      </c>
    </row>
    <row r="15" spans="1:9" x14ac:dyDescent="0.25">
      <c r="A15">
        <v>14</v>
      </c>
      <c r="B15">
        <v>400</v>
      </c>
      <c r="C15" t="s">
        <v>38</v>
      </c>
      <c r="D15" t="s">
        <v>37</v>
      </c>
      <c r="E15" s="8" t="s">
        <v>22</v>
      </c>
      <c r="F15" s="8" t="s">
        <v>28</v>
      </c>
      <c r="G15" s="4">
        <f t="shared" si="0"/>
        <v>0.3</v>
      </c>
      <c r="H15" s="7">
        <f t="shared" si="1"/>
        <v>0.5</v>
      </c>
      <c r="I15" s="6">
        <f t="shared" si="2"/>
        <v>0.7</v>
      </c>
    </row>
    <row r="16" spans="1:9" x14ac:dyDescent="0.25">
      <c r="A16">
        <v>15</v>
      </c>
      <c r="B16">
        <v>60</v>
      </c>
      <c r="C16" t="s">
        <v>38</v>
      </c>
      <c r="D16" t="s">
        <v>37</v>
      </c>
      <c r="E16" s="8" t="s">
        <v>21</v>
      </c>
      <c r="F16" s="8" t="s">
        <v>43</v>
      </c>
      <c r="G16" s="4">
        <f t="shared" si="0"/>
        <v>0</v>
      </c>
      <c r="H16" s="7">
        <f t="shared" si="1"/>
        <v>0.1</v>
      </c>
      <c r="I16" s="6">
        <f t="shared" si="2"/>
        <v>0.2</v>
      </c>
    </row>
    <row r="17" spans="1:9" x14ac:dyDescent="0.25">
      <c r="A17">
        <v>16</v>
      </c>
      <c r="B17">
        <v>65</v>
      </c>
      <c r="C17" t="s">
        <v>38</v>
      </c>
      <c r="D17" t="s">
        <v>37</v>
      </c>
      <c r="E17" s="8" t="s">
        <v>21</v>
      </c>
      <c r="F17" s="8" t="s">
        <v>42</v>
      </c>
      <c r="G17" s="4">
        <f t="shared" si="0"/>
        <v>0.05</v>
      </c>
      <c r="H17" s="7">
        <f t="shared" si="1"/>
        <v>0.19999999999999998</v>
      </c>
      <c r="I17" s="6">
        <f t="shared" ref="I17" si="3">G17+IF(OR(F17="Imminent",F17="Prospect"),0.4,IF(F17="Suspect",0.3,0.2))</f>
        <v>0.35</v>
      </c>
    </row>
    <row r="18" spans="1:9" x14ac:dyDescent="0.25">
      <c r="A18">
        <v>17</v>
      </c>
      <c r="B18">
        <v>300</v>
      </c>
      <c r="C18" t="s">
        <v>38</v>
      </c>
      <c r="D18" t="s">
        <v>37</v>
      </c>
      <c r="E18" s="8" t="s">
        <v>44</v>
      </c>
      <c r="F18" s="8" t="s">
        <v>28</v>
      </c>
      <c r="G18" s="4">
        <f>IF(F18="Imminent",0.6,IF(F18="Prospect",0.3,IF(F18="Suspect",0.05,0)))</f>
        <v>0.3</v>
      </c>
      <c r="H18" s="7">
        <f>AVERAGE(G18,I18)</f>
        <v>0.5</v>
      </c>
      <c r="I18" s="6">
        <f>G18+IF(OR(F18="Imminent",F18="Prospect"),0.4,IF(F18="Suspect",0.3,0.2))</f>
        <v>0.7</v>
      </c>
    </row>
    <row r="19" spans="1:9" x14ac:dyDescent="0.25">
      <c r="A19">
        <v>18</v>
      </c>
      <c r="B19">
        <v>300</v>
      </c>
      <c r="C19" t="s">
        <v>38</v>
      </c>
      <c r="D19" t="s">
        <v>37</v>
      </c>
      <c r="E19" s="8" t="s">
        <v>21</v>
      </c>
      <c r="F19" s="8" t="s">
        <v>43</v>
      </c>
      <c r="G19" s="4">
        <f>IF(F19="Imminent",0.6,IF(F19="Prospect",0.3,IF(F19="Suspect",0.05,0)))</f>
        <v>0</v>
      </c>
      <c r="H19" s="7">
        <f>AVERAGE(G19,I19)</f>
        <v>0.1</v>
      </c>
      <c r="I19" s="6">
        <f>G19+IF(OR(F19="Imminent",F19="Prospect"),0.4,IF(F19="Suspect",0.3,0.2))</f>
        <v>0.2</v>
      </c>
    </row>
    <row r="20" spans="1:9" x14ac:dyDescent="0.25">
      <c r="B20" s="3">
        <f>SUM(B3:B7)</f>
        <v>1852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B83C704E85841B77FA140AE2B7039" ma:contentTypeVersion="22" ma:contentTypeDescription="Create a new document." ma:contentTypeScope="" ma:versionID="c973836fc2fd905ec3851fcb66dc00e7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344a9b5faa9f64c4644f714097591e29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ternalName="Year">
      <xsd:simpleType>
        <xsd:restriction base="dms:Choice">
          <xsd:enumeration value="2025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Data Requests"/>
          <xsd:enumeration value="1st Data Request"/>
          <xsd:enumeration value="1st Data Request - As Filed"/>
          <xsd:enumeration value="2nd Data Request"/>
          <xsd:enumeration value="2nd Data Request - As Filed"/>
          <xsd:enumeration value="Supplemental Data Request"/>
          <xsd:enumeration value="Supplemental Data Request - As Filed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Timeline"/>
          <xsd:enumeration value="Application"/>
          <xsd:enumeration value="Testimony"/>
          <xsd:enumeration value="Intervenor Testimony"/>
          <xsd:enumeration value="Intervenor Data Requests"/>
          <xsd:enumeration value="Witness Prep"/>
          <xsd:enumeration value="Efiled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llar, Lonnie"/>
          <xsd:enumeration value="Bevington, John"/>
          <xsd:enumeration value="Conroy, Robert"/>
          <xsd:enumeration value="Imber, Philip"/>
          <xsd:enumeration value="Jones, Tim"/>
          <xsd:enumeration value="Schram, Charles"/>
          <xsd:enumeration value="Tummonds, David"/>
          <xsd:enumeration value="Wilson, Stua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Ky. Public Service Commission-KPSC"/>
          <xsd:enumeration value="Attorney General-KIUC"/>
          <xsd:enumeration value="Joint Intervenors - Mountain Association, Metropolitan Housing Coalition, Kentuckians for the Commonwealth, and Kentucky Solar Energy Society – MA/MHC/KFTC/KYSES"/>
          <xsd:enumeration value="Ky. Industrial Utility Cust.-KIUC"/>
          <xsd:enumeration value="Kentucky Coal Association-KCA"/>
          <xsd:enumeration value="Metro-LFUCG"/>
          <xsd:enumeration value="Sierra Club-SC"/>
          <xsd:enumeration value="SREA - Southern Renewable Energy Assoc.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Jones, Tim</Witness_x0020_Testimony>
    <Year xmlns="65bfb563-8fe2-4d34-a09f-38a217d8feea">2025</Year>
    <Review_x0020_Case_x0020_Doc_x0020_Types xmlns="65bfb563-8fe2-4d34-a09f-38a217d8feea">1st Data Request</Review_x0020_Case_x0020_Doc_x0020_Types>
    <Case_x0020__x0023_ xmlns="f789fa03-9022-4931-acb2-79f11ac92edf">2025-00045</Case_x0020__x0023_>
    <Data_x0020_Request_x0020_Party xmlns="f789fa03-9022-4931-acb2-79f11ac92edf">Attorney General-KIUC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Props1.xml><?xml version="1.0" encoding="utf-8"?>
<ds:datastoreItem xmlns:ds="http://schemas.openxmlformats.org/officeDocument/2006/customXml" ds:itemID="{CE392451-5FD6-4A68-BCA0-838030A13E09}"/>
</file>

<file path=customXml/itemProps2.xml><?xml version="1.0" encoding="utf-8"?>
<ds:datastoreItem xmlns:ds="http://schemas.openxmlformats.org/officeDocument/2006/customXml" ds:itemID="{D8F9882E-DEA2-4E6F-8C14-3E3460768830}"/>
</file>

<file path=customXml/itemProps3.xml><?xml version="1.0" encoding="utf-8"?>
<ds:datastoreItem xmlns:ds="http://schemas.openxmlformats.org/officeDocument/2006/customXml" ds:itemID="{FB378502-A25B-4722-9E8A-445A6FD21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Service Territory Charts</vt:lpstr>
      <vt:lpstr>Charts</vt:lpstr>
      <vt:lpstr>LowProbability</vt:lpstr>
      <vt:lpstr>MidProbability</vt:lpstr>
      <vt:lpstr>HighProbability</vt:lpstr>
      <vt:lpstr>High IRP + BOSK 2</vt:lpstr>
      <vt:lpstr>TSRs</vt:lpstr>
      <vt:lpstr>Monthly</vt:lpstr>
      <vt:lpstr>Project 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Sinclair, David</dc:creator>
  <cp:keywords/>
  <dc:description/>
  <cp:lastModifiedBy>Jones, Tim</cp:lastModifiedBy>
  <cp:revision/>
  <dcterms:created xsi:type="dcterms:W3CDTF">2024-12-04T20:36:28Z</dcterms:created>
  <dcterms:modified xsi:type="dcterms:W3CDTF">2025-04-16T18:27:03Z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2024-12-04T21:43:36Z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c0966725-644e-424e-895d-3de072e907ee</vt:lpwstr>
  </property>
  <property fmtid="{D5CDD505-2E9C-101B-9397-08002B2CF9AE}" pid="8" name="MSIP_Label_e965de27-20ef-4eb5-94ff-abaf6a06cb9e_ContentBits">
    <vt:lpwstr>2</vt:lpwstr>
  </property>
  <property fmtid="{D5CDD505-2E9C-101B-9397-08002B2CF9AE}" pid="9" name="{A44787D4-0540-4523-9961-78E4036D8C6D}">
    <vt:lpwstr>{3EDF7256-B45B-4A61-AC09-AB12B84E0C4C}</vt:lpwstr>
  </property>
  <property fmtid="{D5CDD505-2E9C-101B-9397-08002B2CF9AE}" pid="10" name="ContentTypeId">
    <vt:lpwstr>0x0101007FEB83C704E85841B77FA140AE2B7039</vt:lpwstr>
  </property>
</Properties>
</file>