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Allen County WD/"/>
    </mc:Choice>
  </mc:AlternateContent>
  <xr:revisionPtr revIDLastSave="0" documentId="8_{D9318A89-1C73-484D-9425-D22D5491A17C}" xr6:coauthVersionLast="47" xr6:coauthVersionMax="47" xr10:uidLastSave="{00000000-0000-0000-0000-000000000000}"/>
  <bookViews>
    <workbookView xWindow="-98" yWindow="-98" windowWidth="21795" windowHeight="13875" xr2:uid="{36A29CE0-DCF5-4113-A256-27A30D11264A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Sheet1!$A:$D,Sheet1!$1:$2</definedName>
    <definedName name="QB_COLUMN_112100" localSheetId="0" hidden="1">Sheet1!$E$1</definedName>
    <definedName name="QB_COLUMN_152100" localSheetId="0" hidden="1">Sheet1!$W$1</definedName>
    <definedName name="QB_COLUMN_1602011" localSheetId="0" hidden="1">Sheet1!$E$2</definedName>
    <definedName name="QB_COLUMN_1602015" localSheetId="0" hidden="1">Sheet1!$AO$2</definedName>
    <definedName name="QB_COLUMN_1602016" localSheetId="0" hidden="1">Sheet1!$Q$2</definedName>
    <definedName name="QB_COLUMN_1602020" localSheetId="0" hidden="1">Sheet1!$BG$2</definedName>
    <definedName name="QB_COLUMN_1602035" localSheetId="0" hidden="1">Sheet1!$BM$2</definedName>
    <definedName name="QB_COLUMN_1602036" localSheetId="0" hidden="1">Sheet1!$BS$2</definedName>
    <definedName name="QB_COLUMN_1602037" localSheetId="0" hidden="1">Sheet1!$K$2</definedName>
    <definedName name="QB_COLUMN_1602039" localSheetId="0" hidden="1">Sheet1!$AC$2</definedName>
    <definedName name="QB_COLUMN_160204" localSheetId="0" hidden="1">Sheet1!$BA$2</definedName>
    <definedName name="QB_COLUMN_1602040" localSheetId="0" hidden="1">Sheet1!$CK$2</definedName>
    <definedName name="QB_COLUMN_1602042" localSheetId="0" hidden="1">Sheet1!$CW$2</definedName>
    <definedName name="QB_COLUMN_1602043" localSheetId="0" hidden="1">Sheet1!$AI$2</definedName>
    <definedName name="QB_COLUMN_1602044" localSheetId="0" hidden="1">Sheet1!$DC$2</definedName>
    <definedName name="QB_COLUMN_1602045" localSheetId="0" hidden="1">Sheet1!$CE$2</definedName>
    <definedName name="QB_COLUMN_160206" localSheetId="0" hidden="1">Sheet1!$CQ$2</definedName>
    <definedName name="QB_COLUMN_160207" localSheetId="0" hidden="1">Sheet1!$W$2</definedName>
    <definedName name="QB_COLUMN_160208" localSheetId="0" hidden="1">Sheet1!$BY$2</definedName>
    <definedName name="QB_COLUMN_160209" localSheetId="0" hidden="1">Sheet1!$AU$2</definedName>
    <definedName name="QB_COLUMN_160300" localSheetId="0" hidden="1">Sheet1!$DI$2</definedName>
    <definedName name="QB_COLUMN_161210" localSheetId="0" hidden="1">Sheet1!$DK$2</definedName>
    <definedName name="QB_COLUMN_1612111" localSheetId="0" hidden="1">Sheet1!$G$2</definedName>
    <definedName name="QB_COLUMN_1612115" localSheetId="0" hidden="1">Sheet1!$AQ$2</definedName>
    <definedName name="QB_COLUMN_1612116" localSheetId="0" hidden="1">Sheet1!$S$2</definedName>
    <definedName name="QB_COLUMN_1612120" localSheetId="0" hidden="1">Sheet1!$BI$2</definedName>
    <definedName name="QB_COLUMN_1612135" localSheetId="0" hidden="1">Sheet1!$BO$2</definedName>
    <definedName name="QB_COLUMN_1612136" localSheetId="0" hidden="1">Sheet1!$BU$2</definedName>
    <definedName name="QB_COLUMN_1612137" localSheetId="0" hidden="1">Sheet1!$M$2</definedName>
    <definedName name="QB_COLUMN_1612139" localSheetId="0" hidden="1">Sheet1!$AE$2</definedName>
    <definedName name="QB_COLUMN_161214" localSheetId="0" hidden="1">Sheet1!$BC$2</definedName>
    <definedName name="QB_COLUMN_1612140" localSheetId="0" hidden="1">Sheet1!$CM$2</definedName>
    <definedName name="QB_COLUMN_1612142" localSheetId="0" hidden="1">Sheet1!$CY$2</definedName>
    <definedName name="QB_COLUMN_1612143" localSheetId="0" hidden="1">Sheet1!$AK$2</definedName>
    <definedName name="QB_COLUMN_1612144" localSheetId="0" hidden="1">Sheet1!$DE$2</definedName>
    <definedName name="QB_COLUMN_1612145" localSheetId="0" hidden="1">Sheet1!$CG$2</definedName>
    <definedName name="QB_COLUMN_161216" localSheetId="0" hidden="1">Sheet1!$CS$2</definedName>
    <definedName name="QB_COLUMN_161217" localSheetId="0" hidden="1">Sheet1!$Y$2</definedName>
    <definedName name="QB_COLUMN_161218" localSheetId="0" hidden="1">Sheet1!$CA$2</definedName>
    <definedName name="QB_COLUMN_161219" localSheetId="0" hidden="1">Sheet1!$AW$2</definedName>
    <definedName name="QB_COLUMN_162100" localSheetId="0" hidden="1">Sheet1!$K$1</definedName>
    <definedName name="QB_COLUMN_202100" localSheetId="0" hidden="1">Sheet1!$AF$1</definedName>
    <definedName name="QB_COLUMN_333010" localSheetId="0" hidden="1">Sheet1!$BG$1</definedName>
    <definedName name="QB_COLUMN_352100" localSheetId="0" hidden="1">Sheet1!$AI$1</definedName>
    <definedName name="QB_COLUMN_362100" localSheetId="0" hidden="1">Sheet1!$AL$1</definedName>
    <definedName name="QB_COLUMN_372100" localSheetId="0" hidden="1">Sheet1!$H$1</definedName>
    <definedName name="QB_COLUMN_392100" localSheetId="0" hidden="1">Sheet1!$Q$1</definedName>
    <definedName name="QB_COLUMN_402100" localSheetId="0" hidden="1">Sheet1!$AU$1</definedName>
    <definedName name="QB_COLUMN_42100" localSheetId="0" hidden="1">Sheet1!$AC$1</definedName>
    <definedName name="QB_COLUMN_422100" localSheetId="0" hidden="1">Sheet1!$BA$1</definedName>
    <definedName name="QB_COLUMN_432100" localSheetId="0" hidden="1">Sheet1!$T$1</definedName>
    <definedName name="QB_COLUMN_442100" localSheetId="0" hidden="1">Sheet1!$BD$1</definedName>
    <definedName name="QB_COLUMN_452100" localSheetId="0" hidden="1">Sheet1!$AR$1</definedName>
    <definedName name="QB_COLUMN_592211" localSheetId="0" hidden="1">Sheet1!$I$2</definedName>
    <definedName name="QB_COLUMN_592215" localSheetId="0" hidden="1">Sheet1!$AS$2</definedName>
    <definedName name="QB_COLUMN_592216" localSheetId="0" hidden="1">Sheet1!$U$2</definedName>
    <definedName name="QB_COLUMN_592220" localSheetId="0" hidden="1">Sheet1!$BK$2</definedName>
    <definedName name="QB_COLUMN_592235" localSheetId="0" hidden="1">Sheet1!$BQ$2</definedName>
    <definedName name="QB_COLUMN_592236" localSheetId="0" hidden="1">Sheet1!$BW$2</definedName>
    <definedName name="QB_COLUMN_592237" localSheetId="0" hidden="1">Sheet1!$O$2</definedName>
    <definedName name="QB_COLUMN_592239" localSheetId="0" hidden="1">Sheet1!$AG$2</definedName>
    <definedName name="QB_COLUMN_59224" localSheetId="0" hidden="1">Sheet1!$BE$2</definedName>
    <definedName name="QB_COLUMN_592240" localSheetId="0" hidden="1">Sheet1!$CO$2</definedName>
    <definedName name="QB_COLUMN_592242" localSheetId="0" hidden="1">Sheet1!$DA$2</definedName>
    <definedName name="QB_COLUMN_592243" localSheetId="0" hidden="1">Sheet1!$AM$2</definedName>
    <definedName name="QB_COLUMN_592244" localSheetId="0" hidden="1">Sheet1!$DG$2</definedName>
    <definedName name="QB_COLUMN_592245" localSheetId="0" hidden="1">Sheet1!$CI$2</definedName>
    <definedName name="QB_COLUMN_59226" localSheetId="0" hidden="1">Sheet1!$CU$2</definedName>
    <definedName name="QB_COLUMN_59227" localSheetId="0" hidden="1">Sheet1!$AA$2</definedName>
    <definedName name="QB_COLUMN_59228" localSheetId="0" hidden="1">Sheet1!$CC$2</definedName>
    <definedName name="QB_COLUMN_59229" localSheetId="0" hidden="1">Sheet1!$AY$2</definedName>
    <definedName name="QB_COLUMN_59320" localSheetId="0" hidden="1">Sheet1!$DM$2</definedName>
    <definedName name="QB_COLUMN_62100" localSheetId="0" hidden="1">Sheet1!$AX$1</definedName>
    <definedName name="QB_COLUMN_72100" localSheetId="0" hidden="1">Sheet1!$N$1</definedName>
    <definedName name="QB_COLUMN_82100" localSheetId="0" hidden="1">Sheet1!$AO$1</definedName>
    <definedName name="QB_COLUMN_92100" localSheetId="0" hidden="1">Sheet1!$Z$1</definedName>
    <definedName name="QB_DATA_0" localSheetId="0" hidden="1">Sheet1!$5:$5,Sheet1!$6:$6,Sheet1!$7:$7,Sheet1!$8:$8,Sheet1!$9:$9,Sheet1!$10:$10,Sheet1!$11:$11,Sheet1!$12:$12,Sheet1!$13:$13,Sheet1!$16:$16,Sheet1!$17:$17,Sheet1!$18:$18,Sheet1!$19:$19,Sheet1!$20:$20,Sheet1!$21:$21,Sheet1!$22:$22</definedName>
    <definedName name="QB_DATA_1" localSheetId="0" hidden="1">Sheet1!$23:$23,Sheet1!$24:$24,Sheet1!$25:$25,Sheet1!$29:$29,Sheet1!$30:$30,Sheet1!$31:$31,Sheet1!$32:$32,Sheet1!$33:$33,Sheet1!$34:$34,Sheet1!$35:$35,Sheet1!$38:$38,Sheet1!$42:$42,Sheet1!$43:$43,Sheet1!$44:$44,Sheet1!$45:$45,Sheet1!$46:$46</definedName>
    <definedName name="QB_FORMULA_0" localSheetId="0" hidden="1">Sheet1!$DM$5,Sheet1!$DM$6,Sheet1!$DI$7,Sheet1!$DM$7,Sheet1!$DM$8,Sheet1!$DI$9,Sheet1!$DM$9,Sheet1!$DI$10,Sheet1!$DM$10,Sheet1!$DI$11,Sheet1!$DM$11,Sheet1!$DI$12,Sheet1!$DM$12,Sheet1!$DM$13,Sheet1!$E$14,Sheet1!$I$14</definedName>
    <definedName name="QB_FORMULA_1" localSheetId="0" hidden="1">Sheet1!$K$14,Sheet1!$O$14,Sheet1!$Q$14,Sheet1!$U$14,Sheet1!$W$14,Sheet1!$AA$14,Sheet1!$AC$14,Sheet1!$AG$14,Sheet1!$AI$14,Sheet1!$AM$14,Sheet1!$AO$14,Sheet1!$AS$14,Sheet1!$AU$14,Sheet1!$AY$14,Sheet1!$BA$14,Sheet1!$BE$14</definedName>
    <definedName name="QB_FORMULA_10" localSheetId="0" hidden="1">Sheet1!$CO$39,Sheet1!$CU$39,Sheet1!$DA$39,Sheet1!$DG$39,Sheet1!$DM$39,Sheet1!$E$40,Sheet1!$I$40,Sheet1!$K$40,Sheet1!$O$40,Sheet1!$Q$40,Sheet1!$U$40,Sheet1!$W$40,Sheet1!$AA$40,Sheet1!$AC$40,Sheet1!$AG$40,Sheet1!$AI$40</definedName>
    <definedName name="QB_FORMULA_11" localSheetId="0" hidden="1">Sheet1!$AM$40,Sheet1!$AO$40,Sheet1!$AS$40,Sheet1!$AU$40,Sheet1!$AY$40,Sheet1!$BA$40,Sheet1!$BE$40,Sheet1!$BG$40,Sheet1!$BK$40,Sheet1!$BM$40,Sheet1!$BQ$40,Sheet1!$BS$40,Sheet1!$BW$40,Sheet1!$BY$40,Sheet1!$CC$40,Sheet1!$CE$40</definedName>
    <definedName name="QB_FORMULA_12" localSheetId="0" hidden="1">Sheet1!$CI$40,Sheet1!$CK$40,Sheet1!$CO$40,Sheet1!$CQ$40,Sheet1!$CU$40,Sheet1!$CW$40,Sheet1!$DA$40,Sheet1!$DC$40,Sheet1!$DG$40,Sheet1!$DI$40,Sheet1!$DM$40,Sheet1!$DM$42,Sheet1!$DM$43,Sheet1!$DM$44,Sheet1!$DM$45,Sheet1!$DM$46</definedName>
    <definedName name="QB_FORMULA_13" localSheetId="0" hidden="1">Sheet1!$I$47,Sheet1!$O$47,Sheet1!$U$47,Sheet1!$AA$47,Sheet1!$AG$47,Sheet1!$AM$47,Sheet1!$AS$47,Sheet1!$AY$47,Sheet1!$BE$47,Sheet1!$BK$47,Sheet1!$BQ$47,Sheet1!$BW$47,Sheet1!$CC$47,Sheet1!$CI$47,Sheet1!$CO$47,Sheet1!$CU$47</definedName>
    <definedName name="QB_FORMULA_14" localSheetId="0" hidden="1">Sheet1!$DA$47,Sheet1!$DG$47,Sheet1!$DM$47</definedName>
    <definedName name="QB_FORMULA_2" localSheetId="0" hidden="1">Sheet1!$BG$14,Sheet1!$BK$14,Sheet1!$BM$14,Sheet1!$BQ$14,Sheet1!$BS$14,Sheet1!$BW$14,Sheet1!$BY$14,Sheet1!$CC$14,Sheet1!$CE$14,Sheet1!$CI$14,Sheet1!$CK$14,Sheet1!$CO$14,Sheet1!$CQ$14,Sheet1!$CU$14,Sheet1!$CW$14,Sheet1!$DA$14</definedName>
    <definedName name="QB_FORMULA_3" localSheetId="0" hidden="1">Sheet1!$DC$14,Sheet1!$DG$14,Sheet1!$DI$14,Sheet1!$DM$14,Sheet1!$DM$16,Sheet1!$DM$17,Sheet1!$DM$18,Sheet1!$DM$19,Sheet1!$DM$20,Sheet1!$DM$21,Sheet1!$DM$22,Sheet1!$DM$23,Sheet1!$DM$24,Sheet1!$DM$25,Sheet1!$I$26,Sheet1!$O$26</definedName>
    <definedName name="QB_FORMULA_4" localSheetId="0" hidden="1">Sheet1!$U$26,Sheet1!$AA$26,Sheet1!$AG$26,Sheet1!$AM$26,Sheet1!$AS$26,Sheet1!$AY$26,Sheet1!$BE$26,Sheet1!$BK$26,Sheet1!$BQ$26,Sheet1!$BW$26,Sheet1!$CC$26,Sheet1!$CI$26,Sheet1!$CO$26,Sheet1!$CU$26,Sheet1!$DA$26,Sheet1!$DG$26</definedName>
    <definedName name="QB_FORMULA_5" localSheetId="0" hidden="1">Sheet1!$DM$26,Sheet1!$E$27,Sheet1!$I$27,Sheet1!$K$27,Sheet1!$O$27,Sheet1!$Q$27,Sheet1!$U$27,Sheet1!$W$27,Sheet1!$AA$27,Sheet1!$AC$27,Sheet1!$AG$27,Sheet1!$AI$27,Sheet1!$AM$27,Sheet1!$AO$27,Sheet1!$AS$27,Sheet1!$AU$27</definedName>
    <definedName name="QB_FORMULA_6" localSheetId="0" hidden="1">Sheet1!$AY$27,Sheet1!$BA$27,Sheet1!$BE$27,Sheet1!$BG$27,Sheet1!$BK$27,Sheet1!$BM$27,Sheet1!$BQ$27,Sheet1!$BS$27,Sheet1!$BW$27,Sheet1!$BY$27,Sheet1!$CC$27,Sheet1!$CE$27,Sheet1!$CI$27,Sheet1!$CK$27,Sheet1!$CO$27,Sheet1!$CQ$27</definedName>
    <definedName name="QB_FORMULA_7" localSheetId="0" hidden="1">Sheet1!$CU$27,Sheet1!$CW$27,Sheet1!$DA$27,Sheet1!$DC$27,Sheet1!$DG$27,Sheet1!$DI$27,Sheet1!$DM$27,Sheet1!$DM$29,Sheet1!$DM$30,Sheet1!$DM$31,Sheet1!$DM$32,Sheet1!$DM$33,Sheet1!$DM$34,Sheet1!$DM$35,Sheet1!$I$36,Sheet1!$O$36</definedName>
    <definedName name="QB_FORMULA_8" localSheetId="0" hidden="1">Sheet1!$U$36,Sheet1!$AA$36,Sheet1!$AG$36,Sheet1!$AM$36,Sheet1!$AS$36,Sheet1!$AY$36,Sheet1!$BE$36,Sheet1!$BK$36,Sheet1!$BQ$36,Sheet1!$BW$36,Sheet1!$CC$36,Sheet1!$CI$36,Sheet1!$CO$36,Sheet1!$CU$36,Sheet1!$DA$36,Sheet1!$DG$36</definedName>
    <definedName name="QB_FORMULA_9" localSheetId="0" hidden="1">Sheet1!$DM$36,Sheet1!$DM$38,Sheet1!$I$39,Sheet1!$O$39,Sheet1!$U$39,Sheet1!$AA$39,Sheet1!$AG$39,Sheet1!$AM$39,Sheet1!$AS$39,Sheet1!$AY$39,Sheet1!$BE$39,Sheet1!$BK$39,Sheet1!$BQ$39,Sheet1!$BW$39,Sheet1!$CC$39,Sheet1!$CI$39</definedName>
    <definedName name="QB_ROW_10210" localSheetId="0" hidden="1">Sheet1!$B$46</definedName>
    <definedName name="QB_ROW_11220" localSheetId="0" hidden="1">Sheet1!$C$35</definedName>
    <definedName name="QB_ROW_1220" localSheetId="0" hidden="1">Sheet1!$C$29</definedName>
    <definedName name="QB_ROW_132001" localSheetId="0" hidden="1">Sheet1!$A$3</definedName>
    <definedName name="QB_ROW_13230" localSheetId="0" hidden="1">Sheet1!$D$6</definedName>
    <definedName name="QB_ROW_132301" localSheetId="0" hidden="1">Sheet1!$A$40</definedName>
    <definedName name="QB_ROW_133311" localSheetId="0" hidden="1">Sheet1!$B$27</definedName>
    <definedName name="QB_ROW_134021" localSheetId="0" hidden="1">Sheet1!$C$4</definedName>
    <definedName name="QB_ROW_134321" localSheetId="0" hidden="1">Sheet1!$C$14</definedName>
    <definedName name="QB_ROW_136011" localSheetId="0" hidden="1">Sheet1!$B$28</definedName>
    <definedName name="QB_ROW_136311" localSheetId="0" hidden="1">Sheet1!$B$36</definedName>
    <definedName name="QB_ROW_139001" localSheetId="0" hidden="1">Sheet1!$A$41</definedName>
    <definedName name="QB_ROW_139301" localSheetId="0" hidden="1">Sheet1!$A$47</definedName>
    <definedName name="QB_ROW_14230" localSheetId="0" hidden="1">Sheet1!$D$9</definedName>
    <definedName name="QB_ROW_144021" localSheetId="0" hidden="1">Sheet1!$C$15</definedName>
    <definedName name="QB_ROW_144321" localSheetId="0" hidden="1">Sheet1!$C$26</definedName>
    <definedName name="QB_ROW_146011" localSheetId="0" hidden="1">Sheet1!$B$37</definedName>
    <definedName name="QB_ROW_146311" localSheetId="0" hidden="1">Sheet1!$B$39</definedName>
    <definedName name="QB_ROW_15230" localSheetId="0" hidden="1">Sheet1!$D$12</definedName>
    <definedName name="QB_ROW_21230" localSheetId="0" hidden="1">Sheet1!$D$13</definedName>
    <definedName name="QB_ROW_2210" localSheetId="0" hidden="1">Sheet1!$B$44</definedName>
    <definedName name="QB_ROW_26230" localSheetId="0" hidden="1">Sheet1!$D$16</definedName>
    <definedName name="QB_ROW_27230" localSheetId="0" hidden="1">Sheet1!$D$17</definedName>
    <definedName name="QB_ROW_28230" localSheetId="0" hidden="1">Sheet1!$D$19</definedName>
    <definedName name="QB_ROW_29230" localSheetId="0" hidden="1">Sheet1!$D$22</definedName>
    <definedName name="QB_ROW_30230" localSheetId="0" hidden="1">Sheet1!$D$20</definedName>
    <definedName name="QB_ROW_31230" localSheetId="0" hidden="1">Sheet1!$D$18</definedName>
    <definedName name="QB_ROW_3220" localSheetId="0" hidden="1">Sheet1!$C$31</definedName>
    <definedName name="QB_ROW_33220" localSheetId="0" hidden="1">Sheet1!$C$34</definedName>
    <definedName name="QB_ROW_34220" localSheetId="0" hidden="1">Sheet1!$C$33</definedName>
    <definedName name="QB_ROW_4210" localSheetId="0" hidden="1">Sheet1!$B$42</definedName>
    <definedName name="QB_ROW_47230" localSheetId="0" hidden="1">Sheet1!$D$8</definedName>
    <definedName name="QB_ROW_48230" localSheetId="0" hidden="1">Sheet1!$D$11</definedName>
    <definedName name="QB_ROW_49230" localSheetId="0" hidden="1">Sheet1!$D$7</definedName>
    <definedName name="QB_ROW_50230" localSheetId="0" hidden="1">Sheet1!$D$10</definedName>
    <definedName name="QB_ROW_5210" localSheetId="0" hidden="1">Sheet1!$B$43</definedName>
    <definedName name="QB_ROW_52230" localSheetId="0" hidden="1">Sheet1!$D$5</definedName>
    <definedName name="QB_ROW_57230" localSheetId="0" hidden="1">Sheet1!$D$23</definedName>
    <definedName name="QB_ROW_58230" localSheetId="0" hidden="1">Sheet1!$D$21</definedName>
    <definedName name="QB_ROW_59220" localSheetId="0" hidden="1">Sheet1!$C$38</definedName>
    <definedName name="QB_ROW_60230" localSheetId="0" hidden="1">Sheet1!$D$24</definedName>
    <definedName name="QB_ROW_61230" localSheetId="0" hidden="1">Sheet1!$D$25</definedName>
    <definedName name="QB_ROW_6220" localSheetId="0" hidden="1">Sheet1!$C$30</definedName>
    <definedName name="QB_ROW_8220" localSheetId="0" hidden="1">Sheet1!$C$32</definedName>
    <definedName name="QB_ROW_9210" localSheetId="0" hidden="1">Sheet1!$B$45</definedName>
    <definedName name="QBCANSUPPORTUPDATE" localSheetId="0">TRUE</definedName>
    <definedName name="QBCOMPANYFILENAME" localSheetId="0">"Z:\Quickbooks-2020\Company Files\Allen County Water District 2022.qbw"</definedName>
    <definedName name="QBENDDATE" localSheetId="0">20231231</definedName>
    <definedName name="QBHEADERSONSCREEN" localSheetId="0">FALSE</definedName>
    <definedName name="QBMETADATASIZE" localSheetId="0">5964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17</definedName>
    <definedName name="QBREPORTCOMPANYID" localSheetId="0">"fb0efe5fc63445bd8a927dd6fd673c4e"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TRUE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TRUE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61</definedName>
    <definedName name="QBREPORTSUBCOLAXIS" localSheetId="0">24</definedName>
    <definedName name="QBREPORTTYPE" localSheetId="0">104</definedName>
    <definedName name="QBROWHEADERS" localSheetId="0">4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10" i="1" l="1"/>
  <c r="DM11" i="1"/>
  <c r="DI9" i="1"/>
  <c r="DI10" i="1"/>
  <c r="DG47" i="1"/>
  <c r="DA47" i="1"/>
  <c r="CU47" i="1"/>
  <c r="CO47" i="1"/>
  <c r="CI47" i="1"/>
  <c r="CC47" i="1"/>
  <c r="BW47" i="1"/>
  <c r="BQ47" i="1"/>
  <c r="BK47" i="1"/>
  <c r="BE47" i="1"/>
  <c r="AY47" i="1"/>
  <c r="AS47" i="1"/>
  <c r="AM47" i="1"/>
  <c r="AG47" i="1"/>
  <c r="AA47" i="1"/>
  <c r="U47" i="1"/>
  <c r="O47" i="1"/>
  <c r="I47" i="1"/>
  <c r="DM46" i="1"/>
  <c r="DM45" i="1"/>
  <c r="DM44" i="1"/>
  <c r="DM43" i="1"/>
  <c r="DM42" i="1"/>
  <c r="BM40" i="1"/>
  <c r="DG39" i="1"/>
  <c r="DA39" i="1"/>
  <c r="CU39" i="1"/>
  <c r="CO39" i="1"/>
  <c r="CI39" i="1"/>
  <c r="CC39" i="1"/>
  <c r="BW39" i="1"/>
  <c r="BQ39" i="1"/>
  <c r="BK39" i="1"/>
  <c r="BE39" i="1"/>
  <c r="AY39" i="1"/>
  <c r="AS39" i="1"/>
  <c r="AM39" i="1"/>
  <c r="AG39" i="1"/>
  <c r="AA39" i="1"/>
  <c r="U39" i="1"/>
  <c r="O39" i="1"/>
  <c r="I39" i="1"/>
  <c r="DM38" i="1"/>
  <c r="DG36" i="1"/>
  <c r="DA36" i="1"/>
  <c r="CU36" i="1"/>
  <c r="CO36" i="1"/>
  <c r="CI36" i="1"/>
  <c r="CC36" i="1"/>
  <c r="BW36" i="1"/>
  <c r="BQ36" i="1"/>
  <c r="BK36" i="1"/>
  <c r="BE36" i="1"/>
  <c r="AY36" i="1"/>
  <c r="AS36" i="1"/>
  <c r="AM36" i="1"/>
  <c r="AG36" i="1"/>
  <c r="AA36" i="1"/>
  <c r="U36" i="1"/>
  <c r="O36" i="1"/>
  <c r="I36" i="1"/>
  <c r="DM35" i="1"/>
  <c r="DM34" i="1"/>
  <c r="DM33" i="1"/>
  <c r="DM32" i="1"/>
  <c r="DM31" i="1"/>
  <c r="DM30" i="1"/>
  <c r="DM29" i="1"/>
  <c r="CU27" i="1"/>
  <c r="CQ27" i="1"/>
  <c r="CQ40" i="1" s="1"/>
  <c r="BM27" i="1"/>
  <c r="BA27" i="1"/>
  <c r="BA40" i="1" s="1"/>
  <c r="AY27" i="1"/>
  <c r="AU27" i="1"/>
  <c r="AU40" i="1" s="1"/>
  <c r="AS27" i="1"/>
  <c r="AS40" i="1" s="1"/>
  <c r="DG26" i="1"/>
  <c r="DA26" i="1"/>
  <c r="CU26" i="1"/>
  <c r="CO26" i="1"/>
  <c r="CI26" i="1"/>
  <c r="CI27" i="1" s="1"/>
  <c r="CC26" i="1"/>
  <c r="BW26" i="1"/>
  <c r="BQ26" i="1"/>
  <c r="BK26" i="1"/>
  <c r="BE26" i="1"/>
  <c r="AY26" i="1"/>
  <c r="AS26" i="1"/>
  <c r="AM26" i="1"/>
  <c r="AG26" i="1"/>
  <c r="AA26" i="1"/>
  <c r="U26" i="1"/>
  <c r="O26" i="1"/>
  <c r="I26" i="1"/>
  <c r="DM25" i="1"/>
  <c r="DM24" i="1"/>
  <c r="DM23" i="1"/>
  <c r="DM22" i="1"/>
  <c r="DM21" i="1"/>
  <c r="DM20" i="1"/>
  <c r="DM19" i="1"/>
  <c r="DM18" i="1"/>
  <c r="DM17" i="1"/>
  <c r="DM16" i="1"/>
  <c r="DG14" i="1"/>
  <c r="DG27" i="1" s="1"/>
  <c r="DC14" i="1"/>
  <c r="DC27" i="1" s="1"/>
  <c r="DC40" i="1" s="1"/>
  <c r="DA14" i="1"/>
  <c r="DA27" i="1" s="1"/>
  <c r="CW14" i="1"/>
  <c r="CW27" i="1" s="1"/>
  <c r="CW40" i="1" s="1"/>
  <c r="CU14" i="1"/>
  <c r="CQ14" i="1"/>
  <c r="CO14" i="1"/>
  <c r="CK14" i="1"/>
  <c r="CK27" i="1" s="1"/>
  <c r="CK40" i="1" s="1"/>
  <c r="CI14" i="1"/>
  <c r="CE14" i="1"/>
  <c r="CE27" i="1" s="1"/>
  <c r="CE40" i="1" s="1"/>
  <c r="CC14" i="1"/>
  <c r="BY14" i="1"/>
  <c r="BY27" i="1" s="1"/>
  <c r="BY40" i="1" s="1"/>
  <c r="BW14" i="1"/>
  <c r="BW27" i="1" s="1"/>
  <c r="BS14" i="1"/>
  <c r="BQ14" i="1"/>
  <c r="BQ27" i="1" s="1"/>
  <c r="BQ40" i="1" s="1"/>
  <c r="BM14" i="1"/>
  <c r="BK14" i="1"/>
  <c r="BK27" i="1" s="1"/>
  <c r="BG14" i="1"/>
  <c r="BG27" i="1" s="1"/>
  <c r="BG40" i="1" s="1"/>
  <c r="BE14" i="1"/>
  <c r="BE27" i="1" s="1"/>
  <c r="BE40" i="1" s="1"/>
  <c r="BA14" i="1"/>
  <c r="AY14" i="1"/>
  <c r="AU14" i="1"/>
  <c r="AS14" i="1"/>
  <c r="AO14" i="1"/>
  <c r="AO27" i="1" s="1"/>
  <c r="AO40" i="1" s="1"/>
  <c r="AM14" i="1"/>
  <c r="AM27" i="1" s="1"/>
  <c r="AM40" i="1" s="1"/>
  <c r="AI14" i="1"/>
  <c r="AI27" i="1" s="1"/>
  <c r="AI40" i="1" s="1"/>
  <c r="AG14" i="1"/>
  <c r="AC14" i="1"/>
  <c r="AC27" i="1" s="1"/>
  <c r="AC40" i="1" s="1"/>
  <c r="AA14" i="1"/>
  <c r="W14" i="1"/>
  <c r="W27" i="1" s="1"/>
  <c r="W40" i="1" s="1"/>
  <c r="U14" i="1"/>
  <c r="Q14" i="1"/>
  <c r="Q27" i="1" s="1"/>
  <c r="Q40" i="1" s="1"/>
  <c r="O14" i="1"/>
  <c r="O27" i="1" s="1"/>
  <c r="K14" i="1"/>
  <c r="K27" i="1" s="1"/>
  <c r="K40" i="1" s="1"/>
  <c r="I14" i="1"/>
  <c r="E14" i="1"/>
  <c r="E27" i="1" s="1"/>
  <c r="E40" i="1" s="1"/>
  <c r="DM13" i="1"/>
  <c r="DM12" i="1"/>
  <c r="DI12" i="1"/>
  <c r="DI11" i="1"/>
  <c r="DM9" i="1"/>
  <c r="DM8" i="1"/>
  <c r="DM7" i="1"/>
  <c r="DI7" i="1"/>
  <c r="DM6" i="1"/>
  <c r="DM5" i="1"/>
  <c r="AA27" i="1" l="1"/>
  <c r="AA40" i="1" s="1"/>
  <c r="DM39" i="1"/>
  <c r="AG27" i="1"/>
  <c r="AG40" i="1" s="1"/>
  <c r="DM26" i="1"/>
  <c r="CC27" i="1"/>
  <c r="CC40" i="1" s="1"/>
  <c r="AY40" i="1"/>
  <c r="O40" i="1"/>
  <c r="CI40" i="1"/>
  <c r="BK40" i="1"/>
  <c r="CU40" i="1"/>
  <c r="DM47" i="1"/>
  <c r="CO27" i="1"/>
  <c r="CO40" i="1" s="1"/>
  <c r="U27" i="1"/>
  <c r="U40" i="1" s="1"/>
  <c r="I27" i="1"/>
  <c r="I40" i="1" s="1"/>
  <c r="DA40" i="1"/>
  <c r="DM36" i="1"/>
  <c r="DG40" i="1"/>
  <c r="DM14" i="1"/>
  <c r="BW40" i="1"/>
  <c r="DI14" i="1"/>
  <c r="BS27" i="1"/>
  <c r="DI27" i="1" s="1"/>
  <c r="DM27" i="1" l="1"/>
  <c r="DM40" i="1"/>
  <c r="BS40" i="1"/>
  <c r="DI40" i="1" s="1"/>
</calcChain>
</file>

<file path=xl/sharedStrings.xml><?xml version="1.0" encoding="utf-8"?>
<sst xmlns="http://schemas.openxmlformats.org/spreadsheetml/2006/main" count="132" uniqueCount="71">
  <si>
    <t>TOTAL</t>
  </si>
  <si>
    <t>Hours</t>
  </si>
  <si>
    <t>Rate</t>
  </si>
  <si>
    <t>Jan - Dec 23</t>
  </si>
  <si>
    <t>Employee Wages, Taxes and Adjustments</t>
  </si>
  <si>
    <t>Gross Pay</t>
  </si>
  <si>
    <t>Janitoral</t>
  </si>
  <si>
    <t>Salary</t>
  </si>
  <si>
    <t>Salary Sick</t>
  </si>
  <si>
    <t>Salary Vacation</t>
  </si>
  <si>
    <t>Hourly</t>
  </si>
  <si>
    <t>Hourly Sick</t>
  </si>
  <si>
    <t>Hourly Vacation</t>
  </si>
  <si>
    <t>Overtime (x1.5) hourly</t>
  </si>
  <si>
    <t>Bonus</t>
  </si>
  <si>
    <t>Total Gross Pay</t>
  </si>
  <si>
    <t>Deductions from Gross Pay</t>
  </si>
  <si>
    <t>Aflac ACC</t>
  </si>
  <si>
    <t>Aflac CAN</t>
  </si>
  <si>
    <t>Aflac PSTD</t>
  </si>
  <si>
    <t>Aflac STD</t>
  </si>
  <si>
    <t>DENTAL/VISION</t>
  </si>
  <si>
    <t>Retirement-4%</t>
  </si>
  <si>
    <t>RETIREMENT - 5%</t>
  </si>
  <si>
    <t>RETIREMENT -$9.63</t>
  </si>
  <si>
    <t>RETIREMENT -4%</t>
  </si>
  <si>
    <t>Wage Garnishment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</si>
  <si>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</si>
  <si>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</si>
  <si>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</si>
  <si>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</si>
  <si>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</si>
  <si>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</si>
  <si>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</si>
  <si>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Allen County</t>
  </si>
  <si>
    <t>City of Scottsville</t>
  </si>
  <si>
    <t>Medicare Employee Addl Tax</t>
  </si>
  <si>
    <t>Total Taxes Withheld</t>
  </si>
  <si>
    <t>Deductions from Net Pay</t>
  </si>
  <si>
    <t>AFLAC Life</t>
  </si>
  <si>
    <t>Total Deductions from Net Pay</t>
  </si>
  <si>
    <t>Net Pay</t>
  </si>
  <si>
    <t>Employer Taxes and Contributions</t>
  </si>
  <si>
    <t>Federal Unemployment</t>
  </si>
  <si>
    <t>Medicare Company</t>
  </si>
  <si>
    <t>Social Security Company</t>
  </si>
  <si>
    <t>KY - Unemployment Company</t>
  </si>
  <si>
    <t>KY - Surcharge</t>
  </si>
  <si>
    <t>Total Employer Taxes and Contributions</t>
  </si>
  <si>
    <t>Finance/Office Manager</t>
  </si>
  <si>
    <t>General Manager</t>
  </si>
  <si>
    <t>Customer Service 2</t>
  </si>
  <si>
    <t>Customer Service Tier 2</t>
  </si>
  <si>
    <t>Field Service 1</t>
  </si>
  <si>
    <t>Field Service 3</t>
  </si>
  <si>
    <t>Distribution Supervisor</t>
  </si>
  <si>
    <t>Field Service 2</t>
  </si>
  <si>
    <t>Field Serivce 2</t>
  </si>
  <si>
    <t>Field Ops Manger</t>
  </si>
  <si>
    <t>Customer Service 3</t>
  </si>
  <si>
    <t>TERMINATION DATE</t>
  </si>
  <si>
    <t>HIRE DATE</t>
  </si>
  <si>
    <t>5/25/2023 was replaced</t>
  </si>
  <si>
    <t>3/9/2023-replaced one leaving</t>
  </si>
  <si>
    <t>03/23/23-replaced FS 1</t>
  </si>
  <si>
    <t>3/9/2023-replaced</t>
  </si>
  <si>
    <t>2/15/2023-extra work hand</t>
  </si>
  <si>
    <t xml:space="preserve">                                                       </t>
  </si>
  <si>
    <t xml:space="preserve">              </t>
  </si>
  <si>
    <t>ACWD pays all the health, vision, dental and life insurace for all employees. ACWD also offers to match upto 5% of a 457B retirement plan for full time employees.</t>
  </si>
  <si>
    <t>Employee can add their spouses and dependants to insurance for a fee but we only have 3 that do that.  It is take out of their pay weekly.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</si>
</sst>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6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b/>
      <sz val="12"/>
      <color rgb="FF32323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49" fontId="1" fillId="0" borderId="4" xfId="0" applyNumberFormat="1" applyFont="1" applyBorder="1" applyAlignment="1">
      <alignment horizontal="centerContinuous"/>
    </xf>
    <xf numFmtId="49" fontId="0" fillId="0" borderId="5" xfId="0" applyNumberFormat="1" applyBorder="1" applyAlignment="1">
      <alignment horizontal="centerContinuous"/>
    </xf>
    <xf numFmtId="49" fontId="0" fillId="0" borderId="3" xfId="0" applyNumberFormat="1" applyBorder="1" applyAlignment="1">
      <alignment horizontal="centerContinuous"/>
    </xf>
    <xf numFmtId="49" fontId="0" fillId="0" borderId="6" xfId="0" applyNumberFormat="1" applyBorder="1" applyAlignment="1">
      <alignment horizontal="centerContinuous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65" fontId="2" fillId="0" borderId="9" xfId="0" applyNumberFormat="1" applyFont="1" applyBorder="1"/>
    <xf numFmtId="164" fontId="2" fillId="0" borderId="0" xfId="0" applyNumberFormat="1" applyFont="1"/>
    <xf numFmtId="164" fontId="2" fillId="0" borderId="10" xfId="0" applyNumberFormat="1" applyFont="1" applyBorder="1"/>
    <xf numFmtId="165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2" fillId="0" borderId="6" xfId="0" applyNumberFormat="1" applyFont="1" applyBorder="1"/>
    <xf numFmtId="165" fontId="1" fillId="0" borderId="14" xfId="0" applyNumberFormat="1" applyFont="1" applyBorder="1"/>
    <xf numFmtId="164" fontId="1" fillId="0" borderId="0" xfId="0" applyNumberFormat="1" applyFont="1"/>
    <xf numFmtId="164" fontId="1" fillId="0" borderId="15" xfId="0" applyNumberFormat="1" applyFont="1" applyBorder="1"/>
    <xf numFmtId="165" fontId="1" fillId="0" borderId="9" xfId="0" applyNumberFormat="1" applyFont="1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3" borderId="2" xfId="0" applyFill="1" applyBorder="1"/>
    <xf numFmtId="0" fontId="0" fillId="3" borderId="12" xfId="0" applyFill="1" applyBorder="1"/>
    <xf numFmtId="0" fontId="0" fillId="2" borderId="9" xfId="0" applyFill="1" applyBorder="1"/>
    <xf numFmtId="0" fontId="0" fillId="2" borderId="10" xfId="0" applyFill="1" applyBorder="1"/>
    <xf numFmtId="0" fontId="5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2" borderId="9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4" fontId="0" fillId="3" borderId="11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12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Normal" xfId="0" builtinId="0"/>
    <cellStyle name="Normal 2" xfId="1" xr:uid="{21AAB2CF-D635-431C-B5B7-D0FC9B8E1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F695-80F4-4724-AFBF-494AC73E0679}">
  <sheetPr codeName="Sheet1"/>
  <dimension ref="A1:DM54"/>
  <sheetViews>
    <sheetView tabSelected="1" workbookViewId="0">
      <pane xSplit="4" ySplit="2" topLeftCell="S3" activePane="bottomRight" state="frozenSplit"/>
      <selection pane="topRight" activeCell="E1" sqref="E1"/>
      <selection pane="bottomLeft" activeCell="A3" sqref="A3"/>
      <selection pane="bottomRight" activeCell="AG18" sqref="AG18"/>
    </sheetView>
  </sheetViews>
  <sheetFormatPr defaultRowHeight="14.25" x14ac:dyDescent="0.45"/>
  <cols>
    <col min="1" max="3" width="3" style="4" customWidth="1"/>
    <col min="4" max="4" width="28.1328125" style="4" customWidth="1"/>
    <col min="5" max="5" width="5.73046875" bestFit="1" customWidth="1"/>
    <col min="6" max="6" width="2.265625" customWidth="1"/>
    <col min="7" max="7" width="4.86328125" bestFit="1" customWidth="1"/>
    <col min="8" max="8" width="2.265625" customWidth="1"/>
    <col min="9" max="9" width="10.1328125" bestFit="1" customWidth="1"/>
    <col min="10" max="10" width="2.265625" customWidth="1"/>
    <col min="11" max="11" width="7" bestFit="1" customWidth="1"/>
    <col min="12" max="12" width="2.265625" customWidth="1"/>
    <col min="13" max="13" width="4.86328125" bestFit="1" customWidth="1"/>
    <col min="14" max="14" width="2.265625" customWidth="1"/>
    <col min="15" max="15" width="10.1328125" bestFit="1" customWidth="1"/>
    <col min="16" max="16" width="2.265625" customWidth="1"/>
    <col min="17" max="17" width="7" bestFit="1" customWidth="1"/>
    <col min="18" max="18" width="2.265625" customWidth="1"/>
    <col min="19" max="19" width="4.86328125" bestFit="1" customWidth="1"/>
    <col min="20" max="20" width="2.265625" customWidth="1"/>
    <col min="21" max="21" width="10.1328125" bestFit="1" customWidth="1"/>
    <col min="22" max="22" width="2.265625" customWidth="1"/>
    <col min="23" max="23" width="7" bestFit="1" customWidth="1"/>
    <col min="24" max="24" width="2.265625" customWidth="1"/>
    <col min="25" max="25" width="4.86328125" bestFit="1" customWidth="1"/>
    <col min="26" max="26" width="2.265625" customWidth="1"/>
    <col min="27" max="27" width="10.1328125" bestFit="1" customWidth="1"/>
    <col min="28" max="28" width="2.265625" customWidth="1"/>
    <col min="29" max="29" width="5.73046875" bestFit="1" customWidth="1"/>
    <col min="30" max="30" width="2.265625" customWidth="1"/>
    <col min="31" max="31" width="4.86328125" bestFit="1" customWidth="1"/>
    <col min="32" max="32" width="2.265625" customWidth="1"/>
    <col min="33" max="33" width="10.1328125" bestFit="1" customWidth="1"/>
    <col min="34" max="34" width="2.265625" customWidth="1"/>
    <col min="35" max="35" width="7" bestFit="1" customWidth="1"/>
    <col min="36" max="36" width="2.265625" customWidth="1"/>
    <col min="37" max="37" width="4.86328125" bestFit="1" customWidth="1"/>
    <col min="38" max="38" width="2.265625" customWidth="1"/>
    <col min="39" max="39" width="10.1328125" bestFit="1" customWidth="1"/>
    <col min="40" max="40" width="2.265625" customWidth="1"/>
    <col min="41" max="41" width="7" bestFit="1" customWidth="1"/>
    <col min="42" max="42" width="2.265625" customWidth="1"/>
    <col min="43" max="43" width="4.86328125" bestFit="1" customWidth="1"/>
    <col min="44" max="44" width="2.265625" customWidth="1"/>
    <col min="45" max="45" width="10.1328125" bestFit="1" customWidth="1"/>
    <col min="46" max="46" width="2.265625" customWidth="1"/>
    <col min="47" max="47" width="7" bestFit="1" customWidth="1"/>
    <col min="48" max="48" width="2.265625" customWidth="1"/>
    <col min="49" max="49" width="4.86328125" bestFit="1" customWidth="1"/>
    <col min="50" max="50" width="2.265625" customWidth="1"/>
    <col min="51" max="51" width="10.1328125" bestFit="1" customWidth="1"/>
    <col min="52" max="52" width="2.265625" customWidth="1"/>
    <col min="53" max="53" width="7" bestFit="1" customWidth="1"/>
    <col min="54" max="54" width="2.265625" customWidth="1"/>
    <col min="55" max="55" width="4.86328125" bestFit="1" customWidth="1"/>
    <col min="56" max="56" width="2.265625" customWidth="1"/>
    <col min="57" max="57" width="10.1328125" bestFit="1" customWidth="1"/>
    <col min="58" max="58" width="2.265625" customWidth="1"/>
    <col min="59" max="59" width="7" bestFit="1" customWidth="1"/>
    <col min="60" max="60" width="2.265625" customWidth="1"/>
    <col min="61" max="61" width="4.86328125" bestFit="1" customWidth="1"/>
    <col min="62" max="62" width="2.265625" customWidth="1"/>
    <col min="63" max="63" width="10.1328125" bestFit="1" customWidth="1"/>
    <col min="64" max="64" width="2.265625" customWidth="1"/>
    <col min="65" max="65" width="7" bestFit="1" customWidth="1"/>
    <col min="66" max="66" width="2.265625" customWidth="1"/>
    <col min="67" max="67" width="4.86328125" bestFit="1" customWidth="1"/>
    <col min="68" max="68" width="2.265625" customWidth="1"/>
    <col min="69" max="69" width="10.1328125" bestFit="1" customWidth="1"/>
    <col min="70" max="70" width="2.265625" customWidth="1"/>
    <col min="71" max="71" width="7" bestFit="1" customWidth="1"/>
    <col min="72" max="72" width="2.265625" customWidth="1"/>
    <col min="73" max="73" width="4.86328125" bestFit="1" customWidth="1"/>
    <col min="74" max="74" width="2.265625" customWidth="1"/>
    <col min="75" max="75" width="10.1328125" bestFit="1" customWidth="1"/>
    <col min="76" max="76" width="2.265625" customWidth="1"/>
    <col min="77" max="77" width="7" bestFit="1" customWidth="1"/>
    <col min="78" max="78" width="2.265625" customWidth="1"/>
    <col min="79" max="79" width="4.86328125" bestFit="1" customWidth="1"/>
    <col min="80" max="80" width="2.265625" customWidth="1"/>
    <col min="81" max="81" width="10.1328125" bestFit="1" customWidth="1"/>
    <col min="82" max="82" width="2.265625" customWidth="1"/>
    <col min="83" max="83" width="7" bestFit="1" customWidth="1"/>
    <col min="84" max="84" width="2.265625" customWidth="1"/>
    <col min="85" max="85" width="4.86328125" bestFit="1" customWidth="1"/>
    <col min="86" max="86" width="2.265625" customWidth="1"/>
    <col min="87" max="87" width="10.1328125" bestFit="1" customWidth="1"/>
    <col min="88" max="88" width="2.265625" customWidth="1"/>
    <col min="89" max="89" width="9.3984375" bestFit="1" customWidth="1"/>
    <col min="90" max="90" width="2.265625" customWidth="1"/>
    <col min="91" max="91" width="4.86328125" bestFit="1" customWidth="1"/>
    <col min="92" max="92" width="2.265625" customWidth="1"/>
    <col min="93" max="93" width="10.1328125" bestFit="1" customWidth="1"/>
    <col min="94" max="94" width="2.265625" customWidth="1"/>
    <col min="95" max="95" width="7" bestFit="1" customWidth="1"/>
    <col min="96" max="96" width="2.265625" customWidth="1"/>
    <col min="97" max="97" width="4.86328125" bestFit="1" customWidth="1"/>
    <col min="98" max="98" width="2.265625" customWidth="1"/>
    <col min="99" max="99" width="10.1328125" bestFit="1" customWidth="1"/>
    <col min="100" max="100" width="2.265625" customWidth="1"/>
    <col min="101" max="101" width="7" bestFit="1" customWidth="1"/>
    <col min="102" max="102" width="2.265625" customWidth="1"/>
    <col min="103" max="103" width="4.86328125" bestFit="1" customWidth="1"/>
    <col min="104" max="104" width="2.265625" customWidth="1"/>
    <col min="105" max="105" width="10.1328125" bestFit="1" customWidth="1"/>
    <col min="106" max="106" width="2.265625" customWidth="1"/>
    <col min="107" max="107" width="9.59765625" bestFit="1" customWidth="1"/>
    <col min="108" max="108" width="2.265625" customWidth="1"/>
    <col min="109" max="109" width="4.86328125" bestFit="1" customWidth="1"/>
    <col min="110" max="110" width="2.265625" customWidth="1"/>
    <col min="111" max="111" width="10.1328125" bestFit="1" customWidth="1"/>
    <col min="112" max="112" width="2.265625" customWidth="1"/>
    <col min="113" max="113" width="10.3984375" bestFit="1" customWidth="1"/>
    <col min="114" max="114" width="2.265625" customWidth="1"/>
    <col min="115" max="115" width="5.1328125" customWidth="1"/>
    <col min="116" max="116" width="2.265625" customWidth="1"/>
    <col min="117" max="117" width="10.1328125" bestFit="1" customWidth="1"/>
  </cols>
  <sheetData>
    <row r="1" spans="1:117" ht="14.65" thickBot="1" x14ac:dyDescent="0.5">
      <c r="A1" s="2"/>
      <c r="B1" s="2"/>
      <c r="C1" s="2"/>
      <c r="D1" s="2"/>
      <c r="E1" s="11" t="s">
        <v>50</v>
      </c>
      <c r="F1" s="12"/>
      <c r="G1" s="13"/>
      <c r="H1" s="12"/>
      <c r="I1" s="14"/>
      <c r="J1" s="1"/>
      <c r="K1" s="11" t="s">
        <v>52</v>
      </c>
      <c r="L1" s="12"/>
      <c r="M1" s="13"/>
      <c r="N1" s="12"/>
      <c r="O1" s="14"/>
      <c r="P1" s="1"/>
      <c r="Q1" s="11" t="s">
        <v>52</v>
      </c>
      <c r="R1" s="12"/>
      <c r="S1" s="13"/>
      <c r="T1" s="12"/>
      <c r="U1" s="14"/>
      <c r="V1" s="1"/>
      <c r="W1" s="11" t="s">
        <v>49</v>
      </c>
      <c r="X1" s="12"/>
      <c r="Y1" s="13"/>
      <c r="Z1" s="12"/>
      <c r="AA1" s="14"/>
      <c r="AB1" s="1"/>
      <c r="AC1" s="11" t="s">
        <v>53</v>
      </c>
      <c r="AD1" s="12"/>
      <c r="AE1" s="13"/>
      <c r="AF1" s="12"/>
      <c r="AG1" s="14"/>
      <c r="AH1" s="1"/>
      <c r="AI1" s="11" t="s">
        <v>53</v>
      </c>
      <c r="AJ1" s="12"/>
      <c r="AK1" s="13"/>
      <c r="AL1" s="12"/>
      <c r="AM1" s="14"/>
      <c r="AN1" s="1"/>
      <c r="AO1" s="11" t="s">
        <v>54</v>
      </c>
      <c r="AP1" s="12"/>
      <c r="AQ1" s="13"/>
      <c r="AR1" s="12"/>
      <c r="AS1" s="14"/>
      <c r="AT1" s="1"/>
      <c r="AU1" s="11" t="s">
        <v>55</v>
      </c>
      <c r="AV1" s="12"/>
      <c r="AW1" s="13"/>
      <c r="AX1" s="12"/>
      <c r="AY1" s="14"/>
      <c r="AZ1" s="1"/>
      <c r="BA1" s="11" t="s">
        <v>56</v>
      </c>
      <c r="BB1" s="12"/>
      <c r="BC1" s="13"/>
      <c r="BD1" s="12"/>
      <c r="BE1" s="14"/>
      <c r="BF1" s="1"/>
      <c r="BG1" s="11" t="s">
        <v>56</v>
      </c>
      <c r="BH1" s="12"/>
      <c r="BI1" s="13"/>
      <c r="BJ1" s="12"/>
      <c r="BK1" s="14"/>
      <c r="BL1" s="1"/>
      <c r="BM1" s="11" t="s">
        <v>57</v>
      </c>
      <c r="BN1" s="12"/>
      <c r="BO1" s="13"/>
      <c r="BP1" s="12"/>
      <c r="BQ1" s="14"/>
      <c r="BR1" s="1"/>
      <c r="BS1" s="11" t="s">
        <v>51</v>
      </c>
      <c r="BT1" s="12"/>
      <c r="BU1" s="13"/>
      <c r="BV1" s="12"/>
      <c r="BW1" s="14"/>
      <c r="BX1" s="1"/>
      <c r="BY1" s="11" t="s">
        <v>58</v>
      </c>
      <c r="BZ1" s="12"/>
      <c r="CA1" s="13"/>
      <c r="CB1" s="12"/>
      <c r="CC1" s="14"/>
      <c r="CD1" s="1"/>
      <c r="CE1" s="11" t="s">
        <v>53</v>
      </c>
      <c r="CF1" s="12"/>
      <c r="CG1" s="13"/>
      <c r="CH1" s="12"/>
      <c r="CI1" s="14"/>
      <c r="CJ1" s="1"/>
      <c r="CK1" s="11" t="s">
        <v>53</v>
      </c>
      <c r="CL1" s="12"/>
      <c r="CM1" s="13"/>
      <c r="CN1" s="12"/>
      <c r="CO1" s="14"/>
      <c r="CP1" s="1"/>
      <c r="CQ1" s="11" t="s">
        <v>59</v>
      </c>
      <c r="CR1" s="12"/>
      <c r="CS1" s="13"/>
      <c r="CT1" s="12"/>
      <c r="CU1" s="14"/>
      <c r="CV1" s="1"/>
      <c r="CW1" s="11" t="s">
        <v>53</v>
      </c>
      <c r="CX1" s="12"/>
      <c r="CY1" s="13"/>
      <c r="CZ1" s="12"/>
      <c r="DA1" s="14"/>
      <c r="DB1" s="1"/>
      <c r="DC1" s="11" t="s">
        <v>53</v>
      </c>
      <c r="DD1" s="12"/>
      <c r="DE1" s="13"/>
      <c r="DF1" s="12"/>
      <c r="DG1" s="14"/>
      <c r="DH1" s="1"/>
      <c r="DI1" s="11" t="s">
        <v>0</v>
      </c>
      <c r="DJ1" s="12"/>
      <c r="DK1" s="13"/>
      <c r="DL1" s="12"/>
      <c r="DM1" s="14"/>
    </row>
    <row r="2" spans="1:117" s="8" customFormat="1" ht="15" thickTop="1" thickBot="1" x14ac:dyDescent="0.5">
      <c r="A2" s="5"/>
      <c r="B2" s="5"/>
      <c r="C2" s="5"/>
      <c r="D2" s="5"/>
      <c r="E2" s="15" t="s">
        <v>1</v>
      </c>
      <c r="F2" s="7"/>
      <c r="G2" s="6" t="s">
        <v>2</v>
      </c>
      <c r="H2" s="7"/>
      <c r="I2" s="16" t="s">
        <v>3</v>
      </c>
      <c r="J2" s="7"/>
      <c r="K2" s="15" t="s">
        <v>1</v>
      </c>
      <c r="L2" s="7"/>
      <c r="M2" s="6" t="s">
        <v>2</v>
      </c>
      <c r="N2" s="7"/>
      <c r="O2" s="16" t="s">
        <v>3</v>
      </c>
      <c r="P2" s="7"/>
      <c r="Q2" s="15" t="s">
        <v>1</v>
      </c>
      <c r="R2" s="7"/>
      <c r="S2" s="6" t="s">
        <v>2</v>
      </c>
      <c r="T2" s="7"/>
      <c r="U2" s="16" t="s">
        <v>3</v>
      </c>
      <c r="V2" s="7"/>
      <c r="W2" s="15" t="s">
        <v>1</v>
      </c>
      <c r="X2" s="7"/>
      <c r="Y2" s="6" t="s">
        <v>2</v>
      </c>
      <c r="Z2" s="7"/>
      <c r="AA2" s="16" t="s">
        <v>3</v>
      </c>
      <c r="AB2" s="7"/>
      <c r="AC2" s="15" t="s">
        <v>1</v>
      </c>
      <c r="AD2" s="7"/>
      <c r="AE2" s="6" t="s">
        <v>2</v>
      </c>
      <c r="AF2" s="7"/>
      <c r="AG2" s="16" t="s">
        <v>3</v>
      </c>
      <c r="AH2" s="7"/>
      <c r="AI2" s="15" t="s">
        <v>1</v>
      </c>
      <c r="AJ2" s="7"/>
      <c r="AK2" s="6" t="s">
        <v>2</v>
      </c>
      <c r="AL2" s="7"/>
      <c r="AM2" s="16" t="s">
        <v>3</v>
      </c>
      <c r="AN2" s="7"/>
      <c r="AO2" s="15" t="s">
        <v>1</v>
      </c>
      <c r="AP2" s="7"/>
      <c r="AQ2" s="6" t="s">
        <v>2</v>
      </c>
      <c r="AR2" s="7"/>
      <c r="AS2" s="16" t="s">
        <v>3</v>
      </c>
      <c r="AT2" s="7"/>
      <c r="AU2" s="15" t="s">
        <v>1</v>
      </c>
      <c r="AV2" s="7"/>
      <c r="AW2" s="6" t="s">
        <v>2</v>
      </c>
      <c r="AX2" s="7"/>
      <c r="AY2" s="16" t="s">
        <v>3</v>
      </c>
      <c r="AZ2" s="7"/>
      <c r="BA2" s="15" t="s">
        <v>1</v>
      </c>
      <c r="BB2" s="7"/>
      <c r="BC2" s="6" t="s">
        <v>2</v>
      </c>
      <c r="BD2" s="7"/>
      <c r="BE2" s="16" t="s">
        <v>3</v>
      </c>
      <c r="BF2" s="7"/>
      <c r="BG2" s="15" t="s">
        <v>1</v>
      </c>
      <c r="BH2" s="7"/>
      <c r="BI2" s="6" t="s">
        <v>2</v>
      </c>
      <c r="BJ2" s="7"/>
      <c r="BK2" s="16" t="s">
        <v>3</v>
      </c>
      <c r="BL2" s="7"/>
      <c r="BM2" s="15" t="s">
        <v>1</v>
      </c>
      <c r="BN2" s="7"/>
      <c r="BO2" s="6" t="s">
        <v>2</v>
      </c>
      <c r="BP2" s="7"/>
      <c r="BQ2" s="16" t="s">
        <v>3</v>
      </c>
      <c r="BR2" s="7"/>
      <c r="BS2" s="15" t="s">
        <v>1</v>
      </c>
      <c r="BT2" s="7"/>
      <c r="BU2" s="6" t="s">
        <v>2</v>
      </c>
      <c r="BV2" s="7"/>
      <c r="BW2" s="16" t="s">
        <v>3</v>
      </c>
      <c r="BX2" s="7"/>
      <c r="BY2" s="15" t="s">
        <v>1</v>
      </c>
      <c r="BZ2" s="7"/>
      <c r="CA2" s="6" t="s">
        <v>2</v>
      </c>
      <c r="CB2" s="7"/>
      <c r="CC2" s="16" t="s">
        <v>3</v>
      </c>
      <c r="CD2" s="7"/>
      <c r="CE2" s="15" t="s">
        <v>1</v>
      </c>
      <c r="CF2" s="7"/>
      <c r="CG2" s="6" t="s">
        <v>2</v>
      </c>
      <c r="CH2" s="7"/>
      <c r="CI2" s="16" t="s">
        <v>3</v>
      </c>
      <c r="CJ2" s="7"/>
      <c r="CK2" s="15" t="s">
        <v>1</v>
      </c>
      <c r="CL2" s="7"/>
      <c r="CM2" s="6" t="s">
        <v>2</v>
      </c>
      <c r="CN2" s="7"/>
      <c r="CO2" s="16" t="s">
        <v>3</v>
      </c>
      <c r="CP2" s="7"/>
      <c r="CQ2" s="15" t="s">
        <v>1</v>
      </c>
      <c r="CR2" s="7"/>
      <c r="CS2" s="6" t="s">
        <v>2</v>
      </c>
      <c r="CT2" s="7"/>
      <c r="CU2" s="16" t="s">
        <v>3</v>
      </c>
      <c r="CV2" s="7"/>
      <c r="CW2" s="15" t="s">
        <v>1</v>
      </c>
      <c r="CX2" s="7"/>
      <c r="CY2" s="6" t="s">
        <v>2</v>
      </c>
      <c r="CZ2" s="7"/>
      <c r="DA2" s="16" t="s">
        <v>3</v>
      </c>
      <c r="DB2" s="7"/>
      <c r="DC2" s="15" t="s">
        <v>1</v>
      </c>
      <c r="DD2" s="7"/>
      <c r="DE2" s="6" t="s">
        <v>2</v>
      </c>
      <c r="DF2" s="7"/>
      <c r="DG2" s="16" t="s">
        <v>3</v>
      </c>
      <c r="DH2" s="7"/>
      <c r="DI2" s="15" t="s">
        <v>1</v>
      </c>
      <c r="DJ2" s="7"/>
      <c r="DK2" s="6" t="s">
        <v>2</v>
      </c>
      <c r="DL2" s="7"/>
      <c r="DM2" s="16" t="s">
        <v>3</v>
      </c>
    </row>
    <row r="3" spans="1:117" ht="14.65" thickTop="1" x14ac:dyDescent="0.45">
      <c r="A3" s="2" t="s">
        <v>4</v>
      </c>
      <c r="B3" s="2"/>
      <c r="C3" s="2"/>
      <c r="D3" s="2"/>
      <c r="E3" s="17"/>
      <c r="F3" s="3"/>
      <c r="G3" s="18"/>
      <c r="H3" s="3"/>
      <c r="I3" s="19"/>
      <c r="J3" s="3"/>
      <c r="K3" s="17"/>
      <c r="L3" s="3"/>
      <c r="M3" s="18"/>
      <c r="N3" s="3"/>
      <c r="O3" s="19"/>
      <c r="P3" s="3"/>
      <c r="Q3" s="17"/>
      <c r="R3" s="3"/>
      <c r="S3" s="18"/>
      <c r="T3" s="3"/>
      <c r="U3" s="19"/>
      <c r="V3" s="3"/>
      <c r="W3" s="17"/>
      <c r="X3" s="3"/>
      <c r="Y3" s="18"/>
      <c r="Z3" s="3"/>
      <c r="AA3" s="19"/>
      <c r="AB3" s="3"/>
      <c r="AC3" s="17"/>
      <c r="AD3" s="3"/>
      <c r="AE3" s="18"/>
      <c r="AF3" s="3"/>
      <c r="AG3" s="19"/>
      <c r="AH3" s="3"/>
      <c r="AI3" s="17"/>
      <c r="AJ3" s="3"/>
      <c r="AK3" s="18"/>
      <c r="AL3" s="3"/>
      <c r="AM3" s="19"/>
      <c r="AN3" s="3"/>
      <c r="AO3" s="17"/>
      <c r="AP3" s="3"/>
      <c r="AQ3" s="18"/>
      <c r="AR3" s="3"/>
      <c r="AS3" s="19"/>
      <c r="AT3" s="3"/>
      <c r="AU3" s="17"/>
      <c r="AV3" s="3"/>
      <c r="AW3" s="18"/>
      <c r="AX3" s="3"/>
      <c r="AY3" s="19"/>
      <c r="AZ3" s="3"/>
      <c r="BA3" s="17"/>
      <c r="BB3" s="3"/>
      <c r="BC3" s="18"/>
      <c r="BD3" s="3"/>
      <c r="BE3" s="19"/>
      <c r="BF3" s="3"/>
      <c r="BG3" s="17"/>
      <c r="BH3" s="3"/>
      <c r="BI3" s="18"/>
      <c r="BJ3" s="3"/>
      <c r="BK3" s="19"/>
      <c r="BL3" s="3"/>
      <c r="BM3" s="17"/>
      <c r="BN3" s="3"/>
      <c r="BO3" s="18"/>
      <c r="BP3" s="3"/>
      <c r="BQ3" s="19"/>
      <c r="BR3" s="3"/>
      <c r="BS3" s="17"/>
      <c r="BT3" s="3"/>
      <c r="BU3" s="18"/>
      <c r="BV3" s="3"/>
      <c r="BW3" s="19"/>
      <c r="BX3" s="3"/>
      <c r="BY3" s="17"/>
      <c r="BZ3" s="3"/>
      <c r="CA3" s="18"/>
      <c r="CB3" s="3"/>
      <c r="CC3" s="19"/>
      <c r="CD3" s="3"/>
      <c r="CE3" s="17"/>
      <c r="CF3" s="3"/>
      <c r="CG3" s="18"/>
      <c r="CH3" s="3"/>
      <c r="CI3" s="19"/>
      <c r="CJ3" s="3"/>
      <c r="CK3" s="17"/>
      <c r="CL3" s="3"/>
      <c r="CM3" s="18"/>
      <c r="CN3" s="3"/>
      <c r="CO3" s="19"/>
      <c r="CP3" s="3"/>
      <c r="CQ3" s="17"/>
      <c r="CR3" s="3"/>
      <c r="CS3" s="18"/>
      <c r="CT3" s="3"/>
      <c r="CU3" s="19"/>
      <c r="CV3" s="3"/>
      <c r="CW3" s="17"/>
      <c r="CX3" s="3"/>
      <c r="CY3" s="18"/>
      <c r="CZ3" s="3"/>
      <c r="DA3" s="19"/>
      <c r="DB3" s="3"/>
      <c r="DC3" s="17"/>
      <c r="DD3" s="3"/>
      <c r="DE3" s="18"/>
      <c r="DF3" s="3"/>
      <c r="DG3" s="19"/>
      <c r="DH3" s="3"/>
      <c r="DI3" s="17"/>
      <c r="DJ3" s="3"/>
      <c r="DK3" s="3"/>
      <c r="DL3" s="3"/>
      <c r="DM3" s="19"/>
    </row>
    <row r="4" spans="1:117" x14ac:dyDescent="0.45">
      <c r="A4" s="2"/>
      <c r="B4" s="2"/>
      <c r="C4" s="2" t="s">
        <v>5</v>
      </c>
      <c r="D4" s="2"/>
      <c r="E4" s="17"/>
      <c r="F4" s="3"/>
      <c r="G4" s="18"/>
      <c r="H4" s="3"/>
      <c r="I4" s="19"/>
      <c r="J4" s="3"/>
      <c r="K4" s="17"/>
      <c r="L4" s="3"/>
      <c r="M4" s="18"/>
      <c r="N4" s="3"/>
      <c r="O4" s="19"/>
      <c r="P4" s="3"/>
      <c r="Q4" s="17"/>
      <c r="R4" s="3"/>
      <c r="S4" s="18"/>
      <c r="T4" s="3"/>
      <c r="U4" s="19"/>
      <c r="V4" s="3"/>
      <c r="W4" s="17"/>
      <c r="X4" s="3"/>
      <c r="Y4" s="18"/>
      <c r="Z4" s="3"/>
      <c r="AA4" s="19"/>
      <c r="AB4" s="3"/>
      <c r="AC4" s="17"/>
      <c r="AD4" s="3"/>
      <c r="AE4" s="18"/>
      <c r="AF4" s="3"/>
      <c r="AG4" s="19"/>
      <c r="AH4" s="3"/>
      <c r="AI4" s="17"/>
      <c r="AJ4" s="3"/>
      <c r="AK4" s="18"/>
      <c r="AL4" s="3"/>
      <c r="AM4" s="19"/>
      <c r="AN4" s="3"/>
      <c r="AO4" s="17"/>
      <c r="AP4" s="3"/>
      <c r="AQ4" s="18"/>
      <c r="AR4" s="3"/>
      <c r="AS4" s="19"/>
      <c r="AT4" s="3"/>
      <c r="AU4" s="17"/>
      <c r="AV4" s="3"/>
      <c r="AW4" s="18"/>
      <c r="AX4" s="3"/>
      <c r="AY4" s="19"/>
      <c r="AZ4" s="3"/>
      <c r="BA4" s="17"/>
      <c r="BB4" s="3"/>
      <c r="BC4" s="18"/>
      <c r="BD4" s="3"/>
      <c r="BE4" s="19"/>
      <c r="BF4" s="3"/>
      <c r="BG4" s="17"/>
      <c r="BH4" s="3"/>
      <c r="BI4" s="18"/>
      <c r="BJ4" s="3"/>
      <c r="BK4" s="19"/>
      <c r="BL4" s="3"/>
      <c r="BM4" s="17"/>
      <c r="BN4" s="3"/>
      <c r="BO4" s="18"/>
      <c r="BP4" s="3"/>
      <c r="BQ4" s="19"/>
      <c r="BR4" s="3"/>
      <c r="BS4" s="17"/>
      <c r="BT4" s="3"/>
      <c r="BU4" s="18"/>
      <c r="BV4" s="3"/>
      <c r="BW4" s="19"/>
      <c r="BX4" s="3"/>
      <c r="BY4" s="17"/>
      <c r="BZ4" s="3"/>
      <c r="CA4" s="18"/>
      <c r="CB4" s="3"/>
      <c r="CC4" s="19"/>
      <c r="CD4" s="3"/>
      <c r="CE4" s="17"/>
      <c r="CF4" s="3"/>
      <c r="CG4" s="18"/>
      <c r="CH4" s="3"/>
      <c r="CI4" s="19"/>
      <c r="CJ4" s="3"/>
      <c r="CK4" s="17"/>
      <c r="CL4" s="3"/>
      <c r="CM4" s="18"/>
      <c r="CN4" s="3"/>
      <c r="CO4" s="19"/>
      <c r="CP4" s="3"/>
      <c r="CQ4" s="17"/>
      <c r="CR4" s="3"/>
      <c r="CS4" s="18"/>
      <c r="CT4" s="3"/>
      <c r="CU4" s="19"/>
      <c r="CV4" s="3"/>
      <c r="CW4" s="17"/>
      <c r="CX4" s="3"/>
      <c r="CY4" s="18"/>
      <c r="CZ4" s="3"/>
      <c r="DA4" s="19"/>
      <c r="DB4" s="3"/>
      <c r="DC4" s="17"/>
      <c r="DD4" s="3"/>
      <c r="DE4" s="18"/>
      <c r="DF4" s="3"/>
      <c r="DG4" s="19"/>
      <c r="DH4" s="3"/>
      <c r="DI4" s="17"/>
      <c r="DJ4" s="3"/>
      <c r="DK4" s="3"/>
      <c r="DL4" s="3"/>
      <c r="DM4" s="19"/>
    </row>
    <row r="5" spans="1:117" x14ac:dyDescent="0.45">
      <c r="A5" s="2"/>
      <c r="B5" s="2"/>
      <c r="C5" s="2"/>
      <c r="D5" s="2" t="s">
        <v>6</v>
      </c>
      <c r="E5" s="17"/>
      <c r="F5" s="3"/>
      <c r="G5" s="18"/>
      <c r="H5" s="3"/>
      <c r="I5" s="19">
        <v>0</v>
      </c>
      <c r="J5" s="3"/>
      <c r="K5" s="17"/>
      <c r="L5" s="3"/>
      <c r="M5" s="18"/>
      <c r="N5" s="3"/>
      <c r="O5" s="19">
        <v>0</v>
      </c>
      <c r="P5" s="3"/>
      <c r="Q5" s="17"/>
      <c r="R5" s="3"/>
      <c r="S5" s="18"/>
      <c r="T5" s="3"/>
      <c r="U5" s="19">
        <v>2582.33</v>
      </c>
      <c r="V5" s="3"/>
      <c r="W5" s="17"/>
      <c r="X5" s="3"/>
      <c r="Y5" s="18"/>
      <c r="Z5" s="3"/>
      <c r="AA5" s="19">
        <v>0</v>
      </c>
      <c r="AB5" s="3"/>
      <c r="AC5" s="17"/>
      <c r="AD5" s="3"/>
      <c r="AE5" s="18"/>
      <c r="AF5" s="3"/>
      <c r="AG5" s="19">
        <v>80.61</v>
      </c>
      <c r="AH5" s="3"/>
      <c r="AI5" s="17"/>
      <c r="AJ5" s="3"/>
      <c r="AK5" s="18"/>
      <c r="AL5" s="3"/>
      <c r="AM5" s="19">
        <v>0</v>
      </c>
      <c r="AN5" s="3"/>
      <c r="AO5" s="17"/>
      <c r="AP5" s="3"/>
      <c r="AQ5" s="18"/>
      <c r="AR5" s="3"/>
      <c r="AS5" s="19">
        <v>0</v>
      </c>
      <c r="AT5" s="3"/>
      <c r="AU5" s="17"/>
      <c r="AV5" s="3"/>
      <c r="AW5" s="18"/>
      <c r="AX5" s="3"/>
      <c r="AY5" s="19">
        <v>339.87</v>
      </c>
      <c r="AZ5" s="3"/>
      <c r="BA5" s="17"/>
      <c r="BB5" s="3"/>
      <c r="BC5" s="18"/>
      <c r="BD5" s="3"/>
      <c r="BE5" s="19">
        <v>1952.77</v>
      </c>
      <c r="BF5" s="3"/>
      <c r="BG5" s="17"/>
      <c r="BH5" s="3"/>
      <c r="BI5" s="18"/>
      <c r="BJ5" s="3"/>
      <c r="BK5" s="19">
        <v>488.74</v>
      </c>
      <c r="BL5" s="3"/>
      <c r="BM5" s="17"/>
      <c r="BN5" s="3"/>
      <c r="BO5" s="18"/>
      <c r="BP5" s="3"/>
      <c r="BQ5" s="19">
        <v>0</v>
      </c>
      <c r="BR5" s="3"/>
      <c r="BS5" s="17"/>
      <c r="BT5" s="3"/>
      <c r="BU5" s="18"/>
      <c r="BV5" s="3"/>
      <c r="BW5" s="19">
        <v>1786.32</v>
      </c>
      <c r="BX5" s="3"/>
      <c r="BY5" s="17"/>
      <c r="BZ5" s="3"/>
      <c r="CA5" s="18"/>
      <c r="CB5" s="3"/>
      <c r="CC5" s="19">
        <v>0</v>
      </c>
      <c r="CD5" s="3"/>
      <c r="CE5" s="17"/>
      <c r="CF5" s="3"/>
      <c r="CG5" s="18"/>
      <c r="CH5" s="3"/>
      <c r="CI5" s="19">
        <v>0</v>
      </c>
      <c r="CJ5" s="3"/>
      <c r="CK5" s="17"/>
      <c r="CL5" s="3"/>
      <c r="CM5" s="18"/>
      <c r="CN5" s="3"/>
      <c r="CO5" s="19">
        <v>0</v>
      </c>
      <c r="CP5" s="3"/>
      <c r="CQ5" s="17"/>
      <c r="CR5" s="3"/>
      <c r="CS5" s="18"/>
      <c r="CT5" s="3"/>
      <c r="CU5" s="19">
        <v>0</v>
      </c>
      <c r="CV5" s="3"/>
      <c r="CW5" s="17"/>
      <c r="CX5" s="3"/>
      <c r="CY5" s="18"/>
      <c r="CZ5" s="3"/>
      <c r="DA5" s="19">
        <v>0</v>
      </c>
      <c r="DB5" s="3"/>
      <c r="DC5" s="17"/>
      <c r="DD5" s="3"/>
      <c r="DE5" s="18"/>
      <c r="DF5" s="3"/>
      <c r="DG5" s="19">
        <v>79.44</v>
      </c>
      <c r="DH5" s="3"/>
      <c r="DI5" s="17"/>
      <c r="DJ5" s="3"/>
      <c r="DK5" s="3"/>
      <c r="DL5" s="3"/>
      <c r="DM5" s="19">
        <f t="shared" ref="DM5:DM14" si="0">ROUND(I5+O5+U5+AA5+AG5+AM5+AS5+AY5+BE5+BK5+BQ5+BW5+CC5+CI5+CO5+CU5+DA5+DG5,5)</f>
        <v>7310.08</v>
      </c>
    </row>
    <row r="6" spans="1:117" x14ac:dyDescent="0.45">
      <c r="A6" s="2"/>
      <c r="B6" s="2"/>
      <c r="C6" s="2"/>
      <c r="D6" s="2" t="s">
        <v>7</v>
      </c>
      <c r="E6" s="17"/>
      <c r="F6" s="3"/>
      <c r="G6" s="18"/>
      <c r="H6" s="3"/>
      <c r="I6" s="19">
        <v>66263.45</v>
      </c>
      <c r="J6" s="3"/>
      <c r="K6" s="17"/>
      <c r="L6" s="3"/>
      <c r="M6" s="18"/>
      <c r="N6" s="3"/>
      <c r="O6" s="19">
        <v>0</v>
      </c>
      <c r="P6" s="3"/>
      <c r="Q6" s="17"/>
      <c r="R6" s="3"/>
      <c r="S6" s="18"/>
      <c r="T6" s="3"/>
      <c r="U6" s="19">
        <v>0</v>
      </c>
      <c r="V6" s="3"/>
      <c r="W6" s="17"/>
      <c r="X6" s="3"/>
      <c r="Y6" s="18"/>
      <c r="Z6" s="3"/>
      <c r="AA6" s="19">
        <v>0</v>
      </c>
      <c r="AB6" s="3"/>
      <c r="AC6" s="17"/>
      <c r="AD6" s="3"/>
      <c r="AE6" s="18"/>
      <c r="AF6" s="3"/>
      <c r="AG6" s="19">
        <v>0</v>
      </c>
      <c r="AH6" s="3"/>
      <c r="AI6" s="17"/>
      <c r="AJ6" s="3"/>
      <c r="AK6" s="18"/>
      <c r="AL6" s="3"/>
      <c r="AM6" s="19">
        <v>0</v>
      </c>
      <c r="AN6" s="3"/>
      <c r="AO6" s="17"/>
      <c r="AP6" s="3"/>
      <c r="AQ6" s="18"/>
      <c r="AR6" s="3"/>
      <c r="AS6" s="19">
        <v>0</v>
      </c>
      <c r="AT6" s="3"/>
      <c r="AU6" s="17"/>
      <c r="AV6" s="3"/>
      <c r="AW6" s="18"/>
      <c r="AX6" s="3"/>
      <c r="AY6" s="19">
        <v>0</v>
      </c>
      <c r="AZ6" s="3"/>
      <c r="BA6" s="17"/>
      <c r="BB6" s="3"/>
      <c r="BC6" s="18"/>
      <c r="BD6" s="3"/>
      <c r="BE6" s="19">
        <v>0</v>
      </c>
      <c r="BF6" s="3"/>
      <c r="BG6" s="17"/>
      <c r="BH6" s="3"/>
      <c r="BI6" s="18"/>
      <c r="BJ6" s="3"/>
      <c r="BK6" s="19">
        <v>0</v>
      </c>
      <c r="BL6" s="3"/>
      <c r="BM6" s="17"/>
      <c r="BN6" s="3"/>
      <c r="BO6" s="18"/>
      <c r="BP6" s="3"/>
      <c r="BQ6" s="19">
        <v>0</v>
      </c>
      <c r="BR6" s="3"/>
      <c r="BS6" s="17"/>
      <c r="BT6" s="3"/>
      <c r="BU6" s="18"/>
      <c r="BV6" s="3"/>
      <c r="BW6" s="19">
        <v>0</v>
      </c>
      <c r="BX6" s="3"/>
      <c r="BY6" s="17"/>
      <c r="BZ6" s="3"/>
      <c r="CA6" s="18"/>
      <c r="CB6" s="3"/>
      <c r="CC6" s="19">
        <v>0</v>
      </c>
      <c r="CD6" s="3"/>
      <c r="CE6" s="17"/>
      <c r="CF6" s="3"/>
      <c r="CG6" s="18"/>
      <c r="CH6" s="3"/>
      <c r="CI6" s="19">
        <v>0</v>
      </c>
      <c r="CJ6" s="3"/>
      <c r="CK6" s="17"/>
      <c r="CL6" s="3"/>
      <c r="CM6" s="18"/>
      <c r="CN6" s="3"/>
      <c r="CO6" s="19">
        <v>0</v>
      </c>
      <c r="CP6" s="3"/>
      <c r="CQ6" s="17"/>
      <c r="CR6" s="3"/>
      <c r="CS6" s="18"/>
      <c r="CT6" s="3"/>
      <c r="CU6" s="19">
        <v>0</v>
      </c>
      <c r="CV6" s="3"/>
      <c r="CW6" s="17"/>
      <c r="CX6" s="3"/>
      <c r="CY6" s="18"/>
      <c r="CZ6" s="3"/>
      <c r="DA6" s="19">
        <v>0</v>
      </c>
      <c r="DB6" s="3"/>
      <c r="DC6" s="17"/>
      <c r="DD6" s="3"/>
      <c r="DE6" s="18"/>
      <c r="DF6" s="3"/>
      <c r="DG6" s="19">
        <v>0</v>
      </c>
      <c r="DH6" s="3"/>
      <c r="DI6" s="17"/>
      <c r="DJ6" s="3"/>
      <c r="DK6" s="3"/>
      <c r="DL6" s="3"/>
      <c r="DM6" s="19">
        <f t="shared" si="0"/>
        <v>66263.45</v>
      </c>
    </row>
    <row r="7" spans="1:117" x14ac:dyDescent="0.45">
      <c r="A7" s="2"/>
      <c r="B7" s="2"/>
      <c r="C7" s="2"/>
      <c r="D7" s="2" t="s">
        <v>8</v>
      </c>
      <c r="E7" s="17"/>
      <c r="F7" s="3"/>
      <c r="G7" s="18"/>
      <c r="H7" s="3"/>
      <c r="I7" s="19">
        <v>1358.8</v>
      </c>
      <c r="J7" s="3"/>
      <c r="K7" s="17"/>
      <c r="L7" s="3"/>
      <c r="M7" s="18"/>
      <c r="N7" s="3"/>
      <c r="O7" s="19">
        <v>0</v>
      </c>
      <c r="P7" s="3"/>
      <c r="Q7" s="17"/>
      <c r="R7" s="3"/>
      <c r="S7" s="18"/>
      <c r="T7" s="3"/>
      <c r="U7" s="19">
        <v>0</v>
      </c>
      <c r="V7" s="3"/>
      <c r="W7" s="17"/>
      <c r="X7" s="3"/>
      <c r="Y7" s="18"/>
      <c r="Z7" s="3"/>
      <c r="AA7" s="19">
        <v>0</v>
      </c>
      <c r="AB7" s="3"/>
      <c r="AC7" s="17"/>
      <c r="AD7" s="3"/>
      <c r="AE7" s="18"/>
      <c r="AF7" s="3"/>
      <c r="AG7" s="19">
        <v>0</v>
      </c>
      <c r="AH7" s="3"/>
      <c r="AI7" s="17"/>
      <c r="AJ7" s="3"/>
      <c r="AK7" s="18"/>
      <c r="AL7" s="3"/>
      <c r="AM7" s="19">
        <v>0</v>
      </c>
      <c r="AN7" s="3"/>
      <c r="AO7" s="17"/>
      <c r="AP7" s="3"/>
      <c r="AQ7" s="18"/>
      <c r="AR7" s="3"/>
      <c r="AS7" s="19">
        <v>0</v>
      </c>
      <c r="AT7" s="3"/>
      <c r="AU7" s="17"/>
      <c r="AV7" s="3"/>
      <c r="AW7" s="18"/>
      <c r="AX7" s="3"/>
      <c r="AY7" s="19">
        <v>0</v>
      </c>
      <c r="AZ7" s="3"/>
      <c r="BA7" s="17"/>
      <c r="BB7" s="3"/>
      <c r="BC7" s="18"/>
      <c r="BD7" s="3"/>
      <c r="BE7" s="19">
        <v>0</v>
      </c>
      <c r="BF7" s="3"/>
      <c r="BG7" s="17"/>
      <c r="BH7" s="3"/>
      <c r="BI7" s="18"/>
      <c r="BJ7" s="3"/>
      <c r="BK7" s="19">
        <v>0</v>
      </c>
      <c r="BL7" s="3"/>
      <c r="BM7" s="17"/>
      <c r="BN7" s="3"/>
      <c r="BO7" s="18"/>
      <c r="BP7" s="3"/>
      <c r="BQ7" s="19">
        <v>0</v>
      </c>
      <c r="BR7" s="3"/>
      <c r="BS7" s="17"/>
      <c r="BT7" s="3"/>
      <c r="BU7" s="18"/>
      <c r="BV7" s="3"/>
      <c r="BW7" s="19">
        <v>0</v>
      </c>
      <c r="BX7" s="3"/>
      <c r="BY7" s="17"/>
      <c r="BZ7" s="3"/>
      <c r="CA7" s="18"/>
      <c r="CB7" s="3"/>
      <c r="CC7" s="19">
        <v>0</v>
      </c>
      <c r="CD7" s="3"/>
      <c r="CE7" s="17"/>
      <c r="CF7" s="3"/>
      <c r="CG7" s="18"/>
      <c r="CH7" s="3"/>
      <c r="CI7" s="19">
        <v>0</v>
      </c>
      <c r="CJ7" s="3"/>
      <c r="CK7" s="17"/>
      <c r="CL7" s="3"/>
      <c r="CM7" s="18"/>
      <c r="CN7" s="3"/>
      <c r="CO7" s="19">
        <v>0</v>
      </c>
      <c r="CP7" s="3"/>
      <c r="CQ7" s="17"/>
      <c r="CR7" s="3"/>
      <c r="CS7" s="18"/>
      <c r="CT7" s="3"/>
      <c r="CU7" s="19">
        <v>0</v>
      </c>
      <c r="CV7" s="3"/>
      <c r="CW7" s="17"/>
      <c r="CX7" s="3"/>
      <c r="CY7" s="18"/>
      <c r="CZ7" s="3"/>
      <c r="DA7" s="19">
        <v>0</v>
      </c>
      <c r="DB7" s="3"/>
      <c r="DC7" s="17"/>
      <c r="DD7" s="3"/>
      <c r="DE7" s="18"/>
      <c r="DF7" s="3"/>
      <c r="DG7" s="19">
        <v>0</v>
      </c>
      <c r="DH7" s="3"/>
      <c r="DI7" s="17">
        <f>ROUND(E7+K7+Q7+W7+AC7+AI7+AO7+AU7+BA7+BG7+BM7+BS7+BY7+CE7+CK7+CQ7+CW7+DC7,5)</f>
        <v>0</v>
      </c>
      <c r="DJ7" s="3"/>
      <c r="DK7" s="3"/>
      <c r="DL7" s="3"/>
      <c r="DM7" s="19">
        <f t="shared" si="0"/>
        <v>1358.8</v>
      </c>
    </row>
    <row r="8" spans="1:117" x14ac:dyDescent="0.45">
      <c r="A8" s="2"/>
      <c r="B8" s="2"/>
      <c r="C8" s="2"/>
      <c r="D8" s="2" t="s">
        <v>9</v>
      </c>
      <c r="E8" s="17"/>
      <c r="F8" s="3"/>
      <c r="G8" s="18"/>
      <c r="H8" s="3"/>
      <c r="I8" s="19">
        <v>2235.86</v>
      </c>
      <c r="J8" s="3"/>
      <c r="K8" s="17"/>
      <c r="L8" s="3"/>
      <c r="M8" s="18"/>
      <c r="N8" s="3"/>
      <c r="O8" s="19">
        <v>0</v>
      </c>
      <c r="P8" s="3"/>
      <c r="Q8" s="17"/>
      <c r="R8" s="3"/>
      <c r="S8" s="18"/>
      <c r="T8" s="3"/>
      <c r="U8" s="19">
        <v>0</v>
      </c>
      <c r="V8" s="3"/>
      <c r="W8" s="17"/>
      <c r="X8" s="3"/>
      <c r="Y8" s="18"/>
      <c r="Z8" s="3"/>
      <c r="AA8" s="19">
        <v>0</v>
      </c>
      <c r="AB8" s="3"/>
      <c r="AC8" s="17"/>
      <c r="AD8" s="3"/>
      <c r="AE8" s="18"/>
      <c r="AF8" s="3"/>
      <c r="AG8" s="19">
        <v>0</v>
      </c>
      <c r="AH8" s="3"/>
      <c r="AI8" s="17"/>
      <c r="AJ8" s="3"/>
      <c r="AK8" s="18"/>
      <c r="AL8" s="3"/>
      <c r="AM8" s="19">
        <v>0</v>
      </c>
      <c r="AN8" s="3"/>
      <c r="AO8" s="17"/>
      <c r="AP8" s="3"/>
      <c r="AQ8" s="18"/>
      <c r="AR8" s="3"/>
      <c r="AS8" s="19">
        <v>0</v>
      </c>
      <c r="AT8" s="3"/>
      <c r="AU8" s="17"/>
      <c r="AV8" s="3"/>
      <c r="AW8" s="18"/>
      <c r="AX8" s="3"/>
      <c r="AY8" s="19">
        <v>0</v>
      </c>
      <c r="AZ8" s="3"/>
      <c r="BA8" s="17"/>
      <c r="BB8" s="3"/>
      <c r="BC8" s="18"/>
      <c r="BD8" s="3"/>
      <c r="BE8" s="19">
        <v>0</v>
      </c>
      <c r="BF8" s="3"/>
      <c r="BG8" s="17"/>
      <c r="BH8" s="3"/>
      <c r="BI8" s="18"/>
      <c r="BJ8" s="3"/>
      <c r="BK8" s="19">
        <v>0</v>
      </c>
      <c r="BL8" s="3"/>
      <c r="BM8" s="17"/>
      <c r="BN8" s="3"/>
      <c r="BO8" s="18"/>
      <c r="BP8" s="3"/>
      <c r="BQ8" s="19">
        <v>0</v>
      </c>
      <c r="BR8" s="3"/>
      <c r="BS8" s="17"/>
      <c r="BT8" s="3"/>
      <c r="BU8" s="18"/>
      <c r="BV8" s="3"/>
      <c r="BW8" s="19">
        <v>0</v>
      </c>
      <c r="BX8" s="3"/>
      <c r="BY8" s="17"/>
      <c r="BZ8" s="3"/>
      <c r="CA8" s="18"/>
      <c r="CB8" s="3"/>
      <c r="CC8" s="19">
        <v>0</v>
      </c>
      <c r="CD8" s="3"/>
      <c r="CE8" s="17"/>
      <c r="CF8" s="3"/>
      <c r="CG8" s="18"/>
      <c r="CH8" s="3"/>
      <c r="CI8" s="19">
        <v>0</v>
      </c>
      <c r="CJ8" s="3"/>
      <c r="CK8" s="17"/>
      <c r="CL8" s="3"/>
      <c r="CM8" s="18"/>
      <c r="CN8" s="3"/>
      <c r="CO8" s="19">
        <v>0</v>
      </c>
      <c r="CP8" s="3"/>
      <c r="CQ8" s="17"/>
      <c r="CR8" s="3"/>
      <c r="CS8" s="18"/>
      <c r="CT8" s="3"/>
      <c r="CU8" s="19">
        <v>0</v>
      </c>
      <c r="CV8" s="3"/>
      <c r="CW8" s="17"/>
      <c r="CX8" s="3"/>
      <c r="CY8" s="18"/>
      <c r="CZ8" s="3"/>
      <c r="DA8" s="19">
        <v>0</v>
      </c>
      <c r="DB8" s="3"/>
      <c r="DC8" s="17"/>
      <c r="DD8" s="3"/>
      <c r="DE8" s="18"/>
      <c r="DF8" s="3"/>
      <c r="DG8" s="19">
        <v>0</v>
      </c>
      <c r="DH8" s="3"/>
      <c r="DI8" s="17"/>
      <c r="DJ8" s="3"/>
      <c r="DK8" s="3"/>
      <c r="DL8" s="3"/>
      <c r="DM8" s="19">
        <f t="shared" si="0"/>
        <v>2235.86</v>
      </c>
    </row>
    <row r="9" spans="1:117" x14ac:dyDescent="0.45">
      <c r="A9" s="2"/>
      <c r="B9" s="2"/>
      <c r="C9" s="2"/>
      <c r="D9" s="2" t="s">
        <v>10</v>
      </c>
      <c r="E9" s="17"/>
      <c r="F9" s="3"/>
      <c r="G9" s="18"/>
      <c r="H9" s="3"/>
      <c r="I9" s="19">
        <v>0</v>
      </c>
      <c r="J9" s="3"/>
      <c r="K9" s="17">
        <v>1997.5</v>
      </c>
      <c r="L9" s="3"/>
      <c r="M9" s="18">
        <v>18.25</v>
      </c>
      <c r="N9" s="3"/>
      <c r="O9" s="19">
        <v>34619.64</v>
      </c>
      <c r="P9" s="3"/>
      <c r="Q9" s="17">
        <v>1907.25</v>
      </c>
      <c r="R9" s="3"/>
      <c r="S9" s="18">
        <v>18.75</v>
      </c>
      <c r="T9" s="3"/>
      <c r="U9" s="19">
        <v>34177.21</v>
      </c>
      <c r="V9" s="3"/>
      <c r="W9" s="17">
        <v>1926</v>
      </c>
      <c r="X9" s="3"/>
      <c r="Y9" s="18">
        <v>26.5</v>
      </c>
      <c r="Z9" s="3"/>
      <c r="AA9" s="19">
        <v>49211.16</v>
      </c>
      <c r="AB9" s="3"/>
      <c r="AC9" s="17">
        <v>392</v>
      </c>
      <c r="AD9" s="3"/>
      <c r="AE9" s="18">
        <v>16.75</v>
      </c>
      <c r="AF9" s="3"/>
      <c r="AG9" s="19">
        <v>6550.25</v>
      </c>
      <c r="AH9" s="3"/>
      <c r="AI9" s="17">
        <v>1771</v>
      </c>
      <c r="AJ9" s="3"/>
      <c r="AK9" s="18">
        <v>16.75</v>
      </c>
      <c r="AL9" s="3"/>
      <c r="AM9" s="19">
        <v>29278.75</v>
      </c>
      <c r="AN9" s="3"/>
      <c r="AO9" s="17">
        <v>2122</v>
      </c>
      <c r="AP9" s="3"/>
      <c r="AQ9" s="18">
        <v>24</v>
      </c>
      <c r="AR9" s="3"/>
      <c r="AS9" s="19">
        <v>50201.2</v>
      </c>
      <c r="AT9" s="3"/>
      <c r="AU9" s="17">
        <v>2034</v>
      </c>
      <c r="AV9" s="3"/>
      <c r="AW9" s="18">
        <v>25</v>
      </c>
      <c r="AX9" s="3"/>
      <c r="AY9" s="19">
        <v>46605</v>
      </c>
      <c r="AZ9" s="3"/>
      <c r="BA9" s="17">
        <v>1940</v>
      </c>
      <c r="BB9" s="3"/>
      <c r="BC9" s="18">
        <v>20</v>
      </c>
      <c r="BD9" s="3"/>
      <c r="BE9" s="19">
        <v>36892</v>
      </c>
      <c r="BF9" s="3"/>
      <c r="BG9" s="17">
        <v>1949</v>
      </c>
      <c r="BH9" s="3"/>
      <c r="BI9" s="18">
        <v>20.25</v>
      </c>
      <c r="BJ9" s="3"/>
      <c r="BK9" s="19">
        <v>37083.25</v>
      </c>
      <c r="BL9" s="3"/>
      <c r="BM9" s="17">
        <v>2108</v>
      </c>
      <c r="BN9" s="3"/>
      <c r="BO9" s="18">
        <v>18</v>
      </c>
      <c r="BP9" s="3"/>
      <c r="BQ9" s="19">
        <v>36394</v>
      </c>
      <c r="BR9" s="3"/>
      <c r="BS9" s="17">
        <v>1979.5</v>
      </c>
      <c r="BT9" s="3"/>
      <c r="BU9" s="18">
        <v>17.25</v>
      </c>
      <c r="BV9" s="3"/>
      <c r="BW9" s="19">
        <v>32706.38</v>
      </c>
      <c r="BX9" s="3"/>
      <c r="BY9" s="17">
        <v>1960</v>
      </c>
      <c r="BZ9" s="3"/>
      <c r="CA9" s="18">
        <v>26.5</v>
      </c>
      <c r="CB9" s="3"/>
      <c r="CC9" s="19">
        <v>50875</v>
      </c>
      <c r="CD9" s="3"/>
      <c r="CE9" s="17">
        <v>1565.5</v>
      </c>
      <c r="CF9" s="3"/>
      <c r="CG9" s="18">
        <v>16.5</v>
      </c>
      <c r="CH9" s="3"/>
      <c r="CI9" s="19">
        <v>25418.25</v>
      </c>
      <c r="CJ9" s="3"/>
      <c r="CK9" s="17">
        <v>820</v>
      </c>
      <c r="CL9" s="3"/>
      <c r="CM9" s="18">
        <v>15.75</v>
      </c>
      <c r="CN9" s="3"/>
      <c r="CO9" s="19">
        <v>12875</v>
      </c>
      <c r="CP9" s="3"/>
      <c r="CQ9" s="17">
        <v>1949.5</v>
      </c>
      <c r="CR9" s="3"/>
      <c r="CS9" s="18">
        <v>22</v>
      </c>
      <c r="CT9" s="3"/>
      <c r="CU9" s="19">
        <v>40725.25</v>
      </c>
      <c r="CV9" s="3"/>
      <c r="CW9" s="17">
        <v>2008</v>
      </c>
      <c r="CX9" s="3"/>
      <c r="CY9" s="18">
        <v>17</v>
      </c>
      <c r="CZ9" s="3"/>
      <c r="DA9" s="19">
        <v>32771</v>
      </c>
      <c r="DB9" s="3"/>
      <c r="DC9" s="17">
        <v>1780.8333</v>
      </c>
      <c r="DD9" s="3"/>
      <c r="DE9" s="18">
        <v>16.25</v>
      </c>
      <c r="DF9" s="3"/>
      <c r="DG9" s="19">
        <v>28250.75</v>
      </c>
      <c r="DH9" s="3"/>
      <c r="DI9" s="17">
        <f>ROUND(E9+K9+Q9+W9+AC9+AI9+AO9+AU9+BA9+BG9+BM9+BS9+BY9+CE9+CK9+CQ9+CW9+DC9,5)</f>
        <v>30210.083299999998</v>
      </c>
      <c r="DJ9" s="3"/>
      <c r="DK9" s="3"/>
      <c r="DL9" s="3"/>
      <c r="DM9" s="19">
        <f t="shared" si="0"/>
        <v>584634.09</v>
      </c>
    </row>
    <row r="10" spans="1:117" x14ac:dyDescent="0.45">
      <c r="A10" s="2"/>
      <c r="B10" s="2"/>
      <c r="C10" s="2"/>
      <c r="D10" s="2" t="s">
        <v>11</v>
      </c>
      <c r="E10" s="17"/>
      <c r="F10" s="3"/>
      <c r="G10" s="18"/>
      <c r="H10" s="3"/>
      <c r="I10" s="19">
        <v>0</v>
      </c>
      <c r="J10" s="3"/>
      <c r="K10" s="17">
        <v>26</v>
      </c>
      <c r="L10" s="3"/>
      <c r="M10" s="18">
        <v>18.25</v>
      </c>
      <c r="N10" s="3"/>
      <c r="O10" s="19">
        <v>474.5</v>
      </c>
      <c r="P10" s="3"/>
      <c r="Q10" s="17">
        <v>40</v>
      </c>
      <c r="R10" s="3"/>
      <c r="S10" s="18">
        <v>17</v>
      </c>
      <c r="T10" s="3"/>
      <c r="U10" s="19">
        <v>680</v>
      </c>
      <c r="V10" s="3"/>
      <c r="W10" s="17">
        <v>72</v>
      </c>
      <c r="X10" s="3"/>
      <c r="Y10" s="18">
        <v>26.5</v>
      </c>
      <c r="Z10" s="3"/>
      <c r="AA10" s="19">
        <v>1846.4</v>
      </c>
      <c r="AB10" s="3"/>
      <c r="AC10" s="17"/>
      <c r="AD10" s="3"/>
      <c r="AE10" s="18"/>
      <c r="AF10" s="3"/>
      <c r="AG10" s="19"/>
      <c r="AH10" s="3"/>
      <c r="AI10" s="17"/>
      <c r="AJ10" s="3"/>
      <c r="AK10" s="18"/>
      <c r="AL10" s="3"/>
      <c r="AM10" s="19">
        <v>0</v>
      </c>
      <c r="AN10" s="3"/>
      <c r="AO10" s="17">
        <v>38</v>
      </c>
      <c r="AP10" s="3"/>
      <c r="AQ10" s="18">
        <v>23.54</v>
      </c>
      <c r="AR10" s="3"/>
      <c r="AS10" s="19">
        <v>902.8</v>
      </c>
      <c r="AT10" s="3"/>
      <c r="AU10" s="17">
        <v>46</v>
      </c>
      <c r="AV10" s="3"/>
      <c r="AW10" s="18">
        <v>22.5</v>
      </c>
      <c r="AX10" s="3"/>
      <c r="AY10" s="19">
        <v>1035</v>
      </c>
      <c r="AZ10" s="3"/>
      <c r="BA10" s="17">
        <v>68</v>
      </c>
      <c r="BB10" s="3"/>
      <c r="BC10" s="18">
        <v>20</v>
      </c>
      <c r="BD10" s="3"/>
      <c r="BE10" s="19">
        <v>1348</v>
      </c>
      <c r="BF10" s="3"/>
      <c r="BG10" s="17">
        <v>44</v>
      </c>
      <c r="BH10" s="3"/>
      <c r="BI10" s="18">
        <v>17</v>
      </c>
      <c r="BJ10" s="3"/>
      <c r="BK10" s="19">
        <v>811</v>
      </c>
      <c r="BL10" s="3"/>
      <c r="BM10" s="17">
        <v>12</v>
      </c>
      <c r="BN10" s="3"/>
      <c r="BO10" s="18">
        <v>18</v>
      </c>
      <c r="BP10" s="3"/>
      <c r="BQ10" s="19">
        <v>216</v>
      </c>
      <c r="BR10" s="3"/>
      <c r="BS10" s="17">
        <v>26</v>
      </c>
      <c r="BT10" s="3"/>
      <c r="BU10" s="18">
        <v>17.25</v>
      </c>
      <c r="BV10" s="3"/>
      <c r="BW10" s="19">
        <v>448.5</v>
      </c>
      <c r="BX10" s="3"/>
      <c r="BY10" s="17">
        <v>40</v>
      </c>
      <c r="BZ10" s="3"/>
      <c r="CA10" s="18">
        <v>26.5</v>
      </c>
      <c r="CB10" s="3"/>
      <c r="CC10" s="19">
        <v>1060</v>
      </c>
      <c r="CD10" s="3"/>
      <c r="CE10" s="17"/>
      <c r="CF10" s="3"/>
      <c r="CG10" s="18"/>
      <c r="CH10" s="3"/>
      <c r="CI10" s="19">
        <v>0</v>
      </c>
      <c r="CJ10" s="3"/>
      <c r="CK10" s="17"/>
      <c r="CL10" s="3"/>
      <c r="CM10" s="18"/>
      <c r="CN10" s="3"/>
      <c r="CO10" s="19">
        <v>0</v>
      </c>
      <c r="CP10" s="3"/>
      <c r="CQ10" s="17">
        <v>38</v>
      </c>
      <c r="CR10" s="3"/>
      <c r="CS10" s="18">
        <v>20.5</v>
      </c>
      <c r="CT10" s="3"/>
      <c r="CU10" s="19">
        <v>779</v>
      </c>
      <c r="CV10" s="3"/>
      <c r="CW10" s="17">
        <v>32</v>
      </c>
      <c r="CX10" s="3"/>
      <c r="CY10" s="18">
        <v>17</v>
      </c>
      <c r="CZ10" s="3"/>
      <c r="DA10" s="19">
        <v>544</v>
      </c>
      <c r="DB10" s="3"/>
      <c r="DC10" s="17"/>
      <c r="DD10" s="3"/>
      <c r="DE10" s="18"/>
      <c r="DF10" s="3"/>
      <c r="DG10" s="19">
        <v>0</v>
      </c>
      <c r="DH10" s="3"/>
      <c r="DI10" s="17">
        <f>ROUND(E10+K10+Q10+W10+AC10+AI10+AO10+AU10+BA10+BG10+BM10+BS10+BY10+CE10+CK10+CQ10+CW10+DC10,5)</f>
        <v>482</v>
      </c>
      <c r="DJ10" s="3"/>
      <c r="DK10" s="3"/>
      <c r="DL10" s="3"/>
      <c r="DM10" s="19">
        <f>ROUND(I10+O10+U10+AA10+AG10+AM10+AS10+AY10+BE10+BK10+BQ10+BW10+CC10+CI10+CO10+CU10+DA10+DG10,5)</f>
        <v>10145.200000000001</v>
      </c>
    </row>
    <row r="11" spans="1:117" x14ac:dyDescent="0.45">
      <c r="A11" s="2"/>
      <c r="B11" s="2"/>
      <c r="C11" s="2"/>
      <c r="D11" s="2" t="s">
        <v>12</v>
      </c>
      <c r="E11" s="17"/>
      <c r="F11" s="3"/>
      <c r="G11" s="18"/>
      <c r="H11" s="3"/>
      <c r="I11" s="19">
        <v>0</v>
      </c>
      <c r="J11" s="3"/>
      <c r="K11" s="17">
        <v>40</v>
      </c>
      <c r="L11" s="3"/>
      <c r="M11" s="18">
        <v>18.25</v>
      </c>
      <c r="N11" s="3"/>
      <c r="O11" s="19">
        <v>730</v>
      </c>
      <c r="P11" s="3"/>
      <c r="Q11" s="17">
        <v>80</v>
      </c>
      <c r="R11" s="3"/>
      <c r="S11" s="18">
        <v>18.75</v>
      </c>
      <c r="T11" s="3"/>
      <c r="U11" s="19">
        <v>1256.75</v>
      </c>
      <c r="V11" s="3"/>
      <c r="W11" s="17">
        <v>80</v>
      </c>
      <c r="X11" s="3"/>
      <c r="Y11" s="18">
        <v>24.82</v>
      </c>
      <c r="Z11" s="3"/>
      <c r="AA11" s="19">
        <v>2052.8000000000002</v>
      </c>
      <c r="AB11" s="3"/>
      <c r="AC11" s="17">
        <v>80</v>
      </c>
      <c r="AD11" s="3"/>
      <c r="AE11" s="18">
        <v>15.75</v>
      </c>
      <c r="AF11" s="3"/>
      <c r="AG11" s="19">
        <v>1150</v>
      </c>
      <c r="AH11" s="3"/>
      <c r="AI11" s="17"/>
      <c r="AJ11" s="3"/>
      <c r="AK11" s="18"/>
      <c r="AL11" s="3"/>
      <c r="AM11" s="19">
        <v>0</v>
      </c>
      <c r="AN11" s="3"/>
      <c r="AO11" s="17">
        <v>40</v>
      </c>
      <c r="AP11" s="3"/>
      <c r="AQ11" s="18">
        <v>23.54</v>
      </c>
      <c r="AR11" s="3"/>
      <c r="AS11" s="19">
        <v>941.6</v>
      </c>
      <c r="AT11" s="3"/>
      <c r="AU11" s="17">
        <v>40</v>
      </c>
      <c r="AV11" s="3"/>
      <c r="AW11" s="18">
        <v>22.5</v>
      </c>
      <c r="AX11" s="3"/>
      <c r="AY11" s="19">
        <v>900</v>
      </c>
      <c r="AZ11" s="3"/>
      <c r="BA11" s="17">
        <v>72</v>
      </c>
      <c r="BB11" s="3"/>
      <c r="BC11" s="18">
        <v>20</v>
      </c>
      <c r="BD11" s="3"/>
      <c r="BE11" s="19">
        <v>1440</v>
      </c>
      <c r="BF11" s="3"/>
      <c r="BG11" s="17">
        <v>80</v>
      </c>
      <c r="BH11" s="3"/>
      <c r="BI11" s="18">
        <v>19.5</v>
      </c>
      <c r="BJ11" s="3"/>
      <c r="BK11" s="19">
        <v>1584</v>
      </c>
      <c r="BL11" s="3"/>
      <c r="BM11" s="17"/>
      <c r="BN11" s="3"/>
      <c r="BO11" s="18"/>
      <c r="BP11" s="3"/>
      <c r="BQ11" s="19">
        <v>0</v>
      </c>
      <c r="BR11" s="3"/>
      <c r="BS11" s="17">
        <v>40</v>
      </c>
      <c r="BT11" s="3"/>
      <c r="BU11" s="18">
        <v>17.25</v>
      </c>
      <c r="BV11" s="3"/>
      <c r="BW11" s="19">
        <v>690</v>
      </c>
      <c r="BX11" s="3"/>
      <c r="BY11" s="17">
        <v>80</v>
      </c>
      <c r="BZ11" s="3"/>
      <c r="CA11" s="18">
        <v>26.5</v>
      </c>
      <c r="CB11" s="3"/>
      <c r="CC11" s="19">
        <v>2120</v>
      </c>
      <c r="CD11" s="3"/>
      <c r="CE11" s="17"/>
      <c r="CF11" s="3"/>
      <c r="CG11" s="18"/>
      <c r="CH11" s="3"/>
      <c r="CI11" s="19">
        <v>0</v>
      </c>
      <c r="CJ11" s="3"/>
      <c r="CK11" s="17"/>
      <c r="CL11" s="3"/>
      <c r="CM11" s="18"/>
      <c r="CN11" s="3"/>
      <c r="CO11" s="19">
        <v>0</v>
      </c>
      <c r="CP11" s="3"/>
      <c r="CQ11" s="17">
        <v>80</v>
      </c>
      <c r="CR11" s="3"/>
      <c r="CS11" s="18">
        <v>22</v>
      </c>
      <c r="CT11" s="3"/>
      <c r="CU11" s="19">
        <v>1688</v>
      </c>
      <c r="CV11" s="3"/>
      <c r="CW11" s="17">
        <v>40</v>
      </c>
      <c r="CX11" s="3"/>
      <c r="CY11" s="18">
        <v>17</v>
      </c>
      <c r="CZ11" s="3"/>
      <c r="DA11" s="19">
        <v>680</v>
      </c>
      <c r="DB11" s="3"/>
      <c r="DC11" s="17">
        <v>40</v>
      </c>
      <c r="DD11" s="3"/>
      <c r="DE11" s="18">
        <v>16.25</v>
      </c>
      <c r="DF11" s="3"/>
      <c r="DG11" s="19">
        <v>650</v>
      </c>
      <c r="DH11" s="3"/>
      <c r="DI11" s="17">
        <f>ROUND(E11+K11+Q11+W11+AC11+AI11+AO11+AU11+BA11+BG11+BM11+BS11+BY11+CE11+CK11+CQ11+CW11+DC11,5)</f>
        <v>792</v>
      </c>
      <c r="DJ11" s="3"/>
      <c r="DK11" s="3"/>
      <c r="DL11" s="3"/>
      <c r="DM11" s="19">
        <f>ROUND(I11+O11+U11+AA11+AG11+AM11+AS11+AY11+BE11+BK11+BQ11+BW11+CC11+CI11+CO11+CU11+DA11+DG11,5)</f>
        <v>15883.15</v>
      </c>
    </row>
    <row r="12" spans="1:117" x14ac:dyDescent="0.45">
      <c r="A12" s="2"/>
      <c r="B12" s="2"/>
      <c r="C12" s="2"/>
      <c r="D12" s="2" t="s">
        <v>13</v>
      </c>
      <c r="E12" s="17"/>
      <c r="F12" s="3"/>
      <c r="G12" s="18"/>
      <c r="H12" s="3"/>
      <c r="I12" s="19">
        <v>0</v>
      </c>
      <c r="J12" s="3"/>
      <c r="K12" s="17">
        <v>39.25</v>
      </c>
      <c r="L12" s="3"/>
      <c r="M12" s="18">
        <v>27.38</v>
      </c>
      <c r="N12" s="3"/>
      <c r="O12" s="19">
        <v>1032.1099999999999</v>
      </c>
      <c r="P12" s="3"/>
      <c r="Q12" s="17">
        <v>60.5</v>
      </c>
      <c r="R12" s="3"/>
      <c r="S12" s="18">
        <v>28.13</v>
      </c>
      <c r="T12" s="3"/>
      <c r="U12" s="19">
        <v>1525.8</v>
      </c>
      <c r="V12" s="3"/>
      <c r="W12" s="17">
        <v>80</v>
      </c>
      <c r="X12" s="3"/>
      <c r="Y12" s="18">
        <v>37.229999999999997</v>
      </c>
      <c r="Z12" s="3"/>
      <c r="AA12" s="19">
        <v>5022.8599999999997</v>
      </c>
      <c r="AB12" s="3"/>
      <c r="AC12" s="17">
        <v>96</v>
      </c>
      <c r="AD12" s="3"/>
      <c r="AE12" s="18">
        <v>25.13</v>
      </c>
      <c r="AF12" s="3"/>
      <c r="AG12" s="19">
        <v>2412.48</v>
      </c>
      <c r="AH12" s="3"/>
      <c r="AI12" s="17">
        <v>204.5</v>
      </c>
      <c r="AJ12" s="3"/>
      <c r="AK12" s="18">
        <v>25.13</v>
      </c>
      <c r="AL12" s="3"/>
      <c r="AM12" s="19">
        <v>5090.7299999999996</v>
      </c>
      <c r="AN12" s="3"/>
      <c r="AO12" s="17">
        <v>76</v>
      </c>
      <c r="AP12" s="3"/>
      <c r="AQ12" s="18">
        <v>36</v>
      </c>
      <c r="AR12" s="3"/>
      <c r="AS12" s="19">
        <v>2691.15</v>
      </c>
      <c r="AT12" s="3"/>
      <c r="AU12" s="17">
        <v>256.5</v>
      </c>
      <c r="AV12" s="3"/>
      <c r="AW12" s="18">
        <v>37.5</v>
      </c>
      <c r="AX12" s="3"/>
      <c r="AY12" s="19">
        <v>8659.89</v>
      </c>
      <c r="AZ12" s="3"/>
      <c r="BA12" s="17">
        <v>178.5</v>
      </c>
      <c r="BB12" s="3"/>
      <c r="BC12" s="18">
        <v>25.5</v>
      </c>
      <c r="BD12" s="3"/>
      <c r="BE12" s="19">
        <v>4992.75</v>
      </c>
      <c r="BF12" s="3"/>
      <c r="BG12" s="17">
        <v>218</v>
      </c>
      <c r="BH12" s="3"/>
      <c r="BI12" s="18">
        <v>30.38</v>
      </c>
      <c r="BJ12" s="3"/>
      <c r="BK12" s="19">
        <v>6168.19</v>
      </c>
      <c r="BL12" s="3"/>
      <c r="BM12" s="17">
        <v>244.5</v>
      </c>
      <c r="BN12" s="3"/>
      <c r="BO12" s="18">
        <v>27</v>
      </c>
      <c r="BP12" s="3"/>
      <c r="BQ12" s="19">
        <v>6275.45</v>
      </c>
      <c r="BR12" s="3"/>
      <c r="BS12" s="17">
        <v>42.75</v>
      </c>
      <c r="BT12" s="3"/>
      <c r="BU12" s="18">
        <v>25.88</v>
      </c>
      <c r="BV12" s="3"/>
      <c r="BW12" s="19">
        <v>1063.07</v>
      </c>
      <c r="BX12" s="3"/>
      <c r="BY12" s="17">
        <v>145</v>
      </c>
      <c r="BZ12" s="3"/>
      <c r="CA12" s="18">
        <v>39.75</v>
      </c>
      <c r="CB12" s="3"/>
      <c r="CC12" s="19">
        <v>4147.18</v>
      </c>
      <c r="CD12" s="3"/>
      <c r="CE12" s="17">
        <v>141</v>
      </c>
      <c r="CF12" s="3"/>
      <c r="CG12" s="18">
        <v>23.63</v>
      </c>
      <c r="CH12" s="3"/>
      <c r="CI12" s="19">
        <v>3458.4</v>
      </c>
      <c r="CJ12" s="3"/>
      <c r="CK12" s="17">
        <v>29</v>
      </c>
      <c r="CL12" s="3"/>
      <c r="CM12" s="18">
        <v>23.63</v>
      </c>
      <c r="CN12" s="3"/>
      <c r="CO12" s="19">
        <v>685.27</v>
      </c>
      <c r="CP12" s="3"/>
      <c r="CQ12" s="17">
        <v>75.5</v>
      </c>
      <c r="CR12" s="3"/>
      <c r="CS12" s="18">
        <v>30.75</v>
      </c>
      <c r="CT12" s="3"/>
      <c r="CU12" s="19">
        <v>2356.5500000000002</v>
      </c>
      <c r="CV12" s="3"/>
      <c r="CW12" s="17">
        <v>192</v>
      </c>
      <c r="CX12" s="3"/>
      <c r="CY12" s="18">
        <v>25.5</v>
      </c>
      <c r="CZ12" s="3"/>
      <c r="DA12" s="19">
        <v>4696.58</v>
      </c>
      <c r="DB12" s="3"/>
      <c r="DC12" s="17">
        <v>116</v>
      </c>
      <c r="DD12" s="3"/>
      <c r="DE12" s="18">
        <v>24.38</v>
      </c>
      <c r="DF12" s="3"/>
      <c r="DG12" s="19">
        <v>2816.08</v>
      </c>
      <c r="DH12" s="3"/>
      <c r="DI12" s="17">
        <f>ROUND(E12+K12+Q12+W12+AC12+AI12+AO12+AU12+BA12+BG12+BM12+BS12+BY12+CE12+CK12+CQ12+CW12+DC12,5)</f>
        <v>2195</v>
      </c>
      <c r="DJ12" s="3"/>
      <c r="DK12" s="3"/>
      <c r="DL12" s="3"/>
      <c r="DM12" s="19">
        <f t="shared" si="0"/>
        <v>63094.54</v>
      </c>
    </row>
    <row r="13" spans="1:117" ht="14.65" thickBot="1" x14ac:dyDescent="0.5">
      <c r="A13" s="2"/>
      <c r="B13" s="2"/>
      <c r="C13" s="2"/>
      <c r="D13" s="2" t="s">
        <v>14</v>
      </c>
      <c r="E13" s="20"/>
      <c r="F13" s="3"/>
      <c r="G13" s="18"/>
      <c r="H13" s="3"/>
      <c r="I13" s="21">
        <v>485</v>
      </c>
      <c r="J13" s="3"/>
      <c r="K13" s="20"/>
      <c r="L13" s="3"/>
      <c r="M13" s="18"/>
      <c r="N13" s="3"/>
      <c r="O13" s="21">
        <v>485.74</v>
      </c>
      <c r="P13" s="3"/>
      <c r="Q13" s="20"/>
      <c r="R13" s="3"/>
      <c r="S13" s="18"/>
      <c r="T13" s="3"/>
      <c r="U13" s="21">
        <v>499.61</v>
      </c>
      <c r="V13" s="3"/>
      <c r="W13" s="20"/>
      <c r="X13" s="3"/>
      <c r="Y13" s="18"/>
      <c r="Z13" s="3"/>
      <c r="AA13" s="21">
        <v>480.63</v>
      </c>
      <c r="AB13" s="3"/>
      <c r="AC13" s="20"/>
      <c r="AD13" s="3"/>
      <c r="AE13" s="18"/>
      <c r="AF13" s="3"/>
      <c r="AG13" s="21">
        <v>0</v>
      </c>
      <c r="AH13" s="3"/>
      <c r="AI13" s="20"/>
      <c r="AJ13" s="3"/>
      <c r="AK13" s="18"/>
      <c r="AL13" s="3"/>
      <c r="AM13" s="21">
        <v>482.93</v>
      </c>
      <c r="AN13" s="3"/>
      <c r="AO13" s="20"/>
      <c r="AP13" s="3"/>
      <c r="AQ13" s="18"/>
      <c r="AR13" s="3"/>
      <c r="AS13" s="21">
        <v>535.9</v>
      </c>
      <c r="AT13" s="3"/>
      <c r="AU13" s="20"/>
      <c r="AV13" s="3"/>
      <c r="AW13" s="18"/>
      <c r="AX13" s="3"/>
      <c r="AY13" s="21">
        <v>523.23</v>
      </c>
      <c r="AZ13" s="3"/>
      <c r="BA13" s="20"/>
      <c r="BB13" s="3"/>
      <c r="BC13" s="18"/>
      <c r="BD13" s="3"/>
      <c r="BE13" s="21">
        <v>457.59</v>
      </c>
      <c r="BF13" s="3"/>
      <c r="BG13" s="20"/>
      <c r="BH13" s="3"/>
      <c r="BI13" s="18"/>
      <c r="BJ13" s="3"/>
      <c r="BK13" s="21">
        <v>482.92</v>
      </c>
      <c r="BL13" s="3"/>
      <c r="BM13" s="20"/>
      <c r="BN13" s="3"/>
      <c r="BO13" s="18"/>
      <c r="BP13" s="3"/>
      <c r="BQ13" s="21">
        <v>482.92</v>
      </c>
      <c r="BR13" s="3"/>
      <c r="BS13" s="20"/>
      <c r="BT13" s="3"/>
      <c r="BU13" s="18"/>
      <c r="BV13" s="3"/>
      <c r="BW13" s="21">
        <v>485.73</v>
      </c>
      <c r="BX13" s="3"/>
      <c r="BY13" s="20"/>
      <c r="BZ13" s="3"/>
      <c r="CA13" s="18"/>
      <c r="CB13" s="3"/>
      <c r="CC13" s="21">
        <v>492.6</v>
      </c>
      <c r="CD13" s="3"/>
      <c r="CE13" s="20"/>
      <c r="CF13" s="3"/>
      <c r="CG13" s="18"/>
      <c r="CH13" s="3"/>
      <c r="CI13" s="21">
        <v>482.92</v>
      </c>
      <c r="CJ13" s="3"/>
      <c r="CK13" s="20"/>
      <c r="CL13" s="3"/>
      <c r="CM13" s="18"/>
      <c r="CN13" s="3"/>
      <c r="CO13" s="21">
        <v>515.25</v>
      </c>
      <c r="CP13" s="3"/>
      <c r="CQ13" s="20"/>
      <c r="CR13" s="3"/>
      <c r="CS13" s="18"/>
      <c r="CT13" s="3"/>
      <c r="CU13" s="21">
        <v>506.64</v>
      </c>
      <c r="CV13" s="3"/>
      <c r="CW13" s="20"/>
      <c r="CX13" s="3"/>
      <c r="CY13" s="18"/>
      <c r="CZ13" s="3"/>
      <c r="DA13" s="21">
        <v>482.93</v>
      </c>
      <c r="DB13" s="3"/>
      <c r="DC13" s="20"/>
      <c r="DD13" s="3"/>
      <c r="DE13" s="18"/>
      <c r="DF13" s="3"/>
      <c r="DG13" s="21">
        <v>482.92</v>
      </c>
      <c r="DH13" s="3"/>
      <c r="DI13" s="20"/>
      <c r="DJ13" s="3"/>
      <c r="DK13" s="3"/>
      <c r="DL13" s="3"/>
      <c r="DM13" s="21">
        <f t="shared" si="0"/>
        <v>8365.4599999999991</v>
      </c>
    </row>
    <row r="14" spans="1:117" x14ac:dyDescent="0.45">
      <c r="A14" s="2"/>
      <c r="B14" s="2"/>
      <c r="C14" s="2" t="s">
        <v>15</v>
      </c>
      <c r="D14" s="2"/>
      <c r="E14" s="17">
        <f>ROUND(SUM(E4:E13),5)</f>
        <v>0</v>
      </c>
      <c r="F14" s="3"/>
      <c r="G14" s="18"/>
      <c r="H14" s="3"/>
      <c r="I14" s="19">
        <f>ROUND(SUM(I4:I13),5)</f>
        <v>70343.11</v>
      </c>
      <c r="J14" s="3"/>
      <c r="K14" s="17">
        <f>ROUND(SUM(K4:K13),5)</f>
        <v>2102.75</v>
      </c>
      <c r="L14" s="3"/>
      <c r="M14" s="18"/>
      <c r="N14" s="3"/>
      <c r="O14" s="19">
        <f>ROUND(SUM(O4:O13),5)</f>
        <v>37341.99</v>
      </c>
      <c r="P14" s="3"/>
      <c r="Q14" s="17">
        <f>ROUND(SUM(Q4:Q13),5)</f>
        <v>2087.75</v>
      </c>
      <c r="R14" s="3"/>
      <c r="S14" s="18"/>
      <c r="T14" s="3"/>
      <c r="U14" s="19">
        <f>ROUND(SUM(U4:U13),5)</f>
        <v>40721.699999999997</v>
      </c>
      <c r="V14" s="3"/>
      <c r="W14" s="17">
        <f>ROUND(SUM(W4:W13),5)</f>
        <v>2158</v>
      </c>
      <c r="X14" s="3"/>
      <c r="Y14" s="18"/>
      <c r="Z14" s="3"/>
      <c r="AA14" s="19">
        <f>ROUND(SUM(AA4:AA13),5)</f>
        <v>58613.85</v>
      </c>
      <c r="AB14" s="3"/>
      <c r="AC14" s="17">
        <f>ROUND(SUM(AC4:AC13),5)</f>
        <v>568</v>
      </c>
      <c r="AD14" s="3"/>
      <c r="AE14" s="18"/>
      <c r="AF14" s="3"/>
      <c r="AG14" s="19">
        <f>ROUND(SUM(AG4:AG13),5)</f>
        <v>10193.34</v>
      </c>
      <c r="AH14" s="3"/>
      <c r="AI14" s="17">
        <f>ROUND(SUM(AI4:AI13),5)</f>
        <v>1975.5</v>
      </c>
      <c r="AJ14" s="3"/>
      <c r="AK14" s="18"/>
      <c r="AL14" s="3"/>
      <c r="AM14" s="19">
        <f>ROUND(SUM(AM4:AM13),5)</f>
        <v>34852.410000000003</v>
      </c>
      <c r="AN14" s="3"/>
      <c r="AO14" s="17">
        <f>ROUND(SUM(AO4:AO13),5)</f>
        <v>2276</v>
      </c>
      <c r="AP14" s="3"/>
      <c r="AQ14" s="18"/>
      <c r="AR14" s="3"/>
      <c r="AS14" s="19">
        <f>ROUND(SUM(AS4:AS13),5)</f>
        <v>55272.65</v>
      </c>
      <c r="AT14" s="3"/>
      <c r="AU14" s="17">
        <f>ROUND(SUM(AU4:AU13),5)</f>
        <v>2376.5</v>
      </c>
      <c r="AV14" s="3"/>
      <c r="AW14" s="18"/>
      <c r="AX14" s="3"/>
      <c r="AY14" s="19">
        <f>ROUND(SUM(AY4:AY13),5)</f>
        <v>58062.99</v>
      </c>
      <c r="AZ14" s="3"/>
      <c r="BA14" s="17">
        <f>ROUND(SUM(BA4:BA13),5)</f>
        <v>2258.5</v>
      </c>
      <c r="BB14" s="3"/>
      <c r="BC14" s="18"/>
      <c r="BD14" s="3"/>
      <c r="BE14" s="19">
        <f>ROUND(SUM(BE4:BE13),5)</f>
        <v>47083.11</v>
      </c>
      <c r="BF14" s="3"/>
      <c r="BG14" s="17">
        <f>ROUND(SUM(BG4:BG13),5)</f>
        <v>2291</v>
      </c>
      <c r="BH14" s="3"/>
      <c r="BI14" s="18"/>
      <c r="BJ14" s="3"/>
      <c r="BK14" s="19">
        <f>ROUND(SUM(BK4:BK13),5)</f>
        <v>46618.1</v>
      </c>
      <c r="BL14" s="3"/>
      <c r="BM14" s="17">
        <f>ROUND(SUM(BM4:BM13),5)</f>
        <v>2364.5</v>
      </c>
      <c r="BN14" s="3"/>
      <c r="BO14" s="18"/>
      <c r="BP14" s="3"/>
      <c r="BQ14" s="19">
        <f>ROUND(SUM(BQ4:BQ13),5)</f>
        <v>43368.37</v>
      </c>
      <c r="BR14" s="3"/>
      <c r="BS14" s="17">
        <f>ROUND(SUM(BS4:BS13),5)</f>
        <v>2088.25</v>
      </c>
      <c r="BT14" s="3"/>
      <c r="BU14" s="18"/>
      <c r="BV14" s="3"/>
      <c r="BW14" s="19">
        <f>ROUND(SUM(BW4:BW13),5)</f>
        <v>37180</v>
      </c>
      <c r="BX14" s="3"/>
      <c r="BY14" s="17">
        <f>ROUND(SUM(BY4:BY13),5)</f>
        <v>2225</v>
      </c>
      <c r="BZ14" s="3"/>
      <c r="CA14" s="18"/>
      <c r="CB14" s="3"/>
      <c r="CC14" s="19">
        <f>ROUND(SUM(CC4:CC13),5)</f>
        <v>58694.78</v>
      </c>
      <c r="CD14" s="3"/>
      <c r="CE14" s="17">
        <f>ROUND(SUM(CE4:CE13),5)</f>
        <v>1706.5</v>
      </c>
      <c r="CF14" s="3"/>
      <c r="CG14" s="18"/>
      <c r="CH14" s="3"/>
      <c r="CI14" s="19">
        <f>ROUND(SUM(CI4:CI13),5)</f>
        <v>29359.57</v>
      </c>
      <c r="CJ14" s="3"/>
      <c r="CK14" s="17">
        <f>ROUND(SUM(CK4:CK13),5)</f>
        <v>849</v>
      </c>
      <c r="CL14" s="3"/>
      <c r="CM14" s="18"/>
      <c r="CN14" s="3"/>
      <c r="CO14" s="19">
        <f>ROUND(SUM(CO4:CO13),5)</f>
        <v>14075.52</v>
      </c>
      <c r="CP14" s="3"/>
      <c r="CQ14" s="17">
        <f>ROUND(SUM(CQ4:CQ13),5)</f>
        <v>2143</v>
      </c>
      <c r="CR14" s="3"/>
      <c r="CS14" s="18"/>
      <c r="CT14" s="3"/>
      <c r="CU14" s="19">
        <f>ROUND(SUM(CU4:CU13),5)</f>
        <v>46055.44</v>
      </c>
      <c r="CV14" s="3"/>
      <c r="CW14" s="17">
        <f>ROUND(SUM(CW4:CW13),5)</f>
        <v>2272</v>
      </c>
      <c r="CX14" s="3"/>
      <c r="CY14" s="18"/>
      <c r="CZ14" s="3"/>
      <c r="DA14" s="19">
        <f>ROUND(SUM(DA4:DA13),5)</f>
        <v>39174.51</v>
      </c>
      <c r="DB14" s="3"/>
      <c r="DC14" s="17">
        <f>ROUND(SUM(DC4:DC13),5)</f>
        <v>1936.8333</v>
      </c>
      <c r="DD14" s="3"/>
      <c r="DE14" s="18"/>
      <c r="DF14" s="3"/>
      <c r="DG14" s="19">
        <f>ROUND(SUM(DG4:DG13),5)</f>
        <v>32279.19</v>
      </c>
      <c r="DH14" s="3"/>
      <c r="DI14" s="17">
        <f>ROUND(E14+K14+Q14+W14+AC14+AI14+AO14+AU14+BA14+BG14+BM14+BS14+BY14+CE14+CK14+CQ14+CW14+DC14,5)</f>
        <v>33679.083299999998</v>
      </c>
      <c r="DJ14" s="3"/>
      <c r="DK14" s="3"/>
      <c r="DL14" s="3"/>
      <c r="DM14" s="19">
        <f t="shared" si="0"/>
        <v>759290.63</v>
      </c>
    </row>
    <row r="15" spans="1:117" x14ac:dyDescent="0.45">
      <c r="A15" s="2"/>
      <c r="B15" s="2"/>
      <c r="C15" s="2" t="s">
        <v>16</v>
      </c>
      <c r="D15" s="2"/>
      <c r="E15" s="17"/>
      <c r="F15" s="3"/>
      <c r="G15" s="18"/>
      <c r="H15" s="3"/>
      <c r="I15" s="19"/>
      <c r="J15" s="3"/>
      <c r="K15" s="17"/>
      <c r="L15" s="3"/>
      <c r="M15" s="18"/>
      <c r="N15" s="3"/>
      <c r="O15" s="19"/>
      <c r="P15" s="3"/>
      <c r="Q15" s="17"/>
      <c r="R15" s="3"/>
      <c r="S15" s="18"/>
      <c r="T15" s="3"/>
      <c r="U15" s="19"/>
      <c r="V15" s="3"/>
      <c r="W15" s="17"/>
      <c r="X15" s="3"/>
      <c r="Y15" s="18"/>
      <c r="Z15" s="3"/>
      <c r="AA15" s="19"/>
      <c r="AB15" s="3"/>
      <c r="AC15" s="17"/>
      <c r="AD15" s="3"/>
      <c r="AE15" s="18"/>
      <c r="AF15" s="3"/>
      <c r="AG15" s="19"/>
      <c r="AH15" s="3"/>
      <c r="AI15" s="17"/>
      <c r="AJ15" s="3"/>
      <c r="AK15" s="18"/>
      <c r="AL15" s="3"/>
      <c r="AM15" s="19"/>
      <c r="AN15" s="3"/>
      <c r="AO15" s="17"/>
      <c r="AP15" s="3"/>
      <c r="AQ15" s="18"/>
      <c r="AR15" s="3"/>
      <c r="AS15" s="19"/>
      <c r="AT15" s="3"/>
      <c r="AU15" s="17"/>
      <c r="AV15" s="3"/>
      <c r="AW15" s="18"/>
      <c r="AX15" s="3"/>
      <c r="AY15" s="19"/>
      <c r="AZ15" s="3"/>
      <c r="BA15" s="17"/>
      <c r="BB15" s="3"/>
      <c r="BC15" s="18"/>
      <c r="BD15" s="3"/>
      <c r="BE15" s="19"/>
      <c r="BF15" s="3"/>
      <c r="BG15" s="17"/>
      <c r="BH15" s="3"/>
      <c r="BI15" s="18"/>
      <c r="BJ15" s="3"/>
      <c r="BK15" s="19"/>
      <c r="BL15" s="3"/>
      <c r="BM15" s="17"/>
      <c r="BN15" s="3"/>
      <c r="BO15" s="18"/>
      <c r="BP15" s="3"/>
      <c r="BQ15" s="19"/>
      <c r="BR15" s="3"/>
      <c r="BS15" s="17"/>
      <c r="BT15" s="3"/>
      <c r="BU15" s="18"/>
      <c r="BV15" s="3"/>
      <c r="BW15" s="19"/>
      <c r="BX15" s="3"/>
      <c r="BY15" s="17"/>
      <c r="BZ15" s="3"/>
      <c r="CA15" s="18"/>
      <c r="CB15" s="3"/>
      <c r="CC15" s="19"/>
      <c r="CD15" s="3"/>
      <c r="CE15" s="17"/>
      <c r="CF15" s="3"/>
      <c r="CG15" s="18"/>
      <c r="CH15" s="3"/>
      <c r="CI15" s="19"/>
      <c r="CJ15" s="3"/>
      <c r="CK15" s="17"/>
      <c r="CL15" s="3"/>
      <c r="CM15" s="18"/>
      <c r="CN15" s="3"/>
      <c r="CO15" s="19"/>
      <c r="CP15" s="3"/>
      <c r="CQ15" s="17"/>
      <c r="CR15" s="3"/>
      <c r="CS15" s="18"/>
      <c r="CT15" s="3"/>
      <c r="CU15" s="19"/>
      <c r="CV15" s="3"/>
      <c r="CW15" s="17"/>
      <c r="CX15" s="3"/>
      <c r="CY15" s="18"/>
      <c r="CZ15" s="3"/>
      <c r="DA15" s="19"/>
      <c r="DB15" s="3"/>
      <c r="DC15" s="17"/>
      <c r="DD15" s="3"/>
      <c r="DE15" s="18"/>
      <c r="DF15" s="3"/>
      <c r="DG15" s="19"/>
      <c r="DH15" s="3"/>
      <c r="DI15" s="17"/>
      <c r="DJ15" s="3"/>
      <c r="DK15" s="3"/>
      <c r="DL15" s="3"/>
      <c r="DM15" s="19"/>
    </row>
    <row r="16" spans="1:117" x14ac:dyDescent="0.45">
      <c r="A16" s="2"/>
      <c r="B16" s="2"/>
      <c r="C16" s="2"/>
      <c r="D16" s="2" t="s">
        <v>17</v>
      </c>
      <c r="E16" s="17"/>
      <c r="F16" s="3"/>
      <c r="G16" s="18"/>
      <c r="H16" s="3"/>
      <c r="I16" s="19">
        <v>0</v>
      </c>
      <c r="J16" s="3"/>
      <c r="K16" s="17"/>
      <c r="L16" s="3"/>
      <c r="M16" s="18"/>
      <c r="N16" s="3"/>
      <c r="O16" s="19">
        <v>0</v>
      </c>
      <c r="P16" s="3"/>
      <c r="Q16" s="17"/>
      <c r="R16" s="3"/>
      <c r="S16" s="18"/>
      <c r="T16" s="3"/>
      <c r="U16" s="19">
        <v>-481.5</v>
      </c>
      <c r="V16" s="3"/>
      <c r="W16" s="17"/>
      <c r="X16" s="3"/>
      <c r="Y16" s="18"/>
      <c r="Z16" s="3"/>
      <c r="AA16" s="19">
        <v>0</v>
      </c>
      <c r="AB16" s="3"/>
      <c r="AC16" s="17"/>
      <c r="AD16" s="3"/>
      <c r="AE16" s="18"/>
      <c r="AF16" s="3"/>
      <c r="AG16" s="19">
        <v>0</v>
      </c>
      <c r="AH16" s="3"/>
      <c r="AI16" s="17"/>
      <c r="AJ16" s="3"/>
      <c r="AK16" s="18"/>
      <c r="AL16" s="3"/>
      <c r="AM16" s="19">
        <v>0</v>
      </c>
      <c r="AN16" s="3"/>
      <c r="AO16" s="17"/>
      <c r="AP16" s="3"/>
      <c r="AQ16" s="18"/>
      <c r="AR16" s="3"/>
      <c r="AS16" s="19">
        <v>-414.96</v>
      </c>
      <c r="AT16" s="3"/>
      <c r="AU16" s="17"/>
      <c r="AV16" s="3"/>
      <c r="AW16" s="18"/>
      <c r="AX16" s="3"/>
      <c r="AY16" s="19">
        <v>0</v>
      </c>
      <c r="AZ16" s="3"/>
      <c r="BA16" s="17"/>
      <c r="BB16" s="3"/>
      <c r="BC16" s="18"/>
      <c r="BD16" s="3"/>
      <c r="BE16" s="19">
        <v>0</v>
      </c>
      <c r="BF16" s="3"/>
      <c r="BG16" s="17"/>
      <c r="BH16" s="3"/>
      <c r="BI16" s="18"/>
      <c r="BJ16" s="3"/>
      <c r="BK16" s="19">
        <v>0</v>
      </c>
      <c r="BL16" s="3"/>
      <c r="BM16" s="17"/>
      <c r="BN16" s="3"/>
      <c r="BO16" s="18"/>
      <c r="BP16" s="3"/>
      <c r="BQ16" s="19">
        <v>0</v>
      </c>
      <c r="BR16" s="3"/>
      <c r="BS16" s="17"/>
      <c r="BT16" s="3"/>
      <c r="BU16" s="18"/>
      <c r="BV16" s="3"/>
      <c r="BW16" s="19">
        <v>0</v>
      </c>
      <c r="BX16" s="3"/>
      <c r="BY16" s="17"/>
      <c r="BZ16" s="3"/>
      <c r="CA16" s="18"/>
      <c r="CB16" s="3"/>
      <c r="CC16" s="19">
        <v>0</v>
      </c>
      <c r="CD16" s="3"/>
      <c r="CE16" s="17"/>
      <c r="CF16" s="3"/>
      <c r="CG16" s="18"/>
      <c r="CH16" s="3"/>
      <c r="CI16" s="19">
        <v>0</v>
      </c>
      <c r="CJ16" s="3"/>
      <c r="CK16" s="17"/>
      <c r="CL16" s="3"/>
      <c r="CM16" s="18"/>
      <c r="CN16" s="3"/>
      <c r="CO16" s="19">
        <v>0</v>
      </c>
      <c r="CP16" s="3"/>
      <c r="CQ16" s="17"/>
      <c r="CR16" s="3"/>
      <c r="CS16" s="18"/>
      <c r="CT16" s="3"/>
      <c r="CU16" s="19">
        <v>-519.48</v>
      </c>
      <c r="CV16" s="3"/>
      <c r="CW16" s="17"/>
      <c r="CX16" s="3"/>
      <c r="CY16" s="18"/>
      <c r="CZ16" s="3"/>
      <c r="DA16" s="19">
        <v>0</v>
      </c>
      <c r="DB16" s="3"/>
      <c r="DC16" s="17"/>
      <c r="DD16" s="3"/>
      <c r="DE16" s="18"/>
      <c r="DF16" s="3"/>
      <c r="DG16" s="19">
        <v>0</v>
      </c>
      <c r="DH16" s="3"/>
      <c r="DI16" s="17"/>
      <c r="DJ16" s="3"/>
      <c r="DK16" s="3"/>
      <c r="DL16" s="3"/>
      <c r="DM16" s="19">
        <f t="shared" ref="DM16:DM27" si="1">ROUND(I16+O16+U16+AA16+AG16+AM16+AS16+AY16+BE16+BK16+BQ16+BW16+CC16+CI16+CO16+CU16+DA16+DG16,5)</f>
        <v>-1415.94</v>
      </c>
    </row>
    <row r="17" spans="1:117" x14ac:dyDescent="0.45">
      <c r="A17" s="2"/>
      <c r="B17" s="2"/>
      <c r="C17" s="2"/>
      <c r="D17" s="2" t="s">
        <v>18</v>
      </c>
      <c r="E17" s="17"/>
      <c r="F17" s="3"/>
      <c r="G17" s="18"/>
      <c r="H17" s="3"/>
      <c r="I17" s="19">
        <v>0</v>
      </c>
      <c r="J17" s="3"/>
      <c r="K17" s="17"/>
      <c r="L17" s="3"/>
      <c r="M17" s="18"/>
      <c r="N17" s="3"/>
      <c r="O17" s="19">
        <v>0</v>
      </c>
      <c r="P17" s="3"/>
      <c r="Q17" s="17"/>
      <c r="R17" s="3"/>
      <c r="S17" s="18"/>
      <c r="T17" s="3"/>
      <c r="U17" s="19">
        <v>-281</v>
      </c>
      <c r="V17" s="3"/>
      <c r="W17" s="17"/>
      <c r="X17" s="3"/>
      <c r="Y17" s="18"/>
      <c r="Z17" s="3"/>
      <c r="AA17" s="19">
        <v>-285.89999999999998</v>
      </c>
      <c r="AB17" s="3"/>
      <c r="AC17" s="17"/>
      <c r="AD17" s="3"/>
      <c r="AE17" s="18"/>
      <c r="AF17" s="3"/>
      <c r="AG17" s="19">
        <v>0</v>
      </c>
      <c r="AH17" s="3"/>
      <c r="AI17" s="17"/>
      <c r="AJ17" s="3"/>
      <c r="AK17" s="18"/>
      <c r="AL17" s="3"/>
      <c r="AM17" s="19">
        <v>0</v>
      </c>
      <c r="AN17" s="3"/>
      <c r="AO17" s="17"/>
      <c r="AP17" s="3"/>
      <c r="AQ17" s="18"/>
      <c r="AR17" s="3"/>
      <c r="AS17" s="19">
        <v>0</v>
      </c>
      <c r="AT17" s="3"/>
      <c r="AU17" s="17"/>
      <c r="AV17" s="3"/>
      <c r="AW17" s="18"/>
      <c r="AX17" s="3"/>
      <c r="AY17" s="19">
        <v>0</v>
      </c>
      <c r="AZ17" s="3"/>
      <c r="BA17" s="17"/>
      <c r="BB17" s="3"/>
      <c r="BC17" s="18"/>
      <c r="BD17" s="3"/>
      <c r="BE17" s="19">
        <v>0</v>
      </c>
      <c r="BF17" s="3"/>
      <c r="BG17" s="17"/>
      <c r="BH17" s="3"/>
      <c r="BI17" s="18"/>
      <c r="BJ17" s="3"/>
      <c r="BK17" s="19">
        <v>0</v>
      </c>
      <c r="BL17" s="3"/>
      <c r="BM17" s="17"/>
      <c r="BN17" s="3"/>
      <c r="BO17" s="18"/>
      <c r="BP17" s="3"/>
      <c r="BQ17" s="19">
        <v>0</v>
      </c>
      <c r="BR17" s="3"/>
      <c r="BS17" s="17"/>
      <c r="BT17" s="3"/>
      <c r="BU17" s="18"/>
      <c r="BV17" s="3"/>
      <c r="BW17" s="19">
        <v>0</v>
      </c>
      <c r="BX17" s="3"/>
      <c r="BY17" s="17"/>
      <c r="BZ17" s="3"/>
      <c r="CA17" s="18"/>
      <c r="CB17" s="3"/>
      <c r="CC17" s="19">
        <v>0</v>
      </c>
      <c r="CD17" s="3"/>
      <c r="CE17" s="17"/>
      <c r="CF17" s="3"/>
      <c r="CG17" s="18"/>
      <c r="CH17" s="3"/>
      <c r="CI17" s="19">
        <v>0</v>
      </c>
      <c r="CJ17" s="3"/>
      <c r="CK17" s="17"/>
      <c r="CL17" s="3"/>
      <c r="CM17" s="18"/>
      <c r="CN17" s="3"/>
      <c r="CO17" s="19">
        <v>0</v>
      </c>
      <c r="CP17" s="3"/>
      <c r="CQ17" s="17"/>
      <c r="CR17" s="3"/>
      <c r="CS17" s="18"/>
      <c r="CT17" s="3"/>
      <c r="CU17" s="19">
        <v>-524.16</v>
      </c>
      <c r="CV17" s="3"/>
      <c r="CW17" s="17"/>
      <c r="CX17" s="3"/>
      <c r="CY17" s="18"/>
      <c r="CZ17" s="3"/>
      <c r="DA17" s="19">
        <v>0</v>
      </c>
      <c r="DB17" s="3"/>
      <c r="DC17" s="17"/>
      <c r="DD17" s="3"/>
      <c r="DE17" s="18"/>
      <c r="DF17" s="3"/>
      <c r="DG17" s="19">
        <v>0</v>
      </c>
      <c r="DH17" s="3"/>
      <c r="DI17" s="17"/>
      <c r="DJ17" s="3"/>
      <c r="DK17" s="3"/>
      <c r="DL17" s="3"/>
      <c r="DM17" s="19">
        <f t="shared" si="1"/>
        <v>-1091.06</v>
      </c>
    </row>
    <row r="18" spans="1:117" x14ac:dyDescent="0.45">
      <c r="A18" s="2"/>
      <c r="B18" s="2"/>
      <c r="C18" s="2"/>
      <c r="D18" s="2" t="s">
        <v>19</v>
      </c>
      <c r="E18" s="17"/>
      <c r="F18" s="3"/>
      <c r="G18" s="18"/>
      <c r="H18" s="3"/>
      <c r="I18" s="19">
        <v>0</v>
      </c>
      <c r="J18" s="3"/>
      <c r="K18" s="17"/>
      <c r="L18" s="3"/>
      <c r="M18" s="18"/>
      <c r="N18" s="3"/>
      <c r="O18" s="19">
        <v>0</v>
      </c>
      <c r="P18" s="3"/>
      <c r="Q18" s="17"/>
      <c r="R18" s="3"/>
      <c r="S18" s="18"/>
      <c r="T18" s="3"/>
      <c r="U18" s="19">
        <v>0</v>
      </c>
      <c r="V18" s="3"/>
      <c r="W18" s="17"/>
      <c r="X18" s="3"/>
      <c r="Y18" s="18"/>
      <c r="Z18" s="3"/>
      <c r="AA18" s="19">
        <v>0</v>
      </c>
      <c r="AB18" s="3"/>
      <c r="AC18" s="17"/>
      <c r="AD18" s="3"/>
      <c r="AE18" s="18"/>
      <c r="AF18" s="3"/>
      <c r="AG18" s="19">
        <v>0</v>
      </c>
      <c r="AH18" s="3"/>
      <c r="AI18" s="17"/>
      <c r="AJ18" s="3"/>
      <c r="AK18" s="18"/>
      <c r="AL18" s="3"/>
      <c r="AM18" s="19">
        <v>0</v>
      </c>
      <c r="AN18" s="3"/>
      <c r="AO18" s="17"/>
      <c r="AP18" s="3"/>
      <c r="AQ18" s="18"/>
      <c r="AR18" s="3"/>
      <c r="AS18" s="19">
        <v>0</v>
      </c>
      <c r="AT18" s="3"/>
      <c r="AU18" s="17"/>
      <c r="AV18" s="3"/>
      <c r="AW18" s="18"/>
      <c r="AX18" s="3"/>
      <c r="AY18" s="19">
        <v>0</v>
      </c>
      <c r="AZ18" s="3"/>
      <c r="BA18" s="17"/>
      <c r="BB18" s="3"/>
      <c r="BC18" s="18"/>
      <c r="BD18" s="3"/>
      <c r="BE18" s="19">
        <v>0</v>
      </c>
      <c r="BF18" s="3"/>
      <c r="BG18" s="17"/>
      <c r="BH18" s="3"/>
      <c r="BI18" s="18"/>
      <c r="BJ18" s="3"/>
      <c r="BK18" s="19">
        <v>0</v>
      </c>
      <c r="BL18" s="3"/>
      <c r="BM18" s="17"/>
      <c r="BN18" s="3"/>
      <c r="BO18" s="18"/>
      <c r="BP18" s="3"/>
      <c r="BQ18" s="19">
        <v>0</v>
      </c>
      <c r="BR18" s="3"/>
      <c r="BS18" s="17"/>
      <c r="BT18" s="3"/>
      <c r="BU18" s="18"/>
      <c r="BV18" s="3"/>
      <c r="BW18" s="19">
        <v>0</v>
      </c>
      <c r="BX18" s="3"/>
      <c r="BY18" s="17"/>
      <c r="BZ18" s="3"/>
      <c r="CA18" s="18"/>
      <c r="CB18" s="3"/>
      <c r="CC18" s="19">
        <v>0</v>
      </c>
      <c r="CD18" s="3"/>
      <c r="CE18" s="17"/>
      <c r="CF18" s="3"/>
      <c r="CG18" s="18"/>
      <c r="CH18" s="3"/>
      <c r="CI18" s="19">
        <v>0</v>
      </c>
      <c r="CJ18" s="3"/>
      <c r="CK18" s="17"/>
      <c r="CL18" s="3"/>
      <c r="CM18" s="18"/>
      <c r="CN18" s="3"/>
      <c r="CO18" s="19">
        <v>0</v>
      </c>
      <c r="CP18" s="3"/>
      <c r="CQ18" s="17"/>
      <c r="CR18" s="3"/>
      <c r="CS18" s="18"/>
      <c r="CT18" s="3"/>
      <c r="CU18" s="19">
        <v>0</v>
      </c>
      <c r="CV18" s="3"/>
      <c r="CW18" s="17"/>
      <c r="CX18" s="3"/>
      <c r="CY18" s="18"/>
      <c r="CZ18" s="3"/>
      <c r="DA18" s="19">
        <v>0</v>
      </c>
      <c r="DB18" s="3"/>
      <c r="DC18" s="17"/>
      <c r="DD18" s="3"/>
      <c r="DE18" s="18"/>
      <c r="DF18" s="3"/>
      <c r="DG18" s="19">
        <v>0</v>
      </c>
      <c r="DH18" s="3"/>
      <c r="DI18" s="17"/>
      <c r="DJ18" s="3"/>
      <c r="DK18" s="3"/>
      <c r="DL18" s="3"/>
      <c r="DM18" s="19">
        <f t="shared" si="1"/>
        <v>0</v>
      </c>
    </row>
    <row r="19" spans="1:117" x14ac:dyDescent="0.45">
      <c r="A19" s="2"/>
      <c r="B19" s="2"/>
      <c r="C19" s="2"/>
      <c r="D19" s="2" t="s">
        <v>20</v>
      </c>
      <c r="E19" s="17"/>
      <c r="F19" s="3"/>
      <c r="G19" s="18"/>
      <c r="H19" s="3"/>
      <c r="I19" s="19">
        <v>-624.04999999999995</v>
      </c>
      <c r="J19" s="3"/>
      <c r="K19" s="17"/>
      <c r="L19" s="3"/>
      <c r="M19" s="18"/>
      <c r="N19" s="3"/>
      <c r="O19" s="19">
        <v>0</v>
      </c>
      <c r="P19" s="3"/>
      <c r="Q19" s="17"/>
      <c r="R19" s="3"/>
      <c r="S19" s="18"/>
      <c r="T19" s="3"/>
      <c r="U19" s="19">
        <v>-345</v>
      </c>
      <c r="V19" s="3"/>
      <c r="W19" s="17"/>
      <c r="X19" s="3"/>
      <c r="Y19" s="18"/>
      <c r="Z19" s="3"/>
      <c r="AA19" s="19">
        <v>0</v>
      </c>
      <c r="AB19" s="3"/>
      <c r="AC19" s="17"/>
      <c r="AD19" s="3"/>
      <c r="AE19" s="18"/>
      <c r="AF19" s="3"/>
      <c r="AG19" s="19">
        <v>0</v>
      </c>
      <c r="AH19" s="3"/>
      <c r="AI19" s="17"/>
      <c r="AJ19" s="3"/>
      <c r="AK19" s="18"/>
      <c r="AL19" s="3"/>
      <c r="AM19" s="19">
        <v>0</v>
      </c>
      <c r="AN19" s="3"/>
      <c r="AO19" s="17"/>
      <c r="AP19" s="3"/>
      <c r="AQ19" s="18"/>
      <c r="AR19" s="3"/>
      <c r="AS19" s="19">
        <v>-1347.84</v>
      </c>
      <c r="AT19" s="3"/>
      <c r="AU19" s="17"/>
      <c r="AV19" s="3"/>
      <c r="AW19" s="18"/>
      <c r="AX19" s="3"/>
      <c r="AY19" s="19">
        <v>0</v>
      </c>
      <c r="AZ19" s="3"/>
      <c r="BA19" s="17"/>
      <c r="BB19" s="3"/>
      <c r="BC19" s="18"/>
      <c r="BD19" s="3"/>
      <c r="BE19" s="19">
        <v>0</v>
      </c>
      <c r="BF19" s="3"/>
      <c r="BG19" s="17"/>
      <c r="BH19" s="3"/>
      <c r="BI19" s="18"/>
      <c r="BJ19" s="3"/>
      <c r="BK19" s="19">
        <v>0</v>
      </c>
      <c r="BL19" s="3"/>
      <c r="BM19" s="17"/>
      <c r="BN19" s="3"/>
      <c r="BO19" s="18"/>
      <c r="BP19" s="3"/>
      <c r="BQ19" s="19">
        <v>0</v>
      </c>
      <c r="BR19" s="3"/>
      <c r="BS19" s="17"/>
      <c r="BT19" s="3"/>
      <c r="BU19" s="18"/>
      <c r="BV19" s="3"/>
      <c r="BW19" s="19">
        <v>0</v>
      </c>
      <c r="BX19" s="3"/>
      <c r="BY19" s="17"/>
      <c r="BZ19" s="3"/>
      <c r="CA19" s="18"/>
      <c r="CB19" s="3"/>
      <c r="CC19" s="19">
        <v>-888.9</v>
      </c>
      <c r="CD19" s="3"/>
      <c r="CE19" s="17"/>
      <c r="CF19" s="3"/>
      <c r="CG19" s="18"/>
      <c r="CH19" s="3"/>
      <c r="CI19" s="19">
        <v>0</v>
      </c>
      <c r="CJ19" s="3"/>
      <c r="CK19" s="17"/>
      <c r="CL19" s="3"/>
      <c r="CM19" s="18"/>
      <c r="CN19" s="3"/>
      <c r="CO19" s="19">
        <v>0</v>
      </c>
      <c r="CP19" s="3"/>
      <c r="CQ19" s="17"/>
      <c r="CR19" s="3"/>
      <c r="CS19" s="18"/>
      <c r="CT19" s="3"/>
      <c r="CU19" s="19">
        <v>-430.56</v>
      </c>
      <c r="CV19" s="3"/>
      <c r="CW19" s="17"/>
      <c r="CX19" s="3"/>
      <c r="CY19" s="18"/>
      <c r="CZ19" s="3"/>
      <c r="DA19" s="19">
        <v>0</v>
      </c>
      <c r="DB19" s="3"/>
      <c r="DC19" s="17"/>
      <c r="DD19" s="3"/>
      <c r="DE19" s="18"/>
      <c r="DF19" s="3"/>
      <c r="DG19" s="19">
        <v>0</v>
      </c>
      <c r="DH19" s="3"/>
      <c r="DI19" s="17"/>
      <c r="DJ19" s="3"/>
      <c r="DK19" s="3"/>
      <c r="DL19" s="3"/>
      <c r="DM19" s="19">
        <f t="shared" si="1"/>
        <v>-3636.35</v>
      </c>
    </row>
    <row r="20" spans="1:117" x14ac:dyDescent="0.45">
      <c r="A20" s="2"/>
      <c r="B20" s="2"/>
      <c r="C20" s="2"/>
      <c r="D20" s="2" t="s">
        <v>21</v>
      </c>
      <c r="E20" s="17"/>
      <c r="F20" s="3"/>
      <c r="G20" s="18"/>
      <c r="H20" s="3"/>
      <c r="I20" s="19">
        <v>-704.55</v>
      </c>
      <c r="J20" s="3"/>
      <c r="K20" s="17"/>
      <c r="L20" s="3"/>
      <c r="M20" s="18"/>
      <c r="N20" s="3"/>
      <c r="O20" s="19">
        <v>0</v>
      </c>
      <c r="P20" s="3"/>
      <c r="Q20" s="17"/>
      <c r="R20" s="3"/>
      <c r="S20" s="18"/>
      <c r="T20" s="3"/>
      <c r="U20" s="19">
        <v>0</v>
      </c>
      <c r="V20" s="3"/>
      <c r="W20" s="17"/>
      <c r="X20" s="3"/>
      <c r="Y20" s="18"/>
      <c r="Z20" s="3"/>
      <c r="AA20" s="19">
        <v>0</v>
      </c>
      <c r="AB20" s="3"/>
      <c r="AC20" s="17"/>
      <c r="AD20" s="3"/>
      <c r="AE20" s="18"/>
      <c r="AF20" s="3"/>
      <c r="AG20" s="19">
        <v>0</v>
      </c>
      <c r="AH20" s="3"/>
      <c r="AI20" s="17"/>
      <c r="AJ20" s="3"/>
      <c r="AK20" s="18"/>
      <c r="AL20" s="3"/>
      <c r="AM20" s="19">
        <v>0</v>
      </c>
      <c r="AN20" s="3"/>
      <c r="AO20" s="17"/>
      <c r="AP20" s="3"/>
      <c r="AQ20" s="18"/>
      <c r="AR20" s="3"/>
      <c r="AS20" s="19">
        <v>0</v>
      </c>
      <c r="AT20" s="3"/>
      <c r="AU20" s="17"/>
      <c r="AV20" s="3"/>
      <c r="AW20" s="18"/>
      <c r="AX20" s="3"/>
      <c r="AY20" s="19">
        <v>0</v>
      </c>
      <c r="AZ20" s="3"/>
      <c r="BA20" s="17"/>
      <c r="BB20" s="3"/>
      <c r="BC20" s="18"/>
      <c r="BD20" s="3"/>
      <c r="BE20" s="19">
        <v>0</v>
      </c>
      <c r="BF20" s="3"/>
      <c r="BG20" s="17"/>
      <c r="BH20" s="3"/>
      <c r="BI20" s="18"/>
      <c r="BJ20" s="3"/>
      <c r="BK20" s="19">
        <v>0</v>
      </c>
      <c r="BL20" s="3"/>
      <c r="BM20" s="17"/>
      <c r="BN20" s="3"/>
      <c r="BO20" s="18"/>
      <c r="BP20" s="3"/>
      <c r="BQ20" s="19">
        <v>0</v>
      </c>
      <c r="BR20" s="3"/>
      <c r="BS20" s="17"/>
      <c r="BT20" s="3"/>
      <c r="BU20" s="18"/>
      <c r="BV20" s="3"/>
      <c r="BW20" s="19">
        <v>0</v>
      </c>
      <c r="BX20" s="3"/>
      <c r="BY20" s="17"/>
      <c r="BZ20" s="3"/>
      <c r="CA20" s="18"/>
      <c r="CB20" s="3"/>
      <c r="CC20" s="19">
        <v>-146.16</v>
      </c>
      <c r="CD20" s="3"/>
      <c r="CE20" s="17"/>
      <c r="CF20" s="3"/>
      <c r="CG20" s="18"/>
      <c r="CH20" s="3"/>
      <c r="CI20" s="19">
        <v>0</v>
      </c>
      <c r="CJ20" s="3"/>
      <c r="CK20" s="17"/>
      <c r="CL20" s="3"/>
      <c r="CM20" s="18"/>
      <c r="CN20" s="3"/>
      <c r="CO20" s="19">
        <v>0</v>
      </c>
      <c r="CP20" s="3"/>
      <c r="CQ20" s="17"/>
      <c r="CR20" s="3"/>
      <c r="CS20" s="18"/>
      <c r="CT20" s="3"/>
      <c r="CU20" s="19">
        <v>-316.68</v>
      </c>
      <c r="CV20" s="3"/>
      <c r="CW20" s="17"/>
      <c r="CX20" s="3"/>
      <c r="CY20" s="18"/>
      <c r="CZ20" s="3"/>
      <c r="DA20" s="19">
        <v>0</v>
      </c>
      <c r="DB20" s="3"/>
      <c r="DC20" s="17"/>
      <c r="DD20" s="3"/>
      <c r="DE20" s="18"/>
      <c r="DF20" s="3"/>
      <c r="DG20" s="19">
        <v>0</v>
      </c>
      <c r="DH20" s="3"/>
      <c r="DI20" s="17"/>
      <c r="DJ20" s="3"/>
      <c r="DK20" s="3"/>
      <c r="DL20" s="3"/>
      <c r="DM20" s="19">
        <f t="shared" si="1"/>
        <v>-1167.3900000000001</v>
      </c>
    </row>
    <row r="21" spans="1:117" x14ac:dyDescent="0.45">
      <c r="A21" s="2"/>
      <c r="B21" s="2"/>
      <c r="C21" s="2"/>
      <c r="D21" s="2" t="s">
        <v>22</v>
      </c>
      <c r="E21" s="17"/>
      <c r="F21" s="3"/>
      <c r="G21" s="18"/>
      <c r="H21" s="3"/>
      <c r="I21" s="19">
        <v>0</v>
      </c>
      <c r="J21" s="3"/>
      <c r="K21" s="17"/>
      <c r="L21" s="3"/>
      <c r="M21" s="18"/>
      <c r="N21" s="3"/>
      <c r="O21" s="19">
        <v>0</v>
      </c>
      <c r="P21" s="3"/>
      <c r="Q21" s="17"/>
      <c r="R21" s="3"/>
      <c r="S21" s="18"/>
      <c r="T21" s="3"/>
      <c r="U21" s="19">
        <v>0</v>
      </c>
      <c r="V21" s="3"/>
      <c r="W21" s="17"/>
      <c r="X21" s="3"/>
      <c r="Y21" s="18"/>
      <c r="Z21" s="3"/>
      <c r="AA21" s="19">
        <v>0</v>
      </c>
      <c r="AB21" s="3"/>
      <c r="AC21" s="17"/>
      <c r="AD21" s="3"/>
      <c r="AE21" s="18"/>
      <c r="AF21" s="3"/>
      <c r="AG21" s="19">
        <v>0</v>
      </c>
      <c r="AH21" s="3"/>
      <c r="AI21" s="17"/>
      <c r="AJ21" s="3"/>
      <c r="AK21" s="18"/>
      <c r="AL21" s="3"/>
      <c r="AM21" s="19">
        <v>0</v>
      </c>
      <c r="AN21" s="3"/>
      <c r="AO21" s="17"/>
      <c r="AP21" s="3"/>
      <c r="AQ21" s="18"/>
      <c r="AR21" s="3"/>
      <c r="AS21" s="19">
        <v>0</v>
      </c>
      <c r="AT21" s="3"/>
      <c r="AU21" s="17"/>
      <c r="AV21" s="3"/>
      <c r="AW21" s="18"/>
      <c r="AX21" s="3"/>
      <c r="AY21" s="19">
        <v>0</v>
      </c>
      <c r="AZ21" s="3"/>
      <c r="BA21" s="17"/>
      <c r="BB21" s="3"/>
      <c r="BC21" s="18"/>
      <c r="BD21" s="3"/>
      <c r="BE21" s="19">
        <v>0</v>
      </c>
      <c r="BF21" s="3"/>
      <c r="BG21" s="17"/>
      <c r="BH21" s="3"/>
      <c r="BI21" s="18"/>
      <c r="BJ21" s="3"/>
      <c r="BK21" s="19">
        <v>-448.18</v>
      </c>
      <c r="BL21" s="3"/>
      <c r="BM21" s="17"/>
      <c r="BN21" s="3"/>
      <c r="BO21" s="18"/>
      <c r="BP21" s="3"/>
      <c r="BQ21" s="19">
        <v>0</v>
      </c>
      <c r="BR21" s="3"/>
      <c r="BS21" s="17"/>
      <c r="BT21" s="3"/>
      <c r="BU21" s="18"/>
      <c r="BV21" s="3"/>
      <c r="BW21" s="19">
        <v>0</v>
      </c>
      <c r="BX21" s="3"/>
      <c r="BY21" s="17"/>
      <c r="BZ21" s="3"/>
      <c r="CA21" s="18"/>
      <c r="CB21" s="3"/>
      <c r="CC21" s="19">
        <v>0</v>
      </c>
      <c r="CD21" s="3"/>
      <c r="CE21" s="17"/>
      <c r="CF21" s="3"/>
      <c r="CG21" s="18"/>
      <c r="CH21" s="3"/>
      <c r="CI21" s="19">
        <v>0</v>
      </c>
      <c r="CJ21" s="3"/>
      <c r="CK21" s="17"/>
      <c r="CL21" s="3"/>
      <c r="CM21" s="18"/>
      <c r="CN21" s="3"/>
      <c r="CO21" s="19">
        <v>0</v>
      </c>
      <c r="CP21" s="3"/>
      <c r="CQ21" s="17"/>
      <c r="CR21" s="3"/>
      <c r="CS21" s="18"/>
      <c r="CT21" s="3"/>
      <c r="CU21" s="19">
        <v>0</v>
      </c>
      <c r="CV21" s="3"/>
      <c r="CW21" s="17"/>
      <c r="CX21" s="3"/>
      <c r="CY21" s="18"/>
      <c r="CZ21" s="3"/>
      <c r="DA21" s="19">
        <v>0</v>
      </c>
      <c r="DB21" s="3"/>
      <c r="DC21" s="17"/>
      <c r="DD21" s="3"/>
      <c r="DE21" s="18"/>
      <c r="DF21" s="3"/>
      <c r="DG21" s="19">
        <v>0</v>
      </c>
      <c r="DH21" s="3"/>
      <c r="DI21" s="17"/>
      <c r="DJ21" s="3"/>
      <c r="DK21" s="3"/>
      <c r="DL21" s="3"/>
      <c r="DM21" s="19">
        <f t="shared" si="1"/>
        <v>-448.18</v>
      </c>
    </row>
    <row r="22" spans="1:117" x14ac:dyDescent="0.45">
      <c r="A22" s="2"/>
      <c r="B22" s="2"/>
      <c r="C22" s="2"/>
      <c r="D22" s="2" t="s">
        <v>23</v>
      </c>
      <c r="E22" s="17"/>
      <c r="F22" s="3"/>
      <c r="G22" s="18"/>
      <c r="H22" s="3"/>
      <c r="I22" s="19">
        <v>-3309.54</v>
      </c>
      <c r="J22" s="3"/>
      <c r="K22" s="17"/>
      <c r="L22" s="3"/>
      <c r="M22" s="18"/>
      <c r="N22" s="3"/>
      <c r="O22" s="19">
        <v>-1431.19</v>
      </c>
      <c r="P22" s="3"/>
      <c r="Q22" s="17"/>
      <c r="R22" s="3"/>
      <c r="S22" s="18"/>
      <c r="T22" s="3"/>
      <c r="U22" s="19">
        <v>-1941.83</v>
      </c>
      <c r="V22" s="3"/>
      <c r="W22" s="17"/>
      <c r="X22" s="3"/>
      <c r="Y22" s="18"/>
      <c r="Z22" s="3"/>
      <c r="AA22" s="19">
        <v>-2906.65</v>
      </c>
      <c r="AB22" s="3"/>
      <c r="AC22" s="17"/>
      <c r="AD22" s="3"/>
      <c r="AE22" s="18"/>
      <c r="AF22" s="3"/>
      <c r="AG22" s="19">
        <v>0</v>
      </c>
      <c r="AH22" s="3"/>
      <c r="AI22" s="17"/>
      <c r="AJ22" s="3"/>
      <c r="AK22" s="18"/>
      <c r="AL22" s="3"/>
      <c r="AM22" s="19">
        <v>0</v>
      </c>
      <c r="AN22" s="3"/>
      <c r="AO22" s="17"/>
      <c r="AP22" s="3"/>
      <c r="AQ22" s="18"/>
      <c r="AR22" s="3"/>
      <c r="AS22" s="19">
        <v>0</v>
      </c>
      <c r="AT22" s="3"/>
      <c r="AU22" s="17"/>
      <c r="AV22" s="3"/>
      <c r="AW22" s="18"/>
      <c r="AX22" s="3"/>
      <c r="AY22" s="19">
        <v>-2835.03</v>
      </c>
      <c r="AZ22" s="3"/>
      <c r="BA22" s="17"/>
      <c r="BB22" s="3"/>
      <c r="BC22" s="18"/>
      <c r="BD22" s="3"/>
      <c r="BE22" s="19">
        <v>0</v>
      </c>
      <c r="BF22" s="3"/>
      <c r="BG22" s="17"/>
      <c r="BH22" s="3"/>
      <c r="BI22" s="18"/>
      <c r="BJ22" s="3"/>
      <c r="BK22" s="19">
        <v>0</v>
      </c>
      <c r="BL22" s="3"/>
      <c r="BM22" s="17"/>
      <c r="BN22" s="3"/>
      <c r="BO22" s="18"/>
      <c r="BP22" s="3"/>
      <c r="BQ22" s="19">
        <v>-2051.44</v>
      </c>
      <c r="BR22" s="3"/>
      <c r="BS22" s="17"/>
      <c r="BT22" s="3"/>
      <c r="BU22" s="18"/>
      <c r="BV22" s="3"/>
      <c r="BW22" s="19">
        <v>-1738.71</v>
      </c>
      <c r="BX22" s="3"/>
      <c r="BY22" s="17"/>
      <c r="BZ22" s="3"/>
      <c r="CA22" s="18"/>
      <c r="CB22" s="3"/>
      <c r="CC22" s="19">
        <v>-2939.08</v>
      </c>
      <c r="CD22" s="3"/>
      <c r="CE22" s="17"/>
      <c r="CF22" s="3"/>
      <c r="CG22" s="18"/>
      <c r="CH22" s="3"/>
      <c r="CI22" s="19">
        <v>-436.43</v>
      </c>
      <c r="CJ22" s="3"/>
      <c r="CK22" s="17"/>
      <c r="CL22" s="3"/>
      <c r="CM22" s="18"/>
      <c r="CN22" s="3"/>
      <c r="CO22" s="19">
        <v>0</v>
      </c>
      <c r="CP22" s="3"/>
      <c r="CQ22" s="17"/>
      <c r="CR22" s="3"/>
      <c r="CS22" s="18"/>
      <c r="CT22" s="3"/>
      <c r="CU22" s="19">
        <v>0</v>
      </c>
      <c r="CV22" s="3"/>
      <c r="CW22" s="17"/>
      <c r="CX22" s="3"/>
      <c r="CY22" s="18"/>
      <c r="CZ22" s="3"/>
      <c r="DA22" s="19">
        <v>0</v>
      </c>
      <c r="DB22" s="3"/>
      <c r="DC22" s="17"/>
      <c r="DD22" s="3"/>
      <c r="DE22" s="18"/>
      <c r="DF22" s="3"/>
      <c r="DG22" s="19">
        <v>0</v>
      </c>
      <c r="DH22" s="3"/>
      <c r="DI22" s="17"/>
      <c r="DJ22" s="3"/>
      <c r="DK22" s="3"/>
      <c r="DL22" s="3"/>
      <c r="DM22" s="19">
        <f t="shared" si="1"/>
        <v>-19589.900000000001</v>
      </c>
    </row>
    <row r="23" spans="1:117" x14ac:dyDescent="0.45">
      <c r="A23" s="2"/>
      <c r="B23" s="2"/>
      <c r="C23" s="2"/>
      <c r="D23" s="2" t="s">
        <v>24</v>
      </c>
      <c r="E23" s="17"/>
      <c r="F23" s="3"/>
      <c r="G23" s="18"/>
      <c r="H23" s="3"/>
      <c r="I23" s="19">
        <v>0</v>
      </c>
      <c r="J23" s="3"/>
      <c r="K23" s="17"/>
      <c r="L23" s="3"/>
      <c r="M23" s="18"/>
      <c r="N23" s="3"/>
      <c r="O23" s="19">
        <v>0</v>
      </c>
      <c r="P23" s="3"/>
      <c r="Q23" s="17"/>
      <c r="R23" s="3"/>
      <c r="S23" s="18"/>
      <c r="T23" s="3"/>
      <c r="U23" s="19">
        <v>0</v>
      </c>
      <c r="V23" s="3"/>
      <c r="W23" s="17"/>
      <c r="X23" s="3"/>
      <c r="Y23" s="18"/>
      <c r="Z23" s="3"/>
      <c r="AA23" s="19">
        <v>0</v>
      </c>
      <c r="AB23" s="3"/>
      <c r="AC23" s="17"/>
      <c r="AD23" s="3"/>
      <c r="AE23" s="18"/>
      <c r="AF23" s="3"/>
      <c r="AG23" s="19">
        <v>0</v>
      </c>
      <c r="AH23" s="3"/>
      <c r="AI23" s="17"/>
      <c r="AJ23" s="3"/>
      <c r="AK23" s="18"/>
      <c r="AL23" s="3"/>
      <c r="AM23" s="19">
        <v>0</v>
      </c>
      <c r="AN23" s="3"/>
      <c r="AO23" s="17"/>
      <c r="AP23" s="3"/>
      <c r="AQ23" s="18"/>
      <c r="AR23" s="3"/>
      <c r="AS23" s="19">
        <v>0</v>
      </c>
      <c r="AT23" s="3"/>
      <c r="AU23" s="17"/>
      <c r="AV23" s="3"/>
      <c r="AW23" s="18"/>
      <c r="AX23" s="3"/>
      <c r="AY23" s="19">
        <v>0</v>
      </c>
      <c r="AZ23" s="3"/>
      <c r="BA23" s="17"/>
      <c r="BB23" s="3"/>
      <c r="BC23" s="18"/>
      <c r="BD23" s="3"/>
      <c r="BE23" s="19">
        <v>0</v>
      </c>
      <c r="BF23" s="3"/>
      <c r="BG23" s="17"/>
      <c r="BH23" s="3"/>
      <c r="BI23" s="18"/>
      <c r="BJ23" s="3"/>
      <c r="BK23" s="19">
        <v>0</v>
      </c>
      <c r="BL23" s="3"/>
      <c r="BM23" s="17"/>
      <c r="BN23" s="3"/>
      <c r="BO23" s="18"/>
      <c r="BP23" s="3"/>
      <c r="BQ23" s="19">
        <v>-170.64</v>
      </c>
      <c r="BR23" s="3"/>
      <c r="BS23" s="17"/>
      <c r="BT23" s="3"/>
      <c r="BU23" s="18"/>
      <c r="BV23" s="3"/>
      <c r="BW23" s="19">
        <v>0</v>
      </c>
      <c r="BX23" s="3"/>
      <c r="BY23" s="17"/>
      <c r="BZ23" s="3"/>
      <c r="CA23" s="18"/>
      <c r="CB23" s="3"/>
      <c r="CC23" s="19">
        <v>0</v>
      </c>
      <c r="CD23" s="3"/>
      <c r="CE23" s="17"/>
      <c r="CF23" s="3"/>
      <c r="CG23" s="18"/>
      <c r="CH23" s="3"/>
      <c r="CI23" s="19">
        <v>0</v>
      </c>
      <c r="CJ23" s="3"/>
      <c r="CK23" s="17"/>
      <c r="CL23" s="3"/>
      <c r="CM23" s="18"/>
      <c r="CN23" s="3"/>
      <c r="CO23" s="19">
        <v>0</v>
      </c>
      <c r="CP23" s="3"/>
      <c r="CQ23" s="17"/>
      <c r="CR23" s="3"/>
      <c r="CS23" s="18"/>
      <c r="CT23" s="3"/>
      <c r="CU23" s="19">
        <v>0</v>
      </c>
      <c r="CV23" s="3"/>
      <c r="CW23" s="17"/>
      <c r="CX23" s="3"/>
      <c r="CY23" s="18"/>
      <c r="CZ23" s="3"/>
      <c r="DA23" s="19">
        <v>0</v>
      </c>
      <c r="DB23" s="3"/>
      <c r="DC23" s="17"/>
      <c r="DD23" s="3"/>
      <c r="DE23" s="18"/>
      <c r="DF23" s="3"/>
      <c r="DG23" s="19">
        <v>0</v>
      </c>
      <c r="DH23" s="3"/>
      <c r="DI23" s="17"/>
      <c r="DJ23" s="3"/>
      <c r="DK23" s="3"/>
      <c r="DL23" s="3"/>
      <c r="DM23" s="19">
        <f t="shared" si="1"/>
        <v>-170.64</v>
      </c>
    </row>
    <row r="24" spans="1:117" x14ac:dyDescent="0.45">
      <c r="A24" s="2"/>
      <c r="B24" s="2"/>
      <c r="C24" s="2"/>
      <c r="D24" s="2" t="s">
        <v>25</v>
      </c>
      <c r="E24" s="17"/>
      <c r="F24" s="3"/>
      <c r="G24" s="18"/>
      <c r="H24" s="3"/>
      <c r="I24" s="19">
        <v>0</v>
      </c>
      <c r="J24" s="3"/>
      <c r="K24" s="17"/>
      <c r="L24" s="3"/>
      <c r="M24" s="18"/>
      <c r="N24" s="3"/>
      <c r="O24" s="19">
        <v>0</v>
      </c>
      <c r="P24" s="3"/>
      <c r="Q24" s="17"/>
      <c r="R24" s="3"/>
      <c r="S24" s="18"/>
      <c r="T24" s="3"/>
      <c r="U24" s="19">
        <v>0</v>
      </c>
      <c r="V24" s="3"/>
      <c r="W24" s="17"/>
      <c r="X24" s="3"/>
      <c r="Y24" s="18"/>
      <c r="Z24" s="3"/>
      <c r="AA24" s="19">
        <v>0</v>
      </c>
      <c r="AB24" s="3"/>
      <c r="AC24" s="17"/>
      <c r="AD24" s="3"/>
      <c r="AE24" s="18"/>
      <c r="AF24" s="3"/>
      <c r="AG24" s="19">
        <v>0</v>
      </c>
      <c r="AH24" s="3"/>
      <c r="AI24" s="17"/>
      <c r="AJ24" s="3"/>
      <c r="AK24" s="18"/>
      <c r="AL24" s="3"/>
      <c r="AM24" s="19">
        <v>0</v>
      </c>
      <c r="AN24" s="3"/>
      <c r="AO24" s="17"/>
      <c r="AP24" s="3"/>
      <c r="AQ24" s="18"/>
      <c r="AR24" s="3"/>
      <c r="AS24" s="19">
        <v>0</v>
      </c>
      <c r="AT24" s="3"/>
      <c r="AU24" s="17"/>
      <c r="AV24" s="3"/>
      <c r="AW24" s="18"/>
      <c r="AX24" s="3"/>
      <c r="AY24" s="19">
        <v>0</v>
      </c>
      <c r="AZ24" s="3"/>
      <c r="BA24" s="17"/>
      <c r="BB24" s="3"/>
      <c r="BC24" s="18"/>
      <c r="BD24" s="3"/>
      <c r="BE24" s="19">
        <v>0</v>
      </c>
      <c r="BF24" s="3"/>
      <c r="BG24" s="17"/>
      <c r="BH24" s="3"/>
      <c r="BI24" s="18"/>
      <c r="BJ24" s="3"/>
      <c r="BK24" s="19">
        <v>-569.19000000000005</v>
      </c>
      <c r="BL24" s="3"/>
      <c r="BM24" s="17"/>
      <c r="BN24" s="3"/>
      <c r="BO24" s="18"/>
      <c r="BP24" s="3"/>
      <c r="BQ24" s="19">
        <v>0</v>
      </c>
      <c r="BR24" s="3"/>
      <c r="BS24" s="17"/>
      <c r="BT24" s="3"/>
      <c r="BU24" s="18"/>
      <c r="BV24" s="3"/>
      <c r="BW24" s="19">
        <v>0</v>
      </c>
      <c r="BX24" s="3"/>
      <c r="BY24" s="17"/>
      <c r="BZ24" s="3"/>
      <c r="CA24" s="18"/>
      <c r="CB24" s="3"/>
      <c r="CC24" s="19">
        <v>0</v>
      </c>
      <c r="CD24" s="3"/>
      <c r="CE24" s="17"/>
      <c r="CF24" s="3"/>
      <c r="CG24" s="18"/>
      <c r="CH24" s="3"/>
      <c r="CI24" s="19">
        <v>0</v>
      </c>
      <c r="CJ24" s="3"/>
      <c r="CK24" s="17"/>
      <c r="CL24" s="3"/>
      <c r="CM24" s="18"/>
      <c r="CN24" s="3"/>
      <c r="CO24" s="19">
        <v>0</v>
      </c>
      <c r="CP24" s="3"/>
      <c r="CQ24" s="17"/>
      <c r="CR24" s="3"/>
      <c r="CS24" s="18"/>
      <c r="CT24" s="3"/>
      <c r="CU24" s="19">
        <v>0</v>
      </c>
      <c r="CV24" s="3"/>
      <c r="CW24" s="17"/>
      <c r="CX24" s="3"/>
      <c r="CY24" s="18"/>
      <c r="CZ24" s="3"/>
      <c r="DA24" s="19">
        <v>0</v>
      </c>
      <c r="DB24" s="3"/>
      <c r="DC24" s="17"/>
      <c r="DD24" s="3"/>
      <c r="DE24" s="18"/>
      <c r="DF24" s="3"/>
      <c r="DG24" s="19">
        <v>0</v>
      </c>
      <c r="DH24" s="3"/>
      <c r="DI24" s="17"/>
      <c r="DJ24" s="3"/>
      <c r="DK24" s="3"/>
      <c r="DL24" s="3"/>
      <c r="DM24" s="19">
        <f t="shared" si="1"/>
        <v>-569.19000000000005</v>
      </c>
    </row>
    <row r="25" spans="1:117" ht="14.65" thickBot="1" x14ac:dyDescent="0.5">
      <c r="A25" s="2"/>
      <c r="B25" s="2"/>
      <c r="C25" s="2"/>
      <c r="D25" s="2" t="s">
        <v>26</v>
      </c>
      <c r="E25" s="17"/>
      <c r="F25" s="3"/>
      <c r="G25" s="18"/>
      <c r="H25" s="3"/>
      <c r="I25" s="19">
        <v>0</v>
      </c>
      <c r="J25" s="3"/>
      <c r="K25" s="17"/>
      <c r="L25" s="3"/>
      <c r="M25" s="18"/>
      <c r="N25" s="3"/>
      <c r="O25" s="19">
        <v>0</v>
      </c>
      <c r="P25" s="3"/>
      <c r="Q25" s="17"/>
      <c r="R25" s="3"/>
      <c r="S25" s="18"/>
      <c r="T25" s="3"/>
      <c r="U25" s="19">
        <v>0</v>
      </c>
      <c r="V25" s="3"/>
      <c r="W25" s="17"/>
      <c r="X25" s="3"/>
      <c r="Y25" s="18"/>
      <c r="Z25" s="3"/>
      <c r="AA25" s="19">
        <v>0</v>
      </c>
      <c r="AB25" s="3"/>
      <c r="AC25" s="17"/>
      <c r="AD25" s="3"/>
      <c r="AE25" s="18"/>
      <c r="AF25" s="3"/>
      <c r="AG25" s="19">
        <v>0</v>
      </c>
      <c r="AH25" s="3"/>
      <c r="AI25" s="17"/>
      <c r="AJ25" s="3"/>
      <c r="AK25" s="18"/>
      <c r="AL25" s="3"/>
      <c r="AM25" s="19">
        <v>0</v>
      </c>
      <c r="AN25" s="3"/>
      <c r="AO25" s="17"/>
      <c r="AP25" s="3"/>
      <c r="AQ25" s="18"/>
      <c r="AR25" s="3"/>
      <c r="AS25" s="19">
        <v>0</v>
      </c>
      <c r="AT25" s="3"/>
      <c r="AU25" s="17"/>
      <c r="AV25" s="3"/>
      <c r="AW25" s="18"/>
      <c r="AX25" s="3"/>
      <c r="AY25" s="19">
        <v>0</v>
      </c>
      <c r="AZ25" s="3"/>
      <c r="BA25" s="17"/>
      <c r="BB25" s="3"/>
      <c r="BC25" s="18"/>
      <c r="BD25" s="3"/>
      <c r="BE25" s="19">
        <v>-1669.81</v>
      </c>
      <c r="BF25" s="3"/>
      <c r="BG25" s="17"/>
      <c r="BH25" s="3"/>
      <c r="BI25" s="18"/>
      <c r="BJ25" s="3"/>
      <c r="BK25" s="19">
        <v>0</v>
      </c>
      <c r="BL25" s="3"/>
      <c r="BM25" s="17"/>
      <c r="BN25" s="3"/>
      <c r="BO25" s="18"/>
      <c r="BP25" s="3"/>
      <c r="BQ25" s="19">
        <v>0</v>
      </c>
      <c r="BR25" s="3"/>
      <c r="BS25" s="17"/>
      <c r="BT25" s="3"/>
      <c r="BU25" s="18"/>
      <c r="BV25" s="3"/>
      <c r="BW25" s="19">
        <v>0</v>
      </c>
      <c r="BX25" s="3"/>
      <c r="BY25" s="17"/>
      <c r="BZ25" s="3"/>
      <c r="CA25" s="18"/>
      <c r="CB25" s="3"/>
      <c r="CC25" s="19">
        <v>0</v>
      </c>
      <c r="CD25" s="3"/>
      <c r="CE25" s="17"/>
      <c r="CF25" s="3"/>
      <c r="CG25" s="18"/>
      <c r="CH25" s="3"/>
      <c r="CI25" s="19">
        <v>0</v>
      </c>
      <c r="CJ25" s="3"/>
      <c r="CK25" s="17"/>
      <c r="CL25" s="3"/>
      <c r="CM25" s="18"/>
      <c r="CN25" s="3"/>
      <c r="CO25" s="19">
        <v>0</v>
      </c>
      <c r="CP25" s="3"/>
      <c r="CQ25" s="17"/>
      <c r="CR25" s="3"/>
      <c r="CS25" s="18"/>
      <c r="CT25" s="3"/>
      <c r="CU25" s="19">
        <v>0</v>
      </c>
      <c r="CV25" s="3"/>
      <c r="CW25" s="17"/>
      <c r="CX25" s="3"/>
      <c r="CY25" s="18"/>
      <c r="CZ25" s="3"/>
      <c r="DA25" s="19">
        <v>0</v>
      </c>
      <c r="DB25" s="3"/>
      <c r="DC25" s="17"/>
      <c r="DD25" s="3"/>
      <c r="DE25" s="18"/>
      <c r="DF25" s="3"/>
      <c r="DG25" s="19">
        <v>0</v>
      </c>
      <c r="DH25" s="3"/>
      <c r="DI25" s="17"/>
      <c r="DJ25" s="3"/>
      <c r="DK25" s="3"/>
      <c r="DL25" s="3"/>
      <c r="DM25" s="19">
        <f t="shared" si="1"/>
        <v>-1669.81</v>
      </c>
    </row>
    <row r="26" spans="1:117" ht="14.65" thickBot="1" x14ac:dyDescent="0.5">
      <c r="A26" s="2"/>
      <c r="B26" s="2"/>
      <c r="C26" s="2" t="s">
        <v>27</v>
      </c>
      <c r="D26" s="2"/>
      <c r="E26" s="20"/>
      <c r="F26" s="3"/>
      <c r="G26" s="18"/>
      <c r="H26" s="3"/>
      <c r="I26" s="22">
        <f>ROUND(SUM(I15:I25),5)</f>
        <v>-4638.1400000000003</v>
      </c>
      <c r="J26" s="3"/>
      <c r="K26" s="20"/>
      <c r="L26" s="3"/>
      <c r="M26" s="18"/>
      <c r="N26" s="3"/>
      <c r="O26" s="22">
        <f>ROUND(SUM(O15:O25),5)</f>
        <v>-1431.19</v>
      </c>
      <c r="P26" s="3"/>
      <c r="Q26" s="20"/>
      <c r="R26" s="3"/>
      <c r="S26" s="18"/>
      <c r="T26" s="3"/>
      <c r="U26" s="22">
        <f>ROUND(SUM(U15:U25),5)</f>
        <v>-3049.33</v>
      </c>
      <c r="V26" s="3"/>
      <c r="W26" s="20"/>
      <c r="X26" s="3"/>
      <c r="Y26" s="18"/>
      <c r="Z26" s="3"/>
      <c r="AA26" s="22">
        <f>ROUND(SUM(AA15:AA25),5)</f>
        <v>-3192.55</v>
      </c>
      <c r="AB26" s="3"/>
      <c r="AC26" s="20"/>
      <c r="AD26" s="3"/>
      <c r="AE26" s="18"/>
      <c r="AF26" s="3"/>
      <c r="AG26" s="22">
        <f>ROUND(SUM(AG15:AG25),5)</f>
        <v>0</v>
      </c>
      <c r="AH26" s="3"/>
      <c r="AI26" s="20"/>
      <c r="AJ26" s="3"/>
      <c r="AK26" s="18"/>
      <c r="AL26" s="3"/>
      <c r="AM26" s="22">
        <f>ROUND(SUM(AM15:AM25),5)</f>
        <v>0</v>
      </c>
      <c r="AN26" s="3"/>
      <c r="AO26" s="20"/>
      <c r="AP26" s="3"/>
      <c r="AQ26" s="18"/>
      <c r="AR26" s="3"/>
      <c r="AS26" s="22">
        <f>ROUND(SUM(AS15:AS25),5)</f>
        <v>-1762.8</v>
      </c>
      <c r="AT26" s="3"/>
      <c r="AU26" s="20"/>
      <c r="AV26" s="3"/>
      <c r="AW26" s="18"/>
      <c r="AX26" s="3"/>
      <c r="AY26" s="22">
        <f>ROUND(SUM(AY15:AY25),5)</f>
        <v>-2835.03</v>
      </c>
      <c r="AZ26" s="3"/>
      <c r="BA26" s="20"/>
      <c r="BB26" s="3"/>
      <c r="BC26" s="18"/>
      <c r="BD26" s="3"/>
      <c r="BE26" s="22">
        <f>ROUND(SUM(BE15:BE25),5)</f>
        <v>-1669.81</v>
      </c>
      <c r="BF26" s="3"/>
      <c r="BG26" s="20"/>
      <c r="BH26" s="3"/>
      <c r="BI26" s="18"/>
      <c r="BJ26" s="3"/>
      <c r="BK26" s="22">
        <f>ROUND(SUM(BK15:BK25),5)</f>
        <v>-1017.37</v>
      </c>
      <c r="BL26" s="3"/>
      <c r="BM26" s="20"/>
      <c r="BN26" s="3"/>
      <c r="BO26" s="18"/>
      <c r="BP26" s="3"/>
      <c r="BQ26" s="22">
        <f>ROUND(SUM(BQ15:BQ25),5)</f>
        <v>-2222.08</v>
      </c>
      <c r="BR26" s="3"/>
      <c r="BS26" s="20"/>
      <c r="BT26" s="3"/>
      <c r="BU26" s="18"/>
      <c r="BV26" s="3"/>
      <c r="BW26" s="22">
        <f>ROUND(SUM(BW15:BW25),5)</f>
        <v>-1738.71</v>
      </c>
      <c r="BX26" s="3"/>
      <c r="BY26" s="20"/>
      <c r="BZ26" s="3"/>
      <c r="CA26" s="18"/>
      <c r="CB26" s="3"/>
      <c r="CC26" s="22">
        <f>ROUND(SUM(CC15:CC25),5)</f>
        <v>-3974.14</v>
      </c>
      <c r="CD26" s="3"/>
      <c r="CE26" s="20"/>
      <c r="CF26" s="3"/>
      <c r="CG26" s="18"/>
      <c r="CH26" s="3"/>
      <c r="CI26" s="22">
        <f>ROUND(SUM(CI15:CI25),5)</f>
        <v>-436.43</v>
      </c>
      <c r="CJ26" s="3"/>
      <c r="CK26" s="20"/>
      <c r="CL26" s="3"/>
      <c r="CM26" s="18"/>
      <c r="CN26" s="3"/>
      <c r="CO26" s="22">
        <f>ROUND(SUM(CO15:CO25),5)</f>
        <v>0</v>
      </c>
      <c r="CP26" s="3"/>
      <c r="CQ26" s="20"/>
      <c r="CR26" s="3"/>
      <c r="CS26" s="18"/>
      <c r="CT26" s="3"/>
      <c r="CU26" s="22">
        <f>ROUND(SUM(CU15:CU25),5)</f>
        <v>-1790.88</v>
      </c>
      <c r="CV26" s="3"/>
      <c r="CW26" s="20"/>
      <c r="CX26" s="3"/>
      <c r="CY26" s="18"/>
      <c r="CZ26" s="3"/>
      <c r="DA26" s="22">
        <f>ROUND(SUM(DA15:DA25),5)</f>
        <v>0</v>
      </c>
      <c r="DB26" s="3"/>
      <c r="DC26" s="20"/>
      <c r="DD26" s="3"/>
      <c r="DE26" s="18"/>
      <c r="DF26" s="3"/>
      <c r="DG26" s="22">
        <f>ROUND(SUM(DG15:DG25),5)</f>
        <v>0</v>
      </c>
      <c r="DH26" s="3"/>
      <c r="DI26" s="20"/>
      <c r="DJ26" s="3"/>
      <c r="DK26" s="3"/>
      <c r="DL26" s="3"/>
      <c r="DM26" s="22">
        <f t="shared" si="1"/>
        <v>-29758.46</v>
      </c>
    </row>
    <row r="27" spans="1:117" x14ac:dyDescent="0.45">
      <c r="A27" s="2"/>
      <c r="B27" s="2" t="s">
        <v>28</v>
      </c>
      <c r="C27" s="2"/>
      <c r="D27" s="2"/>
      <c r="E27" s="17">
        <f>ROUND(E14+E26,5)</f>
        <v>0</v>
      </c>
      <c r="F27" s="3"/>
      <c r="G27" s="18"/>
      <c r="H27" s="3"/>
      <c r="I27" s="19">
        <f>ROUND(I14+I26,5)</f>
        <v>65704.97</v>
      </c>
      <c r="J27" s="3"/>
      <c r="K27" s="17">
        <f>ROUND(K14+K26,5)</f>
        <v>2102.75</v>
      </c>
      <c r="L27" s="3"/>
      <c r="M27" s="18"/>
      <c r="N27" s="3"/>
      <c r="O27" s="19">
        <f>ROUND(O14+O26,5)</f>
        <v>35910.800000000003</v>
      </c>
      <c r="P27" s="3"/>
      <c r="Q27" s="17">
        <f>ROUND(Q14+Q26,5)</f>
        <v>2087.75</v>
      </c>
      <c r="R27" s="3"/>
      <c r="S27" s="18"/>
      <c r="T27" s="3"/>
      <c r="U27" s="19">
        <f>ROUND(U14+U26,5)</f>
        <v>37672.370000000003</v>
      </c>
      <c r="V27" s="3"/>
      <c r="W27" s="17">
        <f>ROUND(W14+W26,5)</f>
        <v>2158</v>
      </c>
      <c r="X27" s="3"/>
      <c r="Y27" s="18"/>
      <c r="Z27" s="3"/>
      <c r="AA27" s="19">
        <f>ROUND(AA14+AA26,5)</f>
        <v>55421.3</v>
      </c>
      <c r="AB27" s="3"/>
      <c r="AC27" s="17">
        <f>ROUND(AC14+AC26,5)</f>
        <v>568</v>
      </c>
      <c r="AD27" s="3"/>
      <c r="AE27" s="18"/>
      <c r="AF27" s="3"/>
      <c r="AG27" s="19">
        <f>ROUND(AG14+AG26,5)</f>
        <v>10193.34</v>
      </c>
      <c r="AH27" s="3"/>
      <c r="AI27" s="17">
        <f>ROUND(AI14+AI26,5)</f>
        <v>1975.5</v>
      </c>
      <c r="AJ27" s="3"/>
      <c r="AK27" s="18"/>
      <c r="AL27" s="3"/>
      <c r="AM27" s="19">
        <f>ROUND(AM14+AM26,5)</f>
        <v>34852.410000000003</v>
      </c>
      <c r="AN27" s="3"/>
      <c r="AO27" s="17">
        <f>ROUND(AO14+AO26,5)</f>
        <v>2276</v>
      </c>
      <c r="AP27" s="3"/>
      <c r="AQ27" s="18"/>
      <c r="AR27" s="3"/>
      <c r="AS27" s="19">
        <f>ROUND(AS14+AS26,5)</f>
        <v>53509.85</v>
      </c>
      <c r="AT27" s="3"/>
      <c r="AU27" s="17">
        <f>ROUND(AU14+AU26,5)</f>
        <v>2376.5</v>
      </c>
      <c r="AV27" s="3"/>
      <c r="AW27" s="18"/>
      <c r="AX27" s="3"/>
      <c r="AY27" s="19">
        <f>ROUND(AY14+AY26,5)</f>
        <v>55227.96</v>
      </c>
      <c r="AZ27" s="3"/>
      <c r="BA27" s="17">
        <f>ROUND(BA14+BA26,5)</f>
        <v>2258.5</v>
      </c>
      <c r="BB27" s="3"/>
      <c r="BC27" s="18"/>
      <c r="BD27" s="3"/>
      <c r="BE27" s="19">
        <f>ROUND(BE14+BE26,5)</f>
        <v>45413.3</v>
      </c>
      <c r="BF27" s="3"/>
      <c r="BG27" s="17">
        <f>ROUND(BG14+BG26,5)</f>
        <v>2291</v>
      </c>
      <c r="BH27" s="3"/>
      <c r="BI27" s="18"/>
      <c r="BJ27" s="3"/>
      <c r="BK27" s="19">
        <f>ROUND(BK14+BK26,5)</f>
        <v>45600.73</v>
      </c>
      <c r="BL27" s="3"/>
      <c r="BM27" s="17">
        <f>ROUND(BM14+BM26,5)</f>
        <v>2364.5</v>
      </c>
      <c r="BN27" s="3"/>
      <c r="BO27" s="18"/>
      <c r="BP27" s="3"/>
      <c r="BQ27" s="19">
        <f>ROUND(BQ14+BQ26,5)</f>
        <v>41146.29</v>
      </c>
      <c r="BR27" s="3"/>
      <c r="BS27" s="17">
        <f>ROUND(BS14+BS26,5)</f>
        <v>2088.25</v>
      </c>
      <c r="BT27" s="3"/>
      <c r="BU27" s="18"/>
      <c r="BV27" s="3"/>
      <c r="BW27" s="19">
        <f>ROUND(BW14+BW26,5)</f>
        <v>35441.29</v>
      </c>
      <c r="BX27" s="3"/>
      <c r="BY27" s="17">
        <f>ROUND(BY14+BY26,5)</f>
        <v>2225</v>
      </c>
      <c r="BZ27" s="3"/>
      <c r="CA27" s="18"/>
      <c r="CB27" s="3"/>
      <c r="CC27" s="19">
        <f>ROUND(CC14+CC26,5)</f>
        <v>54720.639999999999</v>
      </c>
      <c r="CD27" s="3"/>
      <c r="CE27" s="17">
        <f>ROUND(CE14+CE26,5)</f>
        <v>1706.5</v>
      </c>
      <c r="CF27" s="3"/>
      <c r="CG27" s="18"/>
      <c r="CH27" s="3"/>
      <c r="CI27" s="19">
        <f>ROUND(CI14+CI26,5)</f>
        <v>28923.14</v>
      </c>
      <c r="CJ27" s="3"/>
      <c r="CK27" s="17">
        <f>ROUND(CK14+CK26,5)</f>
        <v>849</v>
      </c>
      <c r="CL27" s="3"/>
      <c r="CM27" s="18"/>
      <c r="CN27" s="3"/>
      <c r="CO27" s="19">
        <f>ROUND(CO14+CO26,5)</f>
        <v>14075.52</v>
      </c>
      <c r="CP27" s="3"/>
      <c r="CQ27" s="17">
        <f>ROUND(CQ14+CQ26,5)</f>
        <v>2143</v>
      </c>
      <c r="CR27" s="3"/>
      <c r="CS27" s="18"/>
      <c r="CT27" s="3"/>
      <c r="CU27" s="19">
        <f>ROUND(CU14+CU26,5)</f>
        <v>44264.56</v>
      </c>
      <c r="CV27" s="3"/>
      <c r="CW27" s="17">
        <f>ROUND(CW14+CW26,5)</f>
        <v>2272</v>
      </c>
      <c r="CX27" s="3"/>
      <c r="CY27" s="18"/>
      <c r="CZ27" s="3"/>
      <c r="DA27" s="19">
        <f>ROUND(DA14+DA26,5)</f>
        <v>39174.51</v>
      </c>
      <c r="DB27" s="3"/>
      <c r="DC27" s="17">
        <f>ROUND(DC14+DC26,5)</f>
        <v>1936.8333</v>
      </c>
      <c r="DD27" s="3"/>
      <c r="DE27" s="18"/>
      <c r="DF27" s="3"/>
      <c r="DG27" s="19">
        <f>ROUND(DG14+DG26,5)</f>
        <v>32279.19</v>
      </c>
      <c r="DH27" s="3"/>
      <c r="DI27" s="17">
        <f>ROUND(E27+K27+Q27+W27+AC27+AI27+AO27+AU27+BA27+BG27+BM27+BS27+BY27+CE27+CK27+CQ27+CW27+DC27,5)</f>
        <v>33679.083299999998</v>
      </c>
      <c r="DJ27" s="3"/>
      <c r="DK27" s="3"/>
      <c r="DL27" s="3"/>
      <c r="DM27" s="19">
        <f t="shared" si="1"/>
        <v>729532.17</v>
      </c>
    </row>
    <row r="28" spans="1:117" x14ac:dyDescent="0.45">
      <c r="A28" s="2"/>
      <c r="B28" s="2" t="s">
        <v>29</v>
      </c>
      <c r="C28" s="2"/>
      <c r="D28" s="2"/>
      <c r="E28" s="17"/>
      <c r="F28" s="3"/>
      <c r="G28" s="18"/>
      <c r="H28" s="3"/>
      <c r="I28" s="19"/>
      <c r="J28" s="3"/>
      <c r="K28" s="17"/>
      <c r="L28" s="3"/>
      <c r="M28" s="18"/>
      <c r="N28" s="3"/>
      <c r="O28" s="19"/>
      <c r="P28" s="3"/>
      <c r="Q28" s="17"/>
      <c r="R28" s="3"/>
      <c r="S28" s="18"/>
      <c r="T28" s="3"/>
      <c r="U28" s="19"/>
      <c r="V28" s="3"/>
      <c r="W28" s="17"/>
      <c r="X28" s="3"/>
      <c r="Y28" s="18"/>
      <c r="Z28" s="3"/>
      <c r="AA28" s="19"/>
      <c r="AB28" s="3"/>
      <c r="AC28" s="17"/>
      <c r="AD28" s="3"/>
      <c r="AE28" s="18"/>
      <c r="AF28" s="3"/>
      <c r="AG28" s="19"/>
      <c r="AH28" s="3"/>
      <c r="AI28" s="17"/>
      <c r="AJ28" s="3"/>
      <c r="AK28" s="18"/>
      <c r="AL28" s="3"/>
      <c r="AM28" s="19"/>
      <c r="AN28" s="3"/>
      <c r="AO28" s="17"/>
      <c r="AP28" s="3"/>
      <c r="AQ28" s="18"/>
      <c r="AR28" s="3"/>
      <c r="AS28" s="19"/>
      <c r="AT28" s="3"/>
      <c r="AU28" s="17"/>
      <c r="AV28" s="3"/>
      <c r="AW28" s="18"/>
      <c r="AX28" s="3"/>
      <c r="AY28" s="19"/>
      <c r="AZ28" s="3"/>
      <c r="BA28" s="17"/>
      <c r="BB28" s="3"/>
      <c r="BC28" s="18"/>
      <c r="BD28" s="3"/>
      <c r="BE28" s="19"/>
      <c r="BF28" s="3"/>
      <c r="BG28" s="17"/>
      <c r="BH28" s="3"/>
      <c r="BI28" s="18"/>
      <c r="BJ28" s="3"/>
      <c r="BK28" s="19"/>
      <c r="BL28" s="3"/>
      <c r="BM28" s="17"/>
      <c r="BN28" s="3"/>
      <c r="BO28" s="18"/>
      <c r="BP28" s="3"/>
      <c r="BQ28" s="19"/>
      <c r="BR28" s="3"/>
      <c r="BS28" s="17"/>
      <c r="BT28" s="3"/>
      <c r="BU28" s="18"/>
      <c r="BV28" s="3"/>
      <c r="BW28" s="19"/>
      <c r="BX28" s="3"/>
      <c r="BY28" s="17"/>
      <c r="BZ28" s="3"/>
      <c r="CA28" s="18"/>
      <c r="CB28" s="3"/>
      <c r="CC28" s="19"/>
      <c r="CD28" s="3"/>
      <c r="CE28" s="17"/>
      <c r="CF28" s="3"/>
      <c r="CG28" s="18"/>
      <c r="CH28" s="3"/>
      <c r="CI28" s="19"/>
      <c r="CJ28" s="3"/>
      <c r="CK28" s="17"/>
      <c r="CL28" s="3"/>
      <c r="CM28" s="18"/>
      <c r="CN28" s="3"/>
      <c r="CO28" s="19"/>
      <c r="CP28" s="3"/>
      <c r="CQ28" s="17"/>
      <c r="CR28" s="3"/>
      <c r="CS28" s="18"/>
      <c r="CT28" s="3"/>
      <c r="CU28" s="19"/>
      <c r="CV28" s="3"/>
      <c r="CW28" s="17"/>
      <c r="CX28" s="3"/>
      <c r="CY28" s="18"/>
      <c r="CZ28" s="3"/>
      <c r="DA28" s="19"/>
      <c r="DB28" s="3"/>
      <c r="DC28" s="17"/>
      <c r="DD28" s="3"/>
      <c r="DE28" s="18"/>
      <c r="DF28" s="3"/>
      <c r="DG28" s="19"/>
      <c r="DH28" s="3"/>
      <c r="DI28" s="17"/>
      <c r="DJ28" s="3"/>
      <c r="DK28" s="3"/>
      <c r="DL28" s="3"/>
      <c r="DM28" s="19"/>
    </row>
    <row r="29" spans="1:117" x14ac:dyDescent="0.45">
      <c r="A29" s="2"/>
      <c r="B29" s="2"/>
      <c r="C29" s="2" t="s">
        <v>30</v>
      </c>
      <c r="D29" s="2"/>
      <c r="E29" s="17"/>
      <c r="F29" s="3"/>
      <c r="G29" s="18"/>
      <c r="H29" s="3"/>
      <c r="I29" s="19">
        <v>-4124</v>
      </c>
      <c r="J29" s="3"/>
      <c r="K29" s="17"/>
      <c r="L29" s="3"/>
      <c r="M29" s="18"/>
      <c r="N29" s="3"/>
      <c r="O29" s="19">
        <v>-2389</v>
      </c>
      <c r="P29" s="3"/>
      <c r="Q29" s="17"/>
      <c r="R29" s="3"/>
      <c r="S29" s="18"/>
      <c r="T29" s="3"/>
      <c r="U29" s="19">
        <v>-2943</v>
      </c>
      <c r="V29" s="3"/>
      <c r="W29" s="17"/>
      <c r="X29" s="3"/>
      <c r="Y29" s="18"/>
      <c r="Z29" s="3"/>
      <c r="AA29" s="19">
        <v>-3918</v>
      </c>
      <c r="AB29" s="3"/>
      <c r="AC29" s="17"/>
      <c r="AD29" s="3"/>
      <c r="AE29" s="18"/>
      <c r="AF29" s="3"/>
      <c r="AG29" s="19">
        <v>-626</v>
      </c>
      <c r="AH29" s="3"/>
      <c r="AI29" s="17"/>
      <c r="AJ29" s="3"/>
      <c r="AK29" s="18"/>
      <c r="AL29" s="3"/>
      <c r="AM29" s="19">
        <v>-2538</v>
      </c>
      <c r="AN29" s="3"/>
      <c r="AO29" s="17"/>
      <c r="AP29" s="3"/>
      <c r="AQ29" s="18"/>
      <c r="AR29" s="3"/>
      <c r="AS29" s="19">
        <v>-5759</v>
      </c>
      <c r="AT29" s="3"/>
      <c r="AU29" s="17"/>
      <c r="AV29" s="3"/>
      <c r="AW29" s="18"/>
      <c r="AX29" s="3"/>
      <c r="AY29" s="19">
        <v>-6066</v>
      </c>
      <c r="AZ29" s="3"/>
      <c r="BA29" s="17"/>
      <c r="BB29" s="3"/>
      <c r="BC29" s="18"/>
      <c r="BD29" s="3"/>
      <c r="BE29" s="19">
        <v>-1954</v>
      </c>
      <c r="BF29" s="3"/>
      <c r="BG29" s="17"/>
      <c r="BH29" s="3"/>
      <c r="BI29" s="18"/>
      <c r="BJ29" s="3"/>
      <c r="BK29" s="19">
        <v>-3715</v>
      </c>
      <c r="BL29" s="3"/>
      <c r="BM29" s="17"/>
      <c r="BN29" s="3"/>
      <c r="BO29" s="18"/>
      <c r="BP29" s="3"/>
      <c r="BQ29" s="19">
        <v>-3011</v>
      </c>
      <c r="BR29" s="3"/>
      <c r="BS29" s="17"/>
      <c r="BT29" s="3"/>
      <c r="BU29" s="18"/>
      <c r="BV29" s="3"/>
      <c r="BW29" s="19">
        <v>-2334</v>
      </c>
      <c r="BX29" s="3"/>
      <c r="BY29" s="17"/>
      <c r="BZ29" s="3"/>
      <c r="CA29" s="18"/>
      <c r="CB29" s="3"/>
      <c r="CC29" s="19">
        <v>-4919.43</v>
      </c>
      <c r="CD29" s="3"/>
      <c r="CE29" s="17"/>
      <c r="CF29" s="3"/>
      <c r="CG29" s="18"/>
      <c r="CH29" s="3"/>
      <c r="CI29" s="19">
        <v>-1999</v>
      </c>
      <c r="CJ29" s="3"/>
      <c r="CK29" s="17"/>
      <c r="CL29" s="3"/>
      <c r="CM29" s="18"/>
      <c r="CN29" s="3"/>
      <c r="CO29" s="19">
        <v>-1396.25</v>
      </c>
      <c r="CP29" s="3"/>
      <c r="CQ29" s="17"/>
      <c r="CR29" s="3"/>
      <c r="CS29" s="18"/>
      <c r="CT29" s="3"/>
      <c r="CU29" s="19">
        <v>-4131</v>
      </c>
      <c r="CV29" s="3"/>
      <c r="CW29" s="17"/>
      <c r="CX29" s="3"/>
      <c r="CY29" s="18"/>
      <c r="CZ29" s="3"/>
      <c r="DA29" s="19">
        <v>-2737</v>
      </c>
      <c r="DB29" s="3"/>
      <c r="DC29" s="17"/>
      <c r="DD29" s="3"/>
      <c r="DE29" s="18"/>
      <c r="DF29" s="3"/>
      <c r="DG29" s="19">
        <v>-2125.3200000000002</v>
      </c>
      <c r="DH29" s="3"/>
      <c r="DI29" s="17"/>
      <c r="DJ29" s="3"/>
      <c r="DK29" s="3"/>
      <c r="DL29" s="3"/>
      <c r="DM29" s="19">
        <f t="shared" ref="DM29:DM36" si="2">ROUND(I29+O29+U29+AA29+AG29+AM29+AS29+AY29+BE29+BK29+BQ29+BW29+CC29+CI29+CO29+CU29+DA29+DG29,5)</f>
        <v>-56685</v>
      </c>
    </row>
    <row r="30" spans="1:117" x14ac:dyDescent="0.45">
      <c r="A30" s="2"/>
      <c r="B30" s="2"/>
      <c r="C30" s="2" t="s">
        <v>31</v>
      </c>
      <c r="D30" s="2"/>
      <c r="E30" s="17"/>
      <c r="F30" s="3"/>
      <c r="G30" s="18"/>
      <c r="H30" s="3"/>
      <c r="I30" s="19">
        <v>-1036.6500000000001</v>
      </c>
      <c r="J30" s="3"/>
      <c r="K30" s="17"/>
      <c r="L30" s="3"/>
      <c r="M30" s="18"/>
      <c r="N30" s="3"/>
      <c r="O30" s="19">
        <v>-541.46</v>
      </c>
      <c r="P30" s="3"/>
      <c r="Q30" s="17"/>
      <c r="R30" s="3"/>
      <c r="S30" s="18"/>
      <c r="T30" s="3"/>
      <c r="U30" s="19">
        <v>-580.25</v>
      </c>
      <c r="V30" s="3"/>
      <c r="W30" s="17"/>
      <c r="X30" s="3"/>
      <c r="Y30" s="18"/>
      <c r="Z30" s="3"/>
      <c r="AA30" s="19">
        <v>-849.9</v>
      </c>
      <c r="AB30" s="3"/>
      <c r="AC30" s="17"/>
      <c r="AD30" s="3"/>
      <c r="AE30" s="18"/>
      <c r="AF30" s="3"/>
      <c r="AG30" s="19">
        <v>-116.73</v>
      </c>
      <c r="AH30" s="3"/>
      <c r="AI30" s="17"/>
      <c r="AJ30" s="3"/>
      <c r="AK30" s="18"/>
      <c r="AL30" s="3"/>
      <c r="AM30" s="19">
        <v>-505.36</v>
      </c>
      <c r="AN30" s="3"/>
      <c r="AO30" s="17"/>
      <c r="AP30" s="3"/>
      <c r="AQ30" s="18"/>
      <c r="AR30" s="3"/>
      <c r="AS30" s="19">
        <v>-801.45</v>
      </c>
      <c r="AT30" s="3"/>
      <c r="AU30" s="17"/>
      <c r="AV30" s="3"/>
      <c r="AW30" s="18"/>
      <c r="AX30" s="3"/>
      <c r="AY30" s="19">
        <v>-841.91</v>
      </c>
      <c r="AZ30" s="3"/>
      <c r="BA30" s="17"/>
      <c r="BB30" s="3"/>
      <c r="BC30" s="18"/>
      <c r="BD30" s="3"/>
      <c r="BE30" s="19">
        <v>-682.71</v>
      </c>
      <c r="BF30" s="3"/>
      <c r="BG30" s="17"/>
      <c r="BH30" s="3"/>
      <c r="BI30" s="18"/>
      <c r="BJ30" s="3"/>
      <c r="BK30" s="19">
        <v>-675.96</v>
      </c>
      <c r="BL30" s="3"/>
      <c r="BM30" s="17"/>
      <c r="BN30" s="3"/>
      <c r="BO30" s="18"/>
      <c r="BP30" s="3"/>
      <c r="BQ30" s="19">
        <v>-628.84</v>
      </c>
      <c r="BR30" s="3"/>
      <c r="BS30" s="17"/>
      <c r="BT30" s="3"/>
      <c r="BU30" s="18"/>
      <c r="BV30" s="3"/>
      <c r="BW30" s="19">
        <v>-539.11</v>
      </c>
      <c r="BX30" s="3"/>
      <c r="BY30" s="17"/>
      <c r="BZ30" s="3"/>
      <c r="CA30" s="18"/>
      <c r="CB30" s="3"/>
      <c r="CC30" s="19">
        <v>-965.75</v>
      </c>
      <c r="CD30" s="3"/>
      <c r="CE30" s="17"/>
      <c r="CF30" s="3"/>
      <c r="CG30" s="18"/>
      <c r="CH30" s="3"/>
      <c r="CI30" s="19">
        <v>-425.71</v>
      </c>
      <c r="CJ30" s="3"/>
      <c r="CK30" s="17"/>
      <c r="CL30" s="3"/>
      <c r="CM30" s="18"/>
      <c r="CN30" s="3"/>
      <c r="CO30" s="19">
        <v>-201.17</v>
      </c>
      <c r="CP30" s="3"/>
      <c r="CQ30" s="17"/>
      <c r="CR30" s="3"/>
      <c r="CS30" s="18"/>
      <c r="CT30" s="3"/>
      <c r="CU30" s="19">
        <v>-667.8</v>
      </c>
      <c r="CV30" s="3"/>
      <c r="CW30" s="17"/>
      <c r="CX30" s="3"/>
      <c r="CY30" s="18"/>
      <c r="CZ30" s="3"/>
      <c r="DA30" s="19">
        <v>-558.16999999999996</v>
      </c>
      <c r="DB30" s="3"/>
      <c r="DC30" s="17"/>
      <c r="DD30" s="3"/>
      <c r="DE30" s="18"/>
      <c r="DF30" s="3"/>
      <c r="DG30" s="19">
        <v>-390.77</v>
      </c>
      <c r="DH30" s="3"/>
      <c r="DI30" s="17"/>
      <c r="DJ30" s="3"/>
      <c r="DK30" s="3"/>
      <c r="DL30" s="3"/>
      <c r="DM30" s="19">
        <f t="shared" si="2"/>
        <v>-11009.7</v>
      </c>
    </row>
    <row r="31" spans="1:117" x14ac:dyDescent="0.45">
      <c r="A31" s="2"/>
      <c r="B31" s="2"/>
      <c r="C31" s="2" t="s">
        <v>32</v>
      </c>
      <c r="D31" s="2"/>
      <c r="E31" s="17"/>
      <c r="F31" s="3"/>
      <c r="G31" s="18"/>
      <c r="H31" s="3"/>
      <c r="I31" s="19">
        <v>-4432.58</v>
      </c>
      <c r="J31" s="3"/>
      <c r="K31" s="17"/>
      <c r="L31" s="3"/>
      <c r="M31" s="18"/>
      <c r="N31" s="3"/>
      <c r="O31" s="19">
        <v>-2315.1999999999998</v>
      </c>
      <c r="P31" s="3"/>
      <c r="Q31" s="17"/>
      <c r="R31" s="3"/>
      <c r="S31" s="18"/>
      <c r="T31" s="3"/>
      <c r="U31" s="19">
        <v>-2481.06</v>
      </c>
      <c r="V31" s="3"/>
      <c r="W31" s="17"/>
      <c r="X31" s="3"/>
      <c r="Y31" s="18"/>
      <c r="Z31" s="3"/>
      <c r="AA31" s="19">
        <v>-3634.06</v>
      </c>
      <c r="AB31" s="3"/>
      <c r="AC31" s="17"/>
      <c r="AD31" s="3"/>
      <c r="AE31" s="18"/>
      <c r="AF31" s="3"/>
      <c r="AG31" s="19">
        <v>-499.13</v>
      </c>
      <c r="AH31" s="3"/>
      <c r="AI31" s="17"/>
      <c r="AJ31" s="3"/>
      <c r="AK31" s="18"/>
      <c r="AL31" s="3"/>
      <c r="AM31" s="19">
        <v>-2160.85</v>
      </c>
      <c r="AN31" s="3"/>
      <c r="AO31" s="17"/>
      <c r="AP31" s="3"/>
      <c r="AQ31" s="18"/>
      <c r="AR31" s="3"/>
      <c r="AS31" s="19">
        <v>-3426.9</v>
      </c>
      <c r="AT31" s="3"/>
      <c r="AU31" s="17"/>
      <c r="AV31" s="3"/>
      <c r="AW31" s="18"/>
      <c r="AX31" s="3"/>
      <c r="AY31" s="19">
        <v>-3599.91</v>
      </c>
      <c r="AZ31" s="3"/>
      <c r="BA31" s="17"/>
      <c r="BB31" s="3"/>
      <c r="BC31" s="18"/>
      <c r="BD31" s="3"/>
      <c r="BE31" s="19">
        <v>-2919.15</v>
      </c>
      <c r="BF31" s="3"/>
      <c r="BG31" s="17"/>
      <c r="BH31" s="3"/>
      <c r="BI31" s="18"/>
      <c r="BJ31" s="3"/>
      <c r="BK31" s="19">
        <v>-2890.32</v>
      </c>
      <c r="BL31" s="3"/>
      <c r="BM31" s="17"/>
      <c r="BN31" s="3"/>
      <c r="BO31" s="18"/>
      <c r="BP31" s="3"/>
      <c r="BQ31" s="19">
        <v>-2688.84</v>
      </c>
      <c r="BR31" s="3"/>
      <c r="BS31" s="17"/>
      <c r="BT31" s="3"/>
      <c r="BU31" s="18"/>
      <c r="BV31" s="3"/>
      <c r="BW31" s="19">
        <v>-2305.16</v>
      </c>
      <c r="BX31" s="3"/>
      <c r="BY31" s="17"/>
      <c r="BZ31" s="3"/>
      <c r="CA31" s="18"/>
      <c r="CB31" s="3"/>
      <c r="CC31" s="19">
        <v>-3765.75</v>
      </c>
      <c r="CD31" s="3"/>
      <c r="CE31" s="17"/>
      <c r="CF31" s="3"/>
      <c r="CG31" s="18"/>
      <c r="CH31" s="3"/>
      <c r="CI31" s="19">
        <v>-2169.71</v>
      </c>
      <c r="CJ31" s="3"/>
      <c r="CK31" s="17"/>
      <c r="CL31" s="3"/>
      <c r="CM31" s="18"/>
      <c r="CN31" s="3"/>
      <c r="CO31" s="19">
        <v>-874.42</v>
      </c>
      <c r="CP31" s="3"/>
      <c r="CQ31" s="17"/>
      <c r="CR31" s="3"/>
      <c r="CS31" s="18"/>
      <c r="CT31" s="3"/>
      <c r="CU31" s="19">
        <v>-2855.44</v>
      </c>
      <c r="CV31" s="3"/>
      <c r="CW31" s="17"/>
      <c r="CX31" s="3"/>
      <c r="CY31" s="18"/>
      <c r="CZ31" s="3"/>
      <c r="DA31" s="19">
        <v>-2386.66</v>
      </c>
      <c r="DB31" s="3"/>
      <c r="DC31" s="17"/>
      <c r="DD31" s="3"/>
      <c r="DE31" s="18"/>
      <c r="DF31" s="3"/>
      <c r="DG31" s="19">
        <v>-1670.89</v>
      </c>
      <c r="DH31" s="3"/>
      <c r="DI31" s="17"/>
      <c r="DJ31" s="3"/>
      <c r="DK31" s="3"/>
      <c r="DL31" s="3"/>
      <c r="DM31" s="19">
        <f t="shared" si="2"/>
        <v>-47076.03</v>
      </c>
    </row>
    <row r="32" spans="1:117" x14ac:dyDescent="0.45">
      <c r="A32" s="2"/>
      <c r="B32" s="2"/>
      <c r="C32" s="2" t="s">
        <v>33</v>
      </c>
      <c r="D32" s="2"/>
      <c r="E32" s="17"/>
      <c r="F32" s="3"/>
      <c r="G32" s="18"/>
      <c r="H32" s="3"/>
      <c r="I32" s="19">
        <v>-2971.32</v>
      </c>
      <c r="J32" s="3"/>
      <c r="K32" s="17"/>
      <c r="L32" s="3"/>
      <c r="M32" s="18"/>
      <c r="N32" s="3"/>
      <c r="O32" s="19">
        <v>-1479.3</v>
      </c>
      <c r="P32" s="3"/>
      <c r="Q32" s="17"/>
      <c r="R32" s="3"/>
      <c r="S32" s="18"/>
      <c r="T32" s="3"/>
      <c r="U32" s="19">
        <v>-1579.27</v>
      </c>
      <c r="V32" s="3"/>
      <c r="W32" s="17"/>
      <c r="X32" s="3"/>
      <c r="Y32" s="18"/>
      <c r="Z32" s="3"/>
      <c r="AA32" s="19">
        <v>-2370.19</v>
      </c>
      <c r="AB32" s="3"/>
      <c r="AC32" s="17"/>
      <c r="AD32" s="3"/>
      <c r="AE32" s="18"/>
      <c r="AF32" s="3"/>
      <c r="AG32" s="19">
        <v>-336.47</v>
      </c>
      <c r="AH32" s="3"/>
      <c r="AI32" s="17"/>
      <c r="AJ32" s="3"/>
      <c r="AK32" s="18"/>
      <c r="AL32" s="3"/>
      <c r="AM32" s="19">
        <v>-1449.72</v>
      </c>
      <c r="AN32" s="3"/>
      <c r="AO32" s="17"/>
      <c r="AP32" s="3"/>
      <c r="AQ32" s="18"/>
      <c r="AR32" s="3"/>
      <c r="AS32" s="19">
        <v>-3462.77</v>
      </c>
      <c r="AT32" s="3"/>
      <c r="AU32" s="17"/>
      <c r="AV32" s="3"/>
      <c r="AW32" s="18"/>
      <c r="AX32" s="3"/>
      <c r="AY32" s="19">
        <v>-2846.03</v>
      </c>
      <c r="AZ32" s="3"/>
      <c r="BA32" s="17"/>
      <c r="BB32" s="3"/>
      <c r="BC32" s="18"/>
      <c r="BD32" s="3"/>
      <c r="BE32" s="19">
        <v>-1982</v>
      </c>
      <c r="BF32" s="3"/>
      <c r="BG32" s="17"/>
      <c r="BH32" s="3"/>
      <c r="BI32" s="18"/>
      <c r="BJ32" s="3"/>
      <c r="BK32" s="19">
        <v>-1935.58</v>
      </c>
      <c r="BL32" s="3"/>
      <c r="BM32" s="17"/>
      <c r="BN32" s="3"/>
      <c r="BO32" s="18"/>
      <c r="BP32" s="3"/>
      <c r="BQ32" s="19">
        <v>-1720.04</v>
      </c>
      <c r="BR32" s="3"/>
      <c r="BS32" s="17"/>
      <c r="BT32" s="3"/>
      <c r="BU32" s="18"/>
      <c r="BV32" s="3"/>
      <c r="BW32" s="19">
        <v>-1458.15</v>
      </c>
      <c r="BX32" s="3"/>
      <c r="BY32" s="17"/>
      <c r="BZ32" s="3"/>
      <c r="CA32" s="18"/>
      <c r="CB32" s="3"/>
      <c r="CC32" s="19">
        <v>-2815.02</v>
      </c>
      <c r="CD32" s="3"/>
      <c r="CE32" s="17"/>
      <c r="CF32" s="3"/>
      <c r="CG32" s="18"/>
      <c r="CH32" s="3"/>
      <c r="CI32" s="19">
        <v>-1195.8</v>
      </c>
      <c r="CJ32" s="3"/>
      <c r="CK32" s="17"/>
      <c r="CL32" s="3"/>
      <c r="CM32" s="18"/>
      <c r="CN32" s="3"/>
      <c r="CO32" s="19">
        <v>-475.65</v>
      </c>
      <c r="CP32" s="3"/>
      <c r="CQ32" s="17"/>
      <c r="CR32" s="3"/>
      <c r="CS32" s="18"/>
      <c r="CT32" s="3"/>
      <c r="CU32" s="19">
        <v>-1935.78</v>
      </c>
      <c r="CV32" s="3"/>
      <c r="CW32" s="17"/>
      <c r="CX32" s="3"/>
      <c r="CY32" s="18"/>
      <c r="CZ32" s="3"/>
      <c r="DA32" s="19">
        <v>-1595.51</v>
      </c>
      <c r="DB32" s="3"/>
      <c r="DC32" s="17"/>
      <c r="DD32" s="3"/>
      <c r="DE32" s="18"/>
      <c r="DF32" s="3"/>
      <c r="DG32" s="19">
        <v>-1101.8699999999999</v>
      </c>
      <c r="DH32" s="3"/>
      <c r="DI32" s="17"/>
      <c r="DJ32" s="3"/>
      <c r="DK32" s="3"/>
      <c r="DL32" s="3"/>
      <c r="DM32" s="19">
        <f t="shared" si="2"/>
        <v>-32710.47</v>
      </c>
    </row>
    <row r="33" spans="1:117" x14ac:dyDescent="0.45">
      <c r="A33" s="2"/>
      <c r="B33" s="2"/>
      <c r="C33" s="2" t="s">
        <v>34</v>
      </c>
      <c r="D33" s="2"/>
      <c r="E33" s="17"/>
      <c r="F33" s="3"/>
      <c r="G33" s="18"/>
      <c r="H33" s="3"/>
      <c r="I33" s="19">
        <v>-703.44</v>
      </c>
      <c r="J33" s="3"/>
      <c r="K33" s="17"/>
      <c r="L33" s="3"/>
      <c r="M33" s="18"/>
      <c r="N33" s="3"/>
      <c r="O33" s="19">
        <v>0</v>
      </c>
      <c r="P33" s="3"/>
      <c r="Q33" s="17"/>
      <c r="R33" s="3"/>
      <c r="S33" s="18"/>
      <c r="T33" s="3"/>
      <c r="U33" s="19">
        <v>-407.22</v>
      </c>
      <c r="V33" s="3"/>
      <c r="W33" s="17"/>
      <c r="X33" s="3"/>
      <c r="Y33" s="18"/>
      <c r="Z33" s="3"/>
      <c r="AA33" s="19">
        <v>-569.36</v>
      </c>
      <c r="AB33" s="3"/>
      <c r="AC33" s="17"/>
      <c r="AD33" s="3"/>
      <c r="AE33" s="18"/>
      <c r="AF33" s="3"/>
      <c r="AG33" s="19">
        <v>-101.93</v>
      </c>
      <c r="AH33" s="3"/>
      <c r="AI33" s="17"/>
      <c r="AJ33" s="3"/>
      <c r="AK33" s="18"/>
      <c r="AL33" s="3"/>
      <c r="AM33" s="19">
        <v>-348.54</v>
      </c>
      <c r="AN33" s="3"/>
      <c r="AO33" s="17"/>
      <c r="AP33" s="3"/>
      <c r="AQ33" s="18"/>
      <c r="AR33" s="3"/>
      <c r="AS33" s="19">
        <v>-552.80999999999995</v>
      </c>
      <c r="AT33" s="3"/>
      <c r="AU33" s="17"/>
      <c r="AV33" s="3"/>
      <c r="AW33" s="18"/>
      <c r="AX33" s="3"/>
      <c r="AY33" s="19">
        <v>-580.66999999999996</v>
      </c>
      <c r="AZ33" s="3"/>
      <c r="BA33" s="17"/>
      <c r="BB33" s="3"/>
      <c r="BC33" s="18"/>
      <c r="BD33" s="3"/>
      <c r="BE33" s="19">
        <v>-470.81</v>
      </c>
      <c r="BF33" s="3"/>
      <c r="BG33" s="17"/>
      <c r="BH33" s="3"/>
      <c r="BI33" s="18"/>
      <c r="BJ33" s="3"/>
      <c r="BK33" s="19">
        <v>-460.56</v>
      </c>
      <c r="BL33" s="3"/>
      <c r="BM33" s="17"/>
      <c r="BN33" s="3"/>
      <c r="BO33" s="18"/>
      <c r="BP33" s="3"/>
      <c r="BQ33" s="19">
        <v>-433.71</v>
      </c>
      <c r="BR33" s="3"/>
      <c r="BS33" s="17"/>
      <c r="BT33" s="3"/>
      <c r="BU33" s="18"/>
      <c r="BV33" s="3"/>
      <c r="BW33" s="19">
        <v>0</v>
      </c>
      <c r="BX33" s="3"/>
      <c r="BY33" s="17"/>
      <c r="BZ33" s="3"/>
      <c r="CA33" s="18"/>
      <c r="CB33" s="3"/>
      <c r="CC33" s="19">
        <v>-587.95000000000005</v>
      </c>
      <c r="CD33" s="3"/>
      <c r="CE33" s="17"/>
      <c r="CF33" s="3"/>
      <c r="CG33" s="18"/>
      <c r="CH33" s="3"/>
      <c r="CI33" s="19">
        <v>-293.60000000000002</v>
      </c>
      <c r="CJ33" s="3"/>
      <c r="CK33" s="17"/>
      <c r="CL33" s="3"/>
      <c r="CM33" s="18"/>
      <c r="CN33" s="3"/>
      <c r="CO33" s="19">
        <v>-140.75</v>
      </c>
      <c r="CP33" s="3"/>
      <c r="CQ33" s="17"/>
      <c r="CR33" s="3"/>
      <c r="CS33" s="18"/>
      <c r="CT33" s="3"/>
      <c r="CU33" s="19">
        <v>-460.63</v>
      </c>
      <c r="CV33" s="3"/>
      <c r="CW33" s="17"/>
      <c r="CX33" s="3"/>
      <c r="CY33" s="18"/>
      <c r="CZ33" s="3"/>
      <c r="DA33" s="19">
        <v>-384.96</v>
      </c>
      <c r="DB33" s="3"/>
      <c r="DC33" s="17"/>
      <c r="DD33" s="3"/>
      <c r="DE33" s="18"/>
      <c r="DF33" s="3"/>
      <c r="DG33" s="19">
        <v>-322.79000000000002</v>
      </c>
      <c r="DH33" s="3"/>
      <c r="DI33" s="17"/>
      <c r="DJ33" s="3"/>
      <c r="DK33" s="3"/>
      <c r="DL33" s="3"/>
      <c r="DM33" s="19">
        <f t="shared" si="2"/>
        <v>-6819.73</v>
      </c>
    </row>
    <row r="34" spans="1:117" x14ac:dyDescent="0.45">
      <c r="A34" s="2"/>
      <c r="B34" s="2"/>
      <c r="C34" s="2" t="s">
        <v>35</v>
      </c>
      <c r="D34" s="2"/>
      <c r="E34" s="17"/>
      <c r="F34" s="3"/>
      <c r="G34" s="18"/>
      <c r="H34" s="3"/>
      <c r="I34" s="19">
        <v>-238.8</v>
      </c>
      <c r="J34" s="3"/>
      <c r="K34" s="17"/>
      <c r="L34" s="3"/>
      <c r="M34" s="18"/>
      <c r="N34" s="3"/>
      <c r="O34" s="19">
        <v>-560.15</v>
      </c>
      <c r="P34" s="3"/>
      <c r="Q34" s="17"/>
      <c r="R34" s="3"/>
      <c r="S34" s="18"/>
      <c r="T34" s="3"/>
      <c r="U34" s="19">
        <v>-600.25</v>
      </c>
      <c r="V34" s="3"/>
      <c r="W34" s="17"/>
      <c r="X34" s="3"/>
      <c r="Y34" s="18"/>
      <c r="Z34" s="3"/>
      <c r="AA34" s="19">
        <v>-879.21</v>
      </c>
      <c r="AB34" s="3"/>
      <c r="AC34" s="17"/>
      <c r="AD34" s="3"/>
      <c r="AE34" s="18"/>
      <c r="AF34" s="3"/>
      <c r="AG34" s="19">
        <v>0</v>
      </c>
      <c r="AH34" s="3"/>
      <c r="AI34" s="17"/>
      <c r="AJ34" s="3"/>
      <c r="AK34" s="18"/>
      <c r="AL34" s="3"/>
      <c r="AM34" s="19">
        <v>0</v>
      </c>
      <c r="AN34" s="3"/>
      <c r="AO34" s="17"/>
      <c r="AP34" s="3"/>
      <c r="AQ34" s="18"/>
      <c r="AR34" s="3"/>
      <c r="AS34" s="19">
        <v>0</v>
      </c>
      <c r="AT34" s="3"/>
      <c r="AU34" s="17"/>
      <c r="AV34" s="3"/>
      <c r="AW34" s="18"/>
      <c r="AX34" s="3"/>
      <c r="AY34" s="19">
        <v>0</v>
      </c>
      <c r="AZ34" s="3"/>
      <c r="BA34" s="17"/>
      <c r="BB34" s="3"/>
      <c r="BC34" s="18"/>
      <c r="BD34" s="3"/>
      <c r="BE34" s="19">
        <v>0</v>
      </c>
      <c r="BF34" s="3"/>
      <c r="BG34" s="17"/>
      <c r="BH34" s="3"/>
      <c r="BI34" s="18"/>
      <c r="BJ34" s="3"/>
      <c r="BK34" s="19">
        <v>0</v>
      </c>
      <c r="BL34" s="3"/>
      <c r="BM34" s="17"/>
      <c r="BN34" s="3"/>
      <c r="BO34" s="18"/>
      <c r="BP34" s="3"/>
      <c r="BQ34" s="19">
        <v>0</v>
      </c>
      <c r="BR34" s="3"/>
      <c r="BS34" s="17"/>
      <c r="BT34" s="3"/>
      <c r="BU34" s="18"/>
      <c r="BV34" s="3"/>
      <c r="BW34" s="19">
        <v>-557.72</v>
      </c>
      <c r="BX34" s="3"/>
      <c r="BY34" s="17"/>
      <c r="BZ34" s="3"/>
      <c r="CA34" s="18"/>
      <c r="CB34" s="3"/>
      <c r="CC34" s="19">
        <v>0</v>
      </c>
      <c r="CD34" s="3"/>
      <c r="CE34" s="17"/>
      <c r="CF34" s="3"/>
      <c r="CG34" s="18"/>
      <c r="CH34" s="3"/>
      <c r="CI34" s="19">
        <v>0</v>
      </c>
      <c r="CJ34" s="3"/>
      <c r="CK34" s="17"/>
      <c r="CL34" s="3"/>
      <c r="CM34" s="18"/>
      <c r="CN34" s="3"/>
      <c r="CO34" s="19">
        <v>0</v>
      </c>
      <c r="CP34" s="3"/>
      <c r="CQ34" s="17"/>
      <c r="CR34" s="3"/>
      <c r="CS34" s="18"/>
      <c r="CT34" s="3"/>
      <c r="CU34" s="19">
        <v>-690.83</v>
      </c>
      <c r="CV34" s="3"/>
      <c r="CW34" s="17"/>
      <c r="CX34" s="3"/>
      <c r="CY34" s="18"/>
      <c r="CZ34" s="3"/>
      <c r="DA34" s="19">
        <v>0</v>
      </c>
      <c r="DB34" s="3"/>
      <c r="DC34" s="17"/>
      <c r="DD34" s="3"/>
      <c r="DE34" s="18"/>
      <c r="DF34" s="3"/>
      <c r="DG34" s="19">
        <v>0</v>
      </c>
      <c r="DH34" s="3"/>
      <c r="DI34" s="17"/>
      <c r="DJ34" s="3"/>
      <c r="DK34" s="3"/>
      <c r="DL34" s="3"/>
      <c r="DM34" s="19">
        <f t="shared" si="2"/>
        <v>-3526.96</v>
      </c>
    </row>
    <row r="35" spans="1:117" ht="14.65" thickBot="1" x14ac:dyDescent="0.5">
      <c r="A35" s="2"/>
      <c r="B35" s="2"/>
      <c r="C35" s="2" t="s">
        <v>36</v>
      </c>
      <c r="D35" s="2"/>
      <c r="E35" s="17"/>
      <c r="F35" s="3"/>
      <c r="G35" s="18"/>
      <c r="H35" s="3"/>
      <c r="I35" s="21">
        <v>0</v>
      </c>
      <c r="J35" s="3"/>
      <c r="K35" s="17"/>
      <c r="L35" s="3"/>
      <c r="M35" s="18"/>
      <c r="N35" s="3"/>
      <c r="O35" s="21">
        <v>0</v>
      </c>
      <c r="P35" s="3"/>
      <c r="Q35" s="17"/>
      <c r="R35" s="3"/>
      <c r="S35" s="18"/>
      <c r="T35" s="3"/>
      <c r="U35" s="21">
        <v>0</v>
      </c>
      <c r="V35" s="3"/>
      <c r="W35" s="17"/>
      <c r="X35" s="3"/>
      <c r="Y35" s="18"/>
      <c r="Z35" s="3"/>
      <c r="AA35" s="21">
        <v>0</v>
      </c>
      <c r="AB35" s="3"/>
      <c r="AC35" s="17"/>
      <c r="AD35" s="3"/>
      <c r="AE35" s="18"/>
      <c r="AF35" s="3"/>
      <c r="AG35" s="21">
        <v>0</v>
      </c>
      <c r="AH35" s="3"/>
      <c r="AI35" s="17"/>
      <c r="AJ35" s="3"/>
      <c r="AK35" s="18"/>
      <c r="AL35" s="3"/>
      <c r="AM35" s="21">
        <v>0</v>
      </c>
      <c r="AN35" s="3"/>
      <c r="AO35" s="17"/>
      <c r="AP35" s="3"/>
      <c r="AQ35" s="18"/>
      <c r="AR35" s="3"/>
      <c r="AS35" s="21">
        <v>0</v>
      </c>
      <c r="AT35" s="3"/>
      <c r="AU35" s="17"/>
      <c r="AV35" s="3"/>
      <c r="AW35" s="18"/>
      <c r="AX35" s="3"/>
      <c r="AY35" s="21">
        <v>0</v>
      </c>
      <c r="AZ35" s="3"/>
      <c r="BA35" s="17"/>
      <c r="BB35" s="3"/>
      <c r="BC35" s="18"/>
      <c r="BD35" s="3"/>
      <c r="BE35" s="21">
        <v>0</v>
      </c>
      <c r="BF35" s="3"/>
      <c r="BG35" s="17"/>
      <c r="BH35" s="3"/>
      <c r="BI35" s="18"/>
      <c r="BJ35" s="3"/>
      <c r="BK35" s="21">
        <v>0</v>
      </c>
      <c r="BL35" s="3"/>
      <c r="BM35" s="17"/>
      <c r="BN35" s="3"/>
      <c r="BO35" s="18"/>
      <c r="BP35" s="3"/>
      <c r="BQ35" s="21">
        <v>0</v>
      </c>
      <c r="BR35" s="3"/>
      <c r="BS35" s="17"/>
      <c r="BT35" s="3"/>
      <c r="BU35" s="18"/>
      <c r="BV35" s="3"/>
      <c r="BW35" s="21">
        <v>0</v>
      </c>
      <c r="BX35" s="3"/>
      <c r="BY35" s="17"/>
      <c r="BZ35" s="3"/>
      <c r="CA35" s="18"/>
      <c r="CB35" s="3"/>
      <c r="CC35" s="21">
        <v>0</v>
      </c>
      <c r="CD35" s="3"/>
      <c r="CE35" s="17"/>
      <c r="CF35" s="3"/>
      <c r="CG35" s="18"/>
      <c r="CH35" s="3"/>
      <c r="CI35" s="21">
        <v>0</v>
      </c>
      <c r="CJ35" s="3"/>
      <c r="CK35" s="17"/>
      <c r="CL35" s="3"/>
      <c r="CM35" s="18"/>
      <c r="CN35" s="3"/>
      <c r="CO35" s="21">
        <v>0</v>
      </c>
      <c r="CP35" s="3"/>
      <c r="CQ35" s="17"/>
      <c r="CR35" s="3"/>
      <c r="CS35" s="18"/>
      <c r="CT35" s="3"/>
      <c r="CU35" s="21">
        <v>0</v>
      </c>
      <c r="CV35" s="3"/>
      <c r="CW35" s="17"/>
      <c r="CX35" s="3"/>
      <c r="CY35" s="18"/>
      <c r="CZ35" s="3"/>
      <c r="DA35" s="21">
        <v>0</v>
      </c>
      <c r="DB35" s="3"/>
      <c r="DC35" s="17"/>
      <c r="DD35" s="3"/>
      <c r="DE35" s="18"/>
      <c r="DF35" s="3"/>
      <c r="DG35" s="21">
        <v>0</v>
      </c>
      <c r="DH35" s="3"/>
      <c r="DI35" s="17"/>
      <c r="DJ35" s="3"/>
      <c r="DK35" s="3"/>
      <c r="DL35" s="3"/>
      <c r="DM35" s="21">
        <f t="shared" si="2"/>
        <v>0</v>
      </c>
    </row>
    <row r="36" spans="1:117" x14ac:dyDescent="0.45">
      <c r="A36" s="2"/>
      <c r="B36" s="2" t="s">
        <v>37</v>
      </c>
      <c r="C36" s="2"/>
      <c r="D36" s="2"/>
      <c r="E36" s="17"/>
      <c r="F36" s="3"/>
      <c r="G36" s="18"/>
      <c r="H36" s="3"/>
      <c r="I36" s="19">
        <f>ROUND(SUM(I28:I35),5)</f>
        <v>-13506.79</v>
      </c>
      <c r="J36" s="3"/>
      <c r="K36" s="17"/>
      <c r="L36" s="3"/>
      <c r="M36" s="18"/>
      <c r="N36" s="3"/>
      <c r="O36" s="19">
        <f>ROUND(SUM(O28:O35),5)</f>
        <v>-7285.11</v>
      </c>
      <c r="P36" s="3"/>
      <c r="Q36" s="17"/>
      <c r="R36" s="3"/>
      <c r="S36" s="18"/>
      <c r="T36" s="3"/>
      <c r="U36" s="19">
        <f>ROUND(SUM(U28:U35),5)</f>
        <v>-8591.0499999999993</v>
      </c>
      <c r="V36" s="3"/>
      <c r="W36" s="17"/>
      <c r="X36" s="3"/>
      <c r="Y36" s="18"/>
      <c r="Z36" s="3"/>
      <c r="AA36" s="19">
        <f>ROUND(SUM(AA28:AA35),5)</f>
        <v>-12220.72</v>
      </c>
      <c r="AB36" s="3"/>
      <c r="AC36" s="17"/>
      <c r="AD36" s="3"/>
      <c r="AE36" s="18"/>
      <c r="AF36" s="3"/>
      <c r="AG36" s="19">
        <f>ROUND(SUM(AG28:AG35),5)</f>
        <v>-1680.26</v>
      </c>
      <c r="AH36" s="3"/>
      <c r="AI36" s="17"/>
      <c r="AJ36" s="3"/>
      <c r="AK36" s="18"/>
      <c r="AL36" s="3"/>
      <c r="AM36" s="19">
        <f>ROUND(SUM(AM28:AM35),5)</f>
        <v>-7002.47</v>
      </c>
      <c r="AN36" s="3"/>
      <c r="AO36" s="17"/>
      <c r="AP36" s="3"/>
      <c r="AQ36" s="18"/>
      <c r="AR36" s="3"/>
      <c r="AS36" s="19">
        <f>ROUND(SUM(AS28:AS35),5)</f>
        <v>-14002.93</v>
      </c>
      <c r="AT36" s="3"/>
      <c r="AU36" s="17"/>
      <c r="AV36" s="3"/>
      <c r="AW36" s="18"/>
      <c r="AX36" s="3"/>
      <c r="AY36" s="19">
        <f>ROUND(SUM(AY28:AY35),5)</f>
        <v>-13934.52</v>
      </c>
      <c r="AZ36" s="3"/>
      <c r="BA36" s="17"/>
      <c r="BB36" s="3"/>
      <c r="BC36" s="18"/>
      <c r="BD36" s="3"/>
      <c r="BE36" s="19">
        <f>ROUND(SUM(BE28:BE35),5)</f>
        <v>-8008.67</v>
      </c>
      <c r="BF36" s="3"/>
      <c r="BG36" s="17"/>
      <c r="BH36" s="3"/>
      <c r="BI36" s="18"/>
      <c r="BJ36" s="3"/>
      <c r="BK36" s="19">
        <f>ROUND(SUM(BK28:BK35),5)</f>
        <v>-9677.42</v>
      </c>
      <c r="BL36" s="3"/>
      <c r="BM36" s="17"/>
      <c r="BN36" s="3"/>
      <c r="BO36" s="18"/>
      <c r="BP36" s="3"/>
      <c r="BQ36" s="19">
        <f>ROUND(SUM(BQ28:BQ35),5)</f>
        <v>-8482.43</v>
      </c>
      <c r="BR36" s="3"/>
      <c r="BS36" s="17"/>
      <c r="BT36" s="3"/>
      <c r="BU36" s="18"/>
      <c r="BV36" s="3"/>
      <c r="BW36" s="19">
        <f>ROUND(SUM(BW28:BW35),5)</f>
        <v>-7194.14</v>
      </c>
      <c r="BX36" s="3"/>
      <c r="BY36" s="17"/>
      <c r="BZ36" s="3"/>
      <c r="CA36" s="18"/>
      <c r="CB36" s="3"/>
      <c r="CC36" s="19">
        <f>ROUND(SUM(CC28:CC35),5)</f>
        <v>-13053.9</v>
      </c>
      <c r="CD36" s="3"/>
      <c r="CE36" s="17"/>
      <c r="CF36" s="3"/>
      <c r="CG36" s="18"/>
      <c r="CH36" s="3"/>
      <c r="CI36" s="19">
        <f>ROUND(SUM(CI28:CI35),5)</f>
        <v>-6083.82</v>
      </c>
      <c r="CJ36" s="3"/>
      <c r="CK36" s="17"/>
      <c r="CL36" s="3"/>
      <c r="CM36" s="18"/>
      <c r="CN36" s="3"/>
      <c r="CO36" s="19">
        <f>ROUND(SUM(CO28:CO35),5)</f>
        <v>-3088.24</v>
      </c>
      <c r="CP36" s="3"/>
      <c r="CQ36" s="17"/>
      <c r="CR36" s="3"/>
      <c r="CS36" s="18"/>
      <c r="CT36" s="3"/>
      <c r="CU36" s="19">
        <f>ROUND(SUM(CU28:CU35),5)</f>
        <v>-10741.48</v>
      </c>
      <c r="CV36" s="3"/>
      <c r="CW36" s="17"/>
      <c r="CX36" s="3"/>
      <c r="CY36" s="18"/>
      <c r="CZ36" s="3"/>
      <c r="DA36" s="19">
        <f>ROUND(SUM(DA28:DA35),5)</f>
        <v>-7662.3</v>
      </c>
      <c r="DB36" s="3"/>
      <c r="DC36" s="17"/>
      <c r="DD36" s="3"/>
      <c r="DE36" s="18"/>
      <c r="DF36" s="3"/>
      <c r="DG36" s="19">
        <f>ROUND(SUM(DG28:DG35),5)</f>
        <v>-5611.64</v>
      </c>
      <c r="DH36" s="3"/>
      <c r="DI36" s="17"/>
      <c r="DJ36" s="3"/>
      <c r="DK36" s="3"/>
      <c r="DL36" s="3"/>
      <c r="DM36" s="19">
        <f t="shared" si="2"/>
        <v>-157827.89000000001</v>
      </c>
    </row>
    <row r="37" spans="1:117" x14ac:dyDescent="0.45">
      <c r="A37" s="2"/>
      <c r="B37" s="2" t="s">
        <v>38</v>
      </c>
      <c r="C37" s="2"/>
      <c r="D37" s="2"/>
      <c r="E37" s="17"/>
      <c r="F37" s="3"/>
      <c r="G37" s="18"/>
      <c r="H37" s="3"/>
      <c r="I37" s="19"/>
      <c r="J37" s="3"/>
      <c r="K37" s="17"/>
      <c r="L37" s="3"/>
      <c r="M37" s="18"/>
      <c r="N37" s="3"/>
      <c r="O37" s="19"/>
      <c r="P37" s="3"/>
      <c r="Q37" s="17"/>
      <c r="R37" s="3"/>
      <c r="S37" s="18"/>
      <c r="T37" s="3"/>
      <c r="U37" s="19"/>
      <c r="V37" s="3"/>
      <c r="W37" s="17"/>
      <c r="X37" s="3"/>
      <c r="Y37" s="18"/>
      <c r="Z37" s="3"/>
      <c r="AA37" s="19"/>
      <c r="AB37" s="3"/>
      <c r="AC37" s="17"/>
      <c r="AD37" s="3"/>
      <c r="AE37" s="18"/>
      <c r="AF37" s="3"/>
      <c r="AG37" s="19"/>
      <c r="AH37" s="3"/>
      <c r="AI37" s="17"/>
      <c r="AJ37" s="3"/>
      <c r="AK37" s="18"/>
      <c r="AL37" s="3"/>
      <c r="AM37" s="19"/>
      <c r="AN37" s="3"/>
      <c r="AO37" s="17"/>
      <c r="AP37" s="3"/>
      <c r="AQ37" s="18"/>
      <c r="AR37" s="3"/>
      <c r="AS37" s="19"/>
      <c r="AT37" s="3"/>
      <c r="AU37" s="17"/>
      <c r="AV37" s="3"/>
      <c r="AW37" s="18"/>
      <c r="AX37" s="3"/>
      <c r="AY37" s="19"/>
      <c r="AZ37" s="3"/>
      <c r="BA37" s="17"/>
      <c r="BB37" s="3"/>
      <c r="BC37" s="18"/>
      <c r="BD37" s="3"/>
      <c r="BE37" s="19"/>
      <c r="BF37" s="3"/>
      <c r="BG37" s="17"/>
      <c r="BH37" s="3"/>
      <c r="BI37" s="18"/>
      <c r="BJ37" s="3"/>
      <c r="BK37" s="19"/>
      <c r="BL37" s="3"/>
      <c r="BM37" s="17"/>
      <c r="BN37" s="3"/>
      <c r="BO37" s="18"/>
      <c r="BP37" s="3"/>
      <c r="BQ37" s="19"/>
      <c r="BR37" s="3"/>
      <c r="BS37" s="17"/>
      <c r="BT37" s="3"/>
      <c r="BU37" s="18"/>
      <c r="BV37" s="3"/>
      <c r="BW37" s="19"/>
      <c r="BX37" s="3"/>
      <c r="BY37" s="17"/>
      <c r="BZ37" s="3"/>
      <c r="CA37" s="18"/>
      <c r="CB37" s="3"/>
      <c r="CC37" s="19"/>
      <c r="CD37" s="3"/>
      <c r="CE37" s="17"/>
      <c r="CF37" s="3"/>
      <c r="CG37" s="18"/>
      <c r="CH37" s="3"/>
      <c r="CI37" s="19"/>
      <c r="CJ37" s="3"/>
      <c r="CK37" s="17"/>
      <c r="CL37" s="3"/>
      <c r="CM37" s="18"/>
      <c r="CN37" s="3"/>
      <c r="CO37" s="19"/>
      <c r="CP37" s="3"/>
      <c r="CQ37" s="17"/>
      <c r="CR37" s="3"/>
      <c r="CS37" s="18"/>
      <c r="CT37" s="3"/>
      <c r="CU37" s="19"/>
      <c r="CV37" s="3"/>
      <c r="CW37" s="17"/>
      <c r="CX37" s="3"/>
      <c r="CY37" s="18"/>
      <c r="CZ37" s="3"/>
      <c r="DA37" s="19"/>
      <c r="DB37" s="3"/>
      <c r="DC37" s="17"/>
      <c r="DD37" s="3"/>
      <c r="DE37" s="18"/>
      <c r="DF37" s="3"/>
      <c r="DG37" s="19"/>
      <c r="DH37" s="3"/>
      <c r="DI37" s="17"/>
      <c r="DJ37" s="3"/>
      <c r="DK37" s="3"/>
      <c r="DL37" s="3"/>
      <c r="DM37" s="19"/>
    </row>
    <row r="38" spans="1:117" ht="14.65" thickBot="1" x14ac:dyDescent="0.5">
      <c r="A38" s="2"/>
      <c r="B38" s="2"/>
      <c r="C38" s="2" t="s">
        <v>39</v>
      </c>
      <c r="D38" s="2"/>
      <c r="E38" s="17"/>
      <c r="F38" s="3"/>
      <c r="G38" s="18"/>
      <c r="H38" s="3"/>
      <c r="I38" s="19">
        <v>-204.88</v>
      </c>
      <c r="J38" s="3"/>
      <c r="K38" s="17"/>
      <c r="L38" s="3"/>
      <c r="M38" s="18"/>
      <c r="N38" s="3"/>
      <c r="O38" s="19">
        <v>-477.62</v>
      </c>
      <c r="P38" s="3"/>
      <c r="Q38" s="17"/>
      <c r="R38" s="3"/>
      <c r="S38" s="18"/>
      <c r="T38" s="3"/>
      <c r="U38" s="19">
        <v>-245.75</v>
      </c>
      <c r="V38" s="3"/>
      <c r="W38" s="17"/>
      <c r="X38" s="3"/>
      <c r="Y38" s="18"/>
      <c r="Z38" s="3"/>
      <c r="AA38" s="19">
        <v>-252.5</v>
      </c>
      <c r="AB38" s="3"/>
      <c r="AC38" s="17"/>
      <c r="AD38" s="3"/>
      <c r="AE38" s="18"/>
      <c r="AF38" s="3"/>
      <c r="AG38" s="19">
        <v>0</v>
      </c>
      <c r="AH38" s="3"/>
      <c r="AI38" s="17"/>
      <c r="AJ38" s="3"/>
      <c r="AK38" s="18"/>
      <c r="AL38" s="3"/>
      <c r="AM38" s="19">
        <v>0</v>
      </c>
      <c r="AN38" s="3"/>
      <c r="AO38" s="17"/>
      <c r="AP38" s="3"/>
      <c r="AQ38" s="18"/>
      <c r="AR38" s="3"/>
      <c r="AS38" s="19">
        <v>0</v>
      </c>
      <c r="AT38" s="3"/>
      <c r="AU38" s="17"/>
      <c r="AV38" s="3"/>
      <c r="AW38" s="18"/>
      <c r="AX38" s="3"/>
      <c r="AY38" s="19">
        <v>-251.94</v>
      </c>
      <c r="AZ38" s="3"/>
      <c r="BA38" s="17"/>
      <c r="BB38" s="3"/>
      <c r="BC38" s="18"/>
      <c r="BD38" s="3"/>
      <c r="BE38" s="19">
        <v>0</v>
      </c>
      <c r="BF38" s="3"/>
      <c r="BG38" s="17"/>
      <c r="BH38" s="3"/>
      <c r="BI38" s="18"/>
      <c r="BJ38" s="3"/>
      <c r="BK38" s="19">
        <v>-249.6</v>
      </c>
      <c r="BL38" s="3"/>
      <c r="BM38" s="17"/>
      <c r="BN38" s="3"/>
      <c r="BO38" s="18"/>
      <c r="BP38" s="3"/>
      <c r="BQ38" s="19">
        <v>0</v>
      </c>
      <c r="BR38" s="3"/>
      <c r="BS38" s="17"/>
      <c r="BT38" s="3"/>
      <c r="BU38" s="18"/>
      <c r="BV38" s="3"/>
      <c r="BW38" s="19">
        <v>-182.52</v>
      </c>
      <c r="BX38" s="3"/>
      <c r="BY38" s="17"/>
      <c r="BZ38" s="3"/>
      <c r="CA38" s="18"/>
      <c r="CB38" s="3"/>
      <c r="CC38" s="19">
        <v>-212.42</v>
      </c>
      <c r="CD38" s="3"/>
      <c r="CE38" s="17"/>
      <c r="CF38" s="3"/>
      <c r="CG38" s="18"/>
      <c r="CH38" s="3"/>
      <c r="CI38" s="19">
        <v>0</v>
      </c>
      <c r="CJ38" s="3"/>
      <c r="CK38" s="17"/>
      <c r="CL38" s="3"/>
      <c r="CM38" s="18"/>
      <c r="CN38" s="3"/>
      <c r="CO38" s="19">
        <v>0</v>
      </c>
      <c r="CP38" s="3"/>
      <c r="CQ38" s="17"/>
      <c r="CR38" s="3"/>
      <c r="CS38" s="18"/>
      <c r="CT38" s="3"/>
      <c r="CU38" s="19">
        <v>-283.14</v>
      </c>
      <c r="CV38" s="3"/>
      <c r="CW38" s="17"/>
      <c r="CX38" s="3"/>
      <c r="CY38" s="18"/>
      <c r="CZ38" s="3"/>
      <c r="DA38" s="19">
        <v>0</v>
      </c>
      <c r="DB38" s="3"/>
      <c r="DC38" s="17"/>
      <c r="DD38" s="3"/>
      <c r="DE38" s="18"/>
      <c r="DF38" s="3"/>
      <c r="DG38" s="19">
        <v>0</v>
      </c>
      <c r="DH38" s="3"/>
      <c r="DI38" s="17"/>
      <c r="DJ38" s="3"/>
      <c r="DK38" s="3"/>
      <c r="DL38" s="3"/>
      <c r="DM38" s="19">
        <f>ROUND(I38+O38+U38+AA38+AG38+AM38+AS38+AY38+BE38+BK38+BQ38+BW38+CC38+CI38+CO38+CU38+DA38+DG38,5)</f>
        <v>-2360.37</v>
      </c>
    </row>
    <row r="39" spans="1:117" ht="14.65" thickBot="1" x14ac:dyDescent="0.5">
      <c r="A39" s="2"/>
      <c r="B39" s="2" t="s">
        <v>40</v>
      </c>
      <c r="C39" s="2"/>
      <c r="D39" s="2"/>
      <c r="E39" s="17"/>
      <c r="F39" s="3"/>
      <c r="G39" s="18"/>
      <c r="H39" s="3"/>
      <c r="I39" s="23">
        <f>ROUND(SUM(I37:I38),5)</f>
        <v>-204.88</v>
      </c>
      <c r="J39" s="3"/>
      <c r="K39" s="17"/>
      <c r="L39" s="3"/>
      <c r="M39" s="18"/>
      <c r="N39" s="3"/>
      <c r="O39" s="23">
        <f>ROUND(SUM(O37:O38),5)</f>
        <v>-477.62</v>
      </c>
      <c r="P39" s="3"/>
      <c r="Q39" s="17"/>
      <c r="R39" s="3"/>
      <c r="S39" s="18"/>
      <c r="T39" s="3"/>
      <c r="U39" s="23">
        <f>ROUND(SUM(U37:U38),5)</f>
        <v>-245.75</v>
      </c>
      <c r="V39" s="3"/>
      <c r="W39" s="17"/>
      <c r="X39" s="3"/>
      <c r="Y39" s="18"/>
      <c r="Z39" s="3"/>
      <c r="AA39" s="23">
        <f>ROUND(SUM(AA37:AA38),5)</f>
        <v>-252.5</v>
      </c>
      <c r="AB39" s="3"/>
      <c r="AC39" s="17"/>
      <c r="AD39" s="3"/>
      <c r="AE39" s="18"/>
      <c r="AF39" s="3"/>
      <c r="AG39" s="23">
        <f>ROUND(SUM(AG37:AG38),5)</f>
        <v>0</v>
      </c>
      <c r="AH39" s="3"/>
      <c r="AI39" s="17"/>
      <c r="AJ39" s="3"/>
      <c r="AK39" s="18"/>
      <c r="AL39" s="3"/>
      <c r="AM39" s="23">
        <f>ROUND(SUM(AM37:AM38),5)</f>
        <v>0</v>
      </c>
      <c r="AN39" s="3"/>
      <c r="AO39" s="17"/>
      <c r="AP39" s="3"/>
      <c r="AQ39" s="18"/>
      <c r="AR39" s="3"/>
      <c r="AS39" s="23">
        <f>ROUND(SUM(AS37:AS38),5)</f>
        <v>0</v>
      </c>
      <c r="AT39" s="3"/>
      <c r="AU39" s="17"/>
      <c r="AV39" s="3"/>
      <c r="AW39" s="18"/>
      <c r="AX39" s="3"/>
      <c r="AY39" s="23">
        <f>ROUND(SUM(AY37:AY38),5)</f>
        <v>-251.94</v>
      </c>
      <c r="AZ39" s="3"/>
      <c r="BA39" s="17"/>
      <c r="BB39" s="3"/>
      <c r="BC39" s="18"/>
      <c r="BD39" s="3"/>
      <c r="BE39" s="23">
        <f>ROUND(SUM(BE37:BE38),5)</f>
        <v>0</v>
      </c>
      <c r="BF39" s="3"/>
      <c r="BG39" s="17"/>
      <c r="BH39" s="3"/>
      <c r="BI39" s="18"/>
      <c r="BJ39" s="3"/>
      <c r="BK39" s="23">
        <f>ROUND(SUM(BK37:BK38),5)</f>
        <v>-249.6</v>
      </c>
      <c r="BL39" s="3"/>
      <c r="BM39" s="17"/>
      <c r="BN39" s="3"/>
      <c r="BO39" s="18"/>
      <c r="BP39" s="3"/>
      <c r="BQ39" s="23">
        <f>ROUND(SUM(BQ37:BQ38),5)</f>
        <v>0</v>
      </c>
      <c r="BR39" s="3"/>
      <c r="BS39" s="17"/>
      <c r="BT39" s="3"/>
      <c r="BU39" s="18"/>
      <c r="BV39" s="3"/>
      <c r="BW39" s="23">
        <f>ROUND(SUM(BW37:BW38),5)</f>
        <v>-182.52</v>
      </c>
      <c r="BX39" s="3"/>
      <c r="BY39" s="17"/>
      <c r="BZ39" s="3"/>
      <c r="CA39" s="18"/>
      <c r="CB39" s="3"/>
      <c r="CC39" s="23">
        <f>ROUND(SUM(CC37:CC38),5)</f>
        <v>-212.42</v>
      </c>
      <c r="CD39" s="3"/>
      <c r="CE39" s="17"/>
      <c r="CF39" s="3"/>
      <c r="CG39" s="18"/>
      <c r="CH39" s="3"/>
      <c r="CI39" s="23">
        <f>ROUND(SUM(CI37:CI38),5)</f>
        <v>0</v>
      </c>
      <c r="CJ39" s="3"/>
      <c r="CK39" s="17"/>
      <c r="CL39" s="3"/>
      <c r="CM39" s="18"/>
      <c r="CN39" s="3"/>
      <c r="CO39" s="23">
        <f>ROUND(SUM(CO37:CO38),5)</f>
        <v>0</v>
      </c>
      <c r="CP39" s="3"/>
      <c r="CQ39" s="17"/>
      <c r="CR39" s="3"/>
      <c r="CS39" s="18"/>
      <c r="CT39" s="3"/>
      <c r="CU39" s="23">
        <f>ROUND(SUM(CU37:CU38),5)</f>
        <v>-283.14</v>
      </c>
      <c r="CV39" s="3"/>
      <c r="CW39" s="17"/>
      <c r="CX39" s="3"/>
      <c r="CY39" s="18"/>
      <c r="CZ39" s="3"/>
      <c r="DA39" s="23">
        <f>ROUND(SUM(DA37:DA38),5)</f>
        <v>0</v>
      </c>
      <c r="DB39" s="3"/>
      <c r="DC39" s="17"/>
      <c r="DD39" s="3"/>
      <c r="DE39" s="18"/>
      <c r="DF39" s="3"/>
      <c r="DG39" s="23">
        <f>ROUND(SUM(DG37:DG38),5)</f>
        <v>0</v>
      </c>
      <c r="DH39" s="3"/>
      <c r="DI39" s="17"/>
      <c r="DJ39" s="3"/>
      <c r="DK39" s="3"/>
      <c r="DL39" s="3"/>
      <c r="DM39" s="23">
        <f>ROUND(I39+O39+U39+AA39+AG39+AM39+AS39+AY39+BE39+BK39+BQ39+BW39+CC39+CI39+CO39+CU39+DA39+DG39,5)</f>
        <v>-2360.37</v>
      </c>
    </row>
    <row r="40" spans="1:117" s="4" customFormat="1" ht="10.5" thickBot="1" x14ac:dyDescent="0.35">
      <c r="A40" s="2" t="s">
        <v>41</v>
      </c>
      <c r="B40" s="2"/>
      <c r="C40" s="2"/>
      <c r="D40" s="2"/>
      <c r="E40" s="24">
        <f>ROUND(E3+E27+E36+E39,5)</f>
        <v>0</v>
      </c>
      <c r="F40" s="2"/>
      <c r="G40" s="25"/>
      <c r="H40" s="2"/>
      <c r="I40" s="26">
        <f>ROUND(I3+I27+I36+I39,5)</f>
        <v>51993.3</v>
      </c>
      <c r="J40" s="2"/>
      <c r="K40" s="24">
        <f>ROUND(K3+K27+K36+K39,5)</f>
        <v>2102.75</v>
      </c>
      <c r="L40" s="2"/>
      <c r="M40" s="25"/>
      <c r="N40" s="2"/>
      <c r="O40" s="26">
        <f>ROUND(O3+O27+O36+O39,5)</f>
        <v>28148.07</v>
      </c>
      <c r="P40" s="2"/>
      <c r="Q40" s="24">
        <f>ROUND(Q3+Q27+Q36+Q39,5)</f>
        <v>2087.75</v>
      </c>
      <c r="R40" s="2"/>
      <c r="S40" s="25"/>
      <c r="T40" s="2"/>
      <c r="U40" s="26">
        <f>ROUND(U3+U27+U36+U39,5)</f>
        <v>28835.57</v>
      </c>
      <c r="V40" s="2"/>
      <c r="W40" s="24">
        <f>ROUND(W3+W27+W36+W39,5)</f>
        <v>2158</v>
      </c>
      <c r="X40" s="2"/>
      <c r="Y40" s="25"/>
      <c r="Z40" s="2"/>
      <c r="AA40" s="26">
        <f>ROUND(AA3+AA27+AA36+AA39,5)</f>
        <v>42948.08</v>
      </c>
      <c r="AB40" s="2"/>
      <c r="AC40" s="24">
        <f>ROUND(AC3+AC27+AC36+AC39,5)</f>
        <v>568</v>
      </c>
      <c r="AD40" s="2"/>
      <c r="AE40" s="25"/>
      <c r="AF40" s="2"/>
      <c r="AG40" s="26">
        <f>ROUND(AG3+AG27+AG36+AG39,5)</f>
        <v>8513.08</v>
      </c>
      <c r="AH40" s="2"/>
      <c r="AI40" s="24">
        <f>ROUND(AI3+AI27+AI36+AI39,5)</f>
        <v>1975.5</v>
      </c>
      <c r="AJ40" s="2"/>
      <c r="AK40" s="25"/>
      <c r="AL40" s="2"/>
      <c r="AM40" s="26">
        <f>ROUND(AM3+AM27+AM36+AM39,5)</f>
        <v>27849.94</v>
      </c>
      <c r="AN40" s="2"/>
      <c r="AO40" s="24">
        <f>ROUND(AO3+AO27+AO36+AO39,5)</f>
        <v>2276</v>
      </c>
      <c r="AP40" s="2"/>
      <c r="AQ40" s="25"/>
      <c r="AR40" s="2"/>
      <c r="AS40" s="26">
        <f>ROUND(AS3+AS27+AS36+AS39,5)</f>
        <v>39506.92</v>
      </c>
      <c r="AT40" s="2"/>
      <c r="AU40" s="24">
        <f>ROUND(AU3+AU27+AU36+AU39,5)</f>
        <v>2376.5</v>
      </c>
      <c r="AV40" s="2"/>
      <c r="AW40" s="25"/>
      <c r="AX40" s="2"/>
      <c r="AY40" s="26">
        <f>ROUND(AY3+AY27+AY36+AY39,5)</f>
        <v>41041.5</v>
      </c>
      <c r="AZ40" s="2"/>
      <c r="BA40" s="24">
        <f>ROUND(BA3+BA27+BA36+BA39,5)</f>
        <v>2258.5</v>
      </c>
      <c r="BB40" s="2"/>
      <c r="BC40" s="25"/>
      <c r="BD40" s="2"/>
      <c r="BE40" s="26">
        <f>ROUND(BE3+BE27+BE36+BE39,5)</f>
        <v>37404.629999999997</v>
      </c>
      <c r="BF40" s="2"/>
      <c r="BG40" s="24">
        <f>ROUND(BG3+BG27+BG36+BG39,5)</f>
        <v>2291</v>
      </c>
      <c r="BH40" s="2"/>
      <c r="BI40" s="25"/>
      <c r="BJ40" s="2"/>
      <c r="BK40" s="26">
        <f>ROUND(BK3+BK27+BK36+BK39,5)</f>
        <v>35673.71</v>
      </c>
      <c r="BL40" s="2"/>
      <c r="BM40" s="24">
        <f>ROUND(BM3+BM27+BM36+BM39,5)</f>
        <v>2364.5</v>
      </c>
      <c r="BN40" s="2"/>
      <c r="BO40" s="25"/>
      <c r="BP40" s="2"/>
      <c r="BQ40" s="26">
        <f>ROUND(BQ3+BQ27+BQ36+BQ39,5)</f>
        <v>32663.86</v>
      </c>
      <c r="BR40" s="2"/>
      <c r="BS40" s="24">
        <f>ROUND(BS3+BS27+BS36+BS39,5)</f>
        <v>2088.25</v>
      </c>
      <c r="BT40" s="2"/>
      <c r="BU40" s="25"/>
      <c r="BV40" s="2"/>
      <c r="BW40" s="26">
        <f>ROUND(BW3+BW27+BW36+BW39,5)</f>
        <v>28064.63</v>
      </c>
      <c r="BX40" s="2"/>
      <c r="BY40" s="24">
        <f>ROUND(BY3+BY27+BY36+BY39,5)</f>
        <v>2225</v>
      </c>
      <c r="BZ40" s="2"/>
      <c r="CA40" s="25"/>
      <c r="CB40" s="2"/>
      <c r="CC40" s="26">
        <f>ROUND(CC3+CC27+CC36+CC39,5)</f>
        <v>41454.32</v>
      </c>
      <c r="CD40" s="2"/>
      <c r="CE40" s="24">
        <f>ROUND(CE3+CE27+CE36+CE39,5)</f>
        <v>1706.5</v>
      </c>
      <c r="CF40" s="2"/>
      <c r="CG40" s="25"/>
      <c r="CH40" s="2"/>
      <c r="CI40" s="26">
        <f>ROUND(CI3+CI27+CI36+CI39,5)</f>
        <v>22839.32</v>
      </c>
      <c r="CJ40" s="2"/>
      <c r="CK40" s="24">
        <f>ROUND(CK3+CK27+CK36+CK39,5)</f>
        <v>849</v>
      </c>
      <c r="CL40" s="2"/>
      <c r="CM40" s="25"/>
      <c r="CN40" s="2"/>
      <c r="CO40" s="26">
        <f>ROUND(CO3+CO27+CO36+CO39,5)</f>
        <v>10987.28</v>
      </c>
      <c r="CP40" s="2"/>
      <c r="CQ40" s="24">
        <f>ROUND(CQ3+CQ27+CQ36+CQ39,5)</f>
        <v>2143</v>
      </c>
      <c r="CR40" s="2"/>
      <c r="CS40" s="25"/>
      <c r="CT40" s="2"/>
      <c r="CU40" s="26">
        <f>ROUND(CU3+CU27+CU36+CU39,5)</f>
        <v>33239.94</v>
      </c>
      <c r="CV40" s="2"/>
      <c r="CW40" s="24">
        <f>ROUND(CW3+CW27+CW36+CW39,5)</f>
        <v>2272</v>
      </c>
      <c r="CX40" s="2"/>
      <c r="CY40" s="25"/>
      <c r="CZ40" s="2"/>
      <c r="DA40" s="26">
        <f>ROUND(DA3+DA27+DA36+DA39,5)</f>
        <v>31512.21</v>
      </c>
      <c r="DB40" s="2"/>
      <c r="DC40" s="24">
        <f>ROUND(DC3+DC27+DC36+DC39,5)</f>
        <v>1936.8333</v>
      </c>
      <c r="DD40" s="2"/>
      <c r="DE40" s="25"/>
      <c r="DF40" s="2"/>
      <c r="DG40" s="26">
        <f>ROUND(DG3+DG27+DG36+DG39,5)</f>
        <v>26667.55</v>
      </c>
      <c r="DH40" s="2"/>
      <c r="DI40" s="24">
        <f>ROUND(E40+K40+Q40+W40+AC40+AI40+AO40+AU40+BA40+BG40+BM40+BS40+BY40+CE40+CK40+CQ40+CW40+DC40,5)</f>
        <v>33679.083299999998</v>
      </c>
      <c r="DJ40" s="2"/>
      <c r="DK40" s="2"/>
      <c r="DL40" s="2"/>
      <c r="DM40" s="26">
        <f>ROUND(I40+O40+U40+AA40+AG40+AM40+AS40+AY40+BE40+BK40+BQ40+BW40+CC40+CI40+CO40+CU40+DA40+DG40,5)</f>
        <v>569343.91</v>
      </c>
    </row>
    <row r="41" spans="1:117" ht="14.65" thickTop="1" x14ac:dyDescent="0.45">
      <c r="A41" s="2" t="s">
        <v>42</v>
      </c>
      <c r="B41" s="2"/>
      <c r="C41" s="2"/>
      <c r="D41" s="2"/>
      <c r="E41" s="17"/>
      <c r="F41" s="3"/>
      <c r="G41" s="18"/>
      <c r="H41" s="3"/>
      <c r="I41" s="19"/>
      <c r="J41" s="3"/>
      <c r="K41" s="17"/>
      <c r="L41" s="3"/>
      <c r="M41" s="18"/>
      <c r="N41" s="3"/>
      <c r="O41" s="19"/>
      <c r="P41" s="3"/>
      <c r="Q41" s="17"/>
      <c r="R41" s="3"/>
      <c r="S41" s="18"/>
      <c r="T41" s="3"/>
      <c r="U41" s="19"/>
      <c r="V41" s="3"/>
      <c r="W41" s="17"/>
      <c r="X41" s="3"/>
      <c r="Y41" s="18"/>
      <c r="Z41" s="3"/>
      <c r="AA41" s="19"/>
      <c r="AB41" s="3"/>
      <c r="AC41" s="17"/>
      <c r="AD41" s="3"/>
      <c r="AE41" s="18"/>
      <c r="AF41" s="3"/>
      <c r="AG41" s="19"/>
      <c r="AH41" s="3"/>
      <c r="AI41" s="17"/>
      <c r="AJ41" s="3"/>
      <c r="AK41" s="18"/>
      <c r="AL41" s="3"/>
      <c r="AM41" s="19"/>
      <c r="AN41" s="3"/>
      <c r="AO41" s="17"/>
      <c r="AP41" s="3"/>
      <c r="AQ41" s="18"/>
      <c r="AR41" s="3"/>
      <c r="AS41" s="19"/>
      <c r="AT41" s="3"/>
      <c r="AU41" s="17"/>
      <c r="AV41" s="3"/>
      <c r="AW41" s="18"/>
      <c r="AX41" s="3"/>
      <c r="AY41" s="19"/>
      <c r="AZ41" s="3"/>
      <c r="BA41" s="17"/>
      <c r="BB41" s="3"/>
      <c r="BC41" s="18"/>
      <c r="BD41" s="3"/>
      <c r="BE41" s="19"/>
      <c r="BF41" s="3"/>
      <c r="BG41" s="17"/>
      <c r="BH41" s="3"/>
      <c r="BI41" s="18"/>
      <c r="BJ41" s="3"/>
      <c r="BK41" s="19"/>
      <c r="BL41" s="3"/>
      <c r="BM41" s="17"/>
      <c r="BN41" s="3"/>
      <c r="BO41" s="18"/>
      <c r="BP41" s="3"/>
      <c r="BQ41" s="19"/>
      <c r="BR41" s="3"/>
      <c r="BS41" s="17"/>
      <c r="BT41" s="3"/>
      <c r="BU41" s="18"/>
      <c r="BV41" s="3"/>
      <c r="BW41" s="19"/>
      <c r="BX41" s="3"/>
      <c r="BY41" s="17"/>
      <c r="BZ41" s="3"/>
      <c r="CA41" s="18"/>
      <c r="CB41" s="3"/>
      <c r="CC41" s="19"/>
      <c r="CD41" s="3"/>
      <c r="CE41" s="17"/>
      <c r="CF41" s="3"/>
      <c r="CG41" s="18"/>
      <c r="CH41" s="3"/>
      <c r="CI41" s="19"/>
      <c r="CJ41" s="3"/>
      <c r="CK41" s="17"/>
      <c r="CL41" s="3"/>
      <c r="CM41" s="18"/>
      <c r="CN41" s="3"/>
      <c r="CO41" s="19"/>
      <c r="CP41" s="3"/>
      <c r="CQ41" s="17"/>
      <c r="CR41" s="3"/>
      <c r="CS41" s="18"/>
      <c r="CT41" s="3"/>
      <c r="CU41" s="19"/>
      <c r="CV41" s="3"/>
      <c r="CW41" s="17"/>
      <c r="CX41" s="3"/>
      <c r="CY41" s="18"/>
      <c r="CZ41" s="3"/>
      <c r="DA41" s="19"/>
      <c r="DB41" s="3"/>
      <c r="DC41" s="17"/>
      <c r="DD41" s="3"/>
      <c r="DE41" s="18"/>
      <c r="DF41" s="3"/>
      <c r="DG41" s="19"/>
      <c r="DH41" s="3"/>
      <c r="DI41" s="17"/>
      <c r="DJ41" s="3"/>
      <c r="DK41" s="3"/>
      <c r="DL41" s="3"/>
      <c r="DM41" s="19"/>
    </row>
    <row r="42" spans="1:117" x14ac:dyDescent="0.45">
      <c r="A42" s="2"/>
      <c r="B42" s="2" t="s">
        <v>43</v>
      </c>
      <c r="C42" s="2"/>
      <c r="D42" s="2"/>
      <c r="E42" s="17"/>
      <c r="F42" s="3"/>
      <c r="G42" s="18"/>
      <c r="H42" s="3"/>
      <c r="I42" s="19">
        <v>42</v>
      </c>
      <c r="J42" s="3"/>
      <c r="K42" s="17"/>
      <c r="L42" s="3"/>
      <c r="M42" s="18"/>
      <c r="N42" s="3"/>
      <c r="O42" s="19">
        <v>42</v>
      </c>
      <c r="P42" s="3"/>
      <c r="Q42" s="17"/>
      <c r="R42" s="3"/>
      <c r="S42" s="18"/>
      <c r="T42" s="3"/>
      <c r="U42" s="19">
        <v>42</v>
      </c>
      <c r="V42" s="3"/>
      <c r="W42" s="17"/>
      <c r="X42" s="3"/>
      <c r="Y42" s="18"/>
      <c r="Z42" s="3"/>
      <c r="AA42" s="19">
        <v>42</v>
      </c>
      <c r="AB42" s="3"/>
      <c r="AC42" s="17"/>
      <c r="AD42" s="3"/>
      <c r="AE42" s="18"/>
      <c r="AF42" s="3"/>
      <c r="AG42" s="19">
        <v>42</v>
      </c>
      <c r="AH42" s="3"/>
      <c r="AI42" s="17"/>
      <c r="AJ42" s="3"/>
      <c r="AK42" s="18"/>
      <c r="AL42" s="3"/>
      <c r="AM42" s="19">
        <v>42</v>
      </c>
      <c r="AN42" s="3"/>
      <c r="AO42" s="17"/>
      <c r="AP42" s="3"/>
      <c r="AQ42" s="18"/>
      <c r="AR42" s="3"/>
      <c r="AS42" s="19">
        <v>42</v>
      </c>
      <c r="AT42" s="3"/>
      <c r="AU42" s="17"/>
      <c r="AV42" s="3"/>
      <c r="AW42" s="18"/>
      <c r="AX42" s="3"/>
      <c r="AY42" s="19">
        <v>42</v>
      </c>
      <c r="AZ42" s="3"/>
      <c r="BA42" s="17"/>
      <c r="BB42" s="3"/>
      <c r="BC42" s="18"/>
      <c r="BD42" s="3"/>
      <c r="BE42" s="19">
        <v>42</v>
      </c>
      <c r="BF42" s="3"/>
      <c r="BG42" s="17"/>
      <c r="BH42" s="3"/>
      <c r="BI42" s="18"/>
      <c r="BJ42" s="3"/>
      <c r="BK42" s="19">
        <v>42</v>
      </c>
      <c r="BL42" s="3"/>
      <c r="BM42" s="17"/>
      <c r="BN42" s="3"/>
      <c r="BO42" s="18"/>
      <c r="BP42" s="3"/>
      <c r="BQ42" s="19">
        <v>42</v>
      </c>
      <c r="BR42" s="3"/>
      <c r="BS42" s="17"/>
      <c r="BT42" s="3"/>
      <c r="BU42" s="18"/>
      <c r="BV42" s="3"/>
      <c r="BW42" s="19">
        <v>42</v>
      </c>
      <c r="BX42" s="3"/>
      <c r="BY42" s="17"/>
      <c r="BZ42" s="3"/>
      <c r="CA42" s="18"/>
      <c r="CB42" s="3"/>
      <c r="CC42" s="19">
        <v>42</v>
      </c>
      <c r="CD42" s="3"/>
      <c r="CE42" s="17"/>
      <c r="CF42" s="3"/>
      <c r="CG42" s="18"/>
      <c r="CH42" s="3"/>
      <c r="CI42" s="19">
        <v>42</v>
      </c>
      <c r="CJ42" s="3"/>
      <c r="CK42" s="17"/>
      <c r="CL42" s="3"/>
      <c r="CM42" s="18"/>
      <c r="CN42" s="3"/>
      <c r="CO42" s="19">
        <v>34.35</v>
      </c>
      <c r="CP42" s="3"/>
      <c r="CQ42" s="17"/>
      <c r="CR42" s="3"/>
      <c r="CS42" s="18"/>
      <c r="CT42" s="3"/>
      <c r="CU42" s="19">
        <v>42</v>
      </c>
      <c r="CV42" s="3"/>
      <c r="CW42" s="17"/>
      <c r="CX42" s="3"/>
      <c r="CY42" s="18"/>
      <c r="CZ42" s="3"/>
      <c r="DA42" s="19">
        <v>42</v>
      </c>
      <c r="DB42" s="3"/>
      <c r="DC42" s="17"/>
      <c r="DD42" s="3"/>
      <c r="DE42" s="18"/>
      <c r="DF42" s="3"/>
      <c r="DG42" s="19">
        <v>42</v>
      </c>
      <c r="DH42" s="3"/>
      <c r="DI42" s="17"/>
      <c r="DJ42" s="3"/>
      <c r="DK42" s="3"/>
      <c r="DL42" s="3"/>
      <c r="DM42" s="19">
        <f t="shared" ref="DM42:DM47" si="3">ROUND(I42+O42+U42+AA42+AG42+AM42+AS42+AY42+BE42+BK42+BQ42+BW42+CC42+CI42+CO42+CU42+DA42+DG42,5)</f>
        <v>748.35</v>
      </c>
    </row>
    <row r="43" spans="1:117" x14ac:dyDescent="0.45">
      <c r="A43" s="2"/>
      <c r="B43" s="2" t="s">
        <v>44</v>
      </c>
      <c r="C43" s="2"/>
      <c r="D43" s="2"/>
      <c r="E43" s="17"/>
      <c r="F43" s="3"/>
      <c r="G43" s="18"/>
      <c r="H43" s="3"/>
      <c r="I43" s="19">
        <v>1036.6500000000001</v>
      </c>
      <c r="J43" s="3"/>
      <c r="K43" s="17"/>
      <c r="L43" s="3"/>
      <c r="M43" s="18"/>
      <c r="N43" s="3"/>
      <c r="O43" s="19">
        <v>541.46</v>
      </c>
      <c r="P43" s="3"/>
      <c r="Q43" s="17"/>
      <c r="R43" s="3"/>
      <c r="S43" s="18"/>
      <c r="T43" s="3"/>
      <c r="U43" s="19">
        <v>580.25</v>
      </c>
      <c r="V43" s="3"/>
      <c r="W43" s="17"/>
      <c r="X43" s="3"/>
      <c r="Y43" s="18"/>
      <c r="Z43" s="3"/>
      <c r="AA43" s="19">
        <v>849.9</v>
      </c>
      <c r="AB43" s="3"/>
      <c r="AC43" s="17"/>
      <c r="AD43" s="3"/>
      <c r="AE43" s="18"/>
      <c r="AF43" s="3"/>
      <c r="AG43" s="19">
        <v>116.73</v>
      </c>
      <c r="AH43" s="3"/>
      <c r="AI43" s="17"/>
      <c r="AJ43" s="3"/>
      <c r="AK43" s="18"/>
      <c r="AL43" s="3"/>
      <c r="AM43" s="19">
        <v>505.36</v>
      </c>
      <c r="AN43" s="3"/>
      <c r="AO43" s="17"/>
      <c r="AP43" s="3"/>
      <c r="AQ43" s="18"/>
      <c r="AR43" s="3"/>
      <c r="AS43" s="19">
        <v>801.45</v>
      </c>
      <c r="AT43" s="3"/>
      <c r="AU43" s="17"/>
      <c r="AV43" s="3"/>
      <c r="AW43" s="18"/>
      <c r="AX43" s="3"/>
      <c r="AY43" s="19">
        <v>841.91</v>
      </c>
      <c r="AZ43" s="3"/>
      <c r="BA43" s="17"/>
      <c r="BB43" s="3"/>
      <c r="BC43" s="18"/>
      <c r="BD43" s="3"/>
      <c r="BE43" s="19">
        <v>682.71</v>
      </c>
      <c r="BF43" s="3"/>
      <c r="BG43" s="17"/>
      <c r="BH43" s="3"/>
      <c r="BI43" s="18"/>
      <c r="BJ43" s="3"/>
      <c r="BK43" s="19">
        <v>675.96</v>
      </c>
      <c r="BL43" s="3"/>
      <c r="BM43" s="17"/>
      <c r="BN43" s="3"/>
      <c r="BO43" s="18"/>
      <c r="BP43" s="3"/>
      <c r="BQ43" s="19">
        <v>628.84</v>
      </c>
      <c r="BR43" s="3"/>
      <c r="BS43" s="17"/>
      <c r="BT43" s="3"/>
      <c r="BU43" s="18"/>
      <c r="BV43" s="3"/>
      <c r="BW43" s="19">
        <v>539.11</v>
      </c>
      <c r="BX43" s="3"/>
      <c r="BY43" s="17"/>
      <c r="BZ43" s="3"/>
      <c r="CA43" s="18"/>
      <c r="CB43" s="3"/>
      <c r="CC43" s="19">
        <v>965.75</v>
      </c>
      <c r="CD43" s="3"/>
      <c r="CE43" s="17"/>
      <c r="CF43" s="3"/>
      <c r="CG43" s="18"/>
      <c r="CH43" s="3"/>
      <c r="CI43" s="19">
        <v>425.71</v>
      </c>
      <c r="CJ43" s="3"/>
      <c r="CK43" s="17"/>
      <c r="CL43" s="3"/>
      <c r="CM43" s="18"/>
      <c r="CN43" s="3"/>
      <c r="CO43" s="19">
        <v>201.17</v>
      </c>
      <c r="CP43" s="3"/>
      <c r="CQ43" s="17"/>
      <c r="CR43" s="3"/>
      <c r="CS43" s="18"/>
      <c r="CT43" s="3"/>
      <c r="CU43" s="19">
        <v>667.8</v>
      </c>
      <c r="CV43" s="3"/>
      <c r="CW43" s="17"/>
      <c r="CX43" s="3"/>
      <c r="CY43" s="18"/>
      <c r="CZ43" s="3"/>
      <c r="DA43" s="19">
        <v>558.16999999999996</v>
      </c>
      <c r="DB43" s="3"/>
      <c r="DC43" s="17"/>
      <c r="DD43" s="3"/>
      <c r="DE43" s="18"/>
      <c r="DF43" s="3"/>
      <c r="DG43" s="19">
        <v>390.77</v>
      </c>
      <c r="DH43" s="3"/>
      <c r="DI43" s="17"/>
      <c r="DJ43" s="3"/>
      <c r="DK43" s="3"/>
      <c r="DL43" s="3"/>
      <c r="DM43" s="19">
        <f t="shared" si="3"/>
        <v>11009.7</v>
      </c>
    </row>
    <row r="44" spans="1:117" x14ac:dyDescent="0.45">
      <c r="A44" s="2"/>
      <c r="B44" s="2" t="s">
        <v>45</v>
      </c>
      <c r="C44" s="2"/>
      <c r="D44" s="2"/>
      <c r="E44" s="17"/>
      <c r="F44" s="3"/>
      <c r="G44" s="18"/>
      <c r="H44" s="3"/>
      <c r="I44" s="19">
        <v>4432.58</v>
      </c>
      <c r="J44" s="3"/>
      <c r="K44" s="17"/>
      <c r="L44" s="3"/>
      <c r="M44" s="18"/>
      <c r="N44" s="3"/>
      <c r="O44" s="19">
        <v>2315.1999999999998</v>
      </c>
      <c r="P44" s="3"/>
      <c r="Q44" s="17"/>
      <c r="R44" s="3"/>
      <c r="S44" s="18"/>
      <c r="T44" s="3"/>
      <c r="U44" s="19">
        <v>2481.06</v>
      </c>
      <c r="V44" s="3"/>
      <c r="W44" s="17"/>
      <c r="X44" s="3"/>
      <c r="Y44" s="18"/>
      <c r="Z44" s="3"/>
      <c r="AA44" s="19">
        <v>3634.06</v>
      </c>
      <c r="AB44" s="3"/>
      <c r="AC44" s="17"/>
      <c r="AD44" s="3"/>
      <c r="AE44" s="18"/>
      <c r="AF44" s="3"/>
      <c r="AG44" s="19">
        <v>499.13</v>
      </c>
      <c r="AH44" s="3"/>
      <c r="AI44" s="17"/>
      <c r="AJ44" s="3"/>
      <c r="AK44" s="18"/>
      <c r="AL44" s="3"/>
      <c r="AM44" s="19">
        <v>2160.85</v>
      </c>
      <c r="AN44" s="3"/>
      <c r="AO44" s="17"/>
      <c r="AP44" s="3"/>
      <c r="AQ44" s="18"/>
      <c r="AR44" s="3"/>
      <c r="AS44" s="19">
        <v>3426.9</v>
      </c>
      <c r="AT44" s="3"/>
      <c r="AU44" s="17"/>
      <c r="AV44" s="3"/>
      <c r="AW44" s="18"/>
      <c r="AX44" s="3"/>
      <c r="AY44" s="19">
        <v>3599.91</v>
      </c>
      <c r="AZ44" s="3"/>
      <c r="BA44" s="17"/>
      <c r="BB44" s="3"/>
      <c r="BC44" s="18"/>
      <c r="BD44" s="3"/>
      <c r="BE44" s="19">
        <v>2919.15</v>
      </c>
      <c r="BF44" s="3"/>
      <c r="BG44" s="17"/>
      <c r="BH44" s="3"/>
      <c r="BI44" s="18"/>
      <c r="BJ44" s="3"/>
      <c r="BK44" s="19">
        <v>2890.32</v>
      </c>
      <c r="BL44" s="3"/>
      <c r="BM44" s="17"/>
      <c r="BN44" s="3"/>
      <c r="BO44" s="18"/>
      <c r="BP44" s="3"/>
      <c r="BQ44" s="19">
        <v>2688.84</v>
      </c>
      <c r="BR44" s="3"/>
      <c r="BS44" s="17"/>
      <c r="BT44" s="3"/>
      <c r="BU44" s="18"/>
      <c r="BV44" s="3"/>
      <c r="BW44" s="19">
        <v>2305.16</v>
      </c>
      <c r="BX44" s="3"/>
      <c r="BY44" s="17"/>
      <c r="BZ44" s="3"/>
      <c r="CA44" s="18"/>
      <c r="CB44" s="3"/>
      <c r="CC44" s="19">
        <v>3765.75</v>
      </c>
      <c r="CD44" s="3"/>
      <c r="CE44" s="17"/>
      <c r="CF44" s="3"/>
      <c r="CG44" s="18"/>
      <c r="CH44" s="3"/>
      <c r="CI44" s="19">
        <v>2169.71</v>
      </c>
      <c r="CJ44" s="3"/>
      <c r="CK44" s="17"/>
      <c r="CL44" s="3"/>
      <c r="CM44" s="18"/>
      <c r="CN44" s="3"/>
      <c r="CO44" s="19">
        <v>874.42</v>
      </c>
      <c r="CP44" s="3"/>
      <c r="CQ44" s="17"/>
      <c r="CR44" s="3"/>
      <c r="CS44" s="18"/>
      <c r="CT44" s="3"/>
      <c r="CU44" s="19">
        <v>2855.44</v>
      </c>
      <c r="CV44" s="3"/>
      <c r="CW44" s="17"/>
      <c r="CX44" s="3"/>
      <c r="CY44" s="18"/>
      <c r="CZ44" s="3"/>
      <c r="DA44" s="19">
        <v>2386.66</v>
      </c>
      <c r="DB44" s="3"/>
      <c r="DC44" s="17"/>
      <c r="DD44" s="3"/>
      <c r="DE44" s="18"/>
      <c r="DF44" s="3"/>
      <c r="DG44" s="19">
        <v>1670.89</v>
      </c>
      <c r="DH44" s="3"/>
      <c r="DI44" s="17"/>
      <c r="DJ44" s="3"/>
      <c r="DK44" s="3"/>
      <c r="DL44" s="3"/>
      <c r="DM44" s="19">
        <f t="shared" si="3"/>
        <v>47076.03</v>
      </c>
    </row>
    <row r="45" spans="1:117" x14ac:dyDescent="0.45">
      <c r="A45" s="2"/>
      <c r="B45" s="2" t="s">
        <v>46</v>
      </c>
      <c r="C45" s="2"/>
      <c r="D45" s="2"/>
      <c r="E45" s="17"/>
      <c r="F45" s="3"/>
      <c r="G45" s="18"/>
      <c r="H45" s="3"/>
      <c r="I45" s="19">
        <v>299.7</v>
      </c>
      <c r="J45" s="3"/>
      <c r="K45" s="17"/>
      <c r="L45" s="3"/>
      <c r="M45" s="18"/>
      <c r="N45" s="3"/>
      <c r="O45" s="19">
        <v>299.7</v>
      </c>
      <c r="P45" s="3"/>
      <c r="Q45" s="17"/>
      <c r="R45" s="3"/>
      <c r="S45" s="18"/>
      <c r="T45" s="3"/>
      <c r="U45" s="19">
        <v>299.7</v>
      </c>
      <c r="V45" s="3"/>
      <c r="W45" s="17"/>
      <c r="X45" s="3"/>
      <c r="Y45" s="18"/>
      <c r="Z45" s="3"/>
      <c r="AA45" s="19">
        <v>299.7</v>
      </c>
      <c r="AB45" s="3"/>
      <c r="AC45" s="17"/>
      <c r="AD45" s="3"/>
      <c r="AE45" s="18"/>
      <c r="AF45" s="3"/>
      <c r="AG45" s="19">
        <v>217.36</v>
      </c>
      <c r="AH45" s="3"/>
      <c r="AI45" s="17"/>
      <c r="AJ45" s="3"/>
      <c r="AK45" s="18"/>
      <c r="AL45" s="3"/>
      <c r="AM45" s="19">
        <v>299.7</v>
      </c>
      <c r="AN45" s="3"/>
      <c r="AO45" s="17"/>
      <c r="AP45" s="3"/>
      <c r="AQ45" s="18"/>
      <c r="AR45" s="3"/>
      <c r="AS45" s="19">
        <v>299.7</v>
      </c>
      <c r="AT45" s="3"/>
      <c r="AU45" s="17"/>
      <c r="AV45" s="3"/>
      <c r="AW45" s="18"/>
      <c r="AX45" s="3"/>
      <c r="AY45" s="19">
        <v>299.7</v>
      </c>
      <c r="AZ45" s="3"/>
      <c r="BA45" s="17"/>
      <c r="BB45" s="3"/>
      <c r="BC45" s="18"/>
      <c r="BD45" s="3"/>
      <c r="BE45" s="19">
        <v>299.7</v>
      </c>
      <c r="BF45" s="3"/>
      <c r="BG45" s="17"/>
      <c r="BH45" s="3"/>
      <c r="BI45" s="18"/>
      <c r="BJ45" s="3"/>
      <c r="BK45" s="19">
        <v>299.7</v>
      </c>
      <c r="BL45" s="3"/>
      <c r="BM45" s="17"/>
      <c r="BN45" s="3"/>
      <c r="BO45" s="18"/>
      <c r="BP45" s="3"/>
      <c r="BQ45" s="19">
        <v>299.7</v>
      </c>
      <c r="BR45" s="3"/>
      <c r="BS45" s="17"/>
      <c r="BT45" s="3"/>
      <c r="BU45" s="18"/>
      <c r="BV45" s="3"/>
      <c r="BW45" s="19">
        <v>299.7</v>
      </c>
      <c r="BX45" s="3"/>
      <c r="BY45" s="17"/>
      <c r="BZ45" s="3"/>
      <c r="CA45" s="18"/>
      <c r="CB45" s="3"/>
      <c r="CC45" s="19">
        <v>299.7</v>
      </c>
      <c r="CD45" s="3"/>
      <c r="CE45" s="17"/>
      <c r="CF45" s="3"/>
      <c r="CG45" s="18"/>
      <c r="CH45" s="3"/>
      <c r="CI45" s="19">
        <v>299.7</v>
      </c>
      <c r="CJ45" s="3"/>
      <c r="CK45" s="17"/>
      <c r="CL45" s="3"/>
      <c r="CM45" s="18"/>
      <c r="CN45" s="3"/>
      <c r="CO45" s="19">
        <v>154.58000000000001</v>
      </c>
      <c r="CP45" s="3"/>
      <c r="CQ45" s="17"/>
      <c r="CR45" s="3"/>
      <c r="CS45" s="18"/>
      <c r="CT45" s="3"/>
      <c r="CU45" s="19">
        <v>299.7</v>
      </c>
      <c r="CV45" s="3"/>
      <c r="CW45" s="17"/>
      <c r="CX45" s="3"/>
      <c r="CY45" s="18"/>
      <c r="CZ45" s="3"/>
      <c r="DA45" s="19">
        <v>299.7</v>
      </c>
      <c r="DB45" s="3"/>
      <c r="DC45" s="17"/>
      <c r="DD45" s="3"/>
      <c r="DE45" s="18"/>
      <c r="DF45" s="3"/>
      <c r="DG45" s="19">
        <v>299.7</v>
      </c>
      <c r="DH45" s="3"/>
      <c r="DI45" s="17"/>
      <c r="DJ45" s="3"/>
      <c r="DK45" s="3"/>
      <c r="DL45" s="3"/>
      <c r="DM45" s="19">
        <f t="shared" si="3"/>
        <v>5167.1400000000003</v>
      </c>
    </row>
    <row r="46" spans="1:117" ht="14.65" thickBot="1" x14ac:dyDescent="0.5">
      <c r="A46" s="2"/>
      <c r="B46" s="2" t="s">
        <v>47</v>
      </c>
      <c r="C46" s="2"/>
      <c r="D46" s="2"/>
      <c r="E46" s="17"/>
      <c r="F46" s="3"/>
      <c r="G46" s="18"/>
      <c r="H46" s="3"/>
      <c r="I46" s="19">
        <v>0</v>
      </c>
      <c r="J46" s="3"/>
      <c r="K46" s="17"/>
      <c r="L46" s="3"/>
      <c r="M46" s="18"/>
      <c r="N46" s="3"/>
      <c r="O46" s="19">
        <v>0</v>
      </c>
      <c r="P46" s="3"/>
      <c r="Q46" s="17"/>
      <c r="R46" s="3"/>
      <c r="S46" s="18"/>
      <c r="T46" s="3"/>
      <c r="U46" s="19">
        <v>0</v>
      </c>
      <c r="V46" s="3"/>
      <c r="W46" s="17"/>
      <c r="X46" s="3"/>
      <c r="Y46" s="18"/>
      <c r="Z46" s="3"/>
      <c r="AA46" s="19">
        <v>0</v>
      </c>
      <c r="AB46" s="3"/>
      <c r="AC46" s="17"/>
      <c r="AD46" s="3"/>
      <c r="AE46" s="18"/>
      <c r="AF46" s="3"/>
      <c r="AG46" s="19">
        <v>0</v>
      </c>
      <c r="AH46" s="3"/>
      <c r="AI46" s="17"/>
      <c r="AJ46" s="3"/>
      <c r="AK46" s="18"/>
      <c r="AL46" s="3"/>
      <c r="AM46" s="19">
        <v>0</v>
      </c>
      <c r="AN46" s="3"/>
      <c r="AO46" s="17"/>
      <c r="AP46" s="3"/>
      <c r="AQ46" s="18"/>
      <c r="AR46" s="3"/>
      <c r="AS46" s="19">
        <v>0</v>
      </c>
      <c r="AT46" s="3"/>
      <c r="AU46" s="17"/>
      <c r="AV46" s="3"/>
      <c r="AW46" s="18"/>
      <c r="AX46" s="3"/>
      <c r="AY46" s="19">
        <v>0</v>
      </c>
      <c r="AZ46" s="3"/>
      <c r="BA46" s="17"/>
      <c r="BB46" s="3"/>
      <c r="BC46" s="18"/>
      <c r="BD46" s="3"/>
      <c r="BE46" s="19">
        <v>0</v>
      </c>
      <c r="BF46" s="3"/>
      <c r="BG46" s="17"/>
      <c r="BH46" s="3"/>
      <c r="BI46" s="18"/>
      <c r="BJ46" s="3"/>
      <c r="BK46" s="19">
        <v>0</v>
      </c>
      <c r="BL46" s="3"/>
      <c r="BM46" s="17"/>
      <c r="BN46" s="3"/>
      <c r="BO46" s="18"/>
      <c r="BP46" s="3"/>
      <c r="BQ46" s="19">
        <v>0</v>
      </c>
      <c r="BR46" s="3"/>
      <c r="BS46" s="17"/>
      <c r="BT46" s="3"/>
      <c r="BU46" s="18"/>
      <c r="BV46" s="3"/>
      <c r="BW46" s="19">
        <v>0</v>
      </c>
      <c r="BX46" s="3"/>
      <c r="BY46" s="17"/>
      <c r="BZ46" s="3"/>
      <c r="CA46" s="18"/>
      <c r="CB46" s="3"/>
      <c r="CC46" s="19">
        <v>0</v>
      </c>
      <c r="CD46" s="3"/>
      <c r="CE46" s="17"/>
      <c r="CF46" s="3"/>
      <c r="CG46" s="18"/>
      <c r="CH46" s="3"/>
      <c r="CI46" s="19">
        <v>0</v>
      </c>
      <c r="CJ46" s="3"/>
      <c r="CK46" s="17"/>
      <c r="CL46" s="3"/>
      <c r="CM46" s="18"/>
      <c r="CN46" s="3"/>
      <c r="CO46" s="19">
        <v>0</v>
      </c>
      <c r="CP46" s="3"/>
      <c r="CQ46" s="17"/>
      <c r="CR46" s="3"/>
      <c r="CS46" s="18"/>
      <c r="CT46" s="3"/>
      <c r="CU46" s="19">
        <v>0</v>
      </c>
      <c r="CV46" s="3"/>
      <c r="CW46" s="17"/>
      <c r="CX46" s="3"/>
      <c r="CY46" s="18"/>
      <c r="CZ46" s="3"/>
      <c r="DA46" s="19">
        <v>0</v>
      </c>
      <c r="DB46" s="3"/>
      <c r="DC46" s="17"/>
      <c r="DD46" s="3"/>
      <c r="DE46" s="18"/>
      <c r="DF46" s="3"/>
      <c r="DG46" s="19">
        <v>0</v>
      </c>
      <c r="DH46" s="3"/>
      <c r="DI46" s="17"/>
      <c r="DJ46" s="3"/>
      <c r="DK46" s="3"/>
      <c r="DL46" s="3"/>
      <c r="DM46" s="19">
        <f t="shared" si="3"/>
        <v>0</v>
      </c>
    </row>
    <row r="47" spans="1:117" s="4" customFormat="1" ht="10.5" thickBot="1" x14ac:dyDescent="0.35">
      <c r="A47" s="2" t="s">
        <v>48</v>
      </c>
      <c r="B47" s="2"/>
      <c r="C47" s="2"/>
      <c r="D47" s="2"/>
      <c r="E47" s="27"/>
      <c r="F47" s="2"/>
      <c r="G47" s="25"/>
      <c r="H47" s="2"/>
      <c r="I47" s="26">
        <f>ROUND(SUM(I41:I46),5)</f>
        <v>5810.93</v>
      </c>
      <c r="J47" s="2"/>
      <c r="K47" s="27"/>
      <c r="L47" s="2"/>
      <c r="M47" s="25"/>
      <c r="N47" s="2"/>
      <c r="O47" s="26">
        <f>ROUND(SUM(O41:O46),5)</f>
        <v>3198.36</v>
      </c>
      <c r="P47" s="2"/>
      <c r="Q47" s="27"/>
      <c r="R47" s="2"/>
      <c r="S47" s="25"/>
      <c r="T47" s="2"/>
      <c r="U47" s="26">
        <f>ROUND(SUM(U41:U46),5)</f>
        <v>3403.01</v>
      </c>
      <c r="V47" s="2"/>
      <c r="W47" s="27"/>
      <c r="X47" s="2"/>
      <c r="Y47" s="25"/>
      <c r="Z47" s="2"/>
      <c r="AA47" s="26">
        <f>ROUND(SUM(AA41:AA46),5)</f>
        <v>4825.66</v>
      </c>
      <c r="AB47" s="2"/>
      <c r="AC47" s="27"/>
      <c r="AD47" s="2"/>
      <c r="AE47" s="25"/>
      <c r="AF47" s="2"/>
      <c r="AG47" s="26">
        <f>ROUND(SUM(AG41:AG46),5)</f>
        <v>875.22</v>
      </c>
      <c r="AH47" s="2"/>
      <c r="AI47" s="27"/>
      <c r="AJ47" s="2"/>
      <c r="AK47" s="25"/>
      <c r="AL47" s="2"/>
      <c r="AM47" s="26">
        <f>ROUND(SUM(AM41:AM46),5)</f>
        <v>3007.91</v>
      </c>
      <c r="AN47" s="2"/>
      <c r="AO47" s="27"/>
      <c r="AP47" s="2"/>
      <c r="AQ47" s="25"/>
      <c r="AR47" s="2"/>
      <c r="AS47" s="26">
        <f>ROUND(SUM(AS41:AS46),5)</f>
        <v>4570.05</v>
      </c>
      <c r="AT47" s="2"/>
      <c r="AU47" s="27"/>
      <c r="AV47" s="2"/>
      <c r="AW47" s="25"/>
      <c r="AX47" s="2"/>
      <c r="AY47" s="26">
        <f>ROUND(SUM(AY41:AY46),5)</f>
        <v>4783.5200000000004</v>
      </c>
      <c r="AZ47" s="2"/>
      <c r="BA47" s="27"/>
      <c r="BB47" s="2"/>
      <c r="BC47" s="25"/>
      <c r="BD47" s="2"/>
      <c r="BE47" s="26">
        <f>ROUND(SUM(BE41:BE46),5)</f>
        <v>3943.56</v>
      </c>
      <c r="BF47" s="2"/>
      <c r="BG47" s="27"/>
      <c r="BH47" s="2"/>
      <c r="BI47" s="25"/>
      <c r="BJ47" s="2"/>
      <c r="BK47" s="26">
        <f>ROUND(SUM(BK41:BK46),5)</f>
        <v>3907.98</v>
      </c>
      <c r="BL47" s="2"/>
      <c r="BM47" s="27"/>
      <c r="BN47" s="2"/>
      <c r="BO47" s="25"/>
      <c r="BP47" s="2"/>
      <c r="BQ47" s="26">
        <f>ROUND(SUM(BQ41:BQ46),5)</f>
        <v>3659.38</v>
      </c>
      <c r="BR47" s="2"/>
      <c r="BS47" s="27"/>
      <c r="BT47" s="2"/>
      <c r="BU47" s="25"/>
      <c r="BV47" s="2"/>
      <c r="BW47" s="26">
        <f>ROUND(SUM(BW41:BW46),5)</f>
        <v>3185.97</v>
      </c>
      <c r="BX47" s="2"/>
      <c r="BY47" s="27"/>
      <c r="BZ47" s="2"/>
      <c r="CA47" s="25"/>
      <c r="CB47" s="2"/>
      <c r="CC47" s="26">
        <f>ROUND(SUM(CC41:CC46),5)</f>
        <v>5073.2</v>
      </c>
      <c r="CD47" s="2"/>
      <c r="CE47" s="27"/>
      <c r="CF47" s="2"/>
      <c r="CG47" s="25"/>
      <c r="CH47" s="2"/>
      <c r="CI47" s="26">
        <f>ROUND(SUM(CI41:CI46),5)</f>
        <v>2937.12</v>
      </c>
      <c r="CJ47" s="2"/>
      <c r="CK47" s="27"/>
      <c r="CL47" s="2"/>
      <c r="CM47" s="25"/>
      <c r="CN47" s="2"/>
      <c r="CO47" s="26">
        <f>ROUND(SUM(CO41:CO46),5)</f>
        <v>1264.52</v>
      </c>
      <c r="CP47" s="2"/>
      <c r="CQ47" s="27"/>
      <c r="CR47" s="2"/>
      <c r="CS47" s="25"/>
      <c r="CT47" s="2"/>
      <c r="CU47" s="26">
        <f>ROUND(SUM(CU41:CU46),5)</f>
        <v>3864.94</v>
      </c>
      <c r="CV47" s="2"/>
      <c r="CW47" s="27"/>
      <c r="CX47" s="2"/>
      <c r="CY47" s="25"/>
      <c r="CZ47" s="2"/>
      <c r="DA47" s="26">
        <f>ROUND(SUM(DA41:DA46),5)</f>
        <v>3286.53</v>
      </c>
      <c r="DB47" s="2"/>
      <c r="DC47" s="27"/>
      <c r="DD47" s="2"/>
      <c r="DE47" s="25"/>
      <c r="DF47" s="2"/>
      <c r="DG47" s="26">
        <f>ROUND(SUM(DG41:DG46),5)</f>
        <v>2403.36</v>
      </c>
      <c r="DH47" s="2"/>
      <c r="DI47" s="27"/>
      <c r="DJ47" s="2"/>
      <c r="DK47" s="2"/>
      <c r="DL47" s="2"/>
      <c r="DM47" s="26">
        <f t="shared" si="3"/>
        <v>64001.22</v>
      </c>
    </row>
    <row r="48" spans="1:117" ht="14.65" thickTop="1" x14ac:dyDescent="0.45">
      <c r="E48" s="28"/>
      <c r="I48" s="29"/>
      <c r="K48" s="28"/>
      <c r="O48" s="29"/>
      <c r="Q48" s="28"/>
      <c r="U48" s="29"/>
      <c r="W48" s="28"/>
      <c r="AA48" s="29"/>
      <c r="AC48" s="28"/>
      <c r="AG48" s="29"/>
      <c r="AI48" s="28"/>
      <c r="AM48" s="29"/>
      <c r="AO48" s="28"/>
      <c r="AS48" s="29"/>
      <c r="AU48" s="28"/>
      <c r="AY48" s="29"/>
      <c r="BA48" s="28"/>
      <c r="BE48" s="29"/>
      <c r="BG48" s="28"/>
      <c r="BK48" s="29"/>
      <c r="BM48" s="28"/>
      <c r="BQ48" s="29"/>
      <c r="BS48" s="28"/>
      <c r="BW48" s="29"/>
      <c r="BY48" s="28"/>
      <c r="CC48" s="29"/>
      <c r="CE48" s="28"/>
      <c r="CI48" s="29"/>
      <c r="CK48" s="28"/>
      <c r="CO48" s="29"/>
      <c r="CQ48" s="28"/>
      <c r="CU48" s="29"/>
      <c r="CW48" s="28"/>
      <c r="DA48" s="29"/>
      <c r="DC48" s="28"/>
      <c r="DG48" s="29"/>
      <c r="DI48" s="28"/>
      <c r="DM48" s="29"/>
    </row>
    <row r="49" spans="1:117" x14ac:dyDescent="0.45">
      <c r="E49" s="28"/>
      <c r="I49" s="29"/>
      <c r="K49" s="28"/>
      <c r="O49" s="29"/>
      <c r="Q49" s="28"/>
      <c r="U49" s="29"/>
      <c r="W49" s="28"/>
      <c r="AA49" s="29"/>
      <c r="AC49" s="28"/>
      <c r="AG49" s="29"/>
      <c r="AI49" s="28"/>
      <c r="AM49" s="29"/>
      <c r="AO49" s="28"/>
      <c r="AS49" s="29"/>
      <c r="AU49" s="28"/>
      <c r="AY49" s="29"/>
      <c r="BA49" s="28"/>
      <c r="BE49" s="29"/>
      <c r="BG49" s="28"/>
      <c r="BK49" s="29"/>
      <c r="BM49" s="28"/>
      <c r="BQ49" s="29"/>
      <c r="BS49" s="28"/>
      <c r="BW49" s="29"/>
      <c r="BY49" s="28"/>
      <c r="CC49" s="29"/>
      <c r="CE49" s="28"/>
      <c r="CI49" s="29"/>
      <c r="CK49" s="28"/>
      <c r="CO49" s="29"/>
      <c r="CQ49" s="28"/>
      <c r="CU49" s="29"/>
      <c r="CW49" s="28"/>
      <c r="DA49" s="29"/>
      <c r="DC49" s="28"/>
      <c r="DG49" s="29"/>
      <c r="DI49" s="28"/>
      <c r="DM49" s="29"/>
    </row>
    <row r="50" spans="1:117" x14ac:dyDescent="0.45">
      <c r="A50" s="36" t="s">
        <v>60</v>
      </c>
      <c r="B50" s="36"/>
      <c r="C50" s="36"/>
      <c r="D50" s="36"/>
      <c r="E50" s="33"/>
      <c r="F50" s="9"/>
      <c r="G50" s="9"/>
      <c r="H50" s="9"/>
      <c r="I50" s="34"/>
      <c r="J50" s="9"/>
      <c r="K50" s="33"/>
      <c r="L50" s="9"/>
      <c r="M50" s="9"/>
      <c r="N50" s="9"/>
      <c r="O50" s="34"/>
      <c r="P50" s="9"/>
      <c r="Q50" s="33"/>
      <c r="R50" s="9"/>
      <c r="S50" s="9"/>
      <c r="T50" s="9"/>
      <c r="U50" s="34"/>
      <c r="V50" s="9"/>
      <c r="W50" s="33"/>
      <c r="X50" s="9"/>
      <c r="Y50" s="9"/>
      <c r="Z50" s="9"/>
      <c r="AA50" s="34"/>
      <c r="AB50" s="9"/>
      <c r="AC50" s="38" t="s">
        <v>65</v>
      </c>
      <c r="AD50" s="39"/>
      <c r="AE50" s="39"/>
      <c r="AF50" s="39"/>
      <c r="AG50" s="40"/>
      <c r="AH50" s="9"/>
      <c r="AI50" s="33"/>
      <c r="AJ50" s="9"/>
      <c r="AK50" s="9"/>
      <c r="AL50" s="9"/>
      <c r="AM50" s="34"/>
      <c r="AN50" s="9"/>
      <c r="AO50" s="33"/>
      <c r="AP50" s="9"/>
      <c r="AQ50" s="9"/>
      <c r="AR50" s="9"/>
      <c r="AS50" s="34"/>
      <c r="AT50" s="9"/>
      <c r="AU50" s="33"/>
      <c r="AV50" s="9"/>
      <c r="AW50" s="9"/>
      <c r="AX50" s="9"/>
      <c r="AY50" s="34"/>
      <c r="AZ50" s="9"/>
      <c r="BA50" s="33"/>
      <c r="BB50" s="9"/>
      <c r="BC50" s="9"/>
      <c r="BD50" s="9"/>
      <c r="BE50" s="34"/>
      <c r="BF50" s="9"/>
      <c r="BG50" s="33"/>
      <c r="BH50" s="9"/>
      <c r="BI50" s="9"/>
      <c r="BJ50" s="9"/>
      <c r="BK50" s="34"/>
      <c r="BL50" s="9"/>
      <c r="BM50" s="33"/>
      <c r="BN50" s="9"/>
      <c r="BO50" s="9"/>
      <c r="BP50" s="9"/>
      <c r="BQ50" s="34"/>
      <c r="BR50" s="9"/>
      <c r="BS50" s="33"/>
      <c r="BT50" s="9"/>
      <c r="BU50" s="9"/>
      <c r="BV50" s="9"/>
      <c r="BW50" s="34"/>
      <c r="BX50" s="9"/>
      <c r="BY50" s="33"/>
      <c r="BZ50" s="9"/>
      <c r="CA50" s="9"/>
      <c r="CB50" s="9"/>
      <c r="CC50" s="34"/>
      <c r="CD50" s="9"/>
      <c r="CE50" s="33"/>
      <c r="CF50" s="9"/>
      <c r="CG50" s="9"/>
      <c r="CH50" s="9"/>
      <c r="CI50" s="34"/>
      <c r="CJ50" s="9"/>
      <c r="CK50" s="38" t="s">
        <v>62</v>
      </c>
      <c r="CL50" s="39"/>
      <c r="CM50" s="39"/>
      <c r="CN50" s="39"/>
      <c r="CO50" s="40"/>
      <c r="CP50" s="9"/>
      <c r="CQ50" s="33"/>
      <c r="CR50" s="9"/>
      <c r="CS50" s="9"/>
      <c r="CT50" s="9"/>
      <c r="CU50" s="34"/>
      <c r="CV50" s="9"/>
      <c r="CW50" s="33"/>
      <c r="CX50" s="9"/>
      <c r="CY50" s="9"/>
      <c r="CZ50" s="9"/>
      <c r="DA50" s="34"/>
      <c r="DB50" s="9"/>
      <c r="DC50" s="33"/>
      <c r="DD50" s="9"/>
      <c r="DE50" s="9"/>
      <c r="DF50" s="9"/>
      <c r="DG50" s="34"/>
      <c r="DH50" s="9"/>
      <c r="DI50" s="33"/>
      <c r="DJ50" s="9"/>
      <c r="DK50" s="9"/>
      <c r="DL50" s="9"/>
      <c r="DM50" s="34"/>
    </row>
    <row r="51" spans="1:117" ht="14.65" thickBot="1" x14ac:dyDescent="0.5">
      <c r="A51" s="37" t="s">
        <v>61</v>
      </c>
      <c r="B51" s="37"/>
      <c r="C51" s="37"/>
      <c r="D51" s="37"/>
      <c r="E51" s="30"/>
      <c r="F51" s="31"/>
      <c r="G51" s="31"/>
      <c r="H51" s="31"/>
      <c r="I51" s="32"/>
      <c r="J51" s="10"/>
      <c r="K51" s="30"/>
      <c r="L51" s="31"/>
      <c r="M51" s="31"/>
      <c r="N51" s="31"/>
      <c r="O51" s="32"/>
      <c r="P51" s="10"/>
      <c r="Q51" s="30"/>
      <c r="R51" s="31"/>
      <c r="S51" s="31"/>
      <c r="T51" s="31"/>
      <c r="U51" s="32"/>
      <c r="V51" s="10"/>
      <c r="W51" s="30"/>
      <c r="X51" s="31"/>
      <c r="Y51" s="31"/>
      <c r="Z51" s="31"/>
      <c r="AA51" s="32"/>
      <c r="AB51" s="10"/>
      <c r="AC51" s="30"/>
      <c r="AD51" s="31"/>
      <c r="AE51" s="31"/>
      <c r="AF51" s="31"/>
      <c r="AG51" s="32"/>
      <c r="AH51" s="10"/>
      <c r="AI51" s="44" t="s">
        <v>66</v>
      </c>
      <c r="AJ51" s="45"/>
      <c r="AK51" s="45"/>
      <c r="AL51" s="45"/>
      <c r="AM51" s="46"/>
      <c r="AN51" s="10"/>
      <c r="AO51" s="30"/>
      <c r="AP51" s="31"/>
      <c r="AQ51" s="31"/>
      <c r="AR51" s="31"/>
      <c r="AS51" s="32"/>
      <c r="AT51" s="10"/>
      <c r="AU51" s="30"/>
      <c r="AV51" s="31"/>
      <c r="AW51" s="31"/>
      <c r="AX51" s="31"/>
      <c r="AY51" s="32"/>
      <c r="AZ51" s="10"/>
      <c r="BA51" s="30"/>
      <c r="BB51" s="31"/>
      <c r="BC51" s="31"/>
      <c r="BD51" s="31"/>
      <c r="BE51" s="32" t="s">
        <v>67</v>
      </c>
      <c r="BF51" s="10"/>
      <c r="BG51" s="30"/>
      <c r="BH51" s="31"/>
      <c r="BI51" s="31"/>
      <c r="BJ51" s="31"/>
      <c r="BK51" s="32"/>
      <c r="BL51" s="10" t="s">
        <v>68</v>
      </c>
      <c r="BM51" s="30"/>
      <c r="BN51" s="31"/>
      <c r="BO51" s="31"/>
      <c r="BP51" s="31"/>
      <c r="BQ51" s="32"/>
      <c r="BR51" s="10"/>
      <c r="BS51" s="30"/>
      <c r="BT51" s="31"/>
      <c r="BU51" s="31"/>
      <c r="BV51" s="31"/>
      <c r="BW51" s="32"/>
      <c r="BX51" s="10"/>
      <c r="BY51" s="30"/>
      <c r="BZ51" s="31"/>
      <c r="CA51" s="31"/>
      <c r="CB51" s="31"/>
      <c r="CC51" s="32"/>
      <c r="CD51" s="10"/>
      <c r="CE51" s="44" t="s">
        <v>64</v>
      </c>
      <c r="CF51" s="45"/>
      <c r="CG51" s="45"/>
      <c r="CH51" s="45"/>
      <c r="CI51" s="46"/>
      <c r="CJ51" s="10"/>
      <c r="CK51" s="30"/>
      <c r="CL51" s="31"/>
      <c r="CM51" s="31"/>
      <c r="CN51" s="31"/>
      <c r="CO51" s="32"/>
      <c r="CP51" s="10"/>
      <c r="CQ51" s="30"/>
      <c r="CR51" s="31"/>
      <c r="CS51" s="31"/>
      <c r="CT51" s="31"/>
      <c r="CU51" s="32"/>
      <c r="CV51" s="10"/>
      <c r="CW51" s="30"/>
      <c r="CX51" s="31"/>
      <c r="CY51" s="31"/>
      <c r="CZ51" s="31"/>
      <c r="DA51" s="32"/>
      <c r="DB51" s="10"/>
      <c r="DC51" s="41" t="s">
        <v>63</v>
      </c>
      <c r="DD51" s="42"/>
      <c r="DE51" s="42"/>
      <c r="DF51" s="42"/>
      <c r="DG51" s="43"/>
      <c r="DH51" s="10"/>
      <c r="DI51" s="30"/>
      <c r="DJ51" s="31"/>
      <c r="DK51" s="31"/>
      <c r="DL51" s="31"/>
      <c r="DM51" s="32"/>
    </row>
    <row r="53" spans="1:117" ht="15.4" x14ac:dyDescent="0.45">
      <c r="D53" s="35" t="s">
        <v>69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</row>
    <row r="54" spans="1:117" ht="15.4" x14ac:dyDescent="0.45">
      <c r="D54" s="35" t="s">
        <v>70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</row>
  </sheetData>
  <mergeCells count="9">
    <mergeCell ref="D54:BM54"/>
    <mergeCell ref="A50:D50"/>
    <mergeCell ref="A51:D51"/>
    <mergeCell ref="CK50:CO50"/>
    <mergeCell ref="DC51:DG51"/>
    <mergeCell ref="CE51:CI51"/>
    <mergeCell ref="AC50:AG50"/>
    <mergeCell ref="AI51:AM51"/>
    <mergeCell ref="D53:BM53"/>
  </mergeCells>
  <phoneticPr fontId="4" type="noConversion"/>
  <pageMargins left="0.7" right="0.7" top="0.75" bottom="0.75" header="0.1" footer="0.3"/>
  <pageSetup orientation="portrait" r:id="rId1"/>
  <headerFooter>
    <oddHeader>&amp;L&amp;"Arial,Bold"&amp;8 9:38 AM
&amp;"Arial,Bold"&amp;8 03/14/25&amp;C&amp;"Arial,Bold"&amp;12 Allen County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Robert Miller</cp:lastModifiedBy>
  <cp:lastPrinted>2025-03-26T15:16:52Z</cp:lastPrinted>
  <dcterms:created xsi:type="dcterms:W3CDTF">2025-03-14T14:38:06Z</dcterms:created>
  <dcterms:modified xsi:type="dcterms:W3CDTF">2025-03-27T20:56:01Z</dcterms:modified>
</cp:coreProperties>
</file>