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J:\PSC\2024-00402 Rate Case\DR 1\Completed\"/>
    </mc:Choice>
  </mc:AlternateContent>
  <xr:revisionPtr revIDLastSave="0" documentId="13_ncr:1_{6B70B63E-1076-44DE-B6F5-C2458E8FB99F}" xr6:coauthVersionLast="47" xr6:coauthVersionMax="47" xr10:uidLastSave="{00000000-0000-0000-0000-000000000000}"/>
  <bookViews>
    <workbookView xWindow="28680" yWindow="-120" windowWidth="29040" windowHeight="15720" xr2:uid="{006984F1-AC24-477E-A7F5-FC10F2BCE78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1" i="1" l="1"/>
  <c r="D121" i="1"/>
  <c r="D96" i="1"/>
  <c r="D93" i="1"/>
  <c r="D15" i="1" l="1"/>
  <c r="E119" i="1" l="1"/>
  <c r="D119" i="1"/>
  <c r="E110" i="1"/>
  <c r="D110" i="1"/>
  <c r="E104" i="1"/>
  <c r="D104" i="1"/>
  <c r="E96" i="1"/>
  <c r="E80" i="1"/>
  <c r="D80" i="1"/>
  <c r="E71" i="1"/>
  <c r="D71" i="1"/>
  <c r="E64" i="1"/>
  <c r="D64" i="1"/>
  <c r="E55" i="1"/>
  <c r="D55" i="1"/>
  <c r="E40" i="1"/>
  <c r="D40" i="1"/>
  <c r="E31" i="1"/>
  <c r="D31" i="1"/>
  <c r="E24" i="1"/>
  <c r="D24" i="1"/>
  <c r="E15" i="1"/>
  <c r="D42" i="1" l="1"/>
  <c r="D82" i="1"/>
</calcChain>
</file>

<file path=xl/sharedStrings.xml><?xml version="1.0" encoding="utf-8"?>
<sst xmlns="http://schemas.openxmlformats.org/spreadsheetml/2006/main" count="126" uniqueCount="31">
  <si>
    <t>South Kentucky RECC</t>
  </si>
  <si>
    <t>Response 51</t>
  </si>
  <si>
    <t>Nonrecurring Charges by Class</t>
  </si>
  <si>
    <t>Test Year - June 2023 - May 2024</t>
  </si>
  <si>
    <t>Class</t>
  </si>
  <si>
    <t>Charge Type</t>
  </si>
  <si>
    <t>Billed Total</t>
  </si>
  <si>
    <t>Number of Charges</t>
  </si>
  <si>
    <t>Residential</t>
  </si>
  <si>
    <t>10.000 - Late Charge</t>
  </si>
  <si>
    <t>201.000 - Connect Fee</t>
  </si>
  <si>
    <t>202.000 - Connect Fee-After Hours</t>
  </si>
  <si>
    <t>203.000 - Collection Fee</t>
  </si>
  <si>
    <t>205.000 - Meter Reading</t>
  </si>
  <si>
    <t>207.000 - Meter Tests</t>
  </si>
  <si>
    <t>209.000 - Meter Charge</t>
  </si>
  <si>
    <t>67.000 - NSF Check Charge</t>
  </si>
  <si>
    <t>Residential Total</t>
  </si>
  <si>
    <t>Small Commercial</t>
  </si>
  <si>
    <t>Small Commercial Total</t>
  </si>
  <si>
    <t>All Electric School</t>
  </si>
  <si>
    <t>Large Power</t>
  </si>
  <si>
    <t>Large Power Total</t>
  </si>
  <si>
    <t>Optional Power Service</t>
  </si>
  <si>
    <t>Public Street &amp; Hwy Lighting</t>
  </si>
  <si>
    <t>Sales to Public Authorities</t>
  </si>
  <si>
    <t>Sales to Public Authorities Total</t>
  </si>
  <si>
    <t>Grand Total</t>
  </si>
  <si>
    <t>210.000 - Damaged Equipment</t>
  </si>
  <si>
    <t>204.000 - Collection Fee-After Hours</t>
  </si>
  <si>
    <t>Jan and Feb SEDC Service 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</si>
</sst>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44" fontId="2" fillId="0" borderId="0" xfId="2" applyFont="1" applyAlignment="1">
      <alignment horizontal="center"/>
    </xf>
    <xf numFmtId="164" fontId="4" fillId="0" borderId="0" xfId="1" applyNumberFormat="1" applyFont="1" applyAlignment="1">
      <alignment horizontal="center"/>
    </xf>
    <xf numFmtId="0" fontId="5" fillId="0" borderId="0" xfId="0" applyFont="1" applyAlignment="1">
      <alignment horizontal="left"/>
    </xf>
    <xf numFmtId="164" fontId="2" fillId="0" borderId="0" xfId="1" applyNumberFormat="1" applyFont="1" applyAlignment="1">
      <alignment horizontal="center"/>
    </xf>
    <xf numFmtId="44" fontId="0" fillId="0" borderId="0" xfId="2" applyFont="1"/>
    <xf numFmtId="164" fontId="0" fillId="0" borderId="0" xfId="1" applyNumberFormat="1" applyFont="1"/>
    <xf numFmtId="0" fontId="4" fillId="0" borderId="0" xfId="0" applyFont="1"/>
    <xf numFmtId="0" fontId="0" fillId="0" borderId="1" xfId="0" applyBorder="1"/>
    <xf numFmtId="0" fontId="0" fillId="0" borderId="2" xfId="0" applyBorder="1"/>
    <xf numFmtId="44" fontId="0" fillId="0" borderId="2" xfId="2" applyFont="1" applyBorder="1"/>
    <xf numFmtId="164" fontId="0" fillId="0" borderId="3" xfId="1" applyNumberFormat="1" applyFont="1" applyBorder="1"/>
    <xf numFmtId="0" fontId="0" fillId="0" borderId="4" xfId="0" applyBorder="1"/>
    <xf numFmtId="44" fontId="0" fillId="0" borderId="0" xfId="2" applyFont="1" applyBorder="1"/>
    <xf numFmtId="164" fontId="0" fillId="0" borderId="5" xfId="1" applyNumberFormat="1" applyFont="1" applyBorder="1"/>
    <xf numFmtId="0" fontId="0" fillId="0" borderId="6" xfId="0" applyBorder="1"/>
    <xf numFmtId="0" fontId="0" fillId="0" borderId="7" xfId="0" applyBorder="1"/>
    <xf numFmtId="44" fontId="0" fillId="0" borderId="6" xfId="2" applyFont="1" applyBorder="1"/>
    <xf numFmtId="164" fontId="0" fillId="0" borderId="8" xfId="1" applyNumberFormat="1" applyFont="1" applyBorder="1"/>
    <xf numFmtId="0" fontId="4" fillId="0" borderId="0" xfId="0" applyFont="1" applyAlignment="1">
      <alignment horizontal="left"/>
    </xf>
    <xf numFmtId="0" fontId="0" fillId="0" borderId="9" xfId="0" applyBorder="1"/>
    <xf numFmtId="0" fontId="0" fillId="0" borderId="10" xfId="0" applyBorder="1"/>
    <xf numFmtId="44" fontId="0" fillId="0" borderId="10" xfId="2" applyFont="1" applyBorder="1"/>
    <xf numFmtId="164" fontId="0" fillId="0" borderId="11" xfId="1" applyNumberFormat="1" applyFont="1" applyBorder="1"/>
    <xf numFmtId="164" fontId="0" fillId="0" borderId="0" xfId="1" applyNumberFormat="1" applyFont="1" applyBorder="1"/>
    <xf numFmtId="0" fontId="0" fillId="0" borderId="0" xfId="0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CAD79-E4E6-403C-B9CD-988B214EF878}">
  <dimension ref="B1:E121"/>
  <sheetViews>
    <sheetView tabSelected="1" topLeftCell="A16" workbookViewId="0">
      <selection activeCell="J83" sqref="J83"/>
    </sheetView>
  </sheetViews>
  <sheetFormatPr defaultColWidth="7.140625" defaultRowHeight="15" x14ac:dyDescent="0.25"/>
  <cols>
    <col min="1" max="1" width="2.42578125" customWidth="1"/>
    <col min="2" max="2" width="31.28515625" bestFit="1" customWidth="1"/>
    <col min="3" max="3" width="33.7109375" customWidth="1"/>
    <col min="4" max="4" width="12.5703125" bestFit="1" customWidth="1"/>
    <col min="5" max="5" width="19.5703125" bestFit="1" customWidth="1"/>
  </cols>
  <sheetData>
    <row r="1" spans="2:5" ht="24" x14ac:dyDescent="0.4">
      <c r="B1" s="1" t="s">
        <v>0</v>
      </c>
      <c r="C1" s="2"/>
      <c r="D1" s="3"/>
      <c r="E1" s="4" t="s">
        <v>1</v>
      </c>
    </row>
    <row r="2" spans="2:5" ht="21" x14ac:dyDescent="0.35">
      <c r="B2" s="5" t="s">
        <v>2</v>
      </c>
      <c r="C2" s="2"/>
      <c r="D2" s="3"/>
      <c r="E2" s="6"/>
    </row>
    <row r="3" spans="2:5" x14ac:dyDescent="0.25">
      <c r="D3" s="7"/>
      <c r="E3" s="8"/>
    </row>
    <row r="4" spans="2:5" ht="15.75" x14ac:dyDescent="0.25">
      <c r="B4" s="9" t="s">
        <v>3</v>
      </c>
      <c r="D4" s="7"/>
      <c r="E4" s="8"/>
    </row>
    <row r="5" spans="2:5" x14ac:dyDescent="0.25">
      <c r="B5" s="10" t="s">
        <v>4</v>
      </c>
      <c r="C5" s="11" t="s">
        <v>5</v>
      </c>
      <c r="D5" s="12" t="s">
        <v>6</v>
      </c>
      <c r="E5" s="13" t="s">
        <v>7</v>
      </c>
    </row>
    <row r="6" spans="2:5" x14ac:dyDescent="0.25">
      <c r="B6" s="14" t="s">
        <v>8</v>
      </c>
      <c r="C6" t="s">
        <v>9</v>
      </c>
      <c r="D6" s="15">
        <v>687865.64999997674</v>
      </c>
      <c r="E6" s="16">
        <v>96312</v>
      </c>
    </row>
    <row r="7" spans="2:5" x14ac:dyDescent="0.25">
      <c r="B7" s="14"/>
      <c r="C7" t="s">
        <v>10</v>
      </c>
      <c r="D7" s="15">
        <v>36784.800000000003</v>
      </c>
      <c r="E7" s="16">
        <v>2096</v>
      </c>
    </row>
    <row r="8" spans="2:5" x14ac:dyDescent="0.25">
      <c r="B8" s="14"/>
      <c r="C8" t="s">
        <v>11</v>
      </c>
      <c r="D8" s="15">
        <v>64515</v>
      </c>
      <c r="E8" s="16">
        <v>187</v>
      </c>
    </row>
    <row r="9" spans="2:5" x14ac:dyDescent="0.25">
      <c r="B9" s="14"/>
      <c r="C9" t="s">
        <v>12</v>
      </c>
      <c r="D9" s="15">
        <v>403.65000000000015</v>
      </c>
      <c r="E9" s="16">
        <v>23</v>
      </c>
    </row>
    <row r="10" spans="2:5" x14ac:dyDescent="0.25">
      <c r="B10" s="14"/>
      <c r="C10" t="s">
        <v>29</v>
      </c>
      <c r="D10" s="15">
        <v>690</v>
      </c>
      <c r="E10" s="16">
        <v>2</v>
      </c>
    </row>
    <row r="11" spans="2:5" x14ac:dyDescent="0.25">
      <c r="B11" s="14"/>
      <c r="C11" t="s">
        <v>13</v>
      </c>
      <c r="D11" s="15">
        <v>17.55</v>
      </c>
      <c r="E11" s="16">
        <v>1</v>
      </c>
    </row>
    <row r="12" spans="2:5" x14ac:dyDescent="0.25">
      <c r="B12" s="14"/>
      <c r="C12" t="s">
        <v>14</v>
      </c>
      <c r="D12" s="15">
        <v>210.60000000000005</v>
      </c>
      <c r="E12" s="16">
        <v>12</v>
      </c>
    </row>
    <row r="13" spans="2:5" x14ac:dyDescent="0.25">
      <c r="B13" s="14"/>
      <c r="C13" t="s">
        <v>15</v>
      </c>
      <c r="D13" s="15">
        <v>557.76</v>
      </c>
      <c r="E13" s="16">
        <v>2</v>
      </c>
    </row>
    <row r="14" spans="2:5" x14ac:dyDescent="0.25">
      <c r="B14" s="14"/>
      <c r="C14" t="s">
        <v>16</v>
      </c>
      <c r="D14" s="15">
        <v>9789.7999999999993</v>
      </c>
      <c r="E14" s="16">
        <v>1579</v>
      </c>
    </row>
    <row r="15" spans="2:5" x14ac:dyDescent="0.25">
      <c r="B15" s="10" t="s">
        <v>17</v>
      </c>
      <c r="C15" s="11"/>
      <c r="D15" s="12">
        <f>SUM(D6:D14)</f>
        <v>800834.80999997689</v>
      </c>
      <c r="E15" s="13">
        <f>SUM(E6:E14)</f>
        <v>100214</v>
      </c>
    </row>
    <row r="16" spans="2:5" x14ac:dyDescent="0.25">
      <c r="B16" s="14"/>
      <c r="D16" s="15"/>
      <c r="E16" s="16"/>
    </row>
    <row r="17" spans="2:5" x14ac:dyDescent="0.25">
      <c r="B17" s="14" t="s">
        <v>18</v>
      </c>
      <c r="C17" t="s">
        <v>9</v>
      </c>
      <c r="D17" s="15">
        <v>45975.440000000206</v>
      </c>
      <c r="E17" s="16">
        <v>4830</v>
      </c>
    </row>
    <row r="18" spans="2:5" x14ac:dyDescent="0.25">
      <c r="B18" s="14"/>
      <c r="C18" t="s">
        <v>10</v>
      </c>
      <c r="D18" s="15">
        <v>912.6</v>
      </c>
      <c r="E18" s="16">
        <v>52</v>
      </c>
    </row>
    <row r="19" spans="2:5" x14ac:dyDescent="0.25">
      <c r="B19" s="14"/>
      <c r="C19" t="s">
        <v>11</v>
      </c>
      <c r="D19" s="15">
        <v>345</v>
      </c>
      <c r="E19" s="16">
        <v>1</v>
      </c>
    </row>
    <row r="20" spans="2:5" x14ac:dyDescent="0.25">
      <c r="B20" s="14"/>
      <c r="C20" t="s">
        <v>12</v>
      </c>
      <c r="D20" s="15">
        <v>70.2</v>
      </c>
      <c r="E20" s="16">
        <v>4</v>
      </c>
    </row>
    <row r="21" spans="2:5" x14ac:dyDescent="0.25">
      <c r="B21" s="14"/>
      <c r="C21" t="s">
        <v>14</v>
      </c>
      <c r="D21" s="15">
        <v>35.1</v>
      </c>
      <c r="E21" s="16">
        <v>2</v>
      </c>
    </row>
    <row r="22" spans="2:5" x14ac:dyDescent="0.25">
      <c r="B22" s="14"/>
      <c r="C22" t="s">
        <v>15</v>
      </c>
      <c r="D22" s="15">
        <v>278.88</v>
      </c>
      <c r="E22" s="16">
        <v>1</v>
      </c>
    </row>
    <row r="23" spans="2:5" x14ac:dyDescent="0.25">
      <c r="B23" s="14"/>
      <c r="C23" t="s">
        <v>16</v>
      </c>
      <c r="D23" s="15">
        <v>341</v>
      </c>
      <c r="E23" s="16">
        <v>55</v>
      </c>
    </row>
    <row r="24" spans="2:5" x14ac:dyDescent="0.25">
      <c r="B24" s="10" t="s">
        <v>19</v>
      </c>
      <c r="C24" s="11"/>
      <c r="D24" s="12">
        <f>SUM(D17:D23)</f>
        <v>47958.220000000198</v>
      </c>
      <c r="E24" s="13">
        <f>SUM(E17:E23)</f>
        <v>4945</v>
      </c>
    </row>
    <row r="25" spans="2:5" x14ac:dyDescent="0.25">
      <c r="B25" s="10"/>
      <c r="C25" s="17"/>
      <c r="D25" s="12"/>
      <c r="E25" s="13"/>
    </row>
    <row r="26" spans="2:5" x14ac:dyDescent="0.25">
      <c r="B26" s="10" t="s">
        <v>20</v>
      </c>
      <c r="C26" s="17" t="s">
        <v>9</v>
      </c>
      <c r="D26" s="12">
        <v>887.74</v>
      </c>
      <c r="E26" s="13">
        <v>13</v>
      </c>
    </row>
    <row r="27" spans="2:5" x14ac:dyDescent="0.25">
      <c r="B27" s="14"/>
      <c r="C27" s="17"/>
      <c r="D27" s="15"/>
      <c r="E27" s="16"/>
    </row>
    <row r="28" spans="2:5" x14ac:dyDescent="0.25">
      <c r="B28" s="14" t="s">
        <v>21</v>
      </c>
      <c r="C28" t="s">
        <v>9</v>
      </c>
      <c r="D28" s="15">
        <v>59348.24000000002</v>
      </c>
      <c r="E28" s="16">
        <v>353</v>
      </c>
    </row>
    <row r="29" spans="2:5" x14ac:dyDescent="0.25">
      <c r="B29" s="14"/>
      <c r="C29" t="s">
        <v>10</v>
      </c>
      <c r="D29" s="15">
        <v>17.55</v>
      </c>
      <c r="E29" s="16">
        <v>1</v>
      </c>
    </row>
    <row r="30" spans="2:5" x14ac:dyDescent="0.25">
      <c r="B30" s="14"/>
      <c r="C30" t="s">
        <v>16</v>
      </c>
      <c r="D30" s="15">
        <v>18.600000000000001</v>
      </c>
      <c r="E30" s="16">
        <v>3</v>
      </c>
    </row>
    <row r="31" spans="2:5" x14ac:dyDescent="0.25">
      <c r="B31" s="10" t="s">
        <v>22</v>
      </c>
      <c r="C31" s="11"/>
      <c r="D31" s="12">
        <f>SUM(D28:D30)</f>
        <v>59384.390000000021</v>
      </c>
      <c r="E31" s="13">
        <f>SUM(E28:E30)</f>
        <v>357</v>
      </c>
    </row>
    <row r="32" spans="2:5" x14ac:dyDescent="0.25">
      <c r="B32" s="10"/>
      <c r="C32" s="17"/>
      <c r="D32" s="12"/>
      <c r="E32" s="13"/>
    </row>
    <row r="33" spans="2:5" x14ac:dyDescent="0.25">
      <c r="B33" s="10" t="s">
        <v>23</v>
      </c>
      <c r="C33" s="17" t="s">
        <v>9</v>
      </c>
      <c r="D33" s="12">
        <v>4440.1399999999994</v>
      </c>
      <c r="E33" s="13">
        <v>139</v>
      </c>
    </row>
    <row r="34" spans="2:5" x14ac:dyDescent="0.25">
      <c r="B34" s="10"/>
      <c r="C34" s="17"/>
      <c r="D34" s="12"/>
      <c r="E34" s="13"/>
    </row>
    <row r="35" spans="2:5" x14ac:dyDescent="0.25">
      <c r="B35" s="10" t="s">
        <v>24</v>
      </c>
      <c r="C35" s="17" t="s">
        <v>9</v>
      </c>
      <c r="D35" s="12">
        <v>757.73</v>
      </c>
      <c r="E35" s="13">
        <v>18</v>
      </c>
    </row>
    <row r="36" spans="2:5" x14ac:dyDescent="0.25">
      <c r="B36" s="18"/>
      <c r="C36" s="17"/>
      <c r="D36" s="19"/>
      <c r="E36" s="20"/>
    </row>
    <row r="37" spans="2:5" x14ac:dyDescent="0.25">
      <c r="B37" s="18" t="s">
        <v>25</v>
      </c>
      <c r="C37" s="17" t="s">
        <v>9</v>
      </c>
      <c r="D37" s="19">
        <v>3156.8200000000006</v>
      </c>
      <c r="E37" s="20">
        <v>519</v>
      </c>
    </row>
    <row r="38" spans="2:5" x14ac:dyDescent="0.25">
      <c r="B38" s="14"/>
      <c r="C38" t="s">
        <v>10</v>
      </c>
      <c r="D38" s="15">
        <v>17.55</v>
      </c>
      <c r="E38" s="16">
        <v>1</v>
      </c>
    </row>
    <row r="39" spans="2:5" x14ac:dyDescent="0.25">
      <c r="B39" s="14"/>
      <c r="C39" t="s">
        <v>16</v>
      </c>
      <c r="D39" s="15">
        <v>24.8</v>
      </c>
      <c r="E39" s="16">
        <v>4</v>
      </c>
    </row>
    <row r="40" spans="2:5" x14ac:dyDescent="0.25">
      <c r="B40" s="10" t="s">
        <v>26</v>
      </c>
      <c r="C40" s="11"/>
      <c r="D40" s="12">
        <f>SUM(D37:D39)</f>
        <v>3199.170000000001</v>
      </c>
      <c r="E40" s="13">
        <f>SUM(E37:E39)</f>
        <v>524</v>
      </c>
    </row>
    <row r="41" spans="2:5" x14ac:dyDescent="0.25">
      <c r="B41" s="10"/>
      <c r="C41" s="11"/>
      <c r="D41" s="12"/>
      <c r="E41" s="13"/>
    </row>
    <row r="42" spans="2:5" x14ac:dyDescent="0.25">
      <c r="B42" s="10" t="s">
        <v>27</v>
      </c>
      <c r="C42" s="11"/>
      <c r="D42" s="12">
        <f>+D40+D35+D33+D31+D26+D24+D15</f>
        <v>917462.19999997714</v>
      </c>
      <c r="E42" s="13">
        <v>105941</v>
      </c>
    </row>
    <row r="43" spans="2:5" x14ac:dyDescent="0.25">
      <c r="D43" s="7"/>
      <c r="E43" s="8"/>
    </row>
    <row r="44" spans="2:5" ht="15.75" x14ac:dyDescent="0.25">
      <c r="B44" s="21">
        <v>2024</v>
      </c>
      <c r="D44" s="7"/>
      <c r="E44" s="8"/>
    </row>
    <row r="45" spans="2:5" x14ac:dyDescent="0.25">
      <c r="B45" s="10" t="s">
        <v>4</v>
      </c>
      <c r="C45" s="11" t="s">
        <v>5</v>
      </c>
      <c r="D45" s="12" t="s">
        <v>6</v>
      </c>
      <c r="E45" s="13" t="s">
        <v>7</v>
      </c>
    </row>
    <row r="46" spans="2:5" x14ac:dyDescent="0.25">
      <c r="B46" s="18" t="s">
        <v>8</v>
      </c>
      <c r="C46" s="17" t="s">
        <v>9</v>
      </c>
      <c r="D46" s="19">
        <v>705467.27</v>
      </c>
      <c r="E46" s="20">
        <v>95515</v>
      </c>
    </row>
    <row r="47" spans="2:5" x14ac:dyDescent="0.25">
      <c r="B47" s="14"/>
      <c r="C47" t="s">
        <v>10</v>
      </c>
      <c r="D47" s="15">
        <v>40593.15</v>
      </c>
      <c r="E47" s="16">
        <v>2313</v>
      </c>
    </row>
    <row r="48" spans="2:5" x14ac:dyDescent="0.25">
      <c r="B48" s="14"/>
      <c r="C48" t="s">
        <v>11</v>
      </c>
      <c r="D48" s="15">
        <v>43470</v>
      </c>
      <c r="E48" s="16">
        <v>126</v>
      </c>
    </row>
    <row r="49" spans="2:5" x14ac:dyDescent="0.25">
      <c r="B49" s="14"/>
      <c r="C49" t="s">
        <v>12</v>
      </c>
      <c r="D49" s="15">
        <v>298.35000000000002</v>
      </c>
      <c r="E49" s="16">
        <v>17</v>
      </c>
    </row>
    <row r="50" spans="2:5" x14ac:dyDescent="0.25">
      <c r="B50" s="14"/>
      <c r="C50" t="s">
        <v>29</v>
      </c>
      <c r="D50" s="15">
        <v>690</v>
      </c>
      <c r="E50" s="16">
        <v>2</v>
      </c>
    </row>
    <row r="51" spans="2:5" x14ac:dyDescent="0.25">
      <c r="B51" s="14"/>
      <c r="C51" t="s">
        <v>14</v>
      </c>
      <c r="D51" s="15">
        <v>157.94999999999999</v>
      </c>
      <c r="E51" s="16">
        <v>9</v>
      </c>
    </row>
    <row r="52" spans="2:5" x14ac:dyDescent="0.25">
      <c r="B52" s="14"/>
      <c r="C52" t="s">
        <v>15</v>
      </c>
      <c r="D52" s="15">
        <v>557.76</v>
      </c>
      <c r="E52" s="16">
        <v>2</v>
      </c>
    </row>
    <row r="53" spans="2:5" x14ac:dyDescent="0.25">
      <c r="B53" s="14"/>
      <c r="C53" t="s">
        <v>28</v>
      </c>
      <c r="D53" s="15">
        <v>222.7</v>
      </c>
      <c r="E53" s="16">
        <v>1</v>
      </c>
    </row>
    <row r="54" spans="2:5" x14ac:dyDescent="0.25">
      <c r="B54" s="22"/>
      <c r="C54" s="23" t="s">
        <v>16</v>
      </c>
      <c r="D54" s="24">
        <v>9200.7999999999993</v>
      </c>
      <c r="E54" s="25">
        <v>1484</v>
      </c>
    </row>
    <row r="55" spans="2:5" x14ac:dyDescent="0.25">
      <c r="B55" s="10" t="s">
        <v>17</v>
      </c>
      <c r="C55" s="11"/>
      <c r="D55" s="12">
        <f>SUM(D46:D54)</f>
        <v>800657.98</v>
      </c>
      <c r="E55" s="13">
        <f>SUM(E46:E54)</f>
        <v>99469</v>
      </c>
    </row>
    <row r="56" spans="2:5" x14ac:dyDescent="0.25">
      <c r="B56" s="18"/>
      <c r="C56" s="17"/>
      <c r="D56" s="19"/>
      <c r="E56" s="20"/>
    </row>
    <row r="57" spans="2:5" x14ac:dyDescent="0.25">
      <c r="B57" s="14" t="s">
        <v>18</v>
      </c>
      <c r="C57" t="s">
        <v>9</v>
      </c>
      <c r="D57" s="15">
        <v>50194.23</v>
      </c>
      <c r="E57" s="16">
        <v>4860</v>
      </c>
    </row>
    <row r="58" spans="2:5" x14ac:dyDescent="0.25">
      <c r="B58" s="14"/>
      <c r="C58" t="s">
        <v>10</v>
      </c>
      <c r="D58" s="15">
        <v>824.85</v>
      </c>
      <c r="E58" s="16">
        <v>47</v>
      </c>
    </row>
    <row r="59" spans="2:5" x14ac:dyDescent="0.25">
      <c r="B59" s="14"/>
      <c r="C59" t="s">
        <v>11</v>
      </c>
      <c r="D59" s="15">
        <v>690</v>
      </c>
      <c r="E59" s="16">
        <v>2</v>
      </c>
    </row>
    <row r="60" spans="2:5" x14ac:dyDescent="0.25">
      <c r="B60" s="14"/>
      <c r="C60" t="s">
        <v>12</v>
      </c>
      <c r="D60" s="15">
        <v>35.1</v>
      </c>
      <c r="E60" s="16">
        <v>2</v>
      </c>
    </row>
    <row r="61" spans="2:5" x14ac:dyDescent="0.25">
      <c r="B61" s="14"/>
      <c r="C61" t="s">
        <v>14</v>
      </c>
      <c r="D61" s="15">
        <v>17.55</v>
      </c>
      <c r="E61" s="16">
        <v>1</v>
      </c>
    </row>
    <row r="62" spans="2:5" x14ac:dyDescent="0.25">
      <c r="B62" s="14"/>
      <c r="C62" t="s">
        <v>15</v>
      </c>
      <c r="D62" s="15">
        <v>278.88</v>
      </c>
      <c r="E62" s="16">
        <v>1</v>
      </c>
    </row>
    <row r="63" spans="2:5" x14ac:dyDescent="0.25">
      <c r="B63" s="22"/>
      <c r="C63" s="23" t="s">
        <v>16</v>
      </c>
      <c r="D63" s="24">
        <v>217</v>
      </c>
      <c r="E63" s="25">
        <v>35</v>
      </c>
    </row>
    <row r="64" spans="2:5" x14ac:dyDescent="0.25">
      <c r="B64" s="10" t="s">
        <v>19</v>
      </c>
      <c r="C64" s="11"/>
      <c r="D64" s="12">
        <f>SUM(D57:D63)</f>
        <v>52257.61</v>
      </c>
      <c r="E64" s="13">
        <f>SUM(E57:E63)</f>
        <v>4948</v>
      </c>
    </row>
    <row r="65" spans="2:5" x14ac:dyDescent="0.25">
      <c r="B65" s="10"/>
      <c r="C65" s="11"/>
      <c r="D65" s="12"/>
      <c r="E65" s="13"/>
    </row>
    <row r="66" spans="2:5" x14ac:dyDescent="0.25">
      <c r="B66" s="10" t="s">
        <v>20</v>
      </c>
      <c r="C66" s="11" t="s">
        <v>9</v>
      </c>
      <c r="D66" s="12">
        <v>1177.6300000000001</v>
      </c>
      <c r="E66" s="13">
        <v>3</v>
      </c>
    </row>
    <row r="67" spans="2:5" x14ac:dyDescent="0.25">
      <c r="B67" s="18"/>
      <c r="C67" s="17"/>
      <c r="D67" s="19"/>
      <c r="E67" s="20"/>
    </row>
    <row r="68" spans="2:5" x14ac:dyDescent="0.25">
      <c r="B68" s="18" t="s">
        <v>21</v>
      </c>
      <c r="C68" s="17" t="s">
        <v>9</v>
      </c>
      <c r="D68" s="19">
        <v>69821.73</v>
      </c>
      <c r="E68" s="20">
        <v>323</v>
      </c>
    </row>
    <row r="69" spans="2:5" x14ac:dyDescent="0.25">
      <c r="B69" s="14"/>
      <c r="C69" t="s">
        <v>10</v>
      </c>
      <c r="D69" s="15">
        <v>35.1</v>
      </c>
      <c r="E69" s="16">
        <v>2</v>
      </c>
    </row>
    <row r="70" spans="2:5" x14ac:dyDescent="0.25">
      <c r="B70" s="22"/>
      <c r="C70" s="23" t="s">
        <v>16</v>
      </c>
      <c r="D70" s="24">
        <v>18.600000000000001</v>
      </c>
      <c r="E70" s="25">
        <v>3</v>
      </c>
    </row>
    <row r="71" spans="2:5" x14ac:dyDescent="0.25">
      <c r="B71" s="10" t="s">
        <v>22</v>
      </c>
      <c r="C71" s="11"/>
      <c r="D71" s="12">
        <f>SUM(D68:D70)</f>
        <v>69875.430000000008</v>
      </c>
      <c r="E71" s="13">
        <f>SUM(E68:E70)</f>
        <v>328</v>
      </c>
    </row>
    <row r="72" spans="2:5" x14ac:dyDescent="0.25">
      <c r="B72" s="10"/>
      <c r="C72" s="11"/>
      <c r="D72" s="12"/>
      <c r="E72" s="13"/>
    </row>
    <row r="73" spans="2:5" x14ac:dyDescent="0.25">
      <c r="B73" s="18" t="s">
        <v>23</v>
      </c>
      <c r="C73" s="17" t="s">
        <v>9</v>
      </c>
      <c r="D73" s="19">
        <v>2713.04</v>
      </c>
      <c r="E73" s="20">
        <v>79</v>
      </c>
    </row>
    <row r="74" spans="2:5" x14ac:dyDescent="0.25">
      <c r="B74" s="10"/>
      <c r="C74" s="11"/>
      <c r="D74" s="12"/>
      <c r="E74" s="13"/>
    </row>
    <row r="75" spans="2:5" x14ac:dyDescent="0.25">
      <c r="B75" s="10" t="s">
        <v>24</v>
      </c>
      <c r="C75" s="11" t="s">
        <v>9</v>
      </c>
      <c r="D75" s="12">
        <v>4155.1099999999997</v>
      </c>
      <c r="E75" s="13">
        <v>24</v>
      </c>
    </row>
    <row r="76" spans="2:5" x14ac:dyDescent="0.25">
      <c r="B76" s="18"/>
      <c r="C76" s="17"/>
      <c r="D76" s="19"/>
      <c r="E76" s="20"/>
    </row>
    <row r="77" spans="2:5" x14ac:dyDescent="0.25">
      <c r="B77" s="18" t="s">
        <v>25</v>
      </c>
      <c r="C77" s="17" t="s">
        <v>9</v>
      </c>
      <c r="D77" s="19">
        <v>2879.77</v>
      </c>
      <c r="E77" s="20">
        <v>419</v>
      </c>
    </row>
    <row r="78" spans="2:5" x14ac:dyDescent="0.25">
      <c r="B78" s="14"/>
      <c r="C78" t="s">
        <v>10</v>
      </c>
      <c r="D78" s="15">
        <v>35.1</v>
      </c>
      <c r="E78" s="16">
        <v>2</v>
      </c>
    </row>
    <row r="79" spans="2:5" x14ac:dyDescent="0.25">
      <c r="B79" s="22"/>
      <c r="C79" s="23" t="s">
        <v>16</v>
      </c>
      <c r="D79" s="24">
        <v>37.200000000000003</v>
      </c>
      <c r="E79" s="25">
        <v>6</v>
      </c>
    </row>
    <row r="80" spans="2:5" x14ac:dyDescent="0.25">
      <c r="B80" s="10" t="s">
        <v>26</v>
      </c>
      <c r="C80" s="11"/>
      <c r="D80" s="12">
        <f>SUM(D77:D79)</f>
        <v>2952.0699999999997</v>
      </c>
      <c r="E80" s="13">
        <f>SUM(E77:E79)</f>
        <v>427</v>
      </c>
    </row>
    <row r="81" spans="2:5" x14ac:dyDescent="0.25">
      <c r="B81" s="22"/>
      <c r="C81" s="23"/>
      <c r="D81" s="24"/>
      <c r="E81" s="25"/>
    </row>
    <row r="82" spans="2:5" x14ac:dyDescent="0.25">
      <c r="B82" s="22" t="s">
        <v>27</v>
      </c>
      <c r="C82" s="23"/>
      <c r="D82" s="24">
        <f>+D80+D75+D73+D71+D66+D64+D55</f>
        <v>933788.87</v>
      </c>
      <c r="E82" s="25">
        <v>108643</v>
      </c>
    </row>
    <row r="83" spans="2:5" x14ac:dyDescent="0.25">
      <c r="D83" s="15"/>
      <c r="E83" s="26"/>
    </row>
    <row r="84" spans="2:5" ht="15.75" x14ac:dyDescent="0.25">
      <c r="B84" s="21">
        <v>2023</v>
      </c>
      <c r="D84" s="7"/>
      <c r="E84" s="8"/>
    </row>
    <row r="85" spans="2:5" x14ac:dyDescent="0.25">
      <c r="B85" s="10" t="s">
        <v>4</v>
      </c>
      <c r="C85" s="11" t="s">
        <v>5</v>
      </c>
      <c r="D85" s="12" t="s">
        <v>6</v>
      </c>
      <c r="E85" s="13" t="s">
        <v>7</v>
      </c>
    </row>
    <row r="86" spans="2:5" x14ac:dyDescent="0.25">
      <c r="B86" s="18" t="s">
        <v>8</v>
      </c>
      <c r="C86" s="17" t="s">
        <v>9</v>
      </c>
      <c r="D86" s="19">
        <v>719328.2099999832</v>
      </c>
      <c r="E86" s="20">
        <v>98348</v>
      </c>
    </row>
    <row r="87" spans="2:5" x14ac:dyDescent="0.25">
      <c r="B87" s="14"/>
      <c r="C87" t="s">
        <v>10</v>
      </c>
      <c r="D87" s="15">
        <v>44630.9</v>
      </c>
      <c r="E87" s="16">
        <v>2522</v>
      </c>
    </row>
    <row r="88" spans="2:5" x14ac:dyDescent="0.25">
      <c r="B88" s="14"/>
      <c r="C88" t="s">
        <v>11</v>
      </c>
      <c r="D88" s="15">
        <v>66585</v>
      </c>
      <c r="E88" s="16">
        <v>193</v>
      </c>
    </row>
    <row r="89" spans="2:5" x14ac:dyDescent="0.25">
      <c r="B89" s="14"/>
      <c r="C89" t="s">
        <v>12</v>
      </c>
      <c r="D89" s="15">
        <v>473.85000000000019</v>
      </c>
      <c r="E89" s="16">
        <v>29</v>
      </c>
    </row>
    <row r="90" spans="2:5" x14ac:dyDescent="0.25">
      <c r="B90" s="14"/>
      <c r="C90" t="s">
        <v>29</v>
      </c>
      <c r="D90" s="15">
        <v>690</v>
      </c>
      <c r="E90" s="16">
        <v>2</v>
      </c>
    </row>
    <row r="91" spans="2:5" x14ac:dyDescent="0.25">
      <c r="B91" s="14"/>
      <c r="C91" t="s">
        <v>13</v>
      </c>
      <c r="D91" s="15">
        <v>17.55</v>
      </c>
      <c r="E91" s="16">
        <v>1</v>
      </c>
    </row>
    <row r="92" spans="2:5" x14ac:dyDescent="0.25">
      <c r="B92" s="14"/>
      <c r="C92" t="s">
        <v>14</v>
      </c>
      <c r="D92" s="15">
        <v>210.60000000000005</v>
      </c>
      <c r="E92" s="16">
        <v>12</v>
      </c>
    </row>
    <row r="93" spans="2:5" x14ac:dyDescent="0.25">
      <c r="B93" s="14"/>
      <c r="C93" t="s">
        <v>15</v>
      </c>
      <c r="D93" s="15">
        <f>844.06+48</f>
        <v>892.06</v>
      </c>
      <c r="E93" s="16">
        <v>4</v>
      </c>
    </row>
    <row r="94" spans="2:5" x14ac:dyDescent="0.25">
      <c r="B94" s="14"/>
      <c r="C94" s="27" t="s">
        <v>16</v>
      </c>
      <c r="D94" s="15">
        <v>8481.6</v>
      </c>
      <c r="E94" s="16">
        <v>1368</v>
      </c>
    </row>
    <row r="95" spans="2:5" x14ac:dyDescent="0.25">
      <c r="B95" s="22"/>
      <c r="C95" s="23" t="s">
        <v>30</v>
      </c>
      <c r="D95" s="24">
        <v>6480.05</v>
      </c>
      <c r="E95" s="25"/>
    </row>
    <row r="96" spans="2:5" x14ac:dyDescent="0.25">
      <c r="B96" s="10" t="s">
        <v>17</v>
      </c>
      <c r="C96" s="11"/>
      <c r="D96" s="12">
        <f>SUM(D86:D95)</f>
        <v>847789.8199999833</v>
      </c>
      <c r="E96" s="13">
        <f>SUM(E86:E94)</f>
        <v>102479</v>
      </c>
    </row>
    <row r="97" spans="2:5" x14ac:dyDescent="0.25">
      <c r="B97" s="18"/>
      <c r="C97" s="17"/>
      <c r="D97" s="19"/>
      <c r="E97" s="20"/>
    </row>
    <row r="98" spans="2:5" x14ac:dyDescent="0.25">
      <c r="B98" s="14" t="s">
        <v>18</v>
      </c>
      <c r="C98" t="s">
        <v>9</v>
      </c>
      <c r="D98" s="15">
        <v>46596.580000000089</v>
      </c>
      <c r="E98" s="16">
        <v>5043</v>
      </c>
    </row>
    <row r="99" spans="2:5" x14ac:dyDescent="0.25">
      <c r="B99" s="14"/>
      <c r="C99" t="s">
        <v>10</v>
      </c>
      <c r="D99" s="15">
        <v>1158.3</v>
      </c>
      <c r="E99" s="16">
        <v>66</v>
      </c>
    </row>
    <row r="100" spans="2:5" x14ac:dyDescent="0.25">
      <c r="B100" s="14"/>
      <c r="C100" t="s">
        <v>11</v>
      </c>
      <c r="D100" s="15">
        <v>345</v>
      </c>
      <c r="E100" s="16">
        <v>1</v>
      </c>
    </row>
    <row r="101" spans="2:5" x14ac:dyDescent="0.25">
      <c r="B101" s="14"/>
      <c r="C101" t="s">
        <v>12</v>
      </c>
      <c r="D101" s="15">
        <v>87.75</v>
      </c>
      <c r="E101" s="16">
        <v>5</v>
      </c>
    </row>
    <row r="102" spans="2:5" x14ac:dyDescent="0.25">
      <c r="B102" s="14"/>
      <c r="C102" t="s">
        <v>14</v>
      </c>
      <c r="D102" s="15">
        <v>17.55</v>
      </c>
      <c r="E102" s="16">
        <v>1</v>
      </c>
    </row>
    <row r="103" spans="2:5" x14ac:dyDescent="0.25">
      <c r="B103" s="22"/>
      <c r="C103" s="23" t="s">
        <v>16</v>
      </c>
      <c r="D103" s="24">
        <v>291.39999999999998</v>
      </c>
      <c r="E103" s="25">
        <v>47</v>
      </c>
    </row>
    <row r="104" spans="2:5" x14ac:dyDescent="0.25">
      <c r="B104" s="10" t="s">
        <v>19</v>
      </c>
      <c r="C104" s="11"/>
      <c r="D104" s="12">
        <f>SUM(D98:D103)</f>
        <v>48496.580000000096</v>
      </c>
      <c r="E104" s="13">
        <f>SUM(E98:E103)</f>
        <v>5163</v>
      </c>
    </row>
    <row r="105" spans="2:5" x14ac:dyDescent="0.25">
      <c r="B105" s="10"/>
      <c r="C105" s="11"/>
      <c r="D105" s="12"/>
      <c r="E105" s="13"/>
    </row>
    <row r="106" spans="2:5" x14ac:dyDescent="0.25">
      <c r="B106" s="10" t="s">
        <v>20</v>
      </c>
      <c r="C106" s="11" t="s">
        <v>9</v>
      </c>
      <c r="D106" s="12">
        <v>3307.11</v>
      </c>
      <c r="E106" s="13">
        <v>20</v>
      </c>
    </row>
    <row r="107" spans="2:5" x14ac:dyDescent="0.25">
      <c r="B107" s="18"/>
      <c r="C107" s="17"/>
      <c r="D107" s="19"/>
      <c r="E107" s="20"/>
    </row>
    <row r="108" spans="2:5" x14ac:dyDescent="0.25">
      <c r="B108" s="18" t="s">
        <v>21</v>
      </c>
      <c r="C108" s="17" t="s">
        <v>9</v>
      </c>
      <c r="D108" s="19">
        <v>79280.240000000049</v>
      </c>
      <c r="E108" s="20">
        <v>360</v>
      </c>
    </row>
    <row r="109" spans="2:5" x14ac:dyDescent="0.25">
      <c r="B109" s="22"/>
      <c r="C109" s="23" t="s">
        <v>16</v>
      </c>
      <c r="D109" s="24">
        <v>18.600000000000001</v>
      </c>
      <c r="E109" s="25">
        <v>3</v>
      </c>
    </row>
    <row r="110" spans="2:5" x14ac:dyDescent="0.25">
      <c r="B110" s="10" t="s">
        <v>22</v>
      </c>
      <c r="C110" s="11"/>
      <c r="D110" s="12">
        <f>SUM(D108:D109)</f>
        <v>79298.840000000055</v>
      </c>
      <c r="E110" s="13">
        <f>SUM(E108:E109)</f>
        <v>363</v>
      </c>
    </row>
    <row r="111" spans="2:5" x14ac:dyDescent="0.25">
      <c r="B111" s="10"/>
      <c r="C111" s="11"/>
      <c r="D111" s="12"/>
      <c r="E111" s="13"/>
    </row>
    <row r="112" spans="2:5" x14ac:dyDescent="0.25">
      <c r="B112" s="10" t="s">
        <v>23</v>
      </c>
      <c r="C112" s="11" t="s">
        <v>9</v>
      </c>
      <c r="D112" s="12">
        <v>6347.1599999999989</v>
      </c>
      <c r="E112" s="13">
        <v>157</v>
      </c>
    </row>
    <row r="113" spans="2:5" x14ac:dyDescent="0.25">
      <c r="B113" s="10"/>
      <c r="C113" s="11"/>
      <c r="D113" s="12"/>
      <c r="E113" s="13"/>
    </row>
    <row r="114" spans="2:5" x14ac:dyDescent="0.25">
      <c r="B114" s="10" t="s">
        <v>24</v>
      </c>
      <c r="C114" s="11" t="s">
        <v>9</v>
      </c>
      <c r="D114" s="12">
        <v>105.84</v>
      </c>
      <c r="E114" s="13">
        <v>16</v>
      </c>
    </row>
    <row r="115" spans="2:5" x14ac:dyDescent="0.25">
      <c r="B115" s="18"/>
      <c r="C115" s="17"/>
      <c r="D115" s="19"/>
      <c r="E115" s="20"/>
    </row>
    <row r="116" spans="2:5" x14ac:dyDescent="0.25">
      <c r="B116" s="18" t="s">
        <v>25</v>
      </c>
      <c r="C116" s="17" t="s">
        <v>9</v>
      </c>
      <c r="D116" s="19">
        <v>4201.2599999999966</v>
      </c>
      <c r="E116" s="20">
        <v>637</v>
      </c>
    </row>
    <row r="117" spans="2:5" x14ac:dyDescent="0.25">
      <c r="B117" s="14"/>
      <c r="C117" t="s">
        <v>10</v>
      </c>
      <c r="D117" s="15">
        <v>122.85</v>
      </c>
      <c r="E117" s="16">
        <v>7</v>
      </c>
    </row>
    <row r="118" spans="2:5" x14ac:dyDescent="0.25">
      <c r="B118" s="22"/>
      <c r="C118" s="23" t="s">
        <v>16</v>
      </c>
      <c r="D118" s="24">
        <v>1099.6799999999998</v>
      </c>
      <c r="E118" s="25">
        <v>7</v>
      </c>
    </row>
    <row r="119" spans="2:5" x14ac:dyDescent="0.25">
      <c r="B119" s="10" t="s">
        <v>26</v>
      </c>
      <c r="C119" s="11"/>
      <c r="D119" s="12">
        <f>SUM(D116:D118)</f>
        <v>5423.7899999999972</v>
      </c>
      <c r="E119" s="13">
        <f>SUM(E116:E118)</f>
        <v>651</v>
      </c>
    </row>
    <row r="120" spans="2:5" x14ac:dyDescent="0.25">
      <c r="B120" s="22"/>
      <c r="C120" s="23"/>
      <c r="D120" s="24"/>
      <c r="E120" s="25"/>
    </row>
    <row r="121" spans="2:5" x14ac:dyDescent="0.25">
      <c r="B121" s="22" t="s">
        <v>27</v>
      </c>
      <c r="C121" s="23"/>
      <c r="D121" s="24">
        <f>+D119+D114+D112+D110+D106+D104+D96</f>
        <v>990769.13999998348</v>
      </c>
      <c r="E121" s="25">
        <f>+E119+E114+E112+E110+E106+E104+E96</f>
        <v>108849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Carrie Bessinger</dc:creator>
  <cp:lastModifiedBy>Carrie Bessinger</cp:lastModifiedBy>
  <dcterms:created xsi:type="dcterms:W3CDTF">2025-02-24T19:26:31Z</dcterms:created>
  <dcterms:modified xsi:type="dcterms:W3CDTF">2025-03-03T14:20:19Z</dcterms:modified>
</cp:coreProperties>
</file>