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420977E2-766C-4E01-9F40-3A44D94FDAC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serve" sheetId="2" r:id="rId1"/>
  </sheets>
  <definedNames>
    <definedName name="_xlnm.Print_Area" localSheetId="0">Reserve!$A$1:$J$5</definedName>
    <definedName name="_xlnm.Print_Titles" localSheetId="0">Reserve!$1:$5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H16" i="2" s="1"/>
  <c r="G15" i="2"/>
  <c r="H15" i="2" s="1"/>
  <c r="G14" i="2"/>
  <c r="H14" i="2" s="1"/>
  <c r="G13" i="2"/>
  <c r="H13" i="2" s="1"/>
</calcChain>
</file>

<file path=xl/sharedStrings.xml><?xml version="1.0" encoding="utf-8"?>
<sst xmlns="http://schemas.openxmlformats.org/spreadsheetml/2006/main" count="35" uniqueCount="29">
  <si>
    <t>Reserve</t>
  </si>
  <si>
    <t>Charges</t>
  </si>
  <si>
    <t>Percent</t>
  </si>
  <si>
    <t>Account Balance</t>
  </si>
  <si>
    <t>to Reserve</t>
  </si>
  <si>
    <t>Credits</t>
  </si>
  <si>
    <t>Current</t>
  </si>
  <si>
    <t>of Provision</t>
  </si>
  <si>
    <t>Beginning</t>
  </si>
  <si>
    <t>Account</t>
  </si>
  <si>
    <t>Year</t>
  </si>
  <si>
    <t>End</t>
  </si>
  <si>
    <t>to Total</t>
  </si>
  <si>
    <t>Line No.</t>
  </si>
  <si>
    <t>of Year</t>
  </si>
  <si>
    <t>(charged off)</t>
  </si>
  <si>
    <t>Provision</t>
  </si>
  <si>
    <t>Revenue</t>
  </si>
  <si>
    <t>(a)</t>
  </si>
  <si>
    <t>(b)</t>
  </si>
  <si>
    <t>(c)</t>
  </si>
  <si>
    <t>(d)</t>
  </si>
  <si>
    <t>(e)</t>
  </si>
  <si>
    <t>(f)</t>
  </si>
  <si>
    <t>Test Year</t>
  </si>
  <si>
    <t>*Credit balances shown as negative</t>
  </si>
  <si>
    <t>South Kentucky RECC</t>
  </si>
  <si>
    <t>Case No. 2024-00402</t>
  </si>
  <si>
    <t>Request 41:  Reserve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</si>
</sst>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164" fontId="0" fillId="0" borderId="0" xfId="1" quotePrefix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10" fontId="1" fillId="0" borderId="0" xfId="2" applyNumberFormat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3" fontId="1" fillId="0" borderId="0" xfId="3" applyFont="1" applyBorder="1" applyAlignment="1">
      <alignment horizontal="center"/>
    </xf>
    <xf numFmtId="10" fontId="1" fillId="0" borderId="0" xfId="2" applyNumberFormat="1" applyFont="1" applyBorder="1" applyAlignment="1">
      <alignment horizontal="center"/>
    </xf>
    <xf numFmtId="0" fontId="1" fillId="0" borderId="0" xfId="3" applyNumberFormat="1" applyFont="1" applyBorder="1" applyAlignment="1">
      <alignment horizontal="center"/>
    </xf>
    <xf numFmtId="43" fontId="1" fillId="0" borderId="0" xfId="3" applyFont="1" applyBorder="1"/>
    <xf numFmtId="165" fontId="1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Normal="100" workbookViewId="0">
      <selection activeCell="D26" sqref="D26"/>
    </sheetView>
  </sheetViews>
  <sheetFormatPr defaultRowHeight="15" x14ac:dyDescent="0.25"/>
  <cols>
    <col min="2" max="2" width="32.7109375" customWidth="1"/>
    <col min="3" max="3" width="16.85546875" style="1" customWidth="1"/>
    <col min="4" max="4" width="16.28515625" style="1" customWidth="1"/>
    <col min="5" max="5" width="16.85546875" style="1" customWidth="1"/>
    <col min="6" max="6" width="16.7109375" customWidth="1"/>
    <col min="7" max="7" width="17.85546875" bestFit="1" customWidth="1"/>
    <col min="8" max="8" width="11.140625" customWidth="1"/>
    <col min="9" max="9" width="30.140625" customWidth="1"/>
    <col min="10" max="10" width="17.85546875" bestFit="1" customWidth="1"/>
    <col min="12" max="12" width="16.28515625" style="1" bestFit="1" customWidth="1"/>
  </cols>
  <sheetData>
    <row r="1" spans="1:8" x14ac:dyDescent="0.25">
      <c r="A1" s="4" t="s">
        <v>26</v>
      </c>
      <c r="B1" s="4"/>
    </row>
    <row r="2" spans="1:8" x14ac:dyDescent="0.25">
      <c r="A2" s="4" t="s">
        <v>27</v>
      </c>
      <c r="B2" s="4"/>
    </row>
    <row r="3" spans="1:8" x14ac:dyDescent="0.25">
      <c r="A3" s="4" t="s">
        <v>28</v>
      </c>
      <c r="B3" s="4"/>
    </row>
    <row r="6" spans="1:8" x14ac:dyDescent="0.25">
      <c r="G6" s="2"/>
    </row>
    <row r="7" spans="1:8" x14ac:dyDescent="0.25">
      <c r="A7" s="5"/>
      <c r="B7" s="5"/>
      <c r="C7" s="6"/>
      <c r="D7" s="7"/>
      <c r="E7" s="6"/>
      <c r="F7" s="7"/>
      <c r="G7" s="6"/>
      <c r="H7" s="6"/>
    </row>
    <row r="8" spans="1:8" x14ac:dyDescent="0.25">
      <c r="A8" s="8"/>
      <c r="B8" s="8"/>
      <c r="C8" s="9" t="s">
        <v>0</v>
      </c>
      <c r="D8" s="10" t="s">
        <v>1</v>
      </c>
      <c r="E8" s="9"/>
      <c r="F8" s="10"/>
      <c r="G8" s="9" t="s">
        <v>0</v>
      </c>
      <c r="H8" s="9" t="s">
        <v>2</v>
      </c>
    </row>
    <row r="9" spans="1:8" x14ac:dyDescent="0.25">
      <c r="A9" s="8"/>
      <c r="B9" s="8"/>
      <c r="C9" s="9" t="s">
        <v>3</v>
      </c>
      <c r="D9" s="10" t="s">
        <v>4</v>
      </c>
      <c r="E9" s="9" t="s">
        <v>5</v>
      </c>
      <c r="F9" s="10" t="s">
        <v>6</v>
      </c>
      <c r="G9" s="9" t="s">
        <v>3</v>
      </c>
      <c r="H9" s="9" t="s">
        <v>7</v>
      </c>
    </row>
    <row r="10" spans="1:8" x14ac:dyDescent="0.25">
      <c r="A10" s="8"/>
      <c r="B10" s="8"/>
      <c r="C10" s="9" t="s">
        <v>8</v>
      </c>
      <c r="D10" s="10" t="s">
        <v>9</v>
      </c>
      <c r="E10" s="9" t="s">
        <v>4</v>
      </c>
      <c r="F10" s="10" t="s">
        <v>10</v>
      </c>
      <c r="G10" s="9" t="s">
        <v>11</v>
      </c>
      <c r="H10" s="9" t="s">
        <v>12</v>
      </c>
    </row>
    <row r="11" spans="1:8" x14ac:dyDescent="0.25">
      <c r="A11" s="8" t="s">
        <v>13</v>
      </c>
      <c r="B11" s="8" t="s">
        <v>10</v>
      </c>
      <c r="C11" s="9" t="s">
        <v>14</v>
      </c>
      <c r="D11" s="10" t="s">
        <v>15</v>
      </c>
      <c r="E11" s="9" t="s">
        <v>9</v>
      </c>
      <c r="F11" s="10" t="s">
        <v>16</v>
      </c>
      <c r="G11" s="9" t="s">
        <v>14</v>
      </c>
      <c r="H11" s="9" t="s">
        <v>17</v>
      </c>
    </row>
    <row r="12" spans="1:8" x14ac:dyDescent="0.25">
      <c r="A12" s="11"/>
      <c r="B12" s="11"/>
      <c r="C12" s="12" t="s">
        <v>18</v>
      </c>
      <c r="D12" s="13" t="s">
        <v>19</v>
      </c>
      <c r="E12" s="12" t="s">
        <v>20</v>
      </c>
      <c r="F12" s="13" t="s">
        <v>21</v>
      </c>
      <c r="G12" s="12" t="s">
        <v>22</v>
      </c>
      <c r="H12" s="12" t="s">
        <v>23</v>
      </c>
    </row>
    <row r="13" spans="1:8" x14ac:dyDescent="0.25">
      <c r="A13" s="3">
        <v>1</v>
      </c>
      <c r="B13" s="3" t="s">
        <v>24</v>
      </c>
      <c r="C13" s="14">
        <v>-929791.26</v>
      </c>
      <c r="D13" s="14">
        <v>383192.83</v>
      </c>
      <c r="E13" s="14">
        <v>-110221.67</v>
      </c>
      <c r="F13" s="14">
        <v>-137103.17000000001</v>
      </c>
      <c r="G13" s="14">
        <f>+SUM(C13:F13)</f>
        <v>-793923.27</v>
      </c>
      <c r="H13" s="15">
        <f>-G13/152925418.04</f>
        <v>5.1915716836055158E-3</v>
      </c>
    </row>
    <row r="14" spans="1:8" x14ac:dyDescent="0.25">
      <c r="A14" s="3">
        <v>2</v>
      </c>
      <c r="B14" s="3">
        <v>2022</v>
      </c>
      <c r="C14" s="14">
        <v>-851882.92</v>
      </c>
      <c r="D14" s="14">
        <v>261081.41</v>
      </c>
      <c r="E14" s="14">
        <v>-171871.38</v>
      </c>
      <c r="F14" s="14">
        <v>-89945.09</v>
      </c>
      <c r="G14" s="14">
        <f>+SUM(C14:F14)</f>
        <v>-852617.98</v>
      </c>
      <c r="H14" s="15">
        <f>-G14/160843393.04</f>
        <v>5.3009201303529027E-3</v>
      </c>
    </row>
    <row r="15" spans="1:8" x14ac:dyDescent="0.25">
      <c r="A15" s="3">
        <v>3</v>
      </c>
      <c r="B15" s="3">
        <v>2021</v>
      </c>
      <c r="C15" s="14">
        <v>-875148.1</v>
      </c>
      <c r="D15" s="14">
        <v>381726.85</v>
      </c>
      <c r="E15" s="14">
        <v>-182796.76</v>
      </c>
      <c r="F15" s="14">
        <v>-175664.91</v>
      </c>
      <c r="G15" s="14">
        <f t="shared" ref="G15:G16" si="0">+SUM(C15:F15)</f>
        <v>-851882.92</v>
      </c>
      <c r="H15" s="15">
        <f>-G15/133752011.77</f>
        <v>6.3691222937633137E-3</v>
      </c>
    </row>
    <row r="16" spans="1:8" x14ac:dyDescent="0.25">
      <c r="A16" s="3">
        <v>4</v>
      </c>
      <c r="B16" s="3">
        <v>2020</v>
      </c>
      <c r="C16" s="16">
        <v>-513066.86</v>
      </c>
      <c r="D16" s="16">
        <v>199949.88</v>
      </c>
      <c r="E16" s="16">
        <v>-219415.51</v>
      </c>
      <c r="F16" s="16">
        <v>-342615.61</v>
      </c>
      <c r="G16" s="16">
        <f t="shared" si="0"/>
        <v>-875148.1</v>
      </c>
      <c r="H16" s="15">
        <f>-G16/119151498.43</f>
        <v>7.344835033813178E-3</v>
      </c>
    </row>
    <row r="17" spans="1:8" x14ac:dyDescent="0.25">
      <c r="B17" s="3"/>
      <c r="C17" s="14"/>
      <c r="D17" s="17"/>
      <c r="E17" s="17"/>
      <c r="F17" s="17"/>
      <c r="G17" s="14"/>
      <c r="H17" s="18"/>
    </row>
    <row r="18" spans="1:8" x14ac:dyDescent="0.25">
      <c r="A18" s="3"/>
      <c r="B18" s="3"/>
      <c r="C18" s="17"/>
      <c r="D18" s="19"/>
      <c r="E18" s="19"/>
      <c r="F18" s="20"/>
      <c r="G18" s="21"/>
      <c r="H18" s="21"/>
    </row>
    <row r="19" spans="1:8" x14ac:dyDescent="0.25">
      <c r="A19" s="3"/>
      <c r="B19" s="22" t="s">
        <v>25</v>
      </c>
      <c r="C19" s="17"/>
      <c r="D19" s="19"/>
      <c r="E19" s="19"/>
      <c r="F19" s="20"/>
      <c r="G19" s="21"/>
      <c r="H19" s="21"/>
    </row>
  </sheetData>
  <pageMargins left="0.75" right="0.75" top="1" bottom="1" header="0.3" footer="0.3"/>
  <pageSetup scale="70" orientation="landscape" r:id="rId1"/>
  <headerFooter>
    <oddHeader>&amp;RExhibit 42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Reserve</vt:lpstr>
      <vt:lpstr>Reserve!Print_Area</vt:lpstr>
      <vt:lpstr>Reserve!Print_Titles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Stevens</dc:creator>
  <cp:lastModifiedBy>Carrie Bessinger</cp:lastModifiedBy>
  <cp:lastPrinted>2021-12-14T15:46:58Z</cp:lastPrinted>
  <dcterms:created xsi:type="dcterms:W3CDTF">2021-12-09T20:33:07Z</dcterms:created>
  <dcterms:modified xsi:type="dcterms:W3CDTF">2025-03-02T20:53:11Z</dcterms:modified>
</cp:coreProperties>
</file>