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J:\PSC\2024-00402 Rate Case\DR 1\Completed\"/>
    </mc:Choice>
  </mc:AlternateContent>
  <xr:revisionPtr revIDLastSave="0" documentId="8_{5B43F069-110E-4F2E-9356-DC2941654E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t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0" i="1" l="1"/>
  <c r="Q49" i="1"/>
  <c r="Q48" i="1"/>
  <c r="Q47" i="1"/>
  <c r="Q46" i="1"/>
  <c r="Q45" i="1"/>
  <c r="Q44" i="1"/>
  <c r="Q43" i="1"/>
  <c r="Q42" i="1"/>
  <c r="Q41" i="1"/>
  <c r="Q40" i="1"/>
  <c r="Q39" i="1"/>
  <c r="P50" i="1"/>
  <c r="P49" i="1"/>
  <c r="P48" i="1"/>
  <c r="P47" i="1"/>
  <c r="P46" i="1"/>
  <c r="P45" i="1"/>
  <c r="P44" i="1"/>
  <c r="P43" i="1"/>
  <c r="P42" i="1"/>
  <c r="P41" i="1"/>
  <c r="P40" i="1"/>
  <c r="P39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P34" i="1"/>
  <c r="P33" i="1"/>
  <c r="P32" i="1"/>
  <c r="P31" i="1"/>
  <c r="P30" i="1"/>
  <c r="P29" i="1"/>
  <c r="P28" i="1"/>
  <c r="P27" i="1"/>
  <c r="P26" i="1"/>
  <c r="P25" i="1"/>
  <c r="P24" i="1"/>
  <c r="P23" i="1"/>
  <c r="Q51" i="1" l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Q19" i="1"/>
  <c r="Q7" i="1"/>
  <c r="Q8" i="1"/>
  <c r="Q9" i="1"/>
  <c r="Q10" i="1"/>
  <c r="Q11" i="1"/>
  <c r="Q12" i="1"/>
  <c r="Q13" i="1"/>
  <c r="Q14" i="1"/>
  <c r="Q15" i="1"/>
  <c r="Q16" i="1"/>
  <c r="Q17" i="1"/>
  <c r="Q18" i="1"/>
  <c r="P19" i="1"/>
  <c r="P8" i="1"/>
  <c r="P9" i="1"/>
  <c r="P10" i="1"/>
  <c r="P11" i="1"/>
  <c r="P12" i="1"/>
  <c r="P13" i="1"/>
  <c r="P14" i="1"/>
  <c r="P15" i="1"/>
  <c r="P16" i="1"/>
  <c r="P17" i="1"/>
  <c r="P18" i="1"/>
  <c r="P7" i="1"/>
</calcChain>
</file>

<file path=xl/sharedStrings.xml><?xml version="1.0" encoding="utf-8"?>
<sst xmlns="http://schemas.openxmlformats.org/spreadsheetml/2006/main" count="85" uniqueCount="35">
  <si>
    <t>TOTAL</t>
  </si>
  <si>
    <t>440.10</t>
  </si>
  <si>
    <t>442.10</t>
  </si>
  <si>
    <t>442.20  LP&lt;1000</t>
  </si>
  <si>
    <t>AES LP&lt;1000</t>
  </si>
  <si>
    <t xml:space="preserve">         LP=&gt;1000</t>
  </si>
  <si>
    <t xml:space="preserve">         LP 1</t>
  </si>
  <si>
    <t xml:space="preserve">         LP 2</t>
  </si>
  <si>
    <t xml:space="preserve">         LP 3</t>
  </si>
  <si>
    <t>AES LP&gt;1000</t>
  </si>
  <si>
    <t>442.21</t>
  </si>
  <si>
    <t>444.00</t>
  </si>
  <si>
    <t>445.00</t>
  </si>
  <si>
    <t xml:space="preserve">             LP=&gt;1000</t>
  </si>
  <si>
    <t xml:space="preserve">             LP 1</t>
  </si>
  <si>
    <t xml:space="preserve">             LP 2</t>
  </si>
  <si>
    <t xml:space="preserve">             LP 3</t>
  </si>
  <si>
    <t>Schedule A</t>
  </si>
  <si>
    <t>Schedule B</t>
  </si>
  <si>
    <t>Schedule LP</t>
  </si>
  <si>
    <t>Schedule AES</t>
  </si>
  <si>
    <t>Schedule OPS</t>
  </si>
  <si>
    <t>Schedule STL</t>
  </si>
  <si>
    <t>Schedule LP1</t>
  </si>
  <si>
    <t>Schedule LP2</t>
  </si>
  <si>
    <t>Schedule LP3</t>
  </si>
  <si>
    <t>Average</t>
  </si>
  <si>
    <t>Case No. 2024-00402</t>
  </si>
  <si>
    <t>Test Year</t>
  </si>
  <si>
    <t>Schedule A-Public Authorities</t>
  </si>
  <si>
    <t>Schedule AES &gt;1000 kva</t>
  </si>
  <si>
    <t>Schedule LP=&gt;1000 kva</t>
  </si>
  <si>
    <t>Schedule AES&lt;1000 kva</t>
  </si>
  <si>
    <t>South Kentucky RECC</t>
  </si>
  <si>
    <t>Response 14- Meters by Rate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</si>
</sst>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b/>
      <sz val="9"/>
      <name val="Helv"/>
    </font>
    <font>
      <sz val="10"/>
      <name val="MS Sans Serif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0" fontId="3" fillId="0" borderId="0" xfId="1" quotePrefix="1" applyFont="1" applyAlignment="1">
      <alignment horizontal="center"/>
    </xf>
    <xf numFmtId="0" fontId="3" fillId="0" borderId="2" xfId="1" quotePrefix="1" applyFont="1" applyBorder="1"/>
    <xf numFmtId="0" fontId="3" fillId="0" borderId="2" xfId="1" quotePrefix="1" applyFont="1" applyBorder="1" applyAlignment="1">
      <alignment horizontal="left"/>
    </xf>
    <xf numFmtId="0" fontId="3" fillId="0" borderId="2" xfId="1" quotePrefix="1" applyFont="1" applyBorder="1" applyAlignment="1">
      <alignment horizontal="right"/>
    </xf>
    <xf numFmtId="0" fontId="3" fillId="0" borderId="2" xfId="1" quotePrefix="1" applyFont="1" applyBorder="1" applyAlignment="1">
      <alignment horizontal="center"/>
    </xf>
    <xf numFmtId="0" fontId="3" fillId="0" borderId="0" xfId="1" quotePrefix="1" applyFont="1"/>
    <xf numFmtId="0" fontId="3" fillId="0" borderId="0" xfId="1" quotePrefix="1" applyFont="1" applyAlignment="1">
      <alignment horizontal="right"/>
    </xf>
    <xf numFmtId="0" fontId="3" fillId="0" borderId="0" xfId="1" quotePrefix="1" applyFont="1" applyAlignment="1">
      <alignment horizontal="left"/>
    </xf>
    <xf numFmtId="17" fontId="5" fillId="0" borderId="0" xfId="0" applyNumberFormat="1" applyFont="1"/>
    <xf numFmtId="17" fontId="7" fillId="0" borderId="0" xfId="0" applyNumberFormat="1" applyFont="1"/>
    <xf numFmtId="0" fontId="7" fillId="0" borderId="0" xfId="0" applyFont="1"/>
    <xf numFmtId="0" fontId="7" fillId="2" borderId="8" xfId="0" applyFont="1" applyFill="1" applyBorder="1" applyAlignment="1">
      <alignment horizontal="center"/>
    </xf>
    <xf numFmtId="17" fontId="6" fillId="2" borderId="8" xfId="0" applyNumberFormat="1" applyFont="1" applyFill="1" applyBorder="1"/>
    <xf numFmtId="0" fontId="8" fillId="2" borderId="4" xfId="1" quotePrefix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3" fontId="9" fillId="0" borderId="6" xfId="1" applyNumberFormat="1" applyFont="1" applyBorder="1"/>
    <xf numFmtId="37" fontId="9" fillId="0" borderId="6" xfId="1" applyNumberFormat="1" applyFont="1" applyBorder="1" applyProtection="1">
      <protection locked="0"/>
    </xf>
    <xf numFmtId="37" fontId="9" fillId="0" borderId="0" xfId="1" applyNumberFormat="1" applyFont="1" applyProtection="1">
      <protection locked="0"/>
    </xf>
    <xf numFmtId="3" fontId="9" fillId="0" borderId="2" xfId="1" applyNumberFormat="1" applyFont="1" applyBorder="1"/>
    <xf numFmtId="0" fontId="9" fillId="0" borderId="9" xfId="1" applyFont="1" applyBorder="1" applyAlignment="1">
      <alignment horizontal="center"/>
    </xf>
    <xf numFmtId="37" fontId="9" fillId="0" borderId="8" xfId="1" applyNumberFormat="1" applyFont="1" applyBorder="1"/>
    <xf numFmtId="37" fontId="9" fillId="0" borderId="7" xfId="1" applyNumberFormat="1" applyFont="1" applyBorder="1"/>
    <xf numFmtId="3" fontId="9" fillId="0" borderId="4" xfId="1" applyNumberFormat="1" applyFont="1" applyBorder="1" applyAlignment="1">
      <alignment horizontal="right"/>
    </xf>
    <xf numFmtId="3" fontId="9" fillId="2" borderId="1" xfId="0" quotePrefix="1" applyNumberFormat="1" applyFont="1" applyFill="1" applyBorder="1"/>
    <xf numFmtId="3" fontId="9" fillId="2" borderId="2" xfId="0" quotePrefix="1" applyNumberFormat="1" applyFont="1" applyFill="1" applyBorder="1"/>
    <xf numFmtId="3" fontId="9" fillId="2" borderId="3" xfId="0" quotePrefix="1" applyNumberFormat="1" applyFont="1" applyFill="1" applyBorder="1"/>
    <xf numFmtId="3" fontId="9" fillId="2" borderId="3" xfId="0" applyNumberFormat="1" applyFont="1" applyFill="1" applyBorder="1"/>
    <xf numFmtId="3" fontId="9" fillId="0" borderId="5" xfId="1" applyNumberFormat="1" applyFont="1" applyBorder="1"/>
    <xf numFmtId="3" fontId="9" fillId="0" borderId="0" xfId="1" applyNumberFormat="1" applyFont="1"/>
    <xf numFmtId="3" fontId="9" fillId="0" borderId="8" xfId="1" applyNumberFormat="1" applyFont="1" applyBorder="1" applyAlignment="1">
      <alignment horizontal="right"/>
    </xf>
    <xf numFmtId="3" fontId="9" fillId="0" borderId="7" xfId="1" applyNumberFormat="1" applyFont="1" applyBorder="1" applyAlignment="1">
      <alignment horizontal="right"/>
    </xf>
  </cellXfs>
  <cellStyles count="9">
    <cellStyle name="Comma 2" xfId="8" xr:uid="{00000000-0005-0000-0000-000000000000}"/>
    <cellStyle name="Normal" xfId="0" builtinId="0"/>
    <cellStyle name="Normal 2" xfId="3" xr:uid="{00000000-0005-0000-0000-000002000000}"/>
    <cellStyle name="Normal 3" xfId="4" xr:uid="{00000000-0005-0000-0000-000003000000}"/>
    <cellStyle name="Normal 4" xfId="6" xr:uid="{00000000-0005-0000-0000-000004000000}"/>
    <cellStyle name="Normal 5" xfId="7" xr:uid="{00000000-0005-0000-0000-000005000000}"/>
    <cellStyle name="Normal 6" xfId="2" xr:uid="{00000000-0005-0000-0000-000006000000}"/>
    <cellStyle name="Normal 7" xfId="1" xr:uid="{00000000-0005-0000-0000-000007000000}"/>
    <cellStyle name="Percent 2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topLeftCell="B1" workbookViewId="0">
      <selection activeCell="C4" sqref="C4"/>
    </sheetView>
  </sheetViews>
  <sheetFormatPr defaultRowHeight="15" x14ac:dyDescent="0.25"/>
  <cols>
    <col min="1" max="1" width="17" hidden="1" customWidth="1"/>
    <col min="2" max="2" width="2.42578125" customWidth="1"/>
    <col min="3" max="3" width="23.7109375" customWidth="1"/>
  </cols>
  <sheetData>
    <row r="1" spans="1:17" ht="18.75" x14ac:dyDescent="0.3">
      <c r="C1" s="11" t="s">
        <v>33</v>
      </c>
      <c r="D1" s="10"/>
      <c r="E1" s="1"/>
      <c r="F1" s="1"/>
      <c r="G1" s="1"/>
      <c r="H1" s="1"/>
      <c r="I1" s="1"/>
    </row>
    <row r="2" spans="1:17" ht="15.6" customHeight="1" x14ac:dyDescent="0.3">
      <c r="C2" s="11" t="s">
        <v>27</v>
      </c>
      <c r="D2" s="10"/>
      <c r="E2" s="1"/>
      <c r="F2" s="1"/>
      <c r="G2" s="1"/>
      <c r="H2" s="1"/>
      <c r="I2" s="1"/>
    </row>
    <row r="3" spans="1:17" ht="15.75" x14ac:dyDescent="0.25">
      <c r="C3" s="12" t="s">
        <v>34</v>
      </c>
    </row>
    <row r="4" spans="1:17" ht="15.75" x14ac:dyDescent="0.25">
      <c r="C4" s="12"/>
    </row>
    <row r="6" spans="1:17" ht="15.75" x14ac:dyDescent="0.25">
      <c r="C6" s="13" t="s">
        <v>28</v>
      </c>
      <c r="D6" s="14">
        <v>45078</v>
      </c>
      <c r="E6" s="14">
        <v>45108</v>
      </c>
      <c r="F6" s="14">
        <v>45139</v>
      </c>
      <c r="G6" s="14">
        <v>45170</v>
      </c>
      <c r="H6" s="14">
        <v>45200</v>
      </c>
      <c r="I6" s="14">
        <v>45231</v>
      </c>
      <c r="J6" s="14">
        <v>45261</v>
      </c>
      <c r="K6" s="14">
        <v>45292</v>
      </c>
      <c r="L6" s="14">
        <v>45323</v>
      </c>
      <c r="M6" s="14">
        <v>45352</v>
      </c>
      <c r="N6" s="14">
        <v>45383</v>
      </c>
      <c r="O6" s="14">
        <v>45413</v>
      </c>
      <c r="P6" s="15" t="s">
        <v>0</v>
      </c>
      <c r="Q6" s="16" t="s">
        <v>26</v>
      </c>
    </row>
    <row r="7" spans="1:17" x14ac:dyDescent="0.25">
      <c r="A7" s="3" t="s">
        <v>1</v>
      </c>
      <c r="B7" s="7"/>
      <c r="C7" s="17" t="s">
        <v>17</v>
      </c>
      <c r="D7" s="18">
        <v>63898</v>
      </c>
      <c r="E7" s="19">
        <v>63979</v>
      </c>
      <c r="F7" s="19">
        <v>64061</v>
      </c>
      <c r="G7" s="19">
        <v>64128</v>
      </c>
      <c r="H7" s="19">
        <v>64114</v>
      </c>
      <c r="I7" s="19">
        <v>64070</v>
      </c>
      <c r="J7" s="19">
        <v>64156</v>
      </c>
      <c r="K7" s="19">
        <v>64216</v>
      </c>
      <c r="L7" s="19">
        <v>64296</v>
      </c>
      <c r="M7" s="19">
        <v>64398</v>
      </c>
      <c r="N7" s="19">
        <v>64408</v>
      </c>
      <c r="O7" s="19">
        <v>64537</v>
      </c>
      <c r="P7" s="20">
        <f>SUM(D7:O7)</f>
        <v>770261</v>
      </c>
      <c r="Q7" s="25">
        <f>P7/12</f>
        <v>64188.416666666664</v>
      </c>
    </row>
    <row r="8" spans="1:17" x14ac:dyDescent="0.25">
      <c r="A8" s="3" t="s">
        <v>2</v>
      </c>
      <c r="B8" s="7"/>
      <c r="C8" s="17" t="s">
        <v>18</v>
      </c>
      <c r="D8" s="18">
        <v>4801</v>
      </c>
      <c r="E8" s="19">
        <v>4827</v>
      </c>
      <c r="F8" s="19">
        <v>4844</v>
      </c>
      <c r="G8" s="19">
        <v>4843</v>
      </c>
      <c r="H8" s="19">
        <v>4822</v>
      </c>
      <c r="I8" s="19">
        <v>4818</v>
      </c>
      <c r="J8" s="19">
        <v>4815</v>
      </c>
      <c r="K8" s="19">
        <v>4810</v>
      </c>
      <c r="L8" s="19">
        <v>4802</v>
      </c>
      <c r="M8" s="19">
        <v>5032</v>
      </c>
      <c r="N8" s="19">
        <v>5042</v>
      </c>
      <c r="O8" s="19">
        <v>5047</v>
      </c>
      <c r="P8" s="20">
        <f t="shared" ref="P8:P18" si="0">SUM(D8:O8)</f>
        <v>58503</v>
      </c>
      <c r="Q8" s="26">
        <f t="shared" ref="Q8:Q18" si="1">P8/12</f>
        <v>4875.25</v>
      </c>
    </row>
    <row r="9" spans="1:17" x14ac:dyDescent="0.25">
      <c r="A9" s="4" t="s">
        <v>3</v>
      </c>
      <c r="B9" s="9"/>
      <c r="C9" s="17" t="s">
        <v>19</v>
      </c>
      <c r="D9" s="18">
        <v>454</v>
      </c>
      <c r="E9" s="19">
        <v>456</v>
      </c>
      <c r="F9" s="19">
        <v>458</v>
      </c>
      <c r="G9" s="19">
        <v>457</v>
      </c>
      <c r="H9" s="19">
        <v>459</v>
      </c>
      <c r="I9" s="19">
        <v>461</v>
      </c>
      <c r="J9" s="19">
        <v>460</v>
      </c>
      <c r="K9" s="19">
        <v>464</v>
      </c>
      <c r="L9" s="19">
        <v>462</v>
      </c>
      <c r="M9" s="19">
        <v>319</v>
      </c>
      <c r="N9" s="19">
        <v>319</v>
      </c>
      <c r="O9" s="19">
        <v>322</v>
      </c>
      <c r="P9" s="20">
        <f t="shared" si="0"/>
        <v>5091</v>
      </c>
      <c r="Q9" s="26">
        <f t="shared" si="1"/>
        <v>424.25</v>
      </c>
    </row>
    <row r="10" spans="1:17" x14ac:dyDescent="0.25">
      <c r="A10" s="5" t="s">
        <v>4</v>
      </c>
      <c r="B10" s="8"/>
      <c r="C10" s="17" t="s">
        <v>32</v>
      </c>
      <c r="D10" s="18">
        <v>13</v>
      </c>
      <c r="E10" s="19">
        <v>13</v>
      </c>
      <c r="F10" s="19">
        <v>13</v>
      </c>
      <c r="G10" s="19">
        <v>13</v>
      </c>
      <c r="H10" s="19">
        <v>13</v>
      </c>
      <c r="I10" s="19">
        <v>13</v>
      </c>
      <c r="J10" s="19">
        <v>13</v>
      </c>
      <c r="K10" s="19">
        <v>13</v>
      </c>
      <c r="L10" s="19">
        <v>13</v>
      </c>
      <c r="M10" s="19">
        <v>13</v>
      </c>
      <c r="N10" s="19">
        <v>13</v>
      </c>
      <c r="O10" s="19">
        <v>13</v>
      </c>
      <c r="P10" s="20">
        <f t="shared" si="0"/>
        <v>156</v>
      </c>
      <c r="Q10" s="26">
        <f t="shared" si="1"/>
        <v>13</v>
      </c>
    </row>
    <row r="11" spans="1:17" x14ac:dyDescent="0.25">
      <c r="A11" s="3" t="s">
        <v>5</v>
      </c>
      <c r="B11" s="7"/>
      <c r="C11" s="17" t="s">
        <v>31</v>
      </c>
      <c r="D11" s="18">
        <v>20</v>
      </c>
      <c r="E11" s="19">
        <v>21</v>
      </c>
      <c r="F11" s="19">
        <v>21</v>
      </c>
      <c r="G11" s="19">
        <v>21</v>
      </c>
      <c r="H11" s="19">
        <v>21</v>
      </c>
      <c r="I11" s="19">
        <v>21</v>
      </c>
      <c r="J11" s="19">
        <v>21</v>
      </c>
      <c r="K11" s="19">
        <v>22</v>
      </c>
      <c r="L11" s="19">
        <v>22</v>
      </c>
      <c r="M11" s="19">
        <v>22</v>
      </c>
      <c r="N11" s="19">
        <v>22</v>
      </c>
      <c r="O11" s="19">
        <v>23</v>
      </c>
      <c r="P11" s="20">
        <f t="shared" si="0"/>
        <v>257</v>
      </c>
      <c r="Q11" s="26">
        <f t="shared" si="1"/>
        <v>21.416666666666668</v>
      </c>
    </row>
    <row r="12" spans="1:17" x14ac:dyDescent="0.25">
      <c r="A12" s="3" t="s">
        <v>6</v>
      </c>
      <c r="B12" s="7"/>
      <c r="C12" s="17" t="s">
        <v>23</v>
      </c>
      <c r="D12" s="18">
        <v>1</v>
      </c>
      <c r="E12" s="19">
        <v>1</v>
      </c>
      <c r="F12" s="19">
        <v>1</v>
      </c>
      <c r="G12" s="19">
        <v>1</v>
      </c>
      <c r="H12" s="19">
        <v>1</v>
      </c>
      <c r="I12" s="19">
        <v>1</v>
      </c>
      <c r="J12" s="19">
        <v>1</v>
      </c>
      <c r="K12" s="19">
        <v>1</v>
      </c>
      <c r="L12" s="19">
        <v>1</v>
      </c>
      <c r="M12" s="19">
        <v>1</v>
      </c>
      <c r="N12" s="19">
        <v>1</v>
      </c>
      <c r="O12" s="19">
        <v>1</v>
      </c>
      <c r="P12" s="20">
        <f t="shared" si="0"/>
        <v>12</v>
      </c>
      <c r="Q12" s="26">
        <f t="shared" si="1"/>
        <v>1</v>
      </c>
    </row>
    <row r="13" spans="1:17" x14ac:dyDescent="0.25">
      <c r="A13" s="3" t="s">
        <v>7</v>
      </c>
      <c r="B13" s="7"/>
      <c r="C13" s="17" t="s">
        <v>24</v>
      </c>
      <c r="D13" s="18">
        <v>2</v>
      </c>
      <c r="E13" s="19">
        <v>2</v>
      </c>
      <c r="F13" s="19">
        <v>2</v>
      </c>
      <c r="G13" s="19">
        <v>2</v>
      </c>
      <c r="H13" s="19">
        <v>2</v>
      </c>
      <c r="I13" s="19">
        <v>2</v>
      </c>
      <c r="J13" s="19">
        <v>2</v>
      </c>
      <c r="K13" s="19">
        <v>2</v>
      </c>
      <c r="L13" s="19">
        <v>2</v>
      </c>
      <c r="M13" s="19">
        <v>2</v>
      </c>
      <c r="N13" s="19">
        <v>2</v>
      </c>
      <c r="O13" s="19">
        <v>2</v>
      </c>
      <c r="P13" s="20">
        <f t="shared" si="0"/>
        <v>24</v>
      </c>
      <c r="Q13" s="26">
        <f t="shared" si="1"/>
        <v>2</v>
      </c>
    </row>
    <row r="14" spans="1:17" x14ac:dyDescent="0.25">
      <c r="A14" s="3" t="s">
        <v>8</v>
      </c>
      <c r="B14" s="7"/>
      <c r="C14" s="17" t="s">
        <v>25</v>
      </c>
      <c r="D14" s="18">
        <v>9</v>
      </c>
      <c r="E14" s="19">
        <v>9</v>
      </c>
      <c r="F14" s="19">
        <v>9</v>
      </c>
      <c r="G14" s="19">
        <v>9</v>
      </c>
      <c r="H14" s="19">
        <v>9</v>
      </c>
      <c r="I14" s="19">
        <v>9</v>
      </c>
      <c r="J14" s="19">
        <v>9</v>
      </c>
      <c r="K14" s="19">
        <v>9</v>
      </c>
      <c r="L14" s="19">
        <v>9</v>
      </c>
      <c r="M14" s="19">
        <v>9</v>
      </c>
      <c r="N14" s="19">
        <v>9</v>
      </c>
      <c r="O14" s="19">
        <v>9</v>
      </c>
      <c r="P14" s="20">
        <f t="shared" si="0"/>
        <v>108</v>
      </c>
      <c r="Q14" s="26">
        <f t="shared" si="1"/>
        <v>9</v>
      </c>
    </row>
    <row r="15" spans="1:17" x14ac:dyDescent="0.25">
      <c r="A15" s="5" t="s">
        <v>9</v>
      </c>
      <c r="B15" s="8"/>
      <c r="C15" s="17" t="s">
        <v>30</v>
      </c>
      <c r="D15" s="18">
        <v>4</v>
      </c>
      <c r="E15" s="19">
        <v>4</v>
      </c>
      <c r="F15" s="19">
        <v>4</v>
      </c>
      <c r="G15" s="19">
        <v>4</v>
      </c>
      <c r="H15" s="19">
        <v>4</v>
      </c>
      <c r="I15" s="19">
        <v>4</v>
      </c>
      <c r="J15" s="19">
        <v>4</v>
      </c>
      <c r="K15" s="19">
        <v>4</v>
      </c>
      <c r="L15" s="19">
        <v>4</v>
      </c>
      <c r="M15" s="19">
        <v>4</v>
      </c>
      <c r="N15" s="19">
        <v>4</v>
      </c>
      <c r="O15" s="19">
        <v>4</v>
      </c>
      <c r="P15" s="20">
        <f t="shared" si="0"/>
        <v>48</v>
      </c>
      <c r="Q15" s="26">
        <f t="shared" si="1"/>
        <v>4</v>
      </c>
    </row>
    <row r="16" spans="1:17" x14ac:dyDescent="0.25">
      <c r="A16" s="3" t="s">
        <v>10</v>
      </c>
      <c r="B16" s="7"/>
      <c r="C16" s="17" t="s">
        <v>21</v>
      </c>
      <c r="D16" s="18">
        <v>160</v>
      </c>
      <c r="E16" s="19">
        <v>160</v>
      </c>
      <c r="F16" s="19">
        <v>160</v>
      </c>
      <c r="G16" s="19">
        <v>160</v>
      </c>
      <c r="H16" s="19">
        <v>160</v>
      </c>
      <c r="I16" s="19">
        <v>160</v>
      </c>
      <c r="J16" s="19">
        <v>159</v>
      </c>
      <c r="K16" s="19">
        <v>157</v>
      </c>
      <c r="L16" s="19">
        <v>157</v>
      </c>
      <c r="M16" s="19">
        <v>90</v>
      </c>
      <c r="N16" s="19">
        <v>89</v>
      </c>
      <c r="O16" s="19">
        <v>89</v>
      </c>
      <c r="P16" s="20">
        <f t="shared" si="0"/>
        <v>1701</v>
      </c>
      <c r="Q16" s="26">
        <f t="shared" si="1"/>
        <v>141.75</v>
      </c>
    </row>
    <row r="17" spans="1:17" x14ac:dyDescent="0.25">
      <c r="A17" s="3" t="s">
        <v>11</v>
      </c>
      <c r="B17" s="7"/>
      <c r="C17" s="17" t="s">
        <v>22</v>
      </c>
      <c r="D17" s="18">
        <v>21</v>
      </c>
      <c r="E17" s="19">
        <v>21</v>
      </c>
      <c r="F17" s="19">
        <v>21</v>
      </c>
      <c r="G17" s="19">
        <v>21</v>
      </c>
      <c r="H17" s="19">
        <v>22</v>
      </c>
      <c r="I17" s="19">
        <v>22</v>
      </c>
      <c r="J17" s="19">
        <v>23</v>
      </c>
      <c r="K17" s="19">
        <v>23</v>
      </c>
      <c r="L17" s="19">
        <v>24</v>
      </c>
      <c r="M17" s="19">
        <v>24</v>
      </c>
      <c r="N17" s="19">
        <v>24</v>
      </c>
      <c r="O17" s="19">
        <v>24</v>
      </c>
      <c r="P17" s="20">
        <f t="shared" si="0"/>
        <v>270</v>
      </c>
      <c r="Q17" s="26">
        <f t="shared" si="1"/>
        <v>22.5</v>
      </c>
    </row>
    <row r="18" spans="1:17" x14ac:dyDescent="0.25">
      <c r="A18" s="3" t="s">
        <v>12</v>
      </c>
      <c r="B18" s="7"/>
      <c r="C18" s="17" t="s">
        <v>29</v>
      </c>
      <c r="D18" s="18">
        <v>943</v>
      </c>
      <c r="E18" s="19">
        <v>943</v>
      </c>
      <c r="F18" s="19">
        <v>941</v>
      </c>
      <c r="G18" s="19">
        <v>939</v>
      </c>
      <c r="H18" s="19">
        <v>937</v>
      </c>
      <c r="I18" s="19">
        <v>937</v>
      </c>
      <c r="J18" s="19">
        <v>941</v>
      </c>
      <c r="K18" s="19">
        <v>940</v>
      </c>
      <c r="L18" s="19">
        <v>942</v>
      </c>
      <c r="M18" s="19">
        <v>939</v>
      </c>
      <c r="N18" s="19">
        <v>941</v>
      </c>
      <c r="O18" s="19">
        <v>942</v>
      </c>
      <c r="P18" s="20">
        <f t="shared" si="0"/>
        <v>11285</v>
      </c>
      <c r="Q18" s="27">
        <f t="shared" si="1"/>
        <v>940.41666666666663</v>
      </c>
    </row>
    <row r="19" spans="1:17" x14ac:dyDescent="0.25">
      <c r="C19" s="21" t="s">
        <v>0</v>
      </c>
      <c r="D19" s="22">
        <v>70326</v>
      </c>
      <c r="E19" s="23">
        <v>70436</v>
      </c>
      <c r="F19" s="23">
        <v>70535</v>
      </c>
      <c r="G19" s="23">
        <v>70598</v>
      </c>
      <c r="H19" s="23">
        <v>70564</v>
      </c>
      <c r="I19" s="23">
        <v>70518</v>
      </c>
      <c r="J19" s="23">
        <v>70604</v>
      </c>
      <c r="K19" s="23">
        <v>70661</v>
      </c>
      <c r="L19" s="23">
        <v>70734</v>
      </c>
      <c r="M19" s="23">
        <v>70853</v>
      </c>
      <c r="N19" s="23">
        <v>70874</v>
      </c>
      <c r="O19" s="23">
        <v>71013</v>
      </c>
      <c r="P19" s="24">
        <f>SUM(P7:P18)</f>
        <v>847716</v>
      </c>
      <c r="Q19" s="28">
        <f>SUM(Q7:Q18)</f>
        <v>70643</v>
      </c>
    </row>
    <row r="22" spans="1:17" ht="15.75" x14ac:dyDescent="0.25">
      <c r="C22" s="13">
        <v>2024</v>
      </c>
      <c r="D22" s="14">
        <v>45292</v>
      </c>
      <c r="E22" s="14">
        <v>45323</v>
      </c>
      <c r="F22" s="14">
        <v>45352</v>
      </c>
      <c r="G22" s="14">
        <v>45383</v>
      </c>
      <c r="H22" s="14">
        <v>45413</v>
      </c>
      <c r="I22" s="14">
        <v>45444</v>
      </c>
      <c r="J22" s="14">
        <v>45474</v>
      </c>
      <c r="K22" s="14">
        <v>45505</v>
      </c>
      <c r="L22" s="14">
        <v>45536</v>
      </c>
      <c r="M22" s="14">
        <v>45566</v>
      </c>
      <c r="N22" s="14">
        <v>45597</v>
      </c>
      <c r="O22" s="14">
        <v>45627</v>
      </c>
      <c r="P22" s="15" t="s">
        <v>0</v>
      </c>
      <c r="Q22" s="16" t="s">
        <v>26</v>
      </c>
    </row>
    <row r="23" spans="1:17" x14ac:dyDescent="0.25">
      <c r="A23" s="3" t="s">
        <v>1</v>
      </c>
      <c r="B23" s="7"/>
      <c r="C23" s="17" t="s">
        <v>17</v>
      </c>
      <c r="D23" s="29">
        <v>64216</v>
      </c>
      <c r="E23" s="30">
        <v>64296</v>
      </c>
      <c r="F23" s="30">
        <v>64398</v>
      </c>
      <c r="G23" s="30">
        <v>64408</v>
      </c>
      <c r="H23" s="30">
        <v>64537</v>
      </c>
      <c r="I23" s="30">
        <v>64572</v>
      </c>
      <c r="J23" s="30">
        <v>64958</v>
      </c>
      <c r="K23" s="30">
        <v>64987</v>
      </c>
      <c r="L23" s="30">
        <v>65012</v>
      </c>
      <c r="M23" s="30">
        <v>65095</v>
      </c>
      <c r="N23" s="30">
        <v>65052</v>
      </c>
      <c r="O23" s="30">
        <v>65029</v>
      </c>
      <c r="P23" s="20">
        <f>SUM(D23:O23)</f>
        <v>776560</v>
      </c>
      <c r="Q23" s="25">
        <f>P23/12</f>
        <v>64713.333333333336</v>
      </c>
    </row>
    <row r="24" spans="1:17" x14ac:dyDescent="0.25">
      <c r="A24" s="3" t="s">
        <v>2</v>
      </c>
      <c r="B24" s="7"/>
      <c r="C24" s="17" t="s">
        <v>18</v>
      </c>
      <c r="D24" s="17">
        <v>4810</v>
      </c>
      <c r="E24" s="30">
        <v>4802</v>
      </c>
      <c r="F24" s="30">
        <v>5032</v>
      </c>
      <c r="G24" s="30">
        <v>5042</v>
      </c>
      <c r="H24" s="30">
        <v>5047</v>
      </c>
      <c r="I24" s="30">
        <v>5059</v>
      </c>
      <c r="J24" s="30">
        <v>5070</v>
      </c>
      <c r="K24" s="30">
        <v>5075</v>
      </c>
      <c r="L24" s="30">
        <v>5084</v>
      </c>
      <c r="M24" s="30">
        <v>5082</v>
      </c>
      <c r="N24" s="30">
        <v>5080</v>
      </c>
      <c r="O24" s="30">
        <v>5068</v>
      </c>
      <c r="P24" s="20">
        <f t="shared" ref="P24:P34" si="2">SUM(D24:O24)</f>
        <v>60251</v>
      </c>
      <c r="Q24" s="26">
        <f t="shared" ref="Q24:Q34" si="3">P24/12</f>
        <v>5020.916666666667</v>
      </c>
    </row>
    <row r="25" spans="1:17" x14ac:dyDescent="0.25">
      <c r="A25" s="3" t="s">
        <v>3</v>
      </c>
      <c r="B25" s="7"/>
      <c r="C25" s="17" t="s">
        <v>19</v>
      </c>
      <c r="D25" s="17">
        <v>464</v>
      </c>
      <c r="E25" s="30">
        <v>462</v>
      </c>
      <c r="F25" s="30">
        <v>319</v>
      </c>
      <c r="G25" s="30">
        <v>319</v>
      </c>
      <c r="H25" s="30">
        <v>322</v>
      </c>
      <c r="I25" s="30">
        <v>323</v>
      </c>
      <c r="J25" s="30">
        <v>325</v>
      </c>
      <c r="K25" s="30">
        <v>328</v>
      </c>
      <c r="L25" s="30">
        <v>330</v>
      </c>
      <c r="M25" s="30">
        <v>330</v>
      </c>
      <c r="N25" s="30">
        <v>333</v>
      </c>
      <c r="O25" s="30">
        <v>338</v>
      </c>
      <c r="P25" s="20">
        <f t="shared" si="2"/>
        <v>4193</v>
      </c>
      <c r="Q25" s="26">
        <f t="shared" si="3"/>
        <v>349.41666666666669</v>
      </c>
    </row>
    <row r="26" spans="1:17" x14ac:dyDescent="0.25">
      <c r="A26" s="6" t="s">
        <v>4</v>
      </c>
      <c r="B26" s="2"/>
      <c r="C26" s="17" t="s">
        <v>20</v>
      </c>
      <c r="D26" s="17">
        <v>13</v>
      </c>
      <c r="E26" s="30">
        <v>13</v>
      </c>
      <c r="F26" s="30">
        <v>13</v>
      </c>
      <c r="G26" s="30">
        <v>13</v>
      </c>
      <c r="H26" s="30">
        <v>13</v>
      </c>
      <c r="I26" s="30">
        <v>13</v>
      </c>
      <c r="J26" s="30">
        <v>13</v>
      </c>
      <c r="K26" s="30">
        <v>13</v>
      </c>
      <c r="L26" s="30">
        <v>13</v>
      </c>
      <c r="M26" s="30">
        <v>13</v>
      </c>
      <c r="N26" s="30">
        <v>13</v>
      </c>
      <c r="O26" s="30">
        <v>13</v>
      </c>
      <c r="P26" s="20">
        <f t="shared" si="2"/>
        <v>156</v>
      </c>
      <c r="Q26" s="26">
        <f t="shared" si="3"/>
        <v>13</v>
      </c>
    </row>
    <row r="27" spans="1:17" x14ac:dyDescent="0.25">
      <c r="A27" s="3" t="s">
        <v>13</v>
      </c>
      <c r="B27" s="7"/>
      <c r="C27" s="17" t="s">
        <v>19</v>
      </c>
      <c r="D27" s="17">
        <v>22</v>
      </c>
      <c r="E27" s="30">
        <v>22</v>
      </c>
      <c r="F27" s="30">
        <v>22</v>
      </c>
      <c r="G27" s="30">
        <v>22</v>
      </c>
      <c r="H27" s="30">
        <v>23</v>
      </c>
      <c r="I27" s="30">
        <v>23</v>
      </c>
      <c r="J27" s="30">
        <v>23</v>
      </c>
      <c r="K27" s="30">
        <v>23</v>
      </c>
      <c r="L27" s="30">
        <v>23</v>
      </c>
      <c r="M27" s="30">
        <v>23</v>
      </c>
      <c r="N27" s="30">
        <v>23</v>
      </c>
      <c r="O27" s="30">
        <v>23</v>
      </c>
      <c r="P27" s="20">
        <f t="shared" si="2"/>
        <v>272</v>
      </c>
      <c r="Q27" s="26">
        <f t="shared" si="3"/>
        <v>22.666666666666668</v>
      </c>
    </row>
    <row r="28" spans="1:17" x14ac:dyDescent="0.25">
      <c r="A28" s="3" t="s">
        <v>14</v>
      </c>
      <c r="B28" s="7"/>
      <c r="C28" s="17" t="s">
        <v>23</v>
      </c>
      <c r="D28" s="18">
        <v>1</v>
      </c>
      <c r="E28" s="19">
        <v>1</v>
      </c>
      <c r="F28" s="19">
        <v>1</v>
      </c>
      <c r="G28" s="19">
        <v>1</v>
      </c>
      <c r="H28" s="19">
        <v>1</v>
      </c>
      <c r="I28" s="19">
        <v>1</v>
      </c>
      <c r="J28" s="19">
        <v>1</v>
      </c>
      <c r="K28" s="19">
        <v>1</v>
      </c>
      <c r="L28" s="19">
        <v>1</v>
      </c>
      <c r="M28" s="19">
        <v>1</v>
      </c>
      <c r="N28" s="19">
        <v>1</v>
      </c>
      <c r="O28" s="19">
        <v>1</v>
      </c>
      <c r="P28" s="20">
        <f t="shared" si="2"/>
        <v>12</v>
      </c>
      <c r="Q28" s="26">
        <f t="shared" si="3"/>
        <v>1</v>
      </c>
    </row>
    <row r="29" spans="1:17" x14ac:dyDescent="0.25">
      <c r="A29" s="3" t="s">
        <v>15</v>
      </c>
      <c r="B29" s="7"/>
      <c r="C29" s="17" t="s">
        <v>24</v>
      </c>
      <c r="D29" s="18">
        <v>2</v>
      </c>
      <c r="E29" s="19">
        <v>2</v>
      </c>
      <c r="F29" s="19">
        <v>2</v>
      </c>
      <c r="G29" s="19">
        <v>2</v>
      </c>
      <c r="H29" s="19">
        <v>2</v>
      </c>
      <c r="I29" s="19">
        <v>2</v>
      </c>
      <c r="J29" s="19">
        <v>2</v>
      </c>
      <c r="K29" s="19">
        <v>2</v>
      </c>
      <c r="L29" s="19">
        <v>2</v>
      </c>
      <c r="M29" s="19">
        <v>2</v>
      </c>
      <c r="N29" s="19">
        <v>2</v>
      </c>
      <c r="O29" s="19">
        <v>2</v>
      </c>
      <c r="P29" s="20">
        <f t="shared" si="2"/>
        <v>24</v>
      </c>
      <c r="Q29" s="26">
        <f t="shared" si="3"/>
        <v>2</v>
      </c>
    </row>
    <row r="30" spans="1:17" x14ac:dyDescent="0.25">
      <c r="A30" s="3" t="s">
        <v>16</v>
      </c>
      <c r="B30" s="7"/>
      <c r="C30" s="17" t="s">
        <v>25</v>
      </c>
      <c r="D30" s="17">
        <v>9</v>
      </c>
      <c r="E30" s="30">
        <v>9</v>
      </c>
      <c r="F30" s="30">
        <v>9</v>
      </c>
      <c r="G30" s="30">
        <v>9</v>
      </c>
      <c r="H30" s="30">
        <v>9</v>
      </c>
      <c r="I30" s="30">
        <v>9</v>
      </c>
      <c r="J30" s="30">
        <v>9</v>
      </c>
      <c r="K30" s="30">
        <v>9</v>
      </c>
      <c r="L30" s="30">
        <v>9</v>
      </c>
      <c r="M30" s="30">
        <v>9</v>
      </c>
      <c r="N30" s="30">
        <v>9</v>
      </c>
      <c r="O30" s="30">
        <v>9</v>
      </c>
      <c r="P30" s="20">
        <f t="shared" si="2"/>
        <v>108</v>
      </c>
      <c r="Q30" s="26">
        <f t="shared" si="3"/>
        <v>9</v>
      </c>
    </row>
    <row r="31" spans="1:17" x14ac:dyDescent="0.25">
      <c r="A31" s="6" t="s">
        <v>9</v>
      </c>
      <c r="B31" s="2"/>
      <c r="C31" s="17" t="s">
        <v>20</v>
      </c>
      <c r="D31" s="17">
        <v>4</v>
      </c>
      <c r="E31" s="30">
        <v>4</v>
      </c>
      <c r="F31" s="30">
        <v>4</v>
      </c>
      <c r="G31" s="30">
        <v>4</v>
      </c>
      <c r="H31" s="30">
        <v>4</v>
      </c>
      <c r="I31" s="30">
        <v>4</v>
      </c>
      <c r="J31" s="30">
        <v>4</v>
      </c>
      <c r="K31" s="30">
        <v>4</v>
      </c>
      <c r="L31" s="30">
        <v>4</v>
      </c>
      <c r="M31" s="30">
        <v>4</v>
      </c>
      <c r="N31" s="30">
        <v>4</v>
      </c>
      <c r="O31" s="30">
        <v>4</v>
      </c>
      <c r="P31" s="20">
        <f t="shared" si="2"/>
        <v>48</v>
      </c>
      <c r="Q31" s="26">
        <f t="shared" si="3"/>
        <v>4</v>
      </c>
    </row>
    <row r="32" spans="1:17" x14ac:dyDescent="0.25">
      <c r="A32" s="3" t="s">
        <v>10</v>
      </c>
      <c r="B32" s="7"/>
      <c r="C32" s="17" t="s">
        <v>21</v>
      </c>
      <c r="D32" s="17">
        <v>157</v>
      </c>
      <c r="E32" s="30">
        <v>157</v>
      </c>
      <c r="F32" s="30">
        <v>90</v>
      </c>
      <c r="G32" s="30">
        <v>89</v>
      </c>
      <c r="H32" s="30">
        <v>89</v>
      </c>
      <c r="I32" s="30">
        <v>89</v>
      </c>
      <c r="J32" s="30">
        <v>89</v>
      </c>
      <c r="K32" s="30">
        <v>90</v>
      </c>
      <c r="L32" s="30">
        <v>90</v>
      </c>
      <c r="M32" s="30">
        <v>91</v>
      </c>
      <c r="N32" s="30">
        <v>89</v>
      </c>
      <c r="O32" s="30">
        <v>89</v>
      </c>
      <c r="P32" s="20">
        <f t="shared" si="2"/>
        <v>1209</v>
      </c>
      <c r="Q32" s="26">
        <f t="shared" si="3"/>
        <v>100.75</v>
      </c>
    </row>
    <row r="33" spans="1:17" x14ac:dyDescent="0.25">
      <c r="A33" s="3" t="s">
        <v>11</v>
      </c>
      <c r="B33" s="7"/>
      <c r="C33" s="17" t="s">
        <v>22</v>
      </c>
      <c r="D33" s="17">
        <v>23</v>
      </c>
      <c r="E33" s="30">
        <v>24</v>
      </c>
      <c r="F33" s="30">
        <v>24</v>
      </c>
      <c r="G33" s="30">
        <v>24</v>
      </c>
      <c r="H33" s="30">
        <v>24</v>
      </c>
      <c r="I33" s="30">
        <v>24</v>
      </c>
      <c r="J33" s="30">
        <v>26</v>
      </c>
      <c r="K33" s="30">
        <v>20</v>
      </c>
      <c r="L33" s="30">
        <v>20</v>
      </c>
      <c r="M33" s="30">
        <v>20</v>
      </c>
      <c r="N33" s="30">
        <v>20</v>
      </c>
      <c r="O33" s="30">
        <v>20</v>
      </c>
      <c r="P33" s="20">
        <f t="shared" si="2"/>
        <v>269</v>
      </c>
      <c r="Q33" s="26">
        <f t="shared" si="3"/>
        <v>22.416666666666668</v>
      </c>
    </row>
    <row r="34" spans="1:17" x14ac:dyDescent="0.25">
      <c r="A34" s="3" t="s">
        <v>12</v>
      </c>
      <c r="B34" s="7"/>
      <c r="C34" s="17" t="s">
        <v>17</v>
      </c>
      <c r="D34" s="17">
        <v>940</v>
      </c>
      <c r="E34" s="30">
        <v>942</v>
      </c>
      <c r="F34" s="30">
        <v>939</v>
      </c>
      <c r="G34" s="30">
        <v>941</v>
      </c>
      <c r="H34" s="30">
        <v>942</v>
      </c>
      <c r="I34" s="30">
        <v>960</v>
      </c>
      <c r="J34" s="30">
        <v>960</v>
      </c>
      <c r="K34" s="30">
        <v>958</v>
      </c>
      <c r="L34" s="30">
        <v>961</v>
      </c>
      <c r="M34" s="30">
        <v>962</v>
      </c>
      <c r="N34" s="30">
        <v>967</v>
      </c>
      <c r="O34" s="30">
        <v>972</v>
      </c>
      <c r="P34" s="20">
        <f t="shared" si="2"/>
        <v>11444</v>
      </c>
      <c r="Q34" s="27">
        <f t="shared" si="3"/>
        <v>953.66666666666663</v>
      </c>
    </row>
    <row r="35" spans="1:17" x14ac:dyDescent="0.25">
      <c r="C35" s="21" t="s">
        <v>0</v>
      </c>
      <c r="D35" s="31">
        <f>SUM(D23:D34)</f>
        <v>70661</v>
      </c>
      <c r="E35" s="32">
        <f t="shared" ref="E35:P35" si="4">SUM(E23:E34)</f>
        <v>70734</v>
      </c>
      <c r="F35" s="32">
        <f t="shared" si="4"/>
        <v>70853</v>
      </c>
      <c r="G35" s="32">
        <f t="shared" si="4"/>
        <v>70874</v>
      </c>
      <c r="H35" s="32">
        <f t="shared" si="4"/>
        <v>71013</v>
      </c>
      <c r="I35" s="32">
        <f t="shared" si="4"/>
        <v>71079</v>
      </c>
      <c r="J35" s="32">
        <f t="shared" si="4"/>
        <v>71480</v>
      </c>
      <c r="K35" s="32">
        <f t="shared" si="4"/>
        <v>71510</v>
      </c>
      <c r="L35" s="32">
        <f t="shared" si="4"/>
        <v>71549</v>
      </c>
      <c r="M35" s="32">
        <f t="shared" si="4"/>
        <v>71632</v>
      </c>
      <c r="N35" s="32">
        <f t="shared" si="4"/>
        <v>71593</v>
      </c>
      <c r="O35" s="32">
        <f t="shared" si="4"/>
        <v>71568</v>
      </c>
      <c r="P35" s="24">
        <f t="shared" si="4"/>
        <v>854546</v>
      </c>
      <c r="Q35" s="28">
        <f>SUM(Q23:Q34)</f>
        <v>71212.166666666686</v>
      </c>
    </row>
    <row r="38" spans="1:17" ht="15.75" x14ac:dyDescent="0.25">
      <c r="C38" s="13">
        <v>2023</v>
      </c>
      <c r="D38" s="14">
        <v>44927</v>
      </c>
      <c r="E38" s="14">
        <v>44958</v>
      </c>
      <c r="F38" s="14">
        <v>44986</v>
      </c>
      <c r="G38" s="14">
        <v>45017</v>
      </c>
      <c r="H38" s="14">
        <v>45047</v>
      </c>
      <c r="I38" s="14">
        <v>45078</v>
      </c>
      <c r="J38" s="14">
        <v>45108</v>
      </c>
      <c r="K38" s="14">
        <v>45139</v>
      </c>
      <c r="L38" s="14">
        <v>45170</v>
      </c>
      <c r="M38" s="14">
        <v>45200</v>
      </c>
      <c r="N38" s="14">
        <v>45231</v>
      </c>
      <c r="O38" s="14">
        <v>45261</v>
      </c>
      <c r="P38" s="15" t="s">
        <v>0</v>
      </c>
      <c r="Q38" s="16" t="s">
        <v>26</v>
      </c>
    </row>
    <row r="39" spans="1:17" x14ac:dyDescent="0.25">
      <c r="A39" s="3" t="s">
        <v>1</v>
      </c>
      <c r="B39" s="7"/>
      <c r="C39" s="17" t="s">
        <v>17</v>
      </c>
      <c r="D39" s="17">
        <v>64488</v>
      </c>
      <c r="E39" s="30">
        <v>64780</v>
      </c>
      <c r="F39" s="30">
        <v>63619</v>
      </c>
      <c r="G39" s="30">
        <v>63676</v>
      </c>
      <c r="H39" s="30">
        <v>63777</v>
      </c>
      <c r="I39" s="30">
        <v>63898</v>
      </c>
      <c r="J39" s="30">
        <v>63979</v>
      </c>
      <c r="K39" s="30">
        <v>64061</v>
      </c>
      <c r="L39" s="30">
        <v>64128</v>
      </c>
      <c r="M39" s="30">
        <v>64114</v>
      </c>
      <c r="N39" s="30">
        <v>64070</v>
      </c>
      <c r="O39" s="30">
        <v>64156</v>
      </c>
      <c r="P39" s="20">
        <f>SUM(D39:O39)</f>
        <v>768746</v>
      </c>
      <c r="Q39" s="25">
        <f>P39/12</f>
        <v>64062.166666666664</v>
      </c>
    </row>
    <row r="40" spans="1:17" x14ac:dyDescent="0.25">
      <c r="A40" s="3" t="s">
        <v>2</v>
      </c>
      <c r="B40" s="7"/>
      <c r="C40" s="17" t="s">
        <v>18</v>
      </c>
      <c r="D40" s="17">
        <v>4824</v>
      </c>
      <c r="E40" s="30">
        <v>4871</v>
      </c>
      <c r="F40" s="30">
        <v>4778</v>
      </c>
      <c r="G40" s="30">
        <v>4822</v>
      </c>
      <c r="H40" s="30">
        <v>4811</v>
      </c>
      <c r="I40" s="30">
        <v>4801</v>
      </c>
      <c r="J40" s="30">
        <v>4827</v>
      </c>
      <c r="K40" s="30">
        <v>4844</v>
      </c>
      <c r="L40" s="30">
        <v>4843</v>
      </c>
      <c r="M40" s="30">
        <v>4822</v>
      </c>
      <c r="N40" s="30">
        <v>4818</v>
      </c>
      <c r="O40" s="30">
        <v>4815</v>
      </c>
      <c r="P40" s="20">
        <f t="shared" ref="P40:P50" si="5">SUM(D40:O40)</f>
        <v>57876</v>
      </c>
      <c r="Q40" s="26">
        <f t="shared" ref="Q40:Q50" si="6">P40/12</f>
        <v>4823</v>
      </c>
    </row>
    <row r="41" spans="1:17" x14ac:dyDescent="0.25">
      <c r="A41" s="3" t="s">
        <v>3</v>
      </c>
      <c r="B41" s="7"/>
      <c r="C41" s="17" t="s">
        <v>19</v>
      </c>
      <c r="D41" s="17">
        <v>457</v>
      </c>
      <c r="E41" s="30">
        <v>454</v>
      </c>
      <c r="F41" s="30">
        <v>451</v>
      </c>
      <c r="G41" s="30">
        <v>450</v>
      </c>
      <c r="H41" s="30">
        <v>455</v>
      </c>
      <c r="I41" s="30">
        <v>454</v>
      </c>
      <c r="J41" s="30">
        <v>456</v>
      </c>
      <c r="K41" s="30">
        <v>458</v>
      </c>
      <c r="L41" s="30">
        <v>457</v>
      </c>
      <c r="M41" s="30">
        <v>459</v>
      </c>
      <c r="N41" s="30">
        <v>461</v>
      </c>
      <c r="O41" s="30">
        <v>460</v>
      </c>
      <c r="P41" s="20">
        <f t="shared" si="5"/>
        <v>5472</v>
      </c>
      <c r="Q41" s="26">
        <f t="shared" si="6"/>
        <v>456</v>
      </c>
    </row>
    <row r="42" spans="1:17" x14ac:dyDescent="0.25">
      <c r="A42" s="6" t="s">
        <v>4</v>
      </c>
      <c r="B42" s="2"/>
      <c r="C42" s="17" t="s">
        <v>20</v>
      </c>
      <c r="D42" s="17">
        <v>13</v>
      </c>
      <c r="E42" s="30">
        <v>13</v>
      </c>
      <c r="F42" s="30">
        <v>13</v>
      </c>
      <c r="G42" s="30">
        <v>13</v>
      </c>
      <c r="H42" s="30">
        <v>13</v>
      </c>
      <c r="I42" s="30">
        <v>13</v>
      </c>
      <c r="J42" s="30">
        <v>13</v>
      </c>
      <c r="K42" s="30">
        <v>13</v>
      </c>
      <c r="L42" s="30">
        <v>13</v>
      </c>
      <c r="M42" s="30">
        <v>13</v>
      </c>
      <c r="N42" s="30">
        <v>13</v>
      </c>
      <c r="O42" s="30">
        <v>13</v>
      </c>
      <c r="P42" s="20">
        <f t="shared" si="5"/>
        <v>156</v>
      </c>
      <c r="Q42" s="26">
        <f t="shared" si="6"/>
        <v>13</v>
      </c>
    </row>
    <row r="43" spans="1:17" x14ac:dyDescent="0.25">
      <c r="A43" s="3" t="s">
        <v>13</v>
      </c>
      <c r="B43" s="7"/>
      <c r="C43" s="17" t="s">
        <v>19</v>
      </c>
      <c r="D43" s="17">
        <v>22</v>
      </c>
      <c r="E43" s="30">
        <v>20</v>
      </c>
      <c r="F43" s="30">
        <v>20</v>
      </c>
      <c r="G43" s="30">
        <v>20</v>
      </c>
      <c r="H43" s="30">
        <v>20</v>
      </c>
      <c r="I43" s="30">
        <v>20</v>
      </c>
      <c r="J43" s="30">
        <v>21</v>
      </c>
      <c r="K43" s="30">
        <v>21</v>
      </c>
      <c r="L43" s="30">
        <v>21</v>
      </c>
      <c r="M43" s="30">
        <v>21</v>
      </c>
      <c r="N43" s="30">
        <v>21</v>
      </c>
      <c r="O43" s="30">
        <v>21</v>
      </c>
      <c r="P43" s="20">
        <f t="shared" si="5"/>
        <v>248</v>
      </c>
      <c r="Q43" s="26">
        <f t="shared" si="6"/>
        <v>20.666666666666668</v>
      </c>
    </row>
    <row r="44" spans="1:17" x14ac:dyDescent="0.25">
      <c r="A44" s="3" t="s">
        <v>14</v>
      </c>
      <c r="B44" s="7"/>
      <c r="C44" s="17" t="s">
        <v>23</v>
      </c>
      <c r="D44" s="17">
        <v>1</v>
      </c>
      <c r="E44" s="30">
        <v>1</v>
      </c>
      <c r="F44" s="30">
        <v>1</v>
      </c>
      <c r="G44" s="30">
        <v>1</v>
      </c>
      <c r="H44" s="30">
        <v>1</v>
      </c>
      <c r="I44" s="30">
        <v>1</v>
      </c>
      <c r="J44" s="30">
        <v>1</v>
      </c>
      <c r="K44" s="30">
        <v>1</v>
      </c>
      <c r="L44" s="30">
        <v>1</v>
      </c>
      <c r="M44" s="30">
        <v>1</v>
      </c>
      <c r="N44" s="30">
        <v>1</v>
      </c>
      <c r="O44" s="30">
        <v>1</v>
      </c>
      <c r="P44" s="20">
        <f t="shared" si="5"/>
        <v>12</v>
      </c>
      <c r="Q44" s="26">
        <f t="shared" si="6"/>
        <v>1</v>
      </c>
    </row>
    <row r="45" spans="1:17" x14ac:dyDescent="0.25">
      <c r="A45" s="3" t="s">
        <v>15</v>
      </c>
      <c r="B45" s="7"/>
      <c r="C45" s="17" t="s">
        <v>24</v>
      </c>
      <c r="D45" s="17">
        <v>2</v>
      </c>
      <c r="E45" s="30">
        <v>2</v>
      </c>
      <c r="F45" s="30">
        <v>2</v>
      </c>
      <c r="G45" s="30">
        <v>2</v>
      </c>
      <c r="H45" s="30">
        <v>2</v>
      </c>
      <c r="I45" s="30">
        <v>2</v>
      </c>
      <c r="J45" s="30">
        <v>2</v>
      </c>
      <c r="K45" s="30">
        <v>2</v>
      </c>
      <c r="L45" s="30">
        <v>2</v>
      </c>
      <c r="M45" s="30">
        <v>2</v>
      </c>
      <c r="N45" s="30">
        <v>2</v>
      </c>
      <c r="O45" s="30">
        <v>2</v>
      </c>
      <c r="P45" s="20">
        <f t="shared" si="5"/>
        <v>24</v>
      </c>
      <c r="Q45" s="26">
        <f t="shared" si="6"/>
        <v>2</v>
      </c>
    </row>
    <row r="46" spans="1:17" x14ac:dyDescent="0.25">
      <c r="A46" s="3" t="s">
        <v>16</v>
      </c>
      <c r="B46" s="7"/>
      <c r="C46" s="17" t="s">
        <v>25</v>
      </c>
      <c r="D46" s="17">
        <v>8</v>
      </c>
      <c r="E46" s="30">
        <v>9</v>
      </c>
      <c r="F46" s="30">
        <v>9</v>
      </c>
      <c r="G46" s="30">
        <v>9</v>
      </c>
      <c r="H46" s="30">
        <v>9</v>
      </c>
      <c r="I46" s="30">
        <v>9</v>
      </c>
      <c r="J46" s="30">
        <v>9</v>
      </c>
      <c r="K46" s="30">
        <v>9</v>
      </c>
      <c r="L46" s="30">
        <v>9</v>
      </c>
      <c r="M46" s="30">
        <v>9</v>
      </c>
      <c r="N46" s="30">
        <v>9</v>
      </c>
      <c r="O46" s="30">
        <v>9</v>
      </c>
      <c r="P46" s="20">
        <f t="shared" si="5"/>
        <v>107</v>
      </c>
      <c r="Q46" s="26">
        <f t="shared" si="6"/>
        <v>8.9166666666666661</v>
      </c>
    </row>
    <row r="47" spans="1:17" x14ac:dyDescent="0.25">
      <c r="A47" s="6" t="s">
        <v>9</v>
      </c>
      <c r="B47" s="2"/>
      <c r="C47" s="17" t="s">
        <v>20</v>
      </c>
      <c r="D47" s="17">
        <v>4</v>
      </c>
      <c r="E47" s="30">
        <v>4</v>
      </c>
      <c r="F47" s="30">
        <v>4</v>
      </c>
      <c r="G47" s="30">
        <v>4</v>
      </c>
      <c r="H47" s="30">
        <v>4</v>
      </c>
      <c r="I47" s="30">
        <v>4</v>
      </c>
      <c r="J47" s="30">
        <v>4</v>
      </c>
      <c r="K47" s="30">
        <v>4</v>
      </c>
      <c r="L47" s="30">
        <v>4</v>
      </c>
      <c r="M47" s="30">
        <v>4</v>
      </c>
      <c r="N47" s="30">
        <v>4</v>
      </c>
      <c r="O47" s="30">
        <v>4</v>
      </c>
      <c r="P47" s="20">
        <f t="shared" si="5"/>
        <v>48</v>
      </c>
      <c r="Q47" s="26">
        <f t="shared" si="6"/>
        <v>4</v>
      </c>
    </row>
    <row r="48" spans="1:17" x14ac:dyDescent="0.25">
      <c r="A48" s="3" t="s">
        <v>10</v>
      </c>
      <c r="B48" s="7"/>
      <c r="C48" s="17" t="s">
        <v>21</v>
      </c>
      <c r="D48" s="17">
        <v>161</v>
      </c>
      <c r="E48" s="30">
        <v>160</v>
      </c>
      <c r="F48" s="30">
        <v>160</v>
      </c>
      <c r="G48" s="30">
        <v>160</v>
      </c>
      <c r="H48" s="30">
        <v>160</v>
      </c>
      <c r="I48" s="30">
        <v>160</v>
      </c>
      <c r="J48" s="30">
        <v>160</v>
      </c>
      <c r="K48" s="30">
        <v>160</v>
      </c>
      <c r="L48" s="30">
        <v>160</v>
      </c>
      <c r="M48" s="30">
        <v>160</v>
      </c>
      <c r="N48" s="30">
        <v>160</v>
      </c>
      <c r="O48" s="30">
        <v>159</v>
      </c>
      <c r="P48" s="20">
        <f t="shared" si="5"/>
        <v>1920</v>
      </c>
      <c r="Q48" s="26">
        <f t="shared" si="6"/>
        <v>160</v>
      </c>
    </row>
    <row r="49" spans="1:17" x14ac:dyDescent="0.25">
      <c r="A49" s="3" t="s">
        <v>11</v>
      </c>
      <c r="B49" s="7"/>
      <c r="C49" s="17" t="s">
        <v>22</v>
      </c>
      <c r="D49" s="17">
        <v>22</v>
      </c>
      <c r="E49" s="30">
        <v>22</v>
      </c>
      <c r="F49" s="30">
        <v>22</v>
      </c>
      <c r="G49" s="30">
        <v>21</v>
      </c>
      <c r="H49" s="30">
        <v>21</v>
      </c>
      <c r="I49" s="30">
        <v>21</v>
      </c>
      <c r="J49" s="30">
        <v>21</v>
      </c>
      <c r="K49" s="30">
        <v>21</v>
      </c>
      <c r="L49" s="30">
        <v>21</v>
      </c>
      <c r="M49" s="30">
        <v>22</v>
      </c>
      <c r="N49" s="30">
        <v>22</v>
      </c>
      <c r="O49" s="30">
        <v>23</v>
      </c>
      <c r="P49" s="20">
        <f t="shared" si="5"/>
        <v>259</v>
      </c>
      <c r="Q49" s="26">
        <f t="shared" si="6"/>
        <v>21.583333333333332</v>
      </c>
    </row>
    <row r="50" spans="1:17" x14ac:dyDescent="0.25">
      <c r="A50" s="3" t="s">
        <v>12</v>
      </c>
      <c r="B50" s="7"/>
      <c r="C50" s="17" t="s">
        <v>17</v>
      </c>
      <c r="D50" s="17">
        <v>938</v>
      </c>
      <c r="E50" s="30">
        <v>946</v>
      </c>
      <c r="F50" s="30">
        <v>940</v>
      </c>
      <c r="G50" s="30">
        <v>940</v>
      </c>
      <c r="H50" s="30">
        <v>941</v>
      </c>
      <c r="I50" s="30">
        <v>943</v>
      </c>
      <c r="J50" s="30">
        <v>943</v>
      </c>
      <c r="K50" s="30">
        <v>941</v>
      </c>
      <c r="L50" s="30">
        <v>939</v>
      </c>
      <c r="M50" s="30">
        <v>937</v>
      </c>
      <c r="N50" s="30">
        <v>937</v>
      </c>
      <c r="O50" s="30">
        <v>941</v>
      </c>
      <c r="P50" s="20">
        <f t="shared" si="5"/>
        <v>11286</v>
      </c>
      <c r="Q50" s="27">
        <f t="shared" si="6"/>
        <v>940.5</v>
      </c>
    </row>
    <row r="51" spans="1:17" x14ac:dyDescent="0.25">
      <c r="C51" s="21" t="s">
        <v>0</v>
      </c>
      <c r="D51" s="31">
        <f>SUM(D39:D50)</f>
        <v>70940</v>
      </c>
      <c r="E51" s="32">
        <f t="shared" ref="E51:Q51" si="7">SUM(E39:E50)</f>
        <v>71282</v>
      </c>
      <c r="F51" s="32">
        <f t="shared" si="7"/>
        <v>70019</v>
      </c>
      <c r="G51" s="32">
        <f t="shared" si="7"/>
        <v>70118</v>
      </c>
      <c r="H51" s="32">
        <f t="shared" si="7"/>
        <v>70214</v>
      </c>
      <c r="I51" s="32">
        <f t="shared" si="7"/>
        <v>70326</v>
      </c>
      <c r="J51" s="32">
        <f t="shared" si="7"/>
        <v>70436</v>
      </c>
      <c r="K51" s="32">
        <f t="shared" si="7"/>
        <v>70535</v>
      </c>
      <c r="L51" s="32">
        <f t="shared" si="7"/>
        <v>70598</v>
      </c>
      <c r="M51" s="32">
        <f t="shared" si="7"/>
        <v>70564</v>
      </c>
      <c r="N51" s="32">
        <f t="shared" si="7"/>
        <v>70518</v>
      </c>
      <c r="O51" s="32">
        <f t="shared" si="7"/>
        <v>70604</v>
      </c>
      <c r="P51" s="24">
        <f t="shared" si="7"/>
        <v>846154</v>
      </c>
      <c r="Q51" s="28">
        <f t="shared" si="7"/>
        <v>70512.833333333328</v>
      </c>
    </row>
  </sheetData>
  <pageMargins left="0.7" right="0.7" top="0.75" bottom="0.75" header="0.3" footer="0.3"/>
  <pageSetup orientation="portrait" r:id="rId1"/>
  <headerFooter>
    <oddHeader>&amp;RExhibit 15
Page 1 of 1</oddHeader>
  </headerFooter>
  <ignoredErrors>
    <ignoredError sqref="D35:P35 D51:O5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Marylou Henderlight</dc:creator>
  <cp:lastModifiedBy>Carrie Bessinger</cp:lastModifiedBy>
  <dcterms:created xsi:type="dcterms:W3CDTF">2021-12-07T19:52:01Z</dcterms:created>
  <dcterms:modified xsi:type="dcterms:W3CDTF">2025-02-27T20:32:46Z</dcterms:modified>
</cp:coreProperties>
</file>