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Exhibits and Testimony\"/>
    </mc:Choice>
  </mc:AlternateContent>
  <xr:revisionPtr revIDLastSave="0" documentId="13_ncr:9_{BE9503BE-D7A3-498E-96C3-0ADF56FAA866}" xr6:coauthVersionLast="47" xr6:coauthVersionMax="47" xr10:uidLastSave="{00000000-0000-0000-0000-000000000000}"/>
  <bookViews>
    <workbookView xWindow="-120" yWindow="-120" windowWidth="29040" windowHeight="15720" xr2:uid="{1202BC3E-01B8-4CF0-BFD8-8D3C79DF2EDD}"/>
  </bookViews>
  <sheets>
    <sheet name="sendTo18128429813934786904" sheetId="1" r:id="rId1"/>
  </sheets>
  <calcPr calcId="0"/>
</workbook>
</file>

<file path=xl/calcChain.xml><?xml version="1.0" encoding="utf-8"?>
<calcChain xmlns="http://schemas.openxmlformats.org/spreadsheetml/2006/main">
  <c r="O34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1"/>
</calcChain>
</file>

<file path=xl/sharedStrings.xml><?xml version="1.0" encoding="utf-8"?>
<sst xmlns="http://schemas.openxmlformats.org/spreadsheetml/2006/main" count="34" uniqueCount="34">
  <si>
    <t xml:space="preserve"> Operating Revenue and Patronage Capital</t>
  </si>
  <si>
    <t xml:space="preserve"> Power Production Expense</t>
  </si>
  <si>
    <t xml:space="preserve"> Cost of Purchased Power</t>
  </si>
  <si>
    <t xml:space="preserve"> Transmission Expense</t>
  </si>
  <si>
    <t xml:space="preserve"> Regional Market Expense</t>
  </si>
  <si>
    <t xml:space="preserve"> Distribution Expense - Operation</t>
  </si>
  <si>
    <t xml:space="preserve"> Distribution Expense - Maintenance</t>
  </si>
  <si>
    <t xml:space="preserve"> Customer Accounts Expense</t>
  </si>
  <si>
    <t xml:space="preserve"> Customer Service and Informational Expense</t>
  </si>
  <si>
    <t xml:space="preserve"> Sales Expense</t>
  </si>
  <si>
    <t xml:space="preserve"> Administrative and General Expense</t>
  </si>
  <si>
    <t xml:space="preserve"> Total Operation &amp; Maintenance Expense (2 thru 11)</t>
  </si>
  <si>
    <t xml:space="preserve"> Depreciation &amp; Amortization Expense</t>
  </si>
  <si>
    <t xml:space="preserve"> Tax Expense - Property &amp; Gross Receipts</t>
  </si>
  <si>
    <t xml:space="preserve"> Tax Expense - Other</t>
  </si>
  <si>
    <t xml:space="preserve"> Interest on Long-Term Debt</t>
  </si>
  <si>
    <t xml:space="preserve"> Interest Charged to Construction - Credit</t>
  </si>
  <si>
    <t xml:space="preserve"> Interest Expense - Other</t>
  </si>
  <si>
    <t xml:space="preserve"> Other Deductions</t>
  </si>
  <si>
    <t xml:space="preserve"> Total Cost of Electric Service (12 thru 19)</t>
  </si>
  <si>
    <t xml:space="preserve"> Patronage Capital &amp; Operating Margins (1 minus 20)</t>
  </si>
  <si>
    <t xml:space="preserve"> Non Operating Margins - Interest</t>
  </si>
  <si>
    <t xml:space="preserve"> Allowance for Funds Used During Construction</t>
  </si>
  <si>
    <t xml:space="preserve"> Income (Loss) from Equity Investments</t>
  </si>
  <si>
    <t xml:space="preserve"> Non Operating Margins - Other</t>
  </si>
  <si>
    <t xml:space="preserve"> Generation and Transmission Capital Credits</t>
  </si>
  <si>
    <t xml:space="preserve"> Other Capital Credits and Patronage Dividends</t>
  </si>
  <si>
    <t xml:space="preserve"> Extraordinary Items</t>
  </si>
  <si>
    <t xml:space="preserve"> Patronage Capital or Margins (21 thru 28)</t>
  </si>
  <si>
    <t>South Kentucky RECC</t>
  </si>
  <si>
    <t>Case No. 2024-00402</t>
  </si>
  <si>
    <t>Exhibit 29</t>
  </si>
  <si>
    <t>Operating Budget June 2023 - May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</si>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</sst>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5" fontId="0" fillId="0" borderId="0" xfId="0" applyNumberFormat="1"/>
    <xf numFmtId="0" fontId="16" fillId="0" borderId="0" xfId="0" applyFont="1"/>
    <xf numFmtId="165" fontId="16" fillId="0" borderId="0" xfId="1" applyNumberFormat="1" applyFont="1"/>
    <xf numFmtId="165" fontId="16" fillId="0" borderId="0" xfId="0" applyNumberFormat="1" applyFont="1"/>
    <xf numFmtId="165" fontId="16" fillId="0" borderId="10" xfId="1" applyNumberFormat="1" applyFont="1" applyBorder="1"/>
    <xf numFmtId="165" fontId="16" fillId="0" borderId="10" xfId="0" applyNumberFormat="1" applyFont="1" applyBorder="1"/>
    <xf numFmtId="165" fontId="16" fillId="0" borderId="11" xfId="1" applyNumberFormat="1" applyFont="1" applyBorder="1"/>
    <xf numFmtId="165" fontId="16" fillId="0" borderId="11" xfId="0" applyNumberFormat="1" applyFont="1" applyBorder="1"/>
    <xf numFmtId="165" fontId="16" fillId="0" borderId="12" xfId="1" applyNumberFormat="1" applyFont="1" applyBorder="1"/>
    <xf numFmtId="165" fontId="16" fillId="0" borderId="12" xfId="0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79A2-0A46-4C5F-A180-8B8BD36215D8}">
  <dimension ref="A1:O35"/>
  <sheetViews>
    <sheetView tabSelected="1" workbookViewId="0">
      <selection activeCell="P26" sqref="P26"/>
    </sheetView>
  </sheetViews>
  <sheetFormatPr defaultRowHeight="15" x14ac:dyDescent="0.25"/>
  <cols>
    <col min="1" max="1" width="3" bestFit="1" customWidth="1"/>
    <col min="2" max="2" width="50.85546875" bestFit="1" customWidth="1"/>
    <col min="3" max="14" width="15.28515625" bestFit="1" customWidth="1"/>
    <col min="15" max="15" width="13.7109375" bestFit="1" customWidth="1"/>
  </cols>
  <sheetData>
    <row r="1" spans="1:15" x14ac:dyDescent="0.25">
      <c r="B1" t="s">
        <v>29</v>
      </c>
    </row>
    <row r="2" spans="1:15" x14ac:dyDescent="0.25">
      <c r="B2" t="s">
        <v>30</v>
      </c>
    </row>
    <row r="3" spans="1:15" x14ac:dyDescent="0.25">
      <c r="B3" t="s">
        <v>31</v>
      </c>
    </row>
    <row r="4" spans="1:15" x14ac:dyDescent="0.25">
      <c r="B4" t="s">
        <v>32</v>
      </c>
    </row>
    <row r="5" spans="1:15" s="2" customFormat="1" x14ac:dyDescent="0.25">
      <c r="C5" s="3">
        <v>45078</v>
      </c>
      <c r="D5" s="3">
        <v>45108</v>
      </c>
      <c r="E5" s="3">
        <v>45139</v>
      </c>
      <c r="F5" s="3">
        <v>45170</v>
      </c>
      <c r="G5" s="3">
        <v>45200</v>
      </c>
      <c r="H5" s="3">
        <v>45231</v>
      </c>
      <c r="I5" s="3">
        <v>45261</v>
      </c>
      <c r="J5" s="3">
        <v>45292</v>
      </c>
      <c r="K5" s="3">
        <v>45323</v>
      </c>
      <c r="L5" s="3">
        <v>45352</v>
      </c>
      <c r="M5" s="3">
        <v>45383</v>
      </c>
      <c r="N5" s="3">
        <v>45413</v>
      </c>
      <c r="O5" s="2" t="s">
        <v>33</v>
      </c>
    </row>
    <row r="6" spans="1:15" s="5" customFormat="1" x14ac:dyDescent="0.25">
      <c r="A6" s="5">
        <v>1</v>
      </c>
      <c r="B6" s="5" t="s">
        <v>0</v>
      </c>
      <c r="C6" s="6">
        <v>13270565</v>
      </c>
      <c r="D6" s="6">
        <v>15326177</v>
      </c>
      <c r="E6" s="6">
        <v>14968339</v>
      </c>
      <c r="F6" s="6">
        <v>12643146</v>
      </c>
      <c r="G6" s="6">
        <v>11213302</v>
      </c>
      <c r="H6" s="6">
        <v>14375037</v>
      </c>
      <c r="I6" s="6">
        <v>15528020</v>
      </c>
      <c r="J6" s="6">
        <v>15981158</v>
      </c>
      <c r="K6" s="6">
        <v>17197993</v>
      </c>
      <c r="L6" s="6">
        <v>13479902</v>
      </c>
      <c r="M6" s="6">
        <v>12215029</v>
      </c>
      <c r="N6" s="6">
        <v>10673247</v>
      </c>
      <c r="O6" s="7">
        <f>SUM(C6:N6)</f>
        <v>166871915</v>
      </c>
    </row>
    <row r="7" spans="1:15" x14ac:dyDescent="0.25">
      <c r="A7">
        <v>2</v>
      </c>
      <c r="B7" t="s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4">
        <f t="shared" ref="O7:O34" si="0">SUM(C7:N7)</f>
        <v>0</v>
      </c>
    </row>
    <row r="8" spans="1:15" x14ac:dyDescent="0.25">
      <c r="A8">
        <v>3</v>
      </c>
      <c r="B8" t="s">
        <v>2</v>
      </c>
      <c r="C8" s="1">
        <v>9583586</v>
      </c>
      <c r="D8" s="1">
        <v>11100954</v>
      </c>
      <c r="E8" s="1">
        <v>10631844</v>
      </c>
      <c r="F8" s="1">
        <v>8929482</v>
      </c>
      <c r="G8" s="1">
        <v>8245224</v>
      </c>
      <c r="H8" s="1">
        <v>10502125</v>
      </c>
      <c r="I8" s="1">
        <v>11414588</v>
      </c>
      <c r="J8" s="1">
        <v>11446218.720000001</v>
      </c>
      <c r="K8" s="1">
        <v>12439554.98</v>
      </c>
      <c r="L8" s="1">
        <v>9512020.4299999997</v>
      </c>
      <c r="M8" s="1">
        <v>8534995.4900000002</v>
      </c>
      <c r="N8" s="1">
        <v>7293963.04</v>
      </c>
      <c r="O8" s="4">
        <f t="shared" si="0"/>
        <v>119634555.66</v>
      </c>
    </row>
    <row r="9" spans="1:15" x14ac:dyDescent="0.25">
      <c r="A9">
        <v>4</v>
      </c>
      <c r="B9" t="s">
        <v>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4">
        <f t="shared" si="0"/>
        <v>0</v>
      </c>
    </row>
    <row r="10" spans="1:15" x14ac:dyDescent="0.25">
      <c r="A10">
        <v>5</v>
      </c>
      <c r="B10" t="s">
        <v>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4">
        <f t="shared" si="0"/>
        <v>0</v>
      </c>
    </row>
    <row r="11" spans="1:15" x14ac:dyDescent="0.25">
      <c r="A11">
        <v>6</v>
      </c>
      <c r="B11" t="s">
        <v>5</v>
      </c>
      <c r="C11" s="1">
        <v>397140.52</v>
      </c>
      <c r="D11" s="1">
        <v>397372.51</v>
      </c>
      <c r="E11" s="1">
        <v>397150.51</v>
      </c>
      <c r="F11" s="1">
        <v>347279.27</v>
      </c>
      <c r="G11" s="1">
        <v>347348.26</v>
      </c>
      <c r="H11" s="1">
        <v>347348.26</v>
      </c>
      <c r="I11" s="1">
        <v>347465.01</v>
      </c>
      <c r="J11" s="1">
        <v>325659.24</v>
      </c>
      <c r="K11" s="1">
        <v>309959.63</v>
      </c>
      <c r="L11" s="1">
        <v>307209.34000000003</v>
      </c>
      <c r="M11" s="1">
        <v>324883.48</v>
      </c>
      <c r="N11" s="1">
        <v>326967.23</v>
      </c>
      <c r="O11" s="4">
        <f t="shared" si="0"/>
        <v>4175783.26</v>
      </c>
    </row>
    <row r="12" spans="1:15" x14ac:dyDescent="0.25">
      <c r="A12">
        <v>7</v>
      </c>
      <c r="B12" t="s">
        <v>6</v>
      </c>
      <c r="C12" s="1">
        <v>1273951.93</v>
      </c>
      <c r="D12" s="1">
        <v>1294789.18</v>
      </c>
      <c r="E12" s="1">
        <v>1289009.18</v>
      </c>
      <c r="F12" s="1">
        <v>1305828.93</v>
      </c>
      <c r="G12" s="1">
        <v>1291344.98</v>
      </c>
      <c r="H12" s="1">
        <v>1225678.03</v>
      </c>
      <c r="I12" s="1">
        <v>1191237.2</v>
      </c>
      <c r="J12" s="1">
        <v>1289500.4099999999</v>
      </c>
      <c r="K12" s="1">
        <v>1299538.2</v>
      </c>
      <c r="L12" s="1">
        <v>1261621.57</v>
      </c>
      <c r="M12" s="1">
        <v>1327664.31</v>
      </c>
      <c r="N12" s="1">
        <v>1343245.17</v>
      </c>
      <c r="O12" s="4">
        <f t="shared" si="0"/>
        <v>15393409.09</v>
      </c>
    </row>
    <row r="13" spans="1:15" x14ac:dyDescent="0.25">
      <c r="A13">
        <v>8</v>
      </c>
      <c r="B13" t="s">
        <v>7</v>
      </c>
      <c r="C13" s="1">
        <v>403858.9</v>
      </c>
      <c r="D13" s="1">
        <v>385009.65</v>
      </c>
      <c r="E13" s="1">
        <v>379993.65</v>
      </c>
      <c r="F13" s="1">
        <v>384866.9</v>
      </c>
      <c r="G13" s="1">
        <v>383851.65</v>
      </c>
      <c r="H13" s="1">
        <v>381001.65</v>
      </c>
      <c r="I13" s="1">
        <v>379965.31</v>
      </c>
      <c r="J13" s="1">
        <v>432281.2</v>
      </c>
      <c r="K13" s="1">
        <v>410259.12</v>
      </c>
      <c r="L13" s="1">
        <v>413648.6</v>
      </c>
      <c r="M13" s="1">
        <v>422550.88</v>
      </c>
      <c r="N13" s="1">
        <v>431083.8</v>
      </c>
      <c r="O13" s="4">
        <f t="shared" si="0"/>
        <v>4808371.3100000005</v>
      </c>
    </row>
    <row r="14" spans="1:15" x14ac:dyDescent="0.25">
      <c r="A14">
        <v>9</v>
      </c>
      <c r="B14" t="s">
        <v>8</v>
      </c>
      <c r="C14" s="1">
        <v>27504.39</v>
      </c>
      <c r="D14" s="1">
        <v>29504.39</v>
      </c>
      <c r="E14" s="1">
        <v>30804.39</v>
      </c>
      <c r="F14" s="1">
        <v>30504.39</v>
      </c>
      <c r="G14" s="1">
        <v>29504.39</v>
      </c>
      <c r="H14" s="1">
        <v>28504.39</v>
      </c>
      <c r="I14" s="1">
        <v>27504.39</v>
      </c>
      <c r="J14" s="1">
        <v>39308.61</v>
      </c>
      <c r="K14" s="1">
        <v>38518.71</v>
      </c>
      <c r="L14" s="1">
        <v>36639.120000000003</v>
      </c>
      <c r="M14" s="1">
        <v>40792.730000000003</v>
      </c>
      <c r="N14" s="1">
        <v>35597.79</v>
      </c>
      <c r="O14" s="4">
        <f t="shared" si="0"/>
        <v>394687.69</v>
      </c>
    </row>
    <row r="15" spans="1:15" x14ac:dyDescent="0.25">
      <c r="A15">
        <v>10</v>
      </c>
      <c r="B15" t="s">
        <v>9</v>
      </c>
      <c r="C15" s="1">
        <v>2515.84</v>
      </c>
      <c r="D15" s="1">
        <v>2515.84</v>
      </c>
      <c r="E15" s="1">
        <v>2515.84</v>
      </c>
      <c r="F15" s="1">
        <v>2515.84</v>
      </c>
      <c r="G15" s="1">
        <v>2515.84</v>
      </c>
      <c r="H15" s="1">
        <v>2515.84</v>
      </c>
      <c r="I15" s="1">
        <v>2515.83</v>
      </c>
      <c r="J15" s="1">
        <v>23264.99</v>
      </c>
      <c r="K15" s="1">
        <v>21806.06</v>
      </c>
      <c r="L15" s="1">
        <v>21775.51</v>
      </c>
      <c r="M15" s="1">
        <v>22460.63</v>
      </c>
      <c r="N15" s="1">
        <v>22525.61</v>
      </c>
      <c r="O15" s="4">
        <f t="shared" si="0"/>
        <v>129443.67</v>
      </c>
    </row>
    <row r="16" spans="1:15" x14ac:dyDescent="0.25">
      <c r="A16">
        <v>11</v>
      </c>
      <c r="B16" t="s">
        <v>10</v>
      </c>
      <c r="C16" s="1">
        <v>405956.04</v>
      </c>
      <c r="D16" s="1">
        <v>404966.08</v>
      </c>
      <c r="E16" s="1">
        <v>404319.09</v>
      </c>
      <c r="F16" s="1">
        <v>396632.28</v>
      </c>
      <c r="G16" s="1">
        <v>397287.54</v>
      </c>
      <c r="H16" s="1">
        <v>380837.53</v>
      </c>
      <c r="I16" s="1">
        <v>385497.83</v>
      </c>
      <c r="J16" s="1">
        <v>529029.52</v>
      </c>
      <c r="K16" s="1">
        <v>470775.75</v>
      </c>
      <c r="L16" s="1">
        <v>465735.57</v>
      </c>
      <c r="M16" s="1">
        <v>492168.17</v>
      </c>
      <c r="N16" s="1">
        <v>524460.47</v>
      </c>
      <c r="O16" s="4">
        <f t="shared" si="0"/>
        <v>5257665.87</v>
      </c>
    </row>
    <row r="17" spans="1:15" s="5" customFormat="1" x14ac:dyDescent="0.25">
      <c r="A17" s="5">
        <v>12</v>
      </c>
      <c r="B17" s="5" t="s">
        <v>11</v>
      </c>
      <c r="C17" s="10">
        <v>12094513.619999999</v>
      </c>
      <c r="D17" s="10">
        <v>13615111.65</v>
      </c>
      <c r="E17" s="10">
        <v>13135636.66</v>
      </c>
      <c r="F17" s="10">
        <v>11397109.609999999</v>
      </c>
      <c r="G17" s="10">
        <v>10697076.66</v>
      </c>
      <c r="H17" s="10">
        <v>12868010.699999999</v>
      </c>
      <c r="I17" s="10">
        <v>13748773.57</v>
      </c>
      <c r="J17" s="10">
        <v>14085262.689999999</v>
      </c>
      <c r="K17" s="10">
        <v>14990412.449999999</v>
      </c>
      <c r="L17" s="10">
        <v>12018650.140000001</v>
      </c>
      <c r="M17" s="10">
        <v>11165515.689999999</v>
      </c>
      <c r="N17" s="10">
        <v>9977843.1099999994</v>
      </c>
      <c r="O17" s="11">
        <f t="shared" si="0"/>
        <v>149793916.55000001</v>
      </c>
    </row>
    <row r="18" spans="1:15" x14ac:dyDescent="0.25">
      <c r="A18">
        <v>13</v>
      </c>
      <c r="B18" t="s">
        <v>12</v>
      </c>
      <c r="C18" s="1">
        <v>850522</v>
      </c>
      <c r="D18" s="1">
        <v>850522</v>
      </c>
      <c r="E18" s="1">
        <v>850522</v>
      </c>
      <c r="F18" s="1">
        <v>850522</v>
      </c>
      <c r="G18" s="1">
        <v>850522</v>
      </c>
      <c r="H18" s="1">
        <v>850522</v>
      </c>
      <c r="I18" s="1">
        <v>850522</v>
      </c>
      <c r="J18" s="1">
        <v>868787.55</v>
      </c>
      <c r="K18" s="1">
        <v>872681.08</v>
      </c>
      <c r="L18" s="1">
        <v>875357.58</v>
      </c>
      <c r="M18" s="1">
        <v>878652.83</v>
      </c>
      <c r="N18" s="1">
        <v>882025.86</v>
      </c>
      <c r="O18" s="4">
        <f t="shared" si="0"/>
        <v>10331158.899999999</v>
      </c>
    </row>
    <row r="19" spans="1:15" x14ac:dyDescent="0.25">
      <c r="A19">
        <v>14</v>
      </c>
      <c r="B19" t="s">
        <v>13</v>
      </c>
      <c r="C19" s="1">
        <v>13750</v>
      </c>
      <c r="D19" s="1">
        <v>13750</v>
      </c>
      <c r="E19" s="1">
        <v>13750</v>
      </c>
      <c r="F19" s="1">
        <v>13750</v>
      </c>
      <c r="G19" s="1">
        <v>13750</v>
      </c>
      <c r="H19" s="1">
        <v>13750</v>
      </c>
      <c r="I19" s="1">
        <v>13750</v>
      </c>
      <c r="J19" s="1">
        <v>12250</v>
      </c>
      <c r="K19" s="1">
        <v>12250</v>
      </c>
      <c r="L19" s="1">
        <v>12250</v>
      </c>
      <c r="M19" s="1">
        <v>12250</v>
      </c>
      <c r="N19" s="1">
        <v>12250</v>
      </c>
      <c r="O19" s="4">
        <f t="shared" si="0"/>
        <v>157500</v>
      </c>
    </row>
    <row r="20" spans="1:15" x14ac:dyDescent="0.25">
      <c r="A20">
        <v>15</v>
      </c>
      <c r="B20" t="s">
        <v>14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4">
        <f t="shared" si="0"/>
        <v>0</v>
      </c>
    </row>
    <row r="21" spans="1:15" x14ac:dyDescent="0.25">
      <c r="A21">
        <v>16</v>
      </c>
      <c r="B21" t="s">
        <v>15</v>
      </c>
      <c r="C21" s="1">
        <v>433772</v>
      </c>
      <c r="D21" s="1">
        <v>433772</v>
      </c>
      <c r="E21" s="1">
        <v>433772</v>
      </c>
      <c r="F21" s="1">
        <v>433772</v>
      </c>
      <c r="G21" s="1">
        <v>433772</v>
      </c>
      <c r="H21" s="1">
        <v>433772</v>
      </c>
      <c r="I21" s="1">
        <v>433772</v>
      </c>
      <c r="J21" s="1">
        <v>435390.63</v>
      </c>
      <c r="K21" s="1">
        <v>434294.8</v>
      </c>
      <c r="L21" s="1">
        <v>425431.03</v>
      </c>
      <c r="M21" s="1">
        <v>432761.93</v>
      </c>
      <c r="N21" s="1">
        <v>428493.17</v>
      </c>
      <c r="O21" s="4">
        <f t="shared" si="0"/>
        <v>5192775.5599999996</v>
      </c>
    </row>
    <row r="22" spans="1:15" x14ac:dyDescent="0.25">
      <c r="A22">
        <v>17</v>
      </c>
      <c r="B22" t="s">
        <v>16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4">
        <f t="shared" si="0"/>
        <v>0</v>
      </c>
    </row>
    <row r="23" spans="1:15" x14ac:dyDescent="0.25">
      <c r="A23">
        <v>18</v>
      </c>
      <c r="B23" t="s">
        <v>17</v>
      </c>
      <c r="C23" s="1">
        <v>4525</v>
      </c>
      <c r="D23" s="1">
        <v>4525</v>
      </c>
      <c r="E23" s="1">
        <v>4525</v>
      </c>
      <c r="F23" s="1">
        <v>4525</v>
      </c>
      <c r="G23" s="1">
        <v>4525</v>
      </c>
      <c r="H23" s="1">
        <v>4525</v>
      </c>
      <c r="I23" s="1">
        <v>4512</v>
      </c>
      <c r="J23" s="1">
        <v>4000</v>
      </c>
      <c r="K23" s="1">
        <v>4000</v>
      </c>
      <c r="L23" s="1">
        <v>4000</v>
      </c>
      <c r="M23" s="1">
        <v>4000</v>
      </c>
      <c r="N23" s="1">
        <v>4000</v>
      </c>
      <c r="O23" s="4">
        <f t="shared" si="0"/>
        <v>51662</v>
      </c>
    </row>
    <row r="24" spans="1:15" x14ac:dyDescent="0.25">
      <c r="A24">
        <v>19</v>
      </c>
      <c r="B24" t="s">
        <v>18</v>
      </c>
      <c r="C24" s="1">
        <v>54697.08</v>
      </c>
      <c r="D24" s="1">
        <v>3447.08</v>
      </c>
      <c r="E24" s="1">
        <v>4347.08</v>
      </c>
      <c r="F24" s="1">
        <v>3447.08</v>
      </c>
      <c r="G24" s="1">
        <v>5097.08</v>
      </c>
      <c r="H24" s="1">
        <v>3447.08</v>
      </c>
      <c r="I24" s="1">
        <v>12347.12</v>
      </c>
      <c r="J24" s="1">
        <v>4300</v>
      </c>
      <c r="K24" s="1">
        <v>5250</v>
      </c>
      <c r="L24" s="1">
        <v>4300</v>
      </c>
      <c r="M24" s="1">
        <v>4750</v>
      </c>
      <c r="N24" s="1">
        <v>4300</v>
      </c>
      <c r="O24" s="4">
        <f t="shared" si="0"/>
        <v>109729.60000000001</v>
      </c>
    </row>
    <row r="25" spans="1:15" s="5" customFormat="1" x14ac:dyDescent="0.25">
      <c r="A25" s="5">
        <v>20</v>
      </c>
      <c r="B25" s="5" t="s">
        <v>19</v>
      </c>
      <c r="C25" s="12">
        <v>13451779.699999999</v>
      </c>
      <c r="D25" s="12">
        <v>14921127.73</v>
      </c>
      <c r="E25" s="12">
        <v>14442552.74</v>
      </c>
      <c r="F25" s="12">
        <v>12703125.689999999</v>
      </c>
      <c r="G25" s="12">
        <v>12004742.74</v>
      </c>
      <c r="H25" s="12">
        <v>14174026.779999999</v>
      </c>
      <c r="I25" s="12">
        <v>15063676.689999999</v>
      </c>
      <c r="J25" s="12">
        <v>15409990.869999999</v>
      </c>
      <c r="K25" s="12">
        <v>16318888.33</v>
      </c>
      <c r="L25" s="12">
        <v>13339988.75</v>
      </c>
      <c r="M25" s="12">
        <v>12497930.449999999</v>
      </c>
      <c r="N25" s="12">
        <v>11308912.140000001</v>
      </c>
      <c r="O25" s="13">
        <f t="shared" si="0"/>
        <v>165636742.60999995</v>
      </c>
    </row>
    <row r="26" spans="1:15" s="5" customFormat="1" x14ac:dyDescent="0.25">
      <c r="A26" s="5">
        <v>21</v>
      </c>
      <c r="B26" s="5" t="s">
        <v>20</v>
      </c>
      <c r="C26" s="10">
        <v>-181214.7</v>
      </c>
      <c r="D26" s="10">
        <v>405049.27</v>
      </c>
      <c r="E26" s="10">
        <v>525786.26</v>
      </c>
      <c r="F26" s="10">
        <v>-59979.69</v>
      </c>
      <c r="G26" s="10">
        <v>-791440.74</v>
      </c>
      <c r="H26" s="10">
        <v>201010.22</v>
      </c>
      <c r="I26" s="10">
        <v>464343.31</v>
      </c>
      <c r="J26" s="10">
        <v>571167.13</v>
      </c>
      <c r="K26" s="10">
        <v>879104.67</v>
      </c>
      <c r="L26" s="10">
        <v>139913.25</v>
      </c>
      <c r="M26" s="10">
        <v>-282901.45</v>
      </c>
      <c r="N26" s="10">
        <v>-635665.14</v>
      </c>
      <c r="O26" s="11">
        <f t="shared" si="0"/>
        <v>1235172.3900000001</v>
      </c>
    </row>
    <row r="27" spans="1:15" x14ac:dyDescent="0.25">
      <c r="A27">
        <v>22</v>
      </c>
      <c r="B27" t="s">
        <v>21</v>
      </c>
      <c r="C27" s="1">
        <v>98877.5</v>
      </c>
      <c r="D27" s="1">
        <v>98877.5</v>
      </c>
      <c r="E27" s="1">
        <v>98877.5</v>
      </c>
      <c r="F27" s="1">
        <v>98877.5</v>
      </c>
      <c r="G27" s="1">
        <v>98877.5</v>
      </c>
      <c r="H27" s="1">
        <v>98877.5</v>
      </c>
      <c r="I27" s="1">
        <v>98877.5</v>
      </c>
      <c r="J27" s="1">
        <v>123000</v>
      </c>
      <c r="K27" s="1">
        <v>115000</v>
      </c>
      <c r="L27" s="1">
        <v>115000</v>
      </c>
      <c r="M27" s="1">
        <v>115000</v>
      </c>
      <c r="N27" s="1">
        <v>107000</v>
      </c>
      <c r="O27" s="4">
        <f t="shared" si="0"/>
        <v>1267142.5</v>
      </c>
    </row>
    <row r="28" spans="1:15" x14ac:dyDescent="0.25">
      <c r="A28">
        <v>23</v>
      </c>
      <c r="B28" t="s">
        <v>22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">
        <f t="shared" si="0"/>
        <v>0</v>
      </c>
    </row>
    <row r="29" spans="1:15" x14ac:dyDescent="0.25">
      <c r="A29">
        <v>24</v>
      </c>
      <c r="B29" t="s">
        <v>23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">
        <f t="shared" si="0"/>
        <v>0</v>
      </c>
    </row>
    <row r="30" spans="1:15" x14ac:dyDescent="0.25">
      <c r="A30">
        <v>25</v>
      </c>
      <c r="B30" t="s">
        <v>24</v>
      </c>
      <c r="C30" s="1">
        <v>1140</v>
      </c>
      <c r="D30" s="1">
        <v>1140</v>
      </c>
      <c r="E30" s="1">
        <v>1140</v>
      </c>
      <c r="F30" s="1">
        <v>1140</v>
      </c>
      <c r="G30" s="1">
        <v>1140</v>
      </c>
      <c r="H30" s="1">
        <v>1140</v>
      </c>
      <c r="I30" s="1">
        <v>1150</v>
      </c>
      <c r="J30" s="1">
        <v>3628</v>
      </c>
      <c r="K30" s="1">
        <v>828</v>
      </c>
      <c r="L30" s="1">
        <v>1728</v>
      </c>
      <c r="M30" s="1">
        <v>828</v>
      </c>
      <c r="N30" s="1">
        <v>828</v>
      </c>
      <c r="O30" s="4">
        <f t="shared" si="0"/>
        <v>15830</v>
      </c>
    </row>
    <row r="31" spans="1:15" x14ac:dyDescent="0.25">
      <c r="A31">
        <v>26</v>
      </c>
      <c r="B31" t="s">
        <v>25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4132949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">
        <f t="shared" si="0"/>
        <v>4132949</v>
      </c>
    </row>
    <row r="32" spans="1:15" x14ac:dyDescent="0.25">
      <c r="A32">
        <v>27</v>
      </c>
      <c r="B32" t="s">
        <v>26</v>
      </c>
      <c r="C32" s="1">
        <v>0</v>
      </c>
      <c r="D32" s="1">
        <v>0</v>
      </c>
      <c r="E32" s="1">
        <v>0</v>
      </c>
      <c r="F32" s="1">
        <v>137000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27000</v>
      </c>
      <c r="M32" s="1">
        <v>0</v>
      </c>
      <c r="N32" s="1">
        <v>8000</v>
      </c>
      <c r="O32" s="4">
        <f t="shared" si="0"/>
        <v>172000</v>
      </c>
    </row>
    <row r="33" spans="1:15" x14ac:dyDescent="0.25">
      <c r="A33">
        <v>28</v>
      </c>
      <c r="B33" t="s">
        <v>27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">
        <f t="shared" si="0"/>
        <v>0</v>
      </c>
    </row>
    <row r="34" spans="1:15" s="5" customFormat="1" ht="15.75" thickBot="1" x14ac:dyDescent="0.3">
      <c r="A34" s="5">
        <v>29</v>
      </c>
      <c r="B34" s="5" t="s">
        <v>28</v>
      </c>
      <c r="C34" s="8">
        <v>-81197.2</v>
      </c>
      <c r="D34" s="8">
        <v>505066.77</v>
      </c>
      <c r="E34" s="8">
        <v>625803.76</v>
      </c>
      <c r="F34" s="8">
        <v>177037.81</v>
      </c>
      <c r="G34" s="8">
        <v>-691423.24</v>
      </c>
      <c r="H34" s="8">
        <v>301027.71999999997</v>
      </c>
      <c r="I34" s="8">
        <v>4697319.8099999996</v>
      </c>
      <c r="J34" s="8">
        <v>697795.13</v>
      </c>
      <c r="K34" s="8">
        <v>994932.67</v>
      </c>
      <c r="L34" s="8">
        <v>283641.25</v>
      </c>
      <c r="M34" s="8">
        <v>-167073.45000000001</v>
      </c>
      <c r="N34" s="8">
        <v>-519837.14</v>
      </c>
      <c r="O34" s="9">
        <f>SUM(C34:N34)</f>
        <v>6823093.8899999997</v>
      </c>
    </row>
    <row r="35" spans="1:15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sendTo18128429813934786904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2025-01-20T20:21:12Z</dcterms:created>
  <dcterms:modified xsi:type="dcterms:W3CDTF">2025-01-20T21:31:23Z</dcterms:modified>
</cp:coreProperties>
</file>