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ate Case 2024\BC Working Docs - Application\"/>
    </mc:Choice>
  </mc:AlternateContent>
  <xr:revisionPtr revIDLastSave="0" documentId="13_ncr:1_{9F3BB888-8D37-430F-B5CD-89644E620C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count 930.10" sheetId="15" r:id="rId1"/>
    <sheet name="Account 930.11" sheetId="1" r:id="rId2"/>
    <sheet name="Account 930.20" sheetId="16" r:id="rId3"/>
    <sheet name="Account 930.21" sheetId="17" r:id="rId4"/>
    <sheet name="Account 930.30" sheetId="18" r:id="rId5"/>
    <sheet name="Account 930.40" sheetId="19" r:id="rId6"/>
  </sheets>
  <definedNames>
    <definedName name="_xlnm._FilterDatabase" localSheetId="0" hidden="1">'Account 930.10'!$B$8:$O$126</definedName>
    <definedName name="_xlnm._FilterDatabase" localSheetId="1" hidden="1">'Account 930.11'!$B$7:$G$12</definedName>
    <definedName name="_xlnm._FilterDatabase" localSheetId="2" hidden="1">'Account 930.20'!$B$7:$G$12</definedName>
    <definedName name="_xlnm._FilterDatabase" localSheetId="3" hidden="1">'Account 930.21'!$B$7:$G$12</definedName>
    <definedName name="_xlnm._FilterDatabase" localSheetId="4" hidden="1">'Account 930.30'!$B$7:$G$10</definedName>
    <definedName name="_xlnm._FilterDatabase" localSheetId="5" hidden="1">'Account 930.40'!$B$7:$G$12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9" l="1"/>
  <c r="G11" i="18"/>
  <c r="G14" i="16"/>
  <c r="G22" i="17"/>
  <c r="A12" i="16"/>
  <c r="A13" i="16" s="1"/>
  <c r="A14" i="16" s="1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1" i="15"/>
  <c r="O72" i="15"/>
  <c r="O73" i="15"/>
  <c r="O74" i="15"/>
  <c r="O75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4" i="15"/>
  <c r="O95" i="15"/>
  <c r="O96" i="15"/>
  <c r="O97" i="15"/>
  <c r="O98" i="15"/>
  <c r="O99" i="15"/>
  <c r="O100" i="15"/>
  <c r="O101" i="15"/>
  <c r="O102" i="15"/>
  <c r="O103" i="15"/>
  <c r="O104" i="15"/>
  <c r="O105" i="15"/>
  <c r="O106" i="15"/>
  <c r="O107" i="15"/>
  <c r="O108" i="15"/>
  <c r="O109" i="15"/>
  <c r="O110" i="15"/>
  <c r="O111" i="15"/>
  <c r="O112" i="15"/>
  <c r="O113" i="15"/>
  <c r="O114" i="15"/>
  <c r="O115" i="15"/>
  <c r="O116" i="15"/>
  <c r="O117" i="15"/>
  <c r="O118" i="15"/>
  <c r="O119" i="15"/>
  <c r="O120" i="15"/>
  <c r="O121" i="15"/>
  <c r="O122" i="15"/>
  <c r="O123" i="15"/>
  <c r="O124" i="15"/>
  <c r="O125" i="15"/>
  <c r="O126" i="15"/>
  <c r="O127" i="15"/>
  <c r="O128" i="15"/>
  <c r="O9" i="15"/>
  <c r="N129" i="15"/>
  <c r="M129" i="15"/>
  <c r="L129" i="15"/>
  <c r="K129" i="15"/>
  <c r="J129" i="15"/>
  <c r="I129" i="15"/>
  <c r="H129" i="15"/>
  <c r="O129" i="15" l="1"/>
  <c r="A12" i="1"/>
  <c r="A13" i="1" s="1"/>
  <c r="A14" i="1" s="1"/>
  <c r="G14" i="1"/>
</calcChain>
</file>

<file path=xl/sharedStrings.xml><?xml version="1.0" encoding="utf-8"?>
<sst xmlns="http://schemas.openxmlformats.org/spreadsheetml/2006/main" count="425" uniqueCount="141">
  <si>
    <t>Date</t>
  </si>
  <si>
    <t>Amount</t>
  </si>
  <si>
    <t>Vendor Name</t>
  </si>
  <si>
    <t>Journal</t>
  </si>
  <si>
    <t>Invoice</t>
  </si>
  <si>
    <t>NRECA</t>
  </si>
  <si>
    <t>Line No.</t>
  </si>
  <si>
    <t>(a)</t>
  </si>
  <si>
    <t>(b)</t>
  </si>
  <si>
    <t>Description</t>
  </si>
  <si>
    <t xml:space="preserve">(c) </t>
  </si>
  <si>
    <t>(d)</t>
  </si>
  <si>
    <t>(f)</t>
  </si>
  <si>
    <t>TOTAL</t>
  </si>
  <si>
    <t>For the 12 Months Ended December 31, 2023</t>
  </si>
  <si>
    <t>KENTUCKY ELECTRIC COOPERATIVES</t>
  </si>
  <si>
    <t>Cash Register</t>
  </si>
  <si>
    <t>Payee</t>
  </si>
  <si>
    <t>Reference</t>
  </si>
  <si>
    <t>Invoice No.</t>
  </si>
  <si>
    <t>Insurance</t>
  </si>
  <si>
    <t>Board Meeting Exp</t>
  </si>
  <si>
    <t>Director Fees</t>
  </si>
  <si>
    <t>Mileage Reimb - Reg Board Mtg</t>
  </si>
  <si>
    <t>Association Meetings</t>
  </si>
  <si>
    <t>Expense Reimb - Other Mtgs</t>
  </si>
  <si>
    <t>Total</t>
  </si>
  <si>
    <t>NRECA GROUP BENEFITS TRUST</t>
  </si>
  <si>
    <t>TOLLIVER, DELNO</t>
  </si>
  <si>
    <t>CREECH, KERMIT A</t>
  </si>
  <si>
    <t>DAVIS, CHESTER A</t>
  </si>
  <si>
    <t>VANOVER, ROGER D</t>
  </si>
  <si>
    <t>SHELLEY, VERNON</t>
  </si>
  <si>
    <t>JAMES D LEWIS</t>
  </si>
  <si>
    <t>HAMPTON, ELBERT R</t>
  </si>
  <si>
    <t>LAY, LANSFORD H</t>
  </si>
  <si>
    <t>MOSES, KEVIN R</t>
  </si>
  <si>
    <t>DELTA DENTAL OF KENTUCKY, INC.</t>
  </si>
  <si>
    <t>EAST KY POWER MEDICAL</t>
  </si>
  <si>
    <t>VISA</t>
  </si>
  <si>
    <t>AMERIBEN</t>
  </si>
  <si>
    <t>HIRE RIGHT, LLC</t>
  </si>
  <si>
    <t>ADV TO MGR JANUARY 2023</t>
  </si>
  <si>
    <t>REG BD MEET &amp; MILEAGE JANUARY 2023</t>
  </si>
  <si>
    <t>REG BD MEET JANUARY 2023</t>
  </si>
  <si>
    <t>GROUP INSURANCE</t>
  </si>
  <si>
    <t>MEDICAL</t>
  </si>
  <si>
    <t>ADMIN FEE</t>
  </si>
  <si>
    <t>INSURANCE SPREAD</t>
  </si>
  <si>
    <t>ADV TO MGR FEBRUARY 23</t>
  </si>
  <si>
    <t>REG BD MEET &amp; MILEAGE FEBRUARY 23</t>
  </si>
  <si>
    <t>REG BD MEET FEBRUARY 23</t>
  </si>
  <si>
    <t>REG BD MEET &amp; MILAEGE FEBRUARY 2023</t>
  </si>
  <si>
    <t>DELEGATE MEETING</t>
  </si>
  <si>
    <t>DELEGATE MEETING &amp; MILEAGE</t>
  </si>
  <si>
    <t>ADMIN BILLING</t>
  </si>
  <si>
    <t>ADV TO MGR FEBRUARY 2023</t>
  </si>
  <si>
    <t>ADV TO MGR MARCH 2023</t>
  </si>
  <si>
    <t>REG BD MEET &amp; MILEAGE MARCH 2023</t>
  </si>
  <si>
    <t>REG BD MEET MARCH 2023</t>
  </si>
  <si>
    <t>REG BD MEET AND MILEAGE APRIL 2023</t>
  </si>
  <si>
    <t>REG BD MEET APRIL 2023</t>
  </si>
  <si>
    <t>NRECA MEETING NASHVILLE TN</t>
  </si>
  <si>
    <t>REG BD MEET &amp; MILEAGE MAY 2023</t>
  </si>
  <si>
    <t>REG BD MEET &amp; MILEAGE MAY 23</t>
  </si>
  <si>
    <t>REG BD MEET MAY 2023</t>
  </si>
  <si>
    <t>BACKGROUND SCREENING</t>
  </si>
  <si>
    <t>REG BD MEET &amp; MILEAGE JUNE 2023</t>
  </si>
  <si>
    <t>REG BD MEET &amp; MILEAGE JUNE 23</t>
  </si>
  <si>
    <t>REG BD MEET JUNE 2023</t>
  </si>
  <si>
    <t>EKP ANNUAL MEETING</t>
  </si>
  <si>
    <t>REG BD MEET &amp; MILEAGE JULY  2023</t>
  </si>
  <si>
    <t>REG BD MEET &amp; MILEAGE JULY 2023</t>
  </si>
  <si>
    <t>REG BD MEET &amp; MILEAGE JULY 23</t>
  </si>
  <si>
    <t>REG BD MEET JULY 2023</t>
  </si>
  <si>
    <t>REG BD MEET &amp; MILEAGE AUGUST 2023</t>
  </si>
  <si>
    <t>REG BD MEET AUGUST 2023</t>
  </si>
  <si>
    <t>REG BD MEET &amp; MILEAGE SEPT 23</t>
  </si>
  <si>
    <t>REG BD MEET SEPTEMBER 23</t>
  </si>
  <si>
    <t>REG BD MEET &amp; MILEAGE OCTOBER 23</t>
  </si>
  <si>
    <t>REGULAR BD MEETING &amp; MILEAGE OCT 23</t>
  </si>
  <si>
    <t>REGULAR BD MEETING OCTOBER 23</t>
  </si>
  <si>
    <t>REG BD MEET &amp; MILEAGE NOVEMBER 23</t>
  </si>
  <si>
    <t>REG BD MEET NOVEMBER 2023</t>
  </si>
  <si>
    <t>REG BD MEET &amp; MILEAGE DECEMBER 2023</t>
  </si>
  <si>
    <t>REG BD MEET &amp; MILEAGE DECEMBER 23</t>
  </si>
  <si>
    <t>REG BD MEET DECEMBER 2023</t>
  </si>
  <si>
    <t>NRECA REGIONAL MEET 10/10-13/23</t>
  </si>
  <si>
    <t>G3708005</t>
  </si>
  <si>
    <t>BOARD MEETING FOOD</t>
  </si>
  <si>
    <t>MEDICAL INSURANCE</t>
  </si>
  <si>
    <t>Misc. Director Expenses</t>
  </si>
  <si>
    <t>Check/Trans Number</t>
  </si>
  <si>
    <t>CUMBERLAND VALLEY ELECTRIC, INC.</t>
  </si>
  <si>
    <t>Case No. 2024-00388</t>
  </si>
  <si>
    <t>LEADERSHIP TRI-COUNTY</t>
  </si>
  <si>
    <t>W K D P</t>
  </si>
  <si>
    <t>WEZJ/FM</t>
  </si>
  <si>
    <t>THE FORTY &amp; EIGHTER 8 NEWS</t>
  </si>
  <si>
    <t>SPONSORSHIP FOR BANQUET</t>
  </si>
  <si>
    <t>RADIO SPOTS</t>
  </si>
  <si>
    <t>BUSINESS CARDS</t>
  </si>
  <si>
    <t>(e)</t>
  </si>
  <si>
    <t>Witness:</t>
  </si>
  <si>
    <t>(c)</t>
  </si>
  <si>
    <t>(h)</t>
  </si>
  <si>
    <t>(i)</t>
  </si>
  <si>
    <t>(j)</t>
  </si>
  <si>
    <t>(k)</t>
  </si>
  <si>
    <t>(l)</t>
  </si>
  <si>
    <t>(m)</t>
  </si>
  <si>
    <t>(n)</t>
  </si>
  <si>
    <t>(o)</t>
  </si>
  <si>
    <t>Account 930.10 Miscellaneous General Expense - Directors Expense</t>
  </si>
  <si>
    <t>Account 930.11 Miscellaneous General Expense - General Advertising Expense</t>
  </si>
  <si>
    <t>REC ENTEGRITY FD CONTRIB 23-CFC</t>
  </si>
  <si>
    <t>Account 930.20 Miscellaneous General Expense - Other</t>
  </si>
  <si>
    <t>KY LIVING MAGAZINES</t>
  </si>
  <si>
    <t>Account 930.21 Miscellaneous General Expense - KY Living</t>
  </si>
  <si>
    <t>ADJ PAARAONAGE CC ALLOCATION</t>
  </si>
  <si>
    <t>Account 930.30 Miscellaneous General Expense - Capital Credits</t>
  </si>
  <si>
    <t>MIKE COREY</t>
  </si>
  <si>
    <t>WILLIAM OXENDINE</t>
  </si>
  <si>
    <t>STEVEN CAMPBELL</t>
  </si>
  <si>
    <t>JAMES L MEADORS</t>
  </si>
  <si>
    <t>MIKE SMITH</t>
  </si>
  <si>
    <t>WEKX - FM</t>
  </si>
  <si>
    <t>DELEGATE</t>
  </si>
  <si>
    <t>BENEFITS - 401K</t>
  </si>
  <si>
    <t>SICK LEAVE LIABILITY</t>
  </si>
  <si>
    <t>Account 930.40 Miscellaneous General Expense - Annual Meeting</t>
  </si>
  <si>
    <t>BUCKET &amp; BULBS</t>
  </si>
  <si>
    <t>ANNUAL MEETING SUPPLIES</t>
  </si>
  <si>
    <t>ANNUAL MEETING FOOD</t>
  </si>
  <si>
    <t>ANNUAL MEETING FOOD, SUPPLIES &amp; PRIZES</t>
  </si>
  <si>
    <t>ANNUAL MEETING POSTER</t>
  </si>
  <si>
    <t>PAYROLL</t>
  </si>
  <si>
    <t>LED BULBS CREDIT</t>
  </si>
  <si>
    <t>ANNUAL MEETING PHOTOSHOOT</t>
  </si>
  <si>
    <t>DUES</t>
  </si>
  <si>
    <t>MEMBERSHIP DUES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</si>
</sst>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.00"/>
    <numFmt numFmtId="165" formatCode="0_);\(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43" fontId="0" fillId="0" borderId="0" xfId="0" applyNumberFormat="1"/>
    <xf numFmtId="164" fontId="19" fillId="0" borderId="10" xfId="0" applyNumberFormat="1" applyFont="1" applyBorder="1" applyAlignment="1">
      <alignment horizontal="center"/>
    </xf>
    <xf numFmtId="164" fontId="19" fillId="0" borderId="11" xfId="0" applyNumberFormat="1" applyFont="1" applyBorder="1" applyAlignment="1">
      <alignment horizontal="center"/>
    </xf>
    <xf numFmtId="164" fontId="19" fillId="0" borderId="12" xfId="0" applyNumberFormat="1" applyFont="1" applyBorder="1" applyAlignment="1">
      <alignment horizontal="center"/>
    </xf>
    <xf numFmtId="164" fontId="19" fillId="0" borderId="13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14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1" fillId="0" borderId="18" xfId="0" applyFont="1" applyBorder="1" applyAlignment="1">
      <alignment horizontal="center"/>
    </xf>
    <xf numFmtId="0" fontId="21" fillId="0" borderId="18" xfId="0" applyFont="1" applyBorder="1"/>
    <xf numFmtId="0" fontId="20" fillId="0" borderId="18" xfId="0" applyFont="1" applyBorder="1" applyAlignment="1">
      <alignment horizontal="center"/>
    </xf>
    <xf numFmtId="0" fontId="20" fillId="0" borderId="18" xfId="0" applyFont="1" applyBorder="1"/>
    <xf numFmtId="44" fontId="20" fillId="0" borderId="18" xfId="0" applyNumberFormat="1" applyFont="1" applyBorder="1"/>
    <xf numFmtId="44" fontId="21" fillId="0" borderId="18" xfId="1" applyNumberFormat="1" applyFont="1" applyBorder="1"/>
    <xf numFmtId="0" fontId="21" fillId="0" borderId="0" xfId="0" applyFont="1" applyAlignment="1">
      <alignment horizontal="center"/>
    </xf>
    <xf numFmtId="0" fontId="21" fillId="0" borderId="18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165" fontId="20" fillId="0" borderId="0" xfId="0" applyNumberFormat="1" applyFont="1"/>
    <xf numFmtId="165" fontId="20" fillId="0" borderId="0" xfId="0" quotePrefix="1" applyNumberFormat="1" applyFont="1"/>
    <xf numFmtId="0" fontId="20" fillId="0" borderId="0" xfId="0" applyFont="1" applyFill="1"/>
    <xf numFmtId="14" fontId="20" fillId="0" borderId="0" xfId="0" applyNumberFormat="1" applyFont="1" applyFill="1"/>
    <xf numFmtId="165" fontId="20" fillId="0" borderId="0" xfId="0" quotePrefix="1" applyNumberFormat="1" applyFont="1" applyFill="1"/>
    <xf numFmtId="165" fontId="20" fillId="0" borderId="0" xfId="0" applyNumberFormat="1" applyFont="1" applyFill="1"/>
    <xf numFmtId="44" fontId="20" fillId="0" borderId="0" xfId="0" applyNumberFormat="1" applyFont="1"/>
    <xf numFmtId="44" fontId="20" fillId="0" borderId="0" xfId="1" applyNumberFormat="1" applyFont="1"/>
    <xf numFmtId="44" fontId="20" fillId="0" borderId="0" xfId="0" applyNumberFormat="1" applyFont="1" applyFill="1"/>
    <xf numFmtId="44" fontId="20" fillId="0" borderId="0" xfId="1" applyNumberFormat="1" applyFont="1" applyBorder="1"/>
    <xf numFmtId="44" fontId="20" fillId="0" borderId="16" xfId="0" applyNumberFormat="1" applyFont="1" applyBorder="1"/>
    <xf numFmtId="44" fontId="20" fillId="0" borderId="16" xfId="1" applyNumberFormat="1" applyFont="1" applyBorder="1"/>
    <xf numFmtId="14" fontId="20" fillId="0" borderId="18" xfId="0" applyNumberFormat="1" applyFont="1" applyBorder="1"/>
    <xf numFmtId="14" fontId="20" fillId="33" borderId="18" xfId="0" applyNumberFormat="1" applyFont="1" applyFill="1" applyBorder="1"/>
    <xf numFmtId="0" fontId="20" fillId="33" borderId="18" xfId="0" applyFont="1" applyFill="1" applyBorder="1"/>
    <xf numFmtId="44" fontId="20" fillId="33" borderId="18" xfId="0" applyNumberFormat="1" applyFont="1" applyFill="1" applyBorder="1"/>
    <xf numFmtId="14" fontId="20" fillId="0" borderId="18" xfId="0" applyNumberFormat="1" applyFont="1" applyFill="1" applyBorder="1"/>
    <xf numFmtId="0" fontId="20" fillId="0" borderId="18" xfId="0" applyFont="1" applyFill="1" applyBorder="1"/>
    <xf numFmtId="44" fontId="20" fillId="0" borderId="18" xfId="0" applyNumberFormat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753D9-D909-4122-AE79-31903E048FDF}">
  <dimension ref="A1:R129"/>
  <sheetViews>
    <sheetView tabSelected="1" zoomScale="110" zoomScaleNormal="110" workbookViewId="0">
      <pane ySplit="8" topLeftCell="A9" activePane="bottomLeft" state="frozen"/>
      <selection pane="bottomLeft" activeCell="A3" sqref="A3:O3"/>
    </sheetView>
  </sheetViews>
  <sheetFormatPr defaultRowHeight="15" x14ac:dyDescent="0.25"/>
  <cols>
    <col min="1" max="1" width="9.28515625" bestFit="1" customWidth="1"/>
    <col min="2" max="2" width="32.140625" bestFit="1" customWidth="1"/>
    <col min="3" max="3" width="12.28515625" bestFit="1" customWidth="1"/>
    <col min="4" max="4" width="12.7109375" customWidth="1"/>
    <col min="5" max="5" width="53.5703125" customWidth="1"/>
    <col min="6" max="6" width="18.42578125" bestFit="1" customWidth="1"/>
    <col min="7" max="7" width="3.42578125" customWidth="1"/>
    <col min="8" max="8" width="13.42578125" bestFit="1" customWidth="1"/>
    <col min="9" max="10" width="12.7109375" customWidth="1"/>
    <col min="11" max="11" width="13.42578125" bestFit="1" customWidth="1"/>
    <col min="12" max="14" width="12.7109375" customWidth="1"/>
    <col min="15" max="15" width="13.42578125" bestFit="1" customWidth="1"/>
  </cols>
  <sheetData>
    <row r="1" spans="1:18" ht="15.75" x14ac:dyDescent="0.2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8" ht="15.75" x14ac:dyDescent="0.25">
      <c r="A2" s="22" t="s">
        <v>94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8" ht="15.75" x14ac:dyDescent="0.25">
      <c r="A3" s="22" t="s">
        <v>113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8" ht="15.75" x14ac:dyDescent="0.25">
      <c r="A4" s="22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8" ht="15.75" x14ac:dyDescent="0.25">
      <c r="A5" s="22" t="s">
        <v>103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7" spans="1:18" ht="63" x14ac:dyDescent="0.25">
      <c r="A7" s="16" t="s">
        <v>6</v>
      </c>
      <c r="B7" s="16" t="s">
        <v>17</v>
      </c>
      <c r="C7" s="16" t="s">
        <v>0</v>
      </c>
      <c r="D7" s="23" t="s">
        <v>92</v>
      </c>
      <c r="E7" s="16" t="s">
        <v>18</v>
      </c>
      <c r="F7" s="16" t="s">
        <v>19</v>
      </c>
      <c r="G7" s="16"/>
      <c r="H7" s="23" t="s">
        <v>20</v>
      </c>
      <c r="I7" s="23" t="s">
        <v>21</v>
      </c>
      <c r="J7" s="23" t="s">
        <v>91</v>
      </c>
      <c r="K7" s="23" t="s">
        <v>22</v>
      </c>
      <c r="L7" s="23" t="s">
        <v>23</v>
      </c>
      <c r="M7" s="23" t="s">
        <v>24</v>
      </c>
      <c r="N7" s="23" t="s">
        <v>25</v>
      </c>
      <c r="O7" s="23" t="s">
        <v>26</v>
      </c>
    </row>
    <row r="8" spans="1:18" ht="15.75" x14ac:dyDescent="0.25">
      <c r="A8" s="16"/>
      <c r="B8" s="16" t="s">
        <v>7</v>
      </c>
      <c r="C8" s="16" t="s">
        <v>8</v>
      </c>
      <c r="D8" s="16" t="s">
        <v>104</v>
      </c>
      <c r="E8" s="16" t="s">
        <v>11</v>
      </c>
      <c r="F8" s="16" t="s">
        <v>102</v>
      </c>
      <c r="G8" s="16" t="s">
        <v>12</v>
      </c>
      <c r="H8" s="16" t="s">
        <v>105</v>
      </c>
      <c r="I8" s="16" t="s">
        <v>106</v>
      </c>
      <c r="J8" s="16" t="s">
        <v>107</v>
      </c>
      <c r="K8" s="16" t="s">
        <v>108</v>
      </c>
      <c r="L8" s="16" t="s">
        <v>109</v>
      </c>
      <c r="M8" s="16" t="s">
        <v>110</v>
      </c>
      <c r="N8" s="16" t="s">
        <v>111</v>
      </c>
      <c r="O8" s="16" t="s">
        <v>112</v>
      </c>
    </row>
    <row r="9" spans="1:18" ht="15.75" x14ac:dyDescent="0.25">
      <c r="A9" s="24">
        <v>1</v>
      </c>
      <c r="B9" s="25" t="s">
        <v>28</v>
      </c>
      <c r="C9" s="26">
        <v>44929</v>
      </c>
      <c r="D9" s="25">
        <v>88897</v>
      </c>
      <c r="E9" s="25" t="s">
        <v>42</v>
      </c>
      <c r="F9" s="27">
        <v>132312</v>
      </c>
      <c r="G9" s="25"/>
      <c r="H9" s="33"/>
      <c r="I9" s="34"/>
      <c r="J9" s="34"/>
      <c r="K9" s="33">
        <v>165</v>
      </c>
      <c r="L9" s="34"/>
      <c r="M9" s="34"/>
      <c r="N9" s="34"/>
      <c r="O9" s="34">
        <f>SUM(H9:N9)</f>
        <v>165</v>
      </c>
      <c r="R9" s="2"/>
    </row>
    <row r="10" spans="1:18" ht="15.75" x14ac:dyDescent="0.25">
      <c r="A10" s="24">
        <v>2</v>
      </c>
      <c r="B10" s="25" t="s">
        <v>29</v>
      </c>
      <c r="C10" s="26">
        <v>44929</v>
      </c>
      <c r="D10" s="25">
        <v>88941</v>
      </c>
      <c r="E10" s="25" t="s">
        <v>42</v>
      </c>
      <c r="F10" s="28">
        <v>132313</v>
      </c>
      <c r="G10" s="25"/>
      <c r="H10" s="33"/>
      <c r="I10" s="34"/>
      <c r="J10" s="33"/>
      <c r="K10" s="33">
        <v>275</v>
      </c>
      <c r="L10" s="34"/>
      <c r="M10" s="34"/>
      <c r="N10" s="34"/>
      <c r="O10" s="34">
        <f t="shared" ref="O10:O73" si="0">SUM(H10:N10)</f>
        <v>275</v>
      </c>
      <c r="R10" s="2"/>
    </row>
    <row r="11" spans="1:18" ht="15.75" x14ac:dyDescent="0.25">
      <c r="A11" s="24">
        <v>3</v>
      </c>
      <c r="B11" s="25" t="s">
        <v>30</v>
      </c>
      <c r="C11" s="26">
        <v>44929</v>
      </c>
      <c r="D11" s="25">
        <v>88910</v>
      </c>
      <c r="E11" s="25" t="s">
        <v>42</v>
      </c>
      <c r="F11" s="28">
        <v>132314</v>
      </c>
      <c r="G11" s="25"/>
      <c r="H11" s="33"/>
      <c r="I11" s="34"/>
      <c r="J11" s="33"/>
      <c r="K11" s="33">
        <v>275</v>
      </c>
      <c r="L11" s="34"/>
      <c r="M11" s="34"/>
      <c r="N11" s="34"/>
      <c r="O11" s="34">
        <f t="shared" si="0"/>
        <v>275</v>
      </c>
      <c r="R11" s="2"/>
    </row>
    <row r="12" spans="1:18" ht="15.75" x14ac:dyDescent="0.25">
      <c r="A12" s="24">
        <v>4</v>
      </c>
      <c r="B12" s="25" t="s">
        <v>31</v>
      </c>
      <c r="C12" s="26">
        <v>44929</v>
      </c>
      <c r="D12" s="25">
        <v>88917</v>
      </c>
      <c r="E12" s="25" t="s">
        <v>42</v>
      </c>
      <c r="F12" s="28">
        <v>132320</v>
      </c>
      <c r="G12" s="25"/>
      <c r="H12" s="33"/>
      <c r="I12" s="34"/>
      <c r="J12" s="33"/>
      <c r="K12" s="33">
        <v>275</v>
      </c>
      <c r="L12" s="34"/>
      <c r="M12" s="34"/>
      <c r="N12" s="34"/>
      <c r="O12" s="34">
        <f t="shared" si="0"/>
        <v>275</v>
      </c>
      <c r="R12" s="2"/>
    </row>
    <row r="13" spans="1:18" ht="15.75" x14ac:dyDescent="0.25">
      <c r="A13" s="24">
        <v>5</v>
      </c>
      <c r="B13" s="25" t="s">
        <v>32</v>
      </c>
      <c r="C13" s="26">
        <v>44929</v>
      </c>
      <c r="D13" s="25">
        <v>88918</v>
      </c>
      <c r="E13" s="25" t="s">
        <v>43</v>
      </c>
      <c r="F13" s="28">
        <v>132318</v>
      </c>
      <c r="G13" s="25"/>
      <c r="H13" s="33"/>
      <c r="I13" s="34"/>
      <c r="J13" s="33"/>
      <c r="K13" s="34">
        <v>1000</v>
      </c>
      <c r="L13" s="34">
        <v>61.57</v>
      </c>
      <c r="M13" s="34"/>
      <c r="N13" s="34"/>
      <c r="O13" s="34">
        <f t="shared" si="0"/>
        <v>1061.57</v>
      </c>
      <c r="R13" s="2"/>
    </row>
    <row r="14" spans="1:18" ht="15.75" x14ac:dyDescent="0.25">
      <c r="A14" s="24">
        <v>6</v>
      </c>
      <c r="B14" s="25" t="s">
        <v>33</v>
      </c>
      <c r="C14" s="26">
        <v>44929</v>
      </c>
      <c r="D14" s="25">
        <v>88956</v>
      </c>
      <c r="E14" s="25" t="s">
        <v>43</v>
      </c>
      <c r="F14" s="28">
        <v>132319</v>
      </c>
      <c r="G14" s="25"/>
      <c r="H14" s="33"/>
      <c r="I14" s="34"/>
      <c r="J14" s="33"/>
      <c r="K14" s="34">
        <v>1000</v>
      </c>
      <c r="L14" s="34">
        <v>78.599999999999994</v>
      </c>
      <c r="M14" s="34"/>
      <c r="N14" s="34"/>
      <c r="O14" s="34">
        <f t="shared" si="0"/>
        <v>1078.5999999999999</v>
      </c>
      <c r="R14" s="2"/>
    </row>
    <row r="15" spans="1:18" ht="15.75" x14ac:dyDescent="0.25">
      <c r="A15" s="24">
        <v>7</v>
      </c>
      <c r="B15" s="25" t="s">
        <v>34</v>
      </c>
      <c r="C15" s="26">
        <v>44929</v>
      </c>
      <c r="D15" s="25">
        <v>88922</v>
      </c>
      <c r="E15" s="25" t="s">
        <v>43</v>
      </c>
      <c r="F15" s="28">
        <v>132315</v>
      </c>
      <c r="G15" s="25"/>
      <c r="H15" s="33"/>
      <c r="I15" s="34"/>
      <c r="J15" s="33"/>
      <c r="K15" s="34">
        <v>1000</v>
      </c>
      <c r="L15" s="34">
        <v>10.48</v>
      </c>
      <c r="M15" s="34"/>
      <c r="N15" s="34"/>
      <c r="O15" s="34">
        <f t="shared" si="0"/>
        <v>1010.48</v>
      </c>
      <c r="R15" s="2"/>
    </row>
    <row r="16" spans="1:18" ht="15.75" x14ac:dyDescent="0.25">
      <c r="A16" s="24">
        <v>8</v>
      </c>
      <c r="B16" s="25" t="s">
        <v>35</v>
      </c>
      <c r="C16" s="26">
        <v>44929</v>
      </c>
      <c r="D16" s="25">
        <v>88925</v>
      </c>
      <c r="E16" s="25" t="s">
        <v>43</v>
      </c>
      <c r="F16" s="28">
        <v>132316</v>
      </c>
      <c r="G16" s="25"/>
      <c r="H16" s="33"/>
      <c r="I16" s="34"/>
      <c r="J16" s="33"/>
      <c r="K16" s="34">
        <v>1000</v>
      </c>
      <c r="L16" s="34">
        <v>61.57</v>
      </c>
      <c r="M16" s="34"/>
      <c r="N16" s="34"/>
      <c r="O16" s="34">
        <f t="shared" si="0"/>
        <v>1061.57</v>
      </c>
      <c r="R16" s="2"/>
    </row>
    <row r="17" spans="1:18" ht="15.75" x14ac:dyDescent="0.25">
      <c r="A17" s="24">
        <v>9</v>
      </c>
      <c r="B17" s="25" t="s">
        <v>36</v>
      </c>
      <c r="C17" s="26">
        <v>44929</v>
      </c>
      <c r="D17" s="25">
        <v>88942</v>
      </c>
      <c r="E17" s="25" t="s">
        <v>44</v>
      </c>
      <c r="F17" s="28">
        <v>132317</v>
      </c>
      <c r="G17" s="25"/>
      <c r="H17" s="33"/>
      <c r="I17" s="34"/>
      <c r="J17" s="33"/>
      <c r="K17" s="34">
        <v>1000</v>
      </c>
      <c r="L17" s="34"/>
      <c r="M17" s="34"/>
      <c r="N17" s="34"/>
      <c r="O17" s="34">
        <f t="shared" si="0"/>
        <v>1000</v>
      </c>
      <c r="R17" s="2"/>
    </row>
    <row r="18" spans="1:18" ht="15.75" x14ac:dyDescent="0.25">
      <c r="A18" s="24">
        <v>10</v>
      </c>
      <c r="B18" s="25" t="s">
        <v>37</v>
      </c>
      <c r="C18" s="26">
        <v>44931</v>
      </c>
      <c r="D18" s="25">
        <v>88951</v>
      </c>
      <c r="E18" s="25" t="s">
        <v>45</v>
      </c>
      <c r="F18" s="28">
        <v>1143308</v>
      </c>
      <c r="G18" s="25"/>
      <c r="H18" s="33">
        <v>64.86</v>
      </c>
      <c r="I18" s="34"/>
      <c r="J18" s="33"/>
      <c r="K18" s="34"/>
      <c r="L18" s="34"/>
      <c r="M18" s="34"/>
      <c r="N18" s="34"/>
      <c r="O18" s="34">
        <f t="shared" si="0"/>
        <v>64.86</v>
      </c>
      <c r="R18" s="2"/>
    </row>
    <row r="19" spans="1:18" ht="15.75" x14ac:dyDescent="0.25">
      <c r="A19" s="24">
        <v>11</v>
      </c>
      <c r="B19" s="25" t="s">
        <v>38</v>
      </c>
      <c r="C19" s="26">
        <v>44937</v>
      </c>
      <c r="D19" s="25">
        <v>88979</v>
      </c>
      <c r="E19" s="25" t="s">
        <v>90</v>
      </c>
      <c r="F19" s="28">
        <v>111232</v>
      </c>
      <c r="G19" s="25"/>
      <c r="H19" s="33">
        <v>511.75</v>
      </c>
      <c r="I19" s="34"/>
      <c r="J19" s="33"/>
      <c r="K19" s="34"/>
      <c r="L19" s="34"/>
      <c r="M19" s="34"/>
      <c r="N19" s="34"/>
      <c r="O19" s="34">
        <f t="shared" si="0"/>
        <v>511.75</v>
      </c>
      <c r="R19" s="2"/>
    </row>
    <row r="20" spans="1:18" ht="15.75" x14ac:dyDescent="0.25">
      <c r="A20" s="24">
        <v>12</v>
      </c>
      <c r="B20" s="25" t="s">
        <v>27</v>
      </c>
      <c r="C20" s="26">
        <v>44938</v>
      </c>
      <c r="D20" s="25">
        <v>88974</v>
      </c>
      <c r="E20" s="25" t="s">
        <v>45</v>
      </c>
      <c r="F20" s="28">
        <v>23011077</v>
      </c>
      <c r="G20" s="25"/>
      <c r="H20" s="33">
        <v>62.67</v>
      </c>
      <c r="I20" s="33"/>
      <c r="J20" s="34"/>
      <c r="K20" s="34"/>
      <c r="L20" s="34"/>
      <c r="M20" s="34"/>
      <c r="N20" s="34"/>
      <c r="O20" s="34">
        <f t="shared" si="0"/>
        <v>62.67</v>
      </c>
      <c r="R20" s="2"/>
    </row>
    <row r="21" spans="1:18" ht="15.75" x14ac:dyDescent="0.25">
      <c r="A21" s="24">
        <v>13</v>
      </c>
      <c r="B21" s="25" t="s">
        <v>39</v>
      </c>
      <c r="C21" s="26">
        <v>44957</v>
      </c>
      <c r="D21" s="25">
        <v>89146</v>
      </c>
      <c r="E21" s="25" t="s">
        <v>89</v>
      </c>
      <c r="F21" s="28">
        <v>28231</v>
      </c>
      <c r="G21" s="25"/>
      <c r="H21" s="33"/>
      <c r="I21" s="34">
        <v>227.04</v>
      </c>
      <c r="J21" s="34"/>
      <c r="K21" s="34"/>
      <c r="L21" s="33"/>
      <c r="M21" s="34"/>
      <c r="N21" s="34"/>
      <c r="O21" s="34">
        <f t="shared" si="0"/>
        <v>227.04</v>
      </c>
      <c r="R21" s="2"/>
    </row>
    <row r="22" spans="1:18" ht="15.75" x14ac:dyDescent="0.25">
      <c r="A22" s="24">
        <v>14</v>
      </c>
      <c r="B22" s="25" t="s">
        <v>40</v>
      </c>
      <c r="C22" s="26">
        <v>44957</v>
      </c>
      <c r="D22" s="25">
        <v>804</v>
      </c>
      <c r="E22" s="25" t="s">
        <v>47</v>
      </c>
      <c r="F22" s="28">
        <v>20230308184022</v>
      </c>
      <c r="G22" s="25"/>
      <c r="H22" s="33">
        <v>112.38</v>
      </c>
      <c r="I22" s="34"/>
      <c r="J22" s="34"/>
      <c r="K22" s="34"/>
      <c r="L22" s="33"/>
      <c r="M22" s="34"/>
      <c r="N22" s="34"/>
      <c r="O22" s="34">
        <f t="shared" si="0"/>
        <v>112.38</v>
      </c>
      <c r="R22" s="2"/>
    </row>
    <row r="23" spans="1:18" ht="15.75" x14ac:dyDescent="0.25">
      <c r="A23" s="24">
        <v>15</v>
      </c>
      <c r="B23" s="25"/>
      <c r="C23" s="26">
        <v>44957</v>
      </c>
      <c r="D23" s="25"/>
      <c r="E23" s="25" t="s">
        <v>48</v>
      </c>
      <c r="F23" s="28"/>
      <c r="G23" s="25"/>
      <c r="H23" s="33">
        <v>740</v>
      </c>
      <c r="I23" s="34"/>
      <c r="J23" s="34"/>
      <c r="K23" s="34"/>
      <c r="L23" s="33"/>
      <c r="M23" s="34"/>
      <c r="N23" s="34"/>
      <c r="O23" s="34">
        <f t="shared" si="0"/>
        <v>740</v>
      </c>
      <c r="R23" s="2"/>
    </row>
    <row r="24" spans="1:18" ht="15.75" x14ac:dyDescent="0.25">
      <c r="A24" s="24">
        <v>16</v>
      </c>
      <c r="B24" s="25" t="s">
        <v>28</v>
      </c>
      <c r="C24" s="26">
        <v>44960</v>
      </c>
      <c r="D24" s="25">
        <v>89104</v>
      </c>
      <c r="E24" s="25" t="s">
        <v>49</v>
      </c>
      <c r="F24" s="28">
        <v>23235</v>
      </c>
      <c r="G24" s="25"/>
      <c r="H24" s="33"/>
      <c r="I24" s="34"/>
      <c r="J24" s="34"/>
      <c r="K24" s="34">
        <v>165</v>
      </c>
      <c r="L24" s="33"/>
      <c r="M24" s="34"/>
      <c r="N24" s="34"/>
      <c r="O24" s="34">
        <f t="shared" si="0"/>
        <v>165</v>
      </c>
      <c r="R24" s="2"/>
    </row>
    <row r="25" spans="1:18" ht="15.75" x14ac:dyDescent="0.25">
      <c r="A25" s="24">
        <v>17</v>
      </c>
      <c r="B25" s="25" t="s">
        <v>29</v>
      </c>
      <c r="C25" s="26">
        <v>44960</v>
      </c>
      <c r="D25" s="25">
        <v>89125</v>
      </c>
      <c r="E25" s="25" t="s">
        <v>49</v>
      </c>
      <c r="F25" s="28">
        <v>23236</v>
      </c>
      <c r="G25" s="25"/>
      <c r="H25" s="33"/>
      <c r="I25" s="34"/>
      <c r="J25" s="34"/>
      <c r="K25" s="34">
        <v>275</v>
      </c>
      <c r="L25" s="34"/>
      <c r="M25" s="34"/>
      <c r="N25" s="33"/>
      <c r="O25" s="34">
        <f t="shared" si="0"/>
        <v>275</v>
      </c>
      <c r="R25" s="2"/>
    </row>
    <row r="26" spans="1:18" ht="15.75" x14ac:dyDescent="0.25">
      <c r="A26" s="24">
        <v>18</v>
      </c>
      <c r="B26" s="25" t="s">
        <v>30</v>
      </c>
      <c r="C26" s="26">
        <v>44960</v>
      </c>
      <c r="D26" s="25">
        <v>89110</v>
      </c>
      <c r="E26" s="25" t="s">
        <v>49</v>
      </c>
      <c r="F26" s="28">
        <v>23237</v>
      </c>
      <c r="G26" s="25"/>
      <c r="H26" s="33"/>
      <c r="I26" s="33"/>
      <c r="J26" s="34"/>
      <c r="K26" s="34">
        <v>275</v>
      </c>
      <c r="L26" s="34"/>
      <c r="M26" s="34"/>
      <c r="N26" s="33"/>
      <c r="O26" s="34">
        <f t="shared" si="0"/>
        <v>275</v>
      </c>
      <c r="R26" s="2"/>
    </row>
    <row r="27" spans="1:18" ht="15.75" x14ac:dyDescent="0.25">
      <c r="A27" s="24">
        <v>19</v>
      </c>
      <c r="B27" s="25" t="s">
        <v>31</v>
      </c>
      <c r="C27" s="26">
        <v>44960</v>
      </c>
      <c r="D27" s="25">
        <v>89115</v>
      </c>
      <c r="E27" s="25" t="s">
        <v>49</v>
      </c>
      <c r="F27" s="28">
        <v>232313</v>
      </c>
      <c r="G27" s="25"/>
      <c r="H27" s="33"/>
      <c r="I27" s="34"/>
      <c r="J27" s="33"/>
      <c r="K27" s="34">
        <v>275</v>
      </c>
      <c r="L27" s="34"/>
      <c r="M27" s="34"/>
      <c r="N27" s="34"/>
      <c r="O27" s="34">
        <f t="shared" si="0"/>
        <v>275</v>
      </c>
      <c r="R27" s="2"/>
    </row>
    <row r="28" spans="1:18" ht="15.75" x14ac:dyDescent="0.25">
      <c r="A28" s="24">
        <v>20</v>
      </c>
      <c r="B28" s="25" t="s">
        <v>37</v>
      </c>
      <c r="C28" s="26">
        <v>44960</v>
      </c>
      <c r="D28" s="25">
        <v>89129</v>
      </c>
      <c r="E28" s="25" t="s">
        <v>45</v>
      </c>
      <c r="F28" s="28">
        <v>1164878</v>
      </c>
      <c r="G28" s="25"/>
      <c r="H28" s="33">
        <v>64.86</v>
      </c>
      <c r="I28" s="34"/>
      <c r="J28" s="34"/>
      <c r="K28" s="34"/>
      <c r="L28" s="33"/>
      <c r="M28" s="34"/>
      <c r="N28" s="34"/>
      <c r="O28" s="34">
        <f t="shared" si="0"/>
        <v>64.86</v>
      </c>
      <c r="R28" s="2"/>
    </row>
    <row r="29" spans="1:18" ht="15.75" x14ac:dyDescent="0.25">
      <c r="A29" s="24">
        <v>21</v>
      </c>
      <c r="B29" s="25" t="s">
        <v>27</v>
      </c>
      <c r="C29" s="26">
        <v>44960</v>
      </c>
      <c r="D29" s="25">
        <v>89109</v>
      </c>
      <c r="E29" s="25" t="s">
        <v>45</v>
      </c>
      <c r="F29" s="27">
        <v>23021077</v>
      </c>
      <c r="G29" s="25"/>
      <c r="H29" s="33">
        <v>62.67</v>
      </c>
      <c r="I29" s="34"/>
      <c r="J29" s="34"/>
      <c r="K29" s="34"/>
      <c r="L29" s="34"/>
      <c r="M29" s="34"/>
      <c r="N29" s="34"/>
      <c r="O29" s="34">
        <f t="shared" si="0"/>
        <v>62.67</v>
      </c>
      <c r="R29" s="2"/>
    </row>
    <row r="30" spans="1:18" ht="15.75" x14ac:dyDescent="0.25">
      <c r="A30" s="24">
        <v>22</v>
      </c>
      <c r="B30" s="25" t="s">
        <v>38</v>
      </c>
      <c r="C30" s="26">
        <v>44960</v>
      </c>
      <c r="D30" s="25">
        <v>89121</v>
      </c>
      <c r="E30" s="25" t="s">
        <v>90</v>
      </c>
      <c r="F30" s="28">
        <v>232320</v>
      </c>
      <c r="G30" s="25"/>
      <c r="H30" s="33">
        <v>511.75</v>
      </c>
      <c r="I30" s="34"/>
      <c r="J30" s="34"/>
      <c r="K30" s="34"/>
      <c r="L30" s="34"/>
      <c r="M30" s="34"/>
      <c r="N30" s="33"/>
      <c r="O30" s="34">
        <f t="shared" si="0"/>
        <v>511.75</v>
      </c>
      <c r="R30" s="2"/>
    </row>
    <row r="31" spans="1:18" ht="15.75" x14ac:dyDescent="0.25">
      <c r="A31" s="24">
        <v>23</v>
      </c>
      <c r="B31" s="25" t="s">
        <v>36</v>
      </c>
      <c r="C31" s="26">
        <v>44960</v>
      </c>
      <c r="D31" s="25">
        <v>89126</v>
      </c>
      <c r="E31" s="25" t="s">
        <v>51</v>
      </c>
      <c r="F31" s="27">
        <v>232310</v>
      </c>
      <c r="G31" s="25"/>
      <c r="H31" s="33"/>
      <c r="I31" s="34"/>
      <c r="J31" s="34"/>
      <c r="K31" s="34">
        <v>1000</v>
      </c>
      <c r="L31" s="34"/>
      <c r="M31" s="34"/>
      <c r="N31" s="34"/>
      <c r="O31" s="34">
        <f t="shared" si="0"/>
        <v>1000</v>
      </c>
      <c r="R31" s="2"/>
    </row>
    <row r="32" spans="1:18" ht="15.75" x14ac:dyDescent="0.25">
      <c r="A32" s="24">
        <v>24</v>
      </c>
      <c r="B32" s="25" t="s">
        <v>35</v>
      </c>
      <c r="C32" s="26">
        <v>44964</v>
      </c>
      <c r="D32" s="25">
        <v>89156</v>
      </c>
      <c r="E32" s="25" t="s">
        <v>52</v>
      </c>
      <c r="F32" s="28">
        <v>27231</v>
      </c>
      <c r="G32" s="25"/>
      <c r="H32" s="33"/>
      <c r="I32" s="34"/>
      <c r="J32" s="33"/>
      <c r="K32" s="34">
        <v>1000</v>
      </c>
      <c r="L32" s="34">
        <v>61.57</v>
      </c>
      <c r="M32" s="34"/>
      <c r="N32" s="34"/>
      <c r="O32" s="34">
        <f t="shared" si="0"/>
        <v>1061.57</v>
      </c>
      <c r="R32" s="2"/>
    </row>
    <row r="33" spans="1:18" ht="15.75" x14ac:dyDescent="0.25">
      <c r="A33" s="24">
        <v>25</v>
      </c>
      <c r="B33" s="25" t="s">
        <v>34</v>
      </c>
      <c r="C33" s="26">
        <v>44964</v>
      </c>
      <c r="D33" s="25">
        <v>89155</v>
      </c>
      <c r="E33" s="25" t="s">
        <v>50</v>
      </c>
      <c r="F33" s="28">
        <v>2723</v>
      </c>
      <c r="G33" s="25"/>
      <c r="H33" s="33"/>
      <c r="I33" s="34"/>
      <c r="J33" s="33"/>
      <c r="K33" s="34">
        <v>1000</v>
      </c>
      <c r="L33" s="34">
        <v>10.48</v>
      </c>
      <c r="M33" s="34"/>
      <c r="N33" s="34"/>
      <c r="O33" s="34">
        <f t="shared" si="0"/>
        <v>1010.48</v>
      </c>
      <c r="R33" s="2"/>
    </row>
    <row r="34" spans="1:18" ht="15.75" x14ac:dyDescent="0.25">
      <c r="A34" s="24">
        <v>26</v>
      </c>
      <c r="B34" s="25" t="s">
        <v>32</v>
      </c>
      <c r="C34" s="26">
        <v>44964</v>
      </c>
      <c r="D34" s="25">
        <v>89152</v>
      </c>
      <c r="E34" s="25" t="s">
        <v>50</v>
      </c>
      <c r="F34" s="28">
        <v>27232</v>
      </c>
      <c r="G34" s="25"/>
      <c r="H34" s="33"/>
      <c r="I34" s="34"/>
      <c r="J34" s="33"/>
      <c r="K34" s="34">
        <v>1000</v>
      </c>
      <c r="L34" s="34">
        <v>61.57</v>
      </c>
      <c r="M34" s="34"/>
      <c r="N34" s="34"/>
      <c r="O34" s="34">
        <f t="shared" si="0"/>
        <v>1061.57</v>
      </c>
      <c r="R34" s="2"/>
    </row>
    <row r="35" spans="1:18" ht="15.75" x14ac:dyDescent="0.25">
      <c r="A35" s="24">
        <v>27</v>
      </c>
      <c r="B35" s="25" t="s">
        <v>33</v>
      </c>
      <c r="C35" s="26">
        <v>44964</v>
      </c>
      <c r="D35" s="25">
        <v>89167</v>
      </c>
      <c r="E35" s="25" t="s">
        <v>50</v>
      </c>
      <c r="F35" s="28">
        <v>27233</v>
      </c>
      <c r="G35" s="25"/>
      <c r="H35" s="33"/>
      <c r="I35" s="34"/>
      <c r="J35" s="33"/>
      <c r="K35" s="34">
        <v>1000</v>
      </c>
      <c r="L35" s="34">
        <v>78.599999999999994</v>
      </c>
      <c r="M35" s="34"/>
      <c r="N35" s="34"/>
      <c r="O35" s="34">
        <f t="shared" si="0"/>
        <v>1078.5999999999999</v>
      </c>
      <c r="R35" s="2"/>
    </row>
    <row r="36" spans="1:18" ht="15.75" x14ac:dyDescent="0.25">
      <c r="A36" s="24">
        <v>28</v>
      </c>
      <c r="B36" s="25" t="s">
        <v>36</v>
      </c>
      <c r="C36" s="26">
        <v>44972</v>
      </c>
      <c r="D36" s="25">
        <v>89193</v>
      </c>
      <c r="E36" s="25" t="s">
        <v>53</v>
      </c>
      <c r="F36" s="28">
        <v>215234</v>
      </c>
      <c r="G36" s="25"/>
      <c r="H36" s="33"/>
      <c r="I36" s="34"/>
      <c r="J36" s="33"/>
      <c r="K36" s="34">
        <v>300</v>
      </c>
      <c r="L36" s="34"/>
      <c r="M36" s="34"/>
      <c r="N36" s="34"/>
      <c r="O36" s="34">
        <f t="shared" si="0"/>
        <v>300</v>
      </c>
      <c r="R36" s="2"/>
    </row>
    <row r="37" spans="1:18" ht="15.75" x14ac:dyDescent="0.25">
      <c r="A37" s="24">
        <v>29</v>
      </c>
      <c r="B37" s="25" t="s">
        <v>34</v>
      </c>
      <c r="C37" s="26">
        <v>44972</v>
      </c>
      <c r="D37" s="25">
        <v>89184</v>
      </c>
      <c r="E37" s="25" t="s">
        <v>54</v>
      </c>
      <c r="F37" s="28">
        <v>215232</v>
      </c>
      <c r="G37" s="25"/>
      <c r="H37" s="33"/>
      <c r="I37" s="34"/>
      <c r="J37" s="33"/>
      <c r="K37" s="34">
        <v>300</v>
      </c>
      <c r="L37" s="34">
        <v>10.48</v>
      </c>
      <c r="M37" s="34"/>
      <c r="N37" s="34"/>
      <c r="O37" s="34">
        <f t="shared" si="0"/>
        <v>310.48</v>
      </c>
      <c r="R37" s="2"/>
    </row>
    <row r="38" spans="1:18" ht="15.75" x14ac:dyDescent="0.25">
      <c r="A38" s="24">
        <v>30</v>
      </c>
      <c r="B38" s="25" t="s">
        <v>35</v>
      </c>
      <c r="C38" s="26">
        <v>44972</v>
      </c>
      <c r="D38" s="25">
        <v>89187</v>
      </c>
      <c r="E38" s="25" t="s">
        <v>54</v>
      </c>
      <c r="F38" s="28">
        <v>215233</v>
      </c>
      <c r="G38" s="25"/>
      <c r="H38" s="33"/>
      <c r="I38" s="34"/>
      <c r="J38" s="33"/>
      <c r="K38" s="34">
        <v>300</v>
      </c>
      <c r="L38" s="34">
        <v>61.57</v>
      </c>
      <c r="M38" s="34"/>
      <c r="N38" s="34"/>
      <c r="O38" s="34">
        <f t="shared" si="0"/>
        <v>361.57</v>
      </c>
      <c r="R38" s="2"/>
    </row>
    <row r="39" spans="1:18" ht="15.75" x14ac:dyDescent="0.25">
      <c r="A39" s="24">
        <v>31</v>
      </c>
      <c r="B39" s="25" t="s">
        <v>32</v>
      </c>
      <c r="C39" s="26">
        <v>44972</v>
      </c>
      <c r="D39" s="25">
        <v>89183</v>
      </c>
      <c r="E39" s="25" t="s">
        <v>54</v>
      </c>
      <c r="F39" s="27">
        <v>215235</v>
      </c>
      <c r="G39" s="25"/>
      <c r="H39" s="33"/>
      <c r="I39" s="34"/>
      <c r="J39" s="34"/>
      <c r="K39" s="34">
        <v>300</v>
      </c>
      <c r="L39" s="34">
        <v>61.57</v>
      </c>
      <c r="M39" s="34"/>
      <c r="N39" s="34"/>
      <c r="O39" s="34">
        <f t="shared" si="0"/>
        <v>361.57</v>
      </c>
      <c r="R39" s="2"/>
    </row>
    <row r="40" spans="1:18" ht="15.75" x14ac:dyDescent="0.25">
      <c r="A40" s="24">
        <v>32</v>
      </c>
      <c r="B40" s="25" t="s">
        <v>33</v>
      </c>
      <c r="C40" s="26">
        <v>44972</v>
      </c>
      <c r="D40" s="25">
        <v>89204</v>
      </c>
      <c r="E40" s="25" t="s">
        <v>54</v>
      </c>
      <c r="F40" s="28">
        <v>215236</v>
      </c>
      <c r="G40" s="25"/>
      <c r="H40" s="33"/>
      <c r="I40" s="33"/>
      <c r="J40" s="34"/>
      <c r="K40" s="34">
        <v>300</v>
      </c>
      <c r="L40" s="34">
        <v>78.599999999999994</v>
      </c>
      <c r="M40" s="34"/>
      <c r="N40" s="34"/>
      <c r="O40" s="34">
        <f t="shared" si="0"/>
        <v>378.6</v>
      </c>
      <c r="R40" s="2"/>
    </row>
    <row r="41" spans="1:18" ht="15.75" x14ac:dyDescent="0.25">
      <c r="A41" s="24">
        <v>33</v>
      </c>
      <c r="B41" s="25" t="s">
        <v>39</v>
      </c>
      <c r="C41" s="26">
        <v>44985</v>
      </c>
      <c r="D41" s="25">
        <v>89289</v>
      </c>
      <c r="E41" s="25" t="s">
        <v>89</v>
      </c>
      <c r="F41" s="28">
        <v>322323</v>
      </c>
      <c r="G41" s="25"/>
      <c r="H41" s="33"/>
      <c r="I41" s="34">
        <v>205.64</v>
      </c>
      <c r="J41" s="34"/>
      <c r="K41" s="34"/>
      <c r="L41" s="33"/>
      <c r="M41" s="34"/>
      <c r="N41" s="34"/>
      <c r="O41" s="34">
        <f t="shared" si="0"/>
        <v>205.64</v>
      </c>
      <c r="R41" s="2"/>
    </row>
    <row r="42" spans="1:18" ht="15.75" x14ac:dyDescent="0.25">
      <c r="A42" s="24">
        <v>34</v>
      </c>
      <c r="B42" s="25"/>
      <c r="C42" s="26">
        <v>44985</v>
      </c>
      <c r="D42" s="25">
        <v>0</v>
      </c>
      <c r="E42" s="25" t="s">
        <v>48</v>
      </c>
      <c r="F42" s="28"/>
      <c r="G42" s="25"/>
      <c r="H42" s="33">
        <v>740</v>
      </c>
      <c r="I42" s="34"/>
      <c r="J42" s="34"/>
      <c r="K42" s="34"/>
      <c r="L42" s="33"/>
      <c r="M42" s="34"/>
      <c r="N42" s="34"/>
      <c r="O42" s="34">
        <f t="shared" si="0"/>
        <v>740</v>
      </c>
      <c r="R42" s="2"/>
    </row>
    <row r="43" spans="1:18" ht="15.75" x14ac:dyDescent="0.25">
      <c r="A43" s="24">
        <v>35</v>
      </c>
      <c r="B43" s="25" t="s">
        <v>40</v>
      </c>
      <c r="C43" s="26">
        <v>44985</v>
      </c>
      <c r="D43" s="25">
        <v>809</v>
      </c>
      <c r="E43" s="25" t="s">
        <v>55</v>
      </c>
      <c r="F43" s="28">
        <v>32123</v>
      </c>
      <c r="G43" s="25"/>
      <c r="H43" s="33">
        <v>112.38</v>
      </c>
      <c r="I43" s="34"/>
      <c r="J43" s="34"/>
      <c r="K43" s="34"/>
      <c r="L43" s="33"/>
      <c r="M43" s="34"/>
      <c r="N43" s="34"/>
      <c r="O43" s="34">
        <f t="shared" si="0"/>
        <v>112.38</v>
      </c>
      <c r="R43" s="2"/>
    </row>
    <row r="44" spans="1:18" ht="15.75" x14ac:dyDescent="0.25">
      <c r="A44" s="24">
        <v>36</v>
      </c>
      <c r="B44" s="25" t="s">
        <v>28</v>
      </c>
      <c r="C44" s="26">
        <v>44987</v>
      </c>
      <c r="D44" s="25">
        <v>89287</v>
      </c>
      <c r="E44" s="25" t="s">
        <v>56</v>
      </c>
      <c r="F44" s="28">
        <v>32232</v>
      </c>
      <c r="G44" s="25"/>
      <c r="H44" s="33"/>
      <c r="I44" s="34"/>
      <c r="J44" s="34"/>
      <c r="K44" s="33">
        <v>165</v>
      </c>
      <c r="L44" s="33"/>
      <c r="M44" s="34"/>
      <c r="N44" s="34"/>
      <c r="O44" s="34">
        <f t="shared" si="0"/>
        <v>165</v>
      </c>
      <c r="R44" s="2"/>
    </row>
    <row r="45" spans="1:18" ht="15.75" x14ac:dyDescent="0.25">
      <c r="A45" s="24">
        <v>37</v>
      </c>
      <c r="B45" s="25" t="s">
        <v>29</v>
      </c>
      <c r="C45" s="26">
        <v>44987</v>
      </c>
      <c r="D45" s="25">
        <v>89312</v>
      </c>
      <c r="E45" s="25" t="s">
        <v>57</v>
      </c>
      <c r="F45" s="28">
        <v>32233</v>
      </c>
      <c r="G45" s="25"/>
      <c r="H45" s="33"/>
      <c r="I45" s="34"/>
      <c r="J45" s="34"/>
      <c r="K45" s="33">
        <v>275</v>
      </c>
      <c r="L45" s="33"/>
      <c r="M45" s="34"/>
      <c r="N45" s="34"/>
      <c r="O45" s="34">
        <f t="shared" si="0"/>
        <v>275</v>
      </c>
      <c r="R45" s="2"/>
    </row>
    <row r="46" spans="1:18" ht="15.75" x14ac:dyDescent="0.25">
      <c r="A46" s="24">
        <v>38</v>
      </c>
      <c r="B46" s="25" t="s">
        <v>30</v>
      </c>
      <c r="C46" s="26">
        <v>44987</v>
      </c>
      <c r="D46" s="25">
        <v>89296</v>
      </c>
      <c r="E46" s="25" t="s">
        <v>57</v>
      </c>
      <c r="F46" s="28">
        <v>32234</v>
      </c>
      <c r="G46" s="25"/>
      <c r="H46" s="33"/>
      <c r="I46" s="34"/>
      <c r="J46" s="34"/>
      <c r="K46" s="33">
        <v>275</v>
      </c>
      <c r="L46" s="33"/>
      <c r="M46" s="34"/>
      <c r="N46" s="34"/>
      <c r="O46" s="34">
        <f t="shared" si="0"/>
        <v>275</v>
      </c>
      <c r="R46" s="2"/>
    </row>
    <row r="47" spans="1:18" ht="15.75" x14ac:dyDescent="0.25">
      <c r="A47" s="24">
        <v>39</v>
      </c>
      <c r="B47" s="25" t="s">
        <v>31</v>
      </c>
      <c r="C47" s="26">
        <v>44987</v>
      </c>
      <c r="D47" s="25">
        <v>89300</v>
      </c>
      <c r="E47" s="25" t="s">
        <v>57</v>
      </c>
      <c r="F47" s="27">
        <v>322310</v>
      </c>
      <c r="G47" s="25"/>
      <c r="H47" s="33"/>
      <c r="I47" s="34"/>
      <c r="J47" s="34"/>
      <c r="K47" s="33">
        <v>275</v>
      </c>
      <c r="L47" s="34"/>
      <c r="M47" s="34"/>
      <c r="N47" s="33"/>
      <c r="O47" s="34">
        <f t="shared" si="0"/>
        <v>275</v>
      </c>
      <c r="R47" s="2"/>
    </row>
    <row r="48" spans="1:18" ht="15.75" x14ac:dyDescent="0.25">
      <c r="A48" s="24">
        <v>40</v>
      </c>
      <c r="B48" s="25" t="s">
        <v>27</v>
      </c>
      <c r="C48" s="26">
        <v>44987</v>
      </c>
      <c r="D48" s="25">
        <v>89295</v>
      </c>
      <c r="E48" s="25" t="s">
        <v>45</v>
      </c>
      <c r="F48" s="27">
        <v>23031077</v>
      </c>
      <c r="G48" s="25"/>
      <c r="H48" s="33">
        <v>62.67</v>
      </c>
      <c r="I48" s="34"/>
      <c r="J48" s="34"/>
      <c r="K48" s="34"/>
      <c r="L48" s="34"/>
      <c r="M48" s="33"/>
      <c r="N48" s="34"/>
      <c r="O48" s="34">
        <f t="shared" si="0"/>
        <v>62.67</v>
      </c>
      <c r="R48" s="2"/>
    </row>
    <row r="49" spans="1:18" ht="15.75" x14ac:dyDescent="0.25">
      <c r="A49" s="24">
        <v>41</v>
      </c>
      <c r="B49" s="25" t="s">
        <v>37</v>
      </c>
      <c r="C49" s="26">
        <v>44987</v>
      </c>
      <c r="D49" s="25">
        <v>89318</v>
      </c>
      <c r="E49" s="25" t="s">
        <v>45</v>
      </c>
      <c r="F49" s="27">
        <v>1186119</v>
      </c>
      <c r="G49" s="25"/>
      <c r="H49" s="33">
        <v>64.86</v>
      </c>
      <c r="I49" s="33"/>
      <c r="J49" s="34"/>
      <c r="K49" s="34"/>
      <c r="L49" s="34"/>
      <c r="M49" s="34"/>
      <c r="N49" s="34"/>
      <c r="O49" s="34">
        <f t="shared" si="0"/>
        <v>64.86</v>
      </c>
      <c r="R49" s="2"/>
    </row>
    <row r="50" spans="1:18" ht="15.75" x14ac:dyDescent="0.25">
      <c r="A50" s="24">
        <v>42</v>
      </c>
      <c r="B50" s="25" t="s">
        <v>34</v>
      </c>
      <c r="C50" s="26">
        <v>44987</v>
      </c>
      <c r="D50" s="25">
        <v>89303</v>
      </c>
      <c r="E50" s="25" t="s">
        <v>58</v>
      </c>
      <c r="F50" s="27">
        <v>32235</v>
      </c>
      <c r="G50" s="25"/>
      <c r="H50" s="33"/>
      <c r="I50" s="34"/>
      <c r="J50" s="34"/>
      <c r="K50" s="34">
        <v>1000</v>
      </c>
      <c r="L50" s="34">
        <v>10.48</v>
      </c>
      <c r="M50" s="34"/>
      <c r="N50" s="34"/>
      <c r="O50" s="34">
        <f t="shared" si="0"/>
        <v>1010.48</v>
      </c>
      <c r="R50" s="2"/>
    </row>
    <row r="51" spans="1:18" ht="15.75" x14ac:dyDescent="0.25">
      <c r="A51" s="24">
        <v>43</v>
      </c>
      <c r="B51" s="25" t="s">
        <v>35</v>
      </c>
      <c r="C51" s="26">
        <v>44987</v>
      </c>
      <c r="D51" s="25">
        <v>89305</v>
      </c>
      <c r="E51" s="25" t="s">
        <v>58</v>
      </c>
      <c r="F51" s="28">
        <v>32236</v>
      </c>
      <c r="G51" s="25"/>
      <c r="H51" s="33"/>
      <c r="I51" s="34"/>
      <c r="J51" s="33"/>
      <c r="K51" s="34">
        <v>1000</v>
      </c>
      <c r="L51" s="34">
        <v>61.57</v>
      </c>
      <c r="M51" s="34"/>
      <c r="N51" s="34"/>
      <c r="O51" s="34">
        <f t="shared" si="0"/>
        <v>1061.57</v>
      </c>
      <c r="R51" s="2"/>
    </row>
    <row r="52" spans="1:18" ht="15.75" x14ac:dyDescent="0.25">
      <c r="A52" s="24">
        <v>44</v>
      </c>
      <c r="B52" s="25" t="s">
        <v>32</v>
      </c>
      <c r="C52" s="26">
        <v>44987</v>
      </c>
      <c r="D52" s="25">
        <v>89301</v>
      </c>
      <c r="E52" s="25" t="s">
        <v>58</v>
      </c>
      <c r="F52" s="28">
        <v>32238</v>
      </c>
      <c r="G52" s="25"/>
      <c r="H52" s="33"/>
      <c r="I52" s="34"/>
      <c r="J52" s="33"/>
      <c r="K52" s="34">
        <v>1000</v>
      </c>
      <c r="L52" s="34">
        <v>61.57</v>
      </c>
      <c r="M52" s="34"/>
      <c r="N52" s="34"/>
      <c r="O52" s="34">
        <f t="shared" si="0"/>
        <v>1061.57</v>
      </c>
      <c r="R52" s="2"/>
    </row>
    <row r="53" spans="1:18" ht="15.75" x14ac:dyDescent="0.25">
      <c r="A53" s="24">
        <v>45</v>
      </c>
      <c r="B53" s="25" t="s">
        <v>33</v>
      </c>
      <c r="C53" s="26">
        <v>44987</v>
      </c>
      <c r="D53" s="25">
        <v>89323</v>
      </c>
      <c r="E53" s="25" t="s">
        <v>58</v>
      </c>
      <c r="F53" s="28">
        <v>32239</v>
      </c>
      <c r="G53" s="25"/>
      <c r="H53" s="33"/>
      <c r="I53" s="34"/>
      <c r="J53" s="33"/>
      <c r="K53" s="34">
        <v>1000</v>
      </c>
      <c r="L53" s="34">
        <v>78.599999999999994</v>
      </c>
      <c r="M53" s="34"/>
      <c r="N53" s="34"/>
      <c r="O53" s="34">
        <f t="shared" si="0"/>
        <v>1078.5999999999999</v>
      </c>
      <c r="R53" s="2"/>
    </row>
    <row r="54" spans="1:18" ht="15.75" x14ac:dyDescent="0.25">
      <c r="A54" s="24">
        <v>46</v>
      </c>
      <c r="B54" s="25" t="s">
        <v>36</v>
      </c>
      <c r="C54" s="26">
        <v>44987</v>
      </c>
      <c r="D54" s="25">
        <v>89313</v>
      </c>
      <c r="E54" s="25" t="s">
        <v>59</v>
      </c>
      <c r="F54" s="28">
        <v>32237</v>
      </c>
      <c r="G54" s="25"/>
      <c r="H54" s="33"/>
      <c r="I54" s="34"/>
      <c r="J54" s="33"/>
      <c r="K54" s="34">
        <v>1000</v>
      </c>
      <c r="L54" s="34"/>
      <c r="M54" s="34"/>
      <c r="N54" s="34"/>
      <c r="O54" s="34">
        <f t="shared" si="0"/>
        <v>1000</v>
      </c>
      <c r="R54" s="2"/>
    </row>
    <row r="55" spans="1:18" ht="15.75" x14ac:dyDescent="0.25">
      <c r="A55" s="24">
        <v>47</v>
      </c>
      <c r="B55" s="25" t="s">
        <v>38</v>
      </c>
      <c r="C55" s="26">
        <v>44988</v>
      </c>
      <c r="D55" s="25">
        <v>89307</v>
      </c>
      <c r="E55" s="25" t="s">
        <v>46</v>
      </c>
      <c r="F55" s="28">
        <v>3323</v>
      </c>
      <c r="G55" s="25"/>
      <c r="H55" s="33">
        <v>511.75</v>
      </c>
      <c r="I55" s="34"/>
      <c r="J55" s="33"/>
      <c r="K55" s="34"/>
      <c r="L55" s="34"/>
      <c r="M55" s="34"/>
      <c r="N55" s="34"/>
      <c r="O55" s="34">
        <f t="shared" si="0"/>
        <v>511.75</v>
      </c>
      <c r="R55" s="2"/>
    </row>
    <row r="56" spans="1:18" ht="15.75" x14ac:dyDescent="0.25">
      <c r="A56" s="24">
        <v>48</v>
      </c>
      <c r="B56" s="25" t="s">
        <v>39</v>
      </c>
      <c r="C56" s="26">
        <v>45016</v>
      </c>
      <c r="D56" s="25">
        <v>89494</v>
      </c>
      <c r="E56" s="25" t="s">
        <v>89</v>
      </c>
      <c r="F56" s="28">
        <v>452316</v>
      </c>
      <c r="G56" s="25"/>
      <c r="H56" s="33"/>
      <c r="I56" s="33">
        <v>362.22</v>
      </c>
      <c r="J56" s="33"/>
      <c r="K56" s="34"/>
      <c r="L56" s="34"/>
      <c r="M56" s="34"/>
      <c r="N56" s="34"/>
      <c r="O56" s="34">
        <f t="shared" si="0"/>
        <v>362.22</v>
      </c>
      <c r="R56" s="2"/>
    </row>
    <row r="57" spans="1:18" ht="15.75" x14ac:dyDescent="0.25">
      <c r="A57" s="24">
        <v>49</v>
      </c>
      <c r="B57" s="25"/>
      <c r="C57" s="26">
        <v>45016</v>
      </c>
      <c r="D57" s="25">
        <v>0</v>
      </c>
      <c r="E57" s="25" t="s">
        <v>48</v>
      </c>
      <c r="F57" s="28"/>
      <c r="G57" s="25"/>
      <c r="H57" s="33">
        <v>741</v>
      </c>
      <c r="I57" s="34"/>
      <c r="J57" s="33"/>
      <c r="K57" s="34"/>
      <c r="L57" s="34"/>
      <c r="M57" s="34"/>
      <c r="N57" s="34"/>
      <c r="O57" s="34">
        <f t="shared" si="0"/>
        <v>741</v>
      </c>
      <c r="R57" s="2"/>
    </row>
    <row r="58" spans="1:18" ht="15.75" x14ac:dyDescent="0.25">
      <c r="A58" s="24">
        <v>50</v>
      </c>
      <c r="B58" s="25" t="s">
        <v>34</v>
      </c>
      <c r="C58" s="26">
        <v>45021</v>
      </c>
      <c r="D58" s="25">
        <v>89511</v>
      </c>
      <c r="E58" s="25" t="s">
        <v>60</v>
      </c>
      <c r="F58" s="28">
        <v>4523</v>
      </c>
      <c r="G58" s="25"/>
      <c r="H58" s="33"/>
      <c r="I58" s="34"/>
      <c r="J58" s="33"/>
      <c r="K58" s="34">
        <v>1000</v>
      </c>
      <c r="L58" s="34">
        <v>10.48</v>
      </c>
      <c r="M58" s="34"/>
      <c r="N58" s="34"/>
      <c r="O58" s="34">
        <f t="shared" si="0"/>
        <v>1010.48</v>
      </c>
      <c r="R58" s="2"/>
    </row>
    <row r="59" spans="1:18" ht="15.75" x14ac:dyDescent="0.25">
      <c r="A59" s="24">
        <v>51</v>
      </c>
      <c r="B59" s="25" t="s">
        <v>35</v>
      </c>
      <c r="C59" s="26">
        <v>45021</v>
      </c>
      <c r="D59" s="25">
        <v>89512</v>
      </c>
      <c r="E59" s="25" t="s">
        <v>60</v>
      </c>
      <c r="F59" s="28">
        <v>45231</v>
      </c>
      <c r="G59" s="25"/>
      <c r="H59" s="33"/>
      <c r="I59" s="34"/>
      <c r="J59" s="33"/>
      <c r="K59" s="34">
        <v>1000</v>
      </c>
      <c r="L59" s="34">
        <v>61.57</v>
      </c>
      <c r="M59" s="34"/>
      <c r="N59" s="34"/>
      <c r="O59" s="34">
        <f t="shared" si="0"/>
        <v>1061.57</v>
      </c>
      <c r="R59" s="2"/>
    </row>
    <row r="60" spans="1:18" ht="15.75" x14ac:dyDescent="0.25">
      <c r="A60" s="24">
        <v>52</v>
      </c>
      <c r="B60" s="25" t="s">
        <v>32</v>
      </c>
      <c r="C60" s="26">
        <v>45021</v>
      </c>
      <c r="D60" s="25">
        <v>89507</v>
      </c>
      <c r="E60" s="25" t="s">
        <v>60</v>
      </c>
      <c r="F60" s="28">
        <v>45233</v>
      </c>
      <c r="G60" s="25"/>
      <c r="H60" s="33"/>
      <c r="I60" s="34"/>
      <c r="J60" s="33"/>
      <c r="K60" s="34">
        <v>1000</v>
      </c>
      <c r="L60" s="34">
        <v>61.57</v>
      </c>
      <c r="M60" s="34"/>
      <c r="N60" s="34"/>
      <c r="O60" s="34">
        <f t="shared" si="0"/>
        <v>1061.57</v>
      </c>
      <c r="R60" s="2"/>
    </row>
    <row r="61" spans="1:18" ht="15.75" x14ac:dyDescent="0.25">
      <c r="A61" s="24">
        <v>53</v>
      </c>
      <c r="B61" s="25" t="s">
        <v>33</v>
      </c>
      <c r="C61" s="26">
        <v>45021</v>
      </c>
      <c r="D61" s="25">
        <v>89531</v>
      </c>
      <c r="E61" s="25" t="s">
        <v>60</v>
      </c>
      <c r="F61" s="28">
        <v>45234</v>
      </c>
      <c r="G61" s="25"/>
      <c r="H61" s="33"/>
      <c r="I61" s="34"/>
      <c r="J61" s="33"/>
      <c r="K61" s="34">
        <v>1000</v>
      </c>
      <c r="L61" s="34">
        <v>78.599999999999994</v>
      </c>
      <c r="M61" s="34"/>
      <c r="N61" s="34"/>
      <c r="O61" s="34">
        <f t="shared" si="0"/>
        <v>1078.5999999999999</v>
      </c>
      <c r="R61" s="2"/>
    </row>
    <row r="62" spans="1:18" ht="15.75" x14ac:dyDescent="0.25">
      <c r="A62" s="24">
        <v>54</v>
      </c>
      <c r="B62" s="25" t="s">
        <v>36</v>
      </c>
      <c r="C62" s="26">
        <v>45021</v>
      </c>
      <c r="D62" s="25">
        <v>89522</v>
      </c>
      <c r="E62" s="25" t="s">
        <v>61</v>
      </c>
      <c r="F62" s="27">
        <v>45232</v>
      </c>
      <c r="G62" s="25"/>
      <c r="H62" s="33"/>
      <c r="I62" s="34"/>
      <c r="J62" s="34"/>
      <c r="K62" s="34">
        <v>1000</v>
      </c>
      <c r="L62" s="34"/>
      <c r="M62" s="34"/>
      <c r="N62" s="34"/>
      <c r="O62" s="34">
        <f t="shared" si="0"/>
        <v>1000</v>
      </c>
      <c r="R62" s="2"/>
    </row>
    <row r="63" spans="1:18" ht="15.75" x14ac:dyDescent="0.25">
      <c r="A63" s="24">
        <v>55</v>
      </c>
      <c r="B63" s="29" t="s">
        <v>39</v>
      </c>
      <c r="C63" s="30">
        <v>45034</v>
      </c>
      <c r="D63" s="29">
        <v>89693</v>
      </c>
      <c r="E63" s="29" t="s">
        <v>89</v>
      </c>
      <c r="F63" s="31">
        <v>20230505123814</v>
      </c>
      <c r="G63" s="29"/>
      <c r="H63" s="35"/>
      <c r="I63" s="35">
        <v>214.38</v>
      </c>
      <c r="J63" s="34"/>
      <c r="K63" s="34"/>
      <c r="L63" s="34"/>
      <c r="M63" s="34"/>
      <c r="N63" s="34"/>
      <c r="O63" s="34">
        <f t="shared" si="0"/>
        <v>214.38</v>
      </c>
      <c r="R63" s="2"/>
    </row>
    <row r="64" spans="1:18" ht="15.75" x14ac:dyDescent="0.25">
      <c r="A64" s="24">
        <v>56</v>
      </c>
      <c r="B64" s="29" t="s">
        <v>39</v>
      </c>
      <c r="C64" s="30">
        <v>45034</v>
      </c>
      <c r="D64" s="29">
        <v>89693</v>
      </c>
      <c r="E64" s="29" t="s">
        <v>89</v>
      </c>
      <c r="F64" s="31">
        <v>20230505123958</v>
      </c>
      <c r="G64" s="29"/>
      <c r="H64" s="35"/>
      <c r="I64" s="35">
        <v>100.22</v>
      </c>
      <c r="J64" s="34"/>
      <c r="K64" s="34"/>
      <c r="L64" s="33"/>
      <c r="M64" s="34"/>
      <c r="N64" s="34"/>
      <c r="O64" s="34">
        <f t="shared" si="0"/>
        <v>100.22</v>
      </c>
      <c r="R64" s="2"/>
    </row>
    <row r="65" spans="1:18" ht="15.75" x14ac:dyDescent="0.25">
      <c r="A65" s="24">
        <v>57</v>
      </c>
      <c r="B65" s="29" t="s">
        <v>36</v>
      </c>
      <c r="C65" s="30">
        <v>45046</v>
      </c>
      <c r="D65" s="29">
        <v>89734</v>
      </c>
      <c r="E65" s="29" t="s">
        <v>62</v>
      </c>
      <c r="F65" s="31">
        <v>512232</v>
      </c>
      <c r="G65" s="29"/>
      <c r="H65" s="35"/>
      <c r="I65" s="34"/>
      <c r="J65" s="34"/>
      <c r="K65" s="34"/>
      <c r="L65" s="33"/>
      <c r="M65" s="34">
        <v>600</v>
      </c>
      <c r="N65" s="34">
        <v>1632.9</v>
      </c>
      <c r="O65" s="34">
        <f t="shared" si="0"/>
        <v>2232.9</v>
      </c>
      <c r="R65" s="2"/>
    </row>
    <row r="66" spans="1:18" ht="15.75" x14ac:dyDescent="0.25">
      <c r="A66" s="24">
        <v>58</v>
      </c>
      <c r="B66" s="25"/>
      <c r="C66" s="26">
        <v>45046</v>
      </c>
      <c r="D66" s="25">
        <v>0</v>
      </c>
      <c r="E66" s="25" t="s">
        <v>48</v>
      </c>
      <c r="F66" s="28"/>
      <c r="G66" s="25"/>
      <c r="H66" s="33">
        <v>778</v>
      </c>
      <c r="I66" s="34"/>
      <c r="J66" s="34"/>
      <c r="K66" s="34"/>
      <c r="L66" s="33"/>
      <c r="M66" s="34"/>
      <c r="N66" s="34"/>
      <c r="O66" s="34">
        <f t="shared" si="0"/>
        <v>778</v>
      </c>
      <c r="R66" s="2"/>
    </row>
    <row r="67" spans="1:18" ht="15.75" x14ac:dyDescent="0.25">
      <c r="A67" s="24">
        <v>59</v>
      </c>
      <c r="B67" s="25" t="s">
        <v>34</v>
      </c>
      <c r="C67" s="26">
        <v>45056</v>
      </c>
      <c r="D67" s="25">
        <v>89706</v>
      </c>
      <c r="E67" s="25" t="s">
        <v>63</v>
      </c>
      <c r="F67" s="28">
        <v>510231</v>
      </c>
      <c r="G67" s="25"/>
      <c r="H67" s="33"/>
      <c r="I67" s="34"/>
      <c r="J67" s="34"/>
      <c r="K67" s="34">
        <v>1000</v>
      </c>
      <c r="L67" s="33">
        <v>10.48</v>
      </c>
      <c r="M67" s="34"/>
      <c r="N67" s="34"/>
      <c r="O67" s="34">
        <f t="shared" si="0"/>
        <v>1010.48</v>
      </c>
      <c r="R67" s="2"/>
    </row>
    <row r="68" spans="1:18" ht="15.75" x14ac:dyDescent="0.25">
      <c r="A68" s="24">
        <v>60</v>
      </c>
      <c r="B68" s="25" t="s">
        <v>33</v>
      </c>
      <c r="C68" s="26">
        <v>45056</v>
      </c>
      <c r="D68" s="25">
        <v>89716</v>
      </c>
      <c r="E68" s="25" t="s">
        <v>63</v>
      </c>
      <c r="F68" s="28">
        <v>510235</v>
      </c>
      <c r="G68" s="25"/>
      <c r="H68" s="33"/>
      <c r="I68" s="34"/>
      <c r="J68" s="34"/>
      <c r="K68" s="34">
        <v>1000</v>
      </c>
      <c r="L68" s="33">
        <v>78.599999999999994</v>
      </c>
      <c r="M68" s="34"/>
      <c r="N68" s="34"/>
      <c r="O68" s="34">
        <f t="shared" si="0"/>
        <v>1078.5999999999999</v>
      </c>
      <c r="R68" s="2"/>
    </row>
    <row r="69" spans="1:18" ht="15.75" x14ac:dyDescent="0.25">
      <c r="A69" s="24">
        <v>61</v>
      </c>
      <c r="B69" s="25" t="s">
        <v>35</v>
      </c>
      <c r="C69" s="26">
        <v>45056</v>
      </c>
      <c r="D69" s="25">
        <v>89707</v>
      </c>
      <c r="E69" s="25" t="s">
        <v>64</v>
      </c>
      <c r="F69" s="28">
        <v>510232</v>
      </c>
      <c r="G69" s="25"/>
      <c r="H69" s="33"/>
      <c r="I69" s="34"/>
      <c r="J69" s="34"/>
      <c r="K69" s="34">
        <v>1000</v>
      </c>
      <c r="L69" s="33">
        <v>61.57</v>
      </c>
      <c r="M69" s="34"/>
      <c r="N69" s="34"/>
      <c r="O69" s="34">
        <f t="shared" si="0"/>
        <v>1061.57</v>
      </c>
      <c r="R69" s="2"/>
    </row>
    <row r="70" spans="1:18" ht="15.75" x14ac:dyDescent="0.25">
      <c r="A70" s="24">
        <v>62</v>
      </c>
      <c r="B70" s="25" t="s">
        <v>32</v>
      </c>
      <c r="C70" s="26">
        <v>45056</v>
      </c>
      <c r="D70" s="25">
        <v>89703</v>
      </c>
      <c r="E70" s="25" t="s">
        <v>64</v>
      </c>
      <c r="F70" s="28">
        <v>510234</v>
      </c>
      <c r="G70" s="25"/>
      <c r="H70" s="33"/>
      <c r="I70" s="34"/>
      <c r="J70" s="34"/>
      <c r="K70" s="34">
        <v>1000</v>
      </c>
      <c r="L70" s="33">
        <v>61.57</v>
      </c>
      <c r="M70" s="34"/>
      <c r="N70" s="34"/>
      <c r="O70" s="34">
        <f t="shared" si="0"/>
        <v>1061.57</v>
      </c>
      <c r="R70" s="2"/>
    </row>
    <row r="71" spans="1:18" ht="15.75" x14ac:dyDescent="0.25">
      <c r="A71" s="24">
        <v>63</v>
      </c>
      <c r="B71" s="25" t="s">
        <v>36</v>
      </c>
      <c r="C71" s="26">
        <v>45056</v>
      </c>
      <c r="D71" s="25">
        <v>89712</v>
      </c>
      <c r="E71" s="25" t="s">
        <v>65</v>
      </c>
      <c r="F71" s="28">
        <v>510233</v>
      </c>
      <c r="G71" s="25"/>
      <c r="H71" s="33"/>
      <c r="I71" s="34"/>
      <c r="J71" s="34"/>
      <c r="K71" s="34">
        <v>1000</v>
      </c>
      <c r="L71" s="33"/>
      <c r="M71" s="34"/>
      <c r="N71" s="34"/>
      <c r="O71" s="34">
        <f t="shared" si="0"/>
        <v>1000</v>
      </c>
      <c r="R71" s="2"/>
    </row>
    <row r="72" spans="1:18" ht="15.75" x14ac:dyDescent="0.25">
      <c r="A72" s="24">
        <v>64</v>
      </c>
      <c r="B72" s="29" t="s">
        <v>41</v>
      </c>
      <c r="C72" s="30">
        <v>45077</v>
      </c>
      <c r="D72" s="29">
        <v>89896</v>
      </c>
      <c r="E72" s="29" t="s">
        <v>66</v>
      </c>
      <c r="F72" s="32" t="s">
        <v>88</v>
      </c>
      <c r="G72" s="29"/>
      <c r="H72" s="35"/>
      <c r="I72" s="34"/>
      <c r="J72" s="34">
        <v>48.76</v>
      </c>
      <c r="K72" s="33"/>
      <c r="L72" s="34"/>
      <c r="M72" s="34"/>
      <c r="N72" s="34"/>
      <c r="O72" s="34">
        <f t="shared" si="0"/>
        <v>48.76</v>
      </c>
      <c r="R72" s="2"/>
    </row>
    <row r="73" spans="1:18" ht="15.75" x14ac:dyDescent="0.25">
      <c r="A73" s="24">
        <v>65</v>
      </c>
      <c r="B73" s="29" t="s">
        <v>39</v>
      </c>
      <c r="C73" s="30">
        <v>45077</v>
      </c>
      <c r="D73" s="29">
        <v>89862</v>
      </c>
      <c r="E73" s="29" t="s">
        <v>89</v>
      </c>
      <c r="F73" s="32">
        <v>67232</v>
      </c>
      <c r="G73" s="29"/>
      <c r="H73" s="35"/>
      <c r="I73" s="34">
        <v>219.25</v>
      </c>
      <c r="J73" s="34"/>
      <c r="K73" s="34"/>
      <c r="L73" s="34"/>
      <c r="M73" s="34"/>
      <c r="N73" s="33"/>
      <c r="O73" s="34">
        <f t="shared" si="0"/>
        <v>219.25</v>
      </c>
      <c r="R73" s="2"/>
    </row>
    <row r="74" spans="1:18" ht="15.75" x14ac:dyDescent="0.25">
      <c r="A74" s="24">
        <v>66</v>
      </c>
      <c r="B74" s="25"/>
      <c r="C74" s="26">
        <v>45077</v>
      </c>
      <c r="D74" s="25">
        <v>0</v>
      </c>
      <c r="E74" s="25" t="s">
        <v>48</v>
      </c>
      <c r="F74" s="27"/>
      <c r="G74" s="25"/>
      <c r="H74" s="33">
        <v>778</v>
      </c>
      <c r="I74" s="34"/>
      <c r="J74" s="34"/>
      <c r="K74" s="34"/>
      <c r="L74" s="34"/>
      <c r="M74" s="34"/>
      <c r="N74" s="34"/>
      <c r="O74" s="34">
        <f t="shared" ref="O74:O128" si="1">SUM(H74:N74)</f>
        <v>778</v>
      </c>
      <c r="R74" s="2"/>
    </row>
    <row r="75" spans="1:18" ht="15.75" x14ac:dyDescent="0.25">
      <c r="A75" s="24">
        <v>67</v>
      </c>
      <c r="B75" s="25" t="s">
        <v>34</v>
      </c>
      <c r="C75" s="26">
        <v>45078</v>
      </c>
      <c r="D75" s="25">
        <v>89843</v>
      </c>
      <c r="E75" s="25" t="s">
        <v>67</v>
      </c>
      <c r="F75" s="27">
        <v>61231</v>
      </c>
      <c r="G75" s="25"/>
      <c r="H75" s="33"/>
      <c r="I75" s="34"/>
      <c r="J75" s="34"/>
      <c r="K75" s="34">
        <v>1000</v>
      </c>
      <c r="L75" s="34">
        <v>10.48</v>
      </c>
      <c r="M75" s="34"/>
      <c r="N75" s="34"/>
      <c r="O75" s="34">
        <f t="shared" si="1"/>
        <v>1010.48</v>
      </c>
      <c r="R75" s="2"/>
    </row>
    <row r="76" spans="1:18" ht="15.75" x14ac:dyDescent="0.25">
      <c r="A76" s="24">
        <v>68</v>
      </c>
      <c r="B76" s="25" t="s">
        <v>35</v>
      </c>
      <c r="C76" s="26">
        <v>45078</v>
      </c>
      <c r="D76" s="25">
        <v>89844</v>
      </c>
      <c r="E76" s="25" t="s">
        <v>68</v>
      </c>
      <c r="F76" s="27">
        <v>61232</v>
      </c>
      <c r="G76" s="25"/>
      <c r="H76" s="33"/>
      <c r="I76" s="34"/>
      <c r="J76" s="34"/>
      <c r="K76" s="34">
        <v>1000</v>
      </c>
      <c r="L76" s="34">
        <v>61.57</v>
      </c>
      <c r="M76" s="34"/>
      <c r="N76" s="34"/>
      <c r="O76" s="34">
        <f t="shared" si="1"/>
        <v>1061.57</v>
      </c>
      <c r="R76" s="2"/>
    </row>
    <row r="77" spans="1:18" ht="15.75" x14ac:dyDescent="0.25">
      <c r="A77" s="24">
        <v>69</v>
      </c>
      <c r="B77" s="25" t="s">
        <v>32</v>
      </c>
      <c r="C77" s="26">
        <v>45078</v>
      </c>
      <c r="D77" s="25">
        <v>89842</v>
      </c>
      <c r="E77" s="25" t="s">
        <v>68</v>
      </c>
      <c r="F77" s="28">
        <v>61234</v>
      </c>
      <c r="G77" s="25"/>
      <c r="H77" s="33"/>
      <c r="I77" s="34"/>
      <c r="J77" s="34"/>
      <c r="K77" s="34">
        <v>1000</v>
      </c>
      <c r="L77" s="34">
        <v>61.57</v>
      </c>
      <c r="M77" s="34"/>
      <c r="N77" s="33"/>
      <c r="O77" s="34">
        <f t="shared" si="1"/>
        <v>1061.57</v>
      </c>
      <c r="R77" s="2"/>
    </row>
    <row r="78" spans="1:18" ht="15.75" x14ac:dyDescent="0.25">
      <c r="A78" s="24">
        <v>70</v>
      </c>
      <c r="B78" s="25" t="s">
        <v>33</v>
      </c>
      <c r="C78" s="26">
        <v>45078</v>
      </c>
      <c r="D78" s="25">
        <v>89852</v>
      </c>
      <c r="E78" s="25" t="s">
        <v>68</v>
      </c>
      <c r="F78" s="28">
        <v>61235</v>
      </c>
      <c r="G78" s="25"/>
      <c r="H78" s="33"/>
      <c r="I78" s="34"/>
      <c r="J78" s="34"/>
      <c r="K78" s="34">
        <v>1000</v>
      </c>
      <c r="L78" s="34">
        <v>78.599999999999994</v>
      </c>
      <c r="M78" s="34"/>
      <c r="N78" s="33"/>
      <c r="O78" s="34">
        <f t="shared" si="1"/>
        <v>1078.5999999999999</v>
      </c>
      <c r="R78" s="2"/>
    </row>
    <row r="79" spans="1:18" ht="15.75" x14ac:dyDescent="0.25">
      <c r="A79" s="24">
        <v>71</v>
      </c>
      <c r="B79" s="29" t="s">
        <v>36</v>
      </c>
      <c r="C79" s="30">
        <v>45078</v>
      </c>
      <c r="D79" s="29">
        <v>89848</v>
      </c>
      <c r="E79" s="29" t="s">
        <v>69</v>
      </c>
      <c r="F79" s="31">
        <v>61233</v>
      </c>
      <c r="G79" s="29"/>
      <c r="H79" s="35"/>
      <c r="I79" s="34"/>
      <c r="J79" s="33"/>
      <c r="K79" s="34">
        <v>1000</v>
      </c>
      <c r="L79" s="34"/>
      <c r="M79" s="34"/>
      <c r="N79" s="34"/>
      <c r="O79" s="34">
        <f t="shared" si="1"/>
        <v>1000</v>
      </c>
      <c r="R79" s="2"/>
    </row>
    <row r="80" spans="1:18" ht="15.75" x14ac:dyDescent="0.25">
      <c r="A80" s="24">
        <v>72</v>
      </c>
      <c r="B80" s="29" t="s">
        <v>39</v>
      </c>
      <c r="C80" s="30">
        <v>45095</v>
      </c>
      <c r="D80" s="29">
        <v>90178</v>
      </c>
      <c r="E80" s="29" t="s">
        <v>89</v>
      </c>
      <c r="F80" s="31">
        <v>20230705145633</v>
      </c>
      <c r="G80" s="29"/>
      <c r="H80" s="35"/>
      <c r="I80" s="34">
        <v>226.5</v>
      </c>
      <c r="J80" s="33"/>
      <c r="K80" s="34"/>
      <c r="L80" s="34"/>
      <c r="M80" s="34"/>
      <c r="N80" s="34"/>
      <c r="O80" s="34">
        <f t="shared" si="1"/>
        <v>226.5</v>
      </c>
      <c r="R80" s="2"/>
    </row>
    <row r="81" spans="1:18" ht="15.75" x14ac:dyDescent="0.25">
      <c r="A81" s="24">
        <v>73</v>
      </c>
      <c r="B81" s="29" t="s">
        <v>35</v>
      </c>
      <c r="C81" s="30">
        <v>45107</v>
      </c>
      <c r="D81" s="29">
        <v>90200</v>
      </c>
      <c r="E81" s="29" t="s">
        <v>70</v>
      </c>
      <c r="F81" s="31">
        <v>752318</v>
      </c>
      <c r="G81" s="29"/>
      <c r="H81" s="35"/>
      <c r="I81" s="34"/>
      <c r="J81" s="33"/>
      <c r="K81" s="34"/>
      <c r="L81" s="34"/>
      <c r="M81" s="34">
        <v>300</v>
      </c>
      <c r="N81" s="34">
        <v>155.88999999999999</v>
      </c>
      <c r="O81" s="34">
        <f t="shared" si="1"/>
        <v>455.89</v>
      </c>
      <c r="R81" s="2"/>
    </row>
    <row r="82" spans="1:18" ht="15.75" x14ac:dyDescent="0.25">
      <c r="A82" s="24">
        <v>74</v>
      </c>
      <c r="B82" s="25"/>
      <c r="C82" s="26">
        <v>45107</v>
      </c>
      <c r="D82" s="25">
        <v>0</v>
      </c>
      <c r="E82" s="25" t="s">
        <v>48</v>
      </c>
      <c r="F82" s="28"/>
      <c r="G82" s="25"/>
      <c r="H82" s="33">
        <v>778</v>
      </c>
      <c r="I82" s="34"/>
      <c r="J82" s="33"/>
      <c r="K82" s="34"/>
      <c r="L82" s="34"/>
      <c r="M82" s="34"/>
      <c r="N82" s="34"/>
      <c r="O82" s="34">
        <f t="shared" si="1"/>
        <v>778</v>
      </c>
      <c r="R82" s="2"/>
    </row>
    <row r="83" spans="1:18" ht="15.75" x14ac:dyDescent="0.25">
      <c r="A83" s="24">
        <v>75</v>
      </c>
      <c r="B83" s="25" t="s">
        <v>33</v>
      </c>
      <c r="C83" s="26">
        <v>45112</v>
      </c>
      <c r="D83" s="25">
        <v>90216</v>
      </c>
      <c r="E83" s="25" t="s">
        <v>71</v>
      </c>
      <c r="F83" s="28">
        <v>75235</v>
      </c>
      <c r="G83" s="25"/>
      <c r="H83" s="33"/>
      <c r="I83" s="34"/>
      <c r="J83" s="33"/>
      <c r="K83" s="34">
        <v>1000</v>
      </c>
      <c r="L83" s="34">
        <v>78.599999999999994</v>
      </c>
      <c r="M83" s="34"/>
      <c r="N83" s="34"/>
      <c r="O83" s="34">
        <f t="shared" si="1"/>
        <v>1078.5999999999999</v>
      </c>
      <c r="R83" s="2"/>
    </row>
    <row r="84" spans="1:18" ht="15.75" x14ac:dyDescent="0.25">
      <c r="A84" s="24">
        <v>76</v>
      </c>
      <c r="B84" s="25" t="s">
        <v>34</v>
      </c>
      <c r="C84" s="26">
        <v>45112</v>
      </c>
      <c r="D84" s="25">
        <v>90199</v>
      </c>
      <c r="E84" s="25" t="s">
        <v>72</v>
      </c>
      <c r="F84" s="28">
        <v>75231</v>
      </c>
      <c r="G84" s="25"/>
      <c r="H84" s="33"/>
      <c r="I84" s="34"/>
      <c r="J84" s="33"/>
      <c r="K84" s="34">
        <v>1000</v>
      </c>
      <c r="L84" s="34">
        <v>10.48</v>
      </c>
      <c r="M84" s="34"/>
      <c r="N84" s="34"/>
      <c r="O84" s="34">
        <f t="shared" si="1"/>
        <v>1010.48</v>
      </c>
      <c r="R84" s="2"/>
    </row>
    <row r="85" spans="1:18" ht="15.75" x14ac:dyDescent="0.25">
      <c r="A85" s="24">
        <v>77</v>
      </c>
      <c r="B85" s="25" t="s">
        <v>32</v>
      </c>
      <c r="C85" s="26">
        <v>45112</v>
      </c>
      <c r="D85" s="25">
        <v>90195</v>
      </c>
      <c r="E85" s="25" t="s">
        <v>72</v>
      </c>
      <c r="F85" s="28">
        <v>75234</v>
      </c>
      <c r="G85" s="25"/>
      <c r="H85" s="33"/>
      <c r="I85" s="34"/>
      <c r="J85" s="33"/>
      <c r="K85" s="34">
        <v>1000</v>
      </c>
      <c r="L85" s="34">
        <v>61.57</v>
      </c>
      <c r="M85" s="34"/>
      <c r="N85" s="34"/>
      <c r="O85" s="34">
        <f t="shared" si="1"/>
        <v>1061.57</v>
      </c>
      <c r="R85" s="2"/>
    </row>
    <row r="86" spans="1:18" ht="15.75" x14ac:dyDescent="0.25">
      <c r="A86" s="24">
        <v>78</v>
      </c>
      <c r="B86" s="25" t="s">
        <v>35</v>
      </c>
      <c r="C86" s="26">
        <v>45112</v>
      </c>
      <c r="D86" s="25">
        <v>90200</v>
      </c>
      <c r="E86" s="25" t="s">
        <v>73</v>
      </c>
      <c r="F86" s="28">
        <v>75232</v>
      </c>
      <c r="G86" s="25"/>
      <c r="H86" s="33"/>
      <c r="I86" s="34"/>
      <c r="J86" s="33"/>
      <c r="K86" s="34">
        <v>1000</v>
      </c>
      <c r="L86" s="34">
        <v>61.57</v>
      </c>
      <c r="M86" s="34"/>
      <c r="N86" s="34"/>
      <c r="O86" s="34">
        <f t="shared" si="1"/>
        <v>1061.57</v>
      </c>
      <c r="R86" s="2"/>
    </row>
    <row r="87" spans="1:18" ht="15.75" x14ac:dyDescent="0.25">
      <c r="A87" s="24">
        <v>79</v>
      </c>
      <c r="B87" s="25" t="s">
        <v>36</v>
      </c>
      <c r="C87" s="26">
        <v>45112</v>
      </c>
      <c r="D87" s="25">
        <v>90210</v>
      </c>
      <c r="E87" s="25" t="s">
        <v>74</v>
      </c>
      <c r="F87" s="28">
        <v>75233</v>
      </c>
      <c r="G87" s="25"/>
      <c r="H87" s="33"/>
      <c r="I87" s="34"/>
      <c r="J87" s="33"/>
      <c r="K87" s="34">
        <v>1000</v>
      </c>
      <c r="L87" s="34"/>
      <c r="M87" s="34"/>
      <c r="N87" s="34"/>
      <c r="O87" s="34">
        <f t="shared" si="1"/>
        <v>1000</v>
      </c>
      <c r="R87" s="2"/>
    </row>
    <row r="88" spans="1:18" ht="15.75" x14ac:dyDescent="0.25">
      <c r="A88" s="24">
        <v>80</v>
      </c>
      <c r="B88" s="29" t="s">
        <v>39</v>
      </c>
      <c r="C88" s="30">
        <v>45138</v>
      </c>
      <c r="D88" s="29">
        <v>90345</v>
      </c>
      <c r="E88" s="29" t="s">
        <v>89</v>
      </c>
      <c r="F88" s="31">
        <v>82239</v>
      </c>
      <c r="G88" s="29"/>
      <c r="H88" s="35"/>
      <c r="I88" s="34">
        <v>240.85</v>
      </c>
      <c r="J88" s="33"/>
      <c r="K88" s="34"/>
      <c r="L88" s="34"/>
      <c r="M88" s="34"/>
      <c r="N88" s="34"/>
      <c r="O88" s="34">
        <f t="shared" si="1"/>
        <v>240.85</v>
      </c>
      <c r="R88" s="2"/>
    </row>
    <row r="89" spans="1:18" ht="15.75" x14ac:dyDescent="0.25">
      <c r="A89" s="24">
        <v>81</v>
      </c>
      <c r="B89" s="25"/>
      <c r="C89" s="26">
        <v>45138</v>
      </c>
      <c r="D89" s="25">
        <v>0</v>
      </c>
      <c r="E89" s="25" t="s">
        <v>48</v>
      </c>
      <c r="F89" s="28"/>
      <c r="G89" s="25"/>
      <c r="H89" s="33">
        <v>778</v>
      </c>
      <c r="I89" s="34"/>
      <c r="J89" s="33"/>
      <c r="K89" s="34"/>
      <c r="L89" s="34"/>
      <c r="M89" s="34"/>
      <c r="N89" s="33"/>
      <c r="O89" s="34">
        <f t="shared" si="1"/>
        <v>778</v>
      </c>
      <c r="R89" s="2"/>
    </row>
    <row r="90" spans="1:18" ht="15.75" x14ac:dyDescent="0.25">
      <c r="A90" s="24">
        <v>82</v>
      </c>
      <c r="B90" s="25" t="s">
        <v>34</v>
      </c>
      <c r="C90" s="26">
        <v>45140</v>
      </c>
      <c r="D90" s="25">
        <v>90362</v>
      </c>
      <c r="E90" s="25" t="s">
        <v>75</v>
      </c>
      <c r="F90" s="27">
        <v>82231</v>
      </c>
      <c r="G90" s="25"/>
      <c r="H90" s="33"/>
      <c r="I90" s="34"/>
      <c r="J90" s="34"/>
      <c r="K90" s="34">
        <v>1000</v>
      </c>
      <c r="L90" s="34">
        <v>10.48</v>
      </c>
      <c r="M90" s="34"/>
      <c r="N90" s="33"/>
      <c r="O90" s="34">
        <f t="shared" si="1"/>
        <v>1010.48</v>
      </c>
      <c r="R90" s="2"/>
    </row>
    <row r="91" spans="1:18" ht="15.75" x14ac:dyDescent="0.25">
      <c r="A91" s="24">
        <v>83</v>
      </c>
      <c r="B91" s="25" t="s">
        <v>35</v>
      </c>
      <c r="C91" s="26">
        <v>45140</v>
      </c>
      <c r="D91" s="25">
        <v>90364</v>
      </c>
      <c r="E91" s="25" t="s">
        <v>75</v>
      </c>
      <c r="F91" s="27">
        <v>82232</v>
      </c>
      <c r="G91" s="25"/>
      <c r="H91" s="33"/>
      <c r="I91" s="34"/>
      <c r="J91" s="34"/>
      <c r="K91" s="34">
        <v>1000</v>
      </c>
      <c r="L91" s="34">
        <v>61.57</v>
      </c>
      <c r="M91" s="34"/>
      <c r="N91" s="33"/>
      <c r="O91" s="34">
        <f t="shared" si="1"/>
        <v>1061.57</v>
      </c>
      <c r="R91" s="2"/>
    </row>
    <row r="92" spans="1:18" ht="15.75" x14ac:dyDescent="0.25">
      <c r="A92" s="24">
        <v>84</v>
      </c>
      <c r="B92" s="25" t="s">
        <v>32</v>
      </c>
      <c r="C92" s="26">
        <v>45140</v>
      </c>
      <c r="D92" s="25">
        <v>90360</v>
      </c>
      <c r="E92" s="25" t="s">
        <v>75</v>
      </c>
      <c r="F92" s="27">
        <v>82234</v>
      </c>
      <c r="G92" s="25"/>
      <c r="H92" s="33"/>
      <c r="I92" s="34"/>
      <c r="J92" s="34"/>
      <c r="K92" s="34">
        <v>1000</v>
      </c>
      <c r="L92" s="34">
        <v>61.57</v>
      </c>
      <c r="M92" s="34"/>
      <c r="N92" s="33"/>
      <c r="O92" s="34">
        <f t="shared" si="1"/>
        <v>1061.57</v>
      </c>
      <c r="R92" s="2"/>
    </row>
    <row r="93" spans="1:18" ht="15.75" x14ac:dyDescent="0.25">
      <c r="A93" s="24">
        <v>85</v>
      </c>
      <c r="B93" s="25" t="s">
        <v>33</v>
      </c>
      <c r="C93" s="26">
        <v>45140</v>
      </c>
      <c r="D93" s="25">
        <v>90383</v>
      </c>
      <c r="E93" s="25" t="s">
        <v>75</v>
      </c>
      <c r="F93" s="27">
        <v>82235</v>
      </c>
      <c r="G93" s="25"/>
      <c r="H93" s="33"/>
      <c r="I93" s="34"/>
      <c r="J93" s="34"/>
      <c r="K93" s="34">
        <v>1000</v>
      </c>
      <c r="L93" s="34">
        <v>78.599999999999994</v>
      </c>
      <c r="M93" s="34"/>
      <c r="N93" s="33"/>
      <c r="O93" s="34">
        <f t="shared" si="1"/>
        <v>1078.5999999999999</v>
      </c>
      <c r="R93" s="2"/>
    </row>
    <row r="94" spans="1:18" ht="15.75" x14ac:dyDescent="0.25">
      <c r="A94" s="24">
        <v>86</v>
      </c>
      <c r="B94" s="25" t="s">
        <v>36</v>
      </c>
      <c r="C94" s="26">
        <v>45140</v>
      </c>
      <c r="D94" s="25">
        <v>90374</v>
      </c>
      <c r="E94" s="25" t="s">
        <v>76</v>
      </c>
      <c r="F94" s="27">
        <v>82233</v>
      </c>
      <c r="G94" s="25"/>
      <c r="H94" s="33"/>
      <c r="I94" s="34"/>
      <c r="J94" s="34"/>
      <c r="K94" s="34">
        <v>1000</v>
      </c>
      <c r="L94" s="34"/>
      <c r="M94" s="34"/>
      <c r="N94" s="33"/>
      <c r="O94" s="34">
        <f t="shared" si="1"/>
        <v>1000</v>
      </c>
      <c r="R94" s="2"/>
    </row>
    <row r="95" spans="1:18" ht="15.75" x14ac:dyDescent="0.25">
      <c r="A95" s="24">
        <v>87</v>
      </c>
      <c r="B95" s="29" t="s">
        <v>39</v>
      </c>
      <c r="C95" s="30">
        <v>45169</v>
      </c>
      <c r="D95" s="29">
        <v>90551</v>
      </c>
      <c r="E95" s="29" t="s">
        <v>89</v>
      </c>
      <c r="F95" s="32">
        <v>97232</v>
      </c>
      <c r="G95" s="29"/>
      <c r="H95" s="35"/>
      <c r="I95" s="34">
        <v>213.82</v>
      </c>
      <c r="J95" s="34"/>
      <c r="K95" s="34"/>
      <c r="L95" s="34"/>
      <c r="M95" s="34"/>
      <c r="N95" s="33"/>
      <c r="O95" s="34">
        <f t="shared" si="1"/>
        <v>213.82</v>
      </c>
      <c r="R95" s="2"/>
    </row>
    <row r="96" spans="1:18" ht="15.75" x14ac:dyDescent="0.25">
      <c r="A96" s="24">
        <v>88</v>
      </c>
      <c r="B96" s="25"/>
      <c r="C96" s="26">
        <v>45169</v>
      </c>
      <c r="D96" s="25">
        <v>0</v>
      </c>
      <c r="E96" s="25" t="s">
        <v>48</v>
      </c>
      <c r="F96" s="27"/>
      <c r="G96" s="25"/>
      <c r="H96" s="33">
        <v>778</v>
      </c>
      <c r="I96" s="34"/>
      <c r="J96" s="34"/>
      <c r="K96" s="34"/>
      <c r="L96" s="34"/>
      <c r="M96" s="34"/>
      <c r="N96" s="33"/>
      <c r="O96" s="34">
        <f t="shared" si="1"/>
        <v>778</v>
      </c>
      <c r="R96" s="2"/>
    </row>
    <row r="97" spans="1:18" ht="15.75" x14ac:dyDescent="0.25">
      <c r="A97" s="24">
        <v>89</v>
      </c>
      <c r="B97" s="25" t="s">
        <v>34</v>
      </c>
      <c r="C97" s="26">
        <v>45176</v>
      </c>
      <c r="D97" s="25">
        <v>90569</v>
      </c>
      <c r="E97" s="25" t="s">
        <v>77</v>
      </c>
      <c r="F97" s="27">
        <v>972310</v>
      </c>
      <c r="G97" s="25"/>
      <c r="H97" s="33"/>
      <c r="I97" s="34"/>
      <c r="J97" s="34"/>
      <c r="K97" s="34">
        <v>1000</v>
      </c>
      <c r="L97" s="34">
        <v>10.48</v>
      </c>
      <c r="M97" s="34"/>
      <c r="N97" s="34"/>
      <c r="O97" s="34">
        <f t="shared" si="1"/>
        <v>1010.48</v>
      </c>
      <c r="R97" s="2"/>
    </row>
    <row r="98" spans="1:18" ht="15.75" x14ac:dyDescent="0.25">
      <c r="A98" s="24">
        <v>90</v>
      </c>
      <c r="B98" s="25" t="s">
        <v>35</v>
      </c>
      <c r="C98" s="26">
        <v>45176</v>
      </c>
      <c r="D98" s="25">
        <v>90570</v>
      </c>
      <c r="E98" s="25" t="s">
        <v>77</v>
      </c>
      <c r="F98" s="28">
        <v>972311</v>
      </c>
      <c r="G98" s="25"/>
      <c r="H98" s="33"/>
      <c r="I98" s="33"/>
      <c r="J98" s="34"/>
      <c r="K98" s="34">
        <v>1000</v>
      </c>
      <c r="L98" s="34">
        <v>61.57</v>
      </c>
      <c r="M98" s="34"/>
      <c r="N98" s="34"/>
      <c r="O98" s="34">
        <f t="shared" si="1"/>
        <v>1061.57</v>
      </c>
      <c r="R98" s="2"/>
    </row>
    <row r="99" spans="1:18" ht="15.75" x14ac:dyDescent="0.25">
      <c r="A99" s="24">
        <v>91</v>
      </c>
      <c r="B99" s="25" t="s">
        <v>32</v>
      </c>
      <c r="C99" s="26">
        <v>45176</v>
      </c>
      <c r="D99" s="25">
        <v>90565</v>
      </c>
      <c r="E99" s="25" t="s">
        <v>77</v>
      </c>
      <c r="F99" s="28">
        <v>972313</v>
      </c>
      <c r="G99" s="25"/>
      <c r="H99" s="33"/>
      <c r="I99" s="34"/>
      <c r="J99" s="34"/>
      <c r="K99" s="34">
        <v>1000</v>
      </c>
      <c r="L99" s="34">
        <v>61.57</v>
      </c>
      <c r="M99" s="34"/>
      <c r="N99" s="34"/>
      <c r="O99" s="34">
        <f t="shared" si="1"/>
        <v>1061.57</v>
      </c>
      <c r="R99" s="2"/>
    </row>
    <row r="100" spans="1:18" ht="15.75" x14ac:dyDescent="0.25">
      <c r="A100" s="24">
        <v>92</v>
      </c>
      <c r="B100" s="25" t="s">
        <v>33</v>
      </c>
      <c r="C100" s="26">
        <v>45176</v>
      </c>
      <c r="D100" s="25">
        <v>90589</v>
      </c>
      <c r="E100" s="25" t="s">
        <v>77</v>
      </c>
      <c r="F100" s="28">
        <v>972314</v>
      </c>
      <c r="G100" s="25"/>
      <c r="H100" s="33"/>
      <c r="I100" s="34"/>
      <c r="J100" s="34"/>
      <c r="K100" s="34">
        <v>1000</v>
      </c>
      <c r="L100" s="34">
        <v>78.599999999999994</v>
      </c>
      <c r="M100" s="34"/>
      <c r="N100" s="33"/>
      <c r="O100" s="34">
        <f t="shared" si="1"/>
        <v>1078.5999999999999</v>
      </c>
      <c r="R100" s="2"/>
    </row>
    <row r="101" spans="1:18" ht="15.75" x14ac:dyDescent="0.25">
      <c r="A101" s="24">
        <v>93</v>
      </c>
      <c r="B101" s="25" t="s">
        <v>36</v>
      </c>
      <c r="C101" s="26">
        <v>45176</v>
      </c>
      <c r="D101" s="25">
        <v>90580</v>
      </c>
      <c r="E101" s="25" t="s">
        <v>78</v>
      </c>
      <c r="F101" s="28">
        <v>972312</v>
      </c>
      <c r="G101" s="25"/>
      <c r="H101" s="33"/>
      <c r="I101" s="34"/>
      <c r="J101" s="34"/>
      <c r="K101" s="34">
        <v>1000</v>
      </c>
      <c r="L101" s="34"/>
      <c r="M101" s="34"/>
      <c r="N101" s="33"/>
      <c r="O101" s="34">
        <f t="shared" si="1"/>
        <v>1000</v>
      </c>
      <c r="R101" s="2"/>
    </row>
    <row r="102" spans="1:18" ht="15.75" x14ac:dyDescent="0.25">
      <c r="A102" s="24">
        <v>94</v>
      </c>
      <c r="B102" s="29" t="s">
        <v>39</v>
      </c>
      <c r="C102" s="30">
        <v>45187</v>
      </c>
      <c r="D102" s="29">
        <v>90656</v>
      </c>
      <c r="E102" s="29" t="s">
        <v>89</v>
      </c>
      <c r="F102" s="32">
        <v>20230928110635</v>
      </c>
      <c r="G102" s="29"/>
      <c r="H102" s="35"/>
      <c r="I102" s="34">
        <v>239.53</v>
      </c>
      <c r="J102" s="34"/>
      <c r="K102" s="34"/>
      <c r="L102" s="34"/>
      <c r="M102" s="34"/>
      <c r="N102" s="33"/>
      <c r="O102" s="34">
        <f t="shared" si="1"/>
        <v>239.53</v>
      </c>
      <c r="R102" s="2"/>
    </row>
    <row r="103" spans="1:18" ht="15.75" x14ac:dyDescent="0.25">
      <c r="A103" s="24">
        <v>95</v>
      </c>
      <c r="B103" s="25"/>
      <c r="C103" s="26">
        <v>45199</v>
      </c>
      <c r="D103" s="25">
        <v>0</v>
      </c>
      <c r="E103" s="25" t="s">
        <v>48</v>
      </c>
      <c r="F103" s="27"/>
      <c r="G103" s="25"/>
      <c r="H103" s="33">
        <v>778</v>
      </c>
      <c r="I103" s="34"/>
      <c r="J103" s="34"/>
      <c r="K103" s="34"/>
      <c r="L103" s="34"/>
      <c r="M103" s="34"/>
      <c r="N103" s="33"/>
      <c r="O103" s="34">
        <f t="shared" si="1"/>
        <v>778</v>
      </c>
      <c r="R103" s="2"/>
    </row>
    <row r="104" spans="1:18" ht="15.75" x14ac:dyDescent="0.25">
      <c r="A104" s="24">
        <v>96</v>
      </c>
      <c r="B104" s="25" t="s">
        <v>35</v>
      </c>
      <c r="C104" s="26">
        <v>45203</v>
      </c>
      <c r="D104" s="25">
        <v>90740</v>
      </c>
      <c r="E104" s="25" t="s">
        <v>79</v>
      </c>
      <c r="F104" s="27">
        <v>104234</v>
      </c>
      <c r="G104" s="25"/>
      <c r="H104" s="33"/>
      <c r="I104" s="34"/>
      <c r="J104" s="34"/>
      <c r="K104" s="34">
        <v>1000</v>
      </c>
      <c r="L104" s="34">
        <v>61.57</v>
      </c>
      <c r="M104" s="34"/>
      <c r="N104" s="33"/>
      <c r="O104" s="34">
        <f t="shared" si="1"/>
        <v>1061.57</v>
      </c>
      <c r="R104" s="2"/>
    </row>
    <row r="105" spans="1:18" ht="15.75" x14ac:dyDescent="0.25">
      <c r="A105" s="24">
        <v>97</v>
      </c>
      <c r="B105" s="25" t="s">
        <v>32</v>
      </c>
      <c r="C105" s="26">
        <v>45203</v>
      </c>
      <c r="D105" s="25">
        <v>90737</v>
      </c>
      <c r="E105" s="25" t="s">
        <v>79</v>
      </c>
      <c r="F105" s="27">
        <v>104236</v>
      </c>
      <c r="G105" s="25"/>
      <c r="H105" s="33"/>
      <c r="I105" s="34"/>
      <c r="J105" s="34"/>
      <c r="K105" s="34">
        <v>1000</v>
      </c>
      <c r="L105" s="34">
        <v>61.57</v>
      </c>
      <c r="M105" s="34"/>
      <c r="N105" s="33"/>
      <c r="O105" s="34">
        <f t="shared" si="1"/>
        <v>1061.57</v>
      </c>
      <c r="R105" s="2"/>
    </row>
    <row r="106" spans="1:18" ht="15.75" x14ac:dyDescent="0.25">
      <c r="A106" s="24">
        <v>98</v>
      </c>
      <c r="B106" s="25" t="s">
        <v>33</v>
      </c>
      <c r="C106" s="26">
        <v>45203</v>
      </c>
      <c r="D106" s="25">
        <v>90750</v>
      </c>
      <c r="E106" s="25" t="s">
        <v>79</v>
      </c>
      <c r="F106" s="27">
        <v>104237</v>
      </c>
      <c r="G106" s="25"/>
      <c r="H106" s="33"/>
      <c r="I106" s="34"/>
      <c r="J106" s="34"/>
      <c r="K106" s="34">
        <v>1000</v>
      </c>
      <c r="L106" s="34">
        <v>78.599999999999994</v>
      </c>
      <c r="M106" s="34"/>
      <c r="N106" s="34"/>
      <c r="O106" s="34">
        <f t="shared" si="1"/>
        <v>1078.5999999999999</v>
      </c>
      <c r="R106" s="2"/>
    </row>
    <row r="107" spans="1:18" ht="15.75" x14ac:dyDescent="0.25">
      <c r="A107" s="24">
        <v>99</v>
      </c>
      <c r="B107" s="25" t="s">
        <v>34</v>
      </c>
      <c r="C107" s="26">
        <v>45203</v>
      </c>
      <c r="D107" s="25">
        <v>90739</v>
      </c>
      <c r="E107" s="25" t="s">
        <v>80</v>
      </c>
      <c r="F107" s="27">
        <v>104233</v>
      </c>
      <c r="G107" s="25"/>
      <c r="H107" s="33"/>
      <c r="I107" s="34"/>
      <c r="J107" s="34"/>
      <c r="K107" s="34">
        <v>1000</v>
      </c>
      <c r="L107" s="34">
        <v>10.48</v>
      </c>
      <c r="M107" s="34"/>
      <c r="N107" s="34"/>
      <c r="O107" s="34">
        <f t="shared" si="1"/>
        <v>1010.48</v>
      </c>
      <c r="R107" s="2"/>
    </row>
    <row r="108" spans="1:18" ht="15.75" x14ac:dyDescent="0.25">
      <c r="A108" s="24">
        <v>100</v>
      </c>
      <c r="B108" s="25" t="s">
        <v>36</v>
      </c>
      <c r="C108" s="26">
        <v>45203</v>
      </c>
      <c r="D108" s="25">
        <v>90745</v>
      </c>
      <c r="E108" s="25" t="s">
        <v>81</v>
      </c>
      <c r="F108" s="27">
        <v>104235</v>
      </c>
      <c r="G108" s="25"/>
      <c r="H108" s="33"/>
      <c r="I108" s="34"/>
      <c r="J108" s="34"/>
      <c r="K108" s="34">
        <v>1000</v>
      </c>
      <c r="L108" s="34"/>
      <c r="M108" s="34"/>
      <c r="N108" s="34"/>
      <c r="O108" s="34">
        <f t="shared" si="1"/>
        <v>1000</v>
      </c>
      <c r="R108" s="2"/>
    </row>
    <row r="109" spans="1:18" ht="15.75" x14ac:dyDescent="0.25">
      <c r="A109" s="24">
        <v>101</v>
      </c>
      <c r="B109" s="25"/>
      <c r="C109" s="26">
        <v>45230</v>
      </c>
      <c r="D109" s="25">
        <v>0</v>
      </c>
      <c r="E109" s="25" t="s">
        <v>48</v>
      </c>
      <c r="F109" s="28"/>
      <c r="G109" s="25"/>
      <c r="H109" s="33">
        <v>778</v>
      </c>
      <c r="I109" s="34"/>
      <c r="J109" s="33"/>
      <c r="K109" s="34"/>
      <c r="L109" s="34"/>
      <c r="M109" s="34"/>
      <c r="N109" s="34"/>
      <c r="O109" s="34">
        <f t="shared" si="1"/>
        <v>778</v>
      </c>
      <c r="R109" s="2"/>
    </row>
    <row r="110" spans="1:18" ht="15.75" x14ac:dyDescent="0.25">
      <c r="A110" s="24">
        <v>102</v>
      </c>
      <c r="B110" s="25" t="s">
        <v>34</v>
      </c>
      <c r="C110" s="26">
        <v>45232</v>
      </c>
      <c r="D110" s="25">
        <v>90901</v>
      </c>
      <c r="E110" s="25" t="s">
        <v>82</v>
      </c>
      <c r="F110" s="28">
        <v>112232</v>
      </c>
      <c r="G110" s="25"/>
      <c r="H110" s="33"/>
      <c r="I110" s="34"/>
      <c r="J110" s="33"/>
      <c r="K110" s="34">
        <v>1000</v>
      </c>
      <c r="L110" s="34">
        <v>10.48</v>
      </c>
      <c r="M110" s="34"/>
      <c r="N110" s="34"/>
      <c r="O110" s="34">
        <f t="shared" si="1"/>
        <v>1010.48</v>
      </c>
      <c r="R110" s="2"/>
    </row>
    <row r="111" spans="1:18" ht="15.75" x14ac:dyDescent="0.25">
      <c r="A111" s="24">
        <v>103</v>
      </c>
      <c r="B111" s="25" t="s">
        <v>35</v>
      </c>
      <c r="C111" s="26">
        <v>45232</v>
      </c>
      <c r="D111" s="25">
        <v>90903</v>
      </c>
      <c r="E111" s="25" t="s">
        <v>82</v>
      </c>
      <c r="F111" s="28">
        <v>112233</v>
      </c>
      <c r="G111" s="25"/>
      <c r="H111" s="33"/>
      <c r="I111" s="34"/>
      <c r="J111" s="33"/>
      <c r="K111" s="34">
        <v>1000</v>
      </c>
      <c r="L111" s="34">
        <v>61.57</v>
      </c>
      <c r="M111" s="34"/>
      <c r="N111" s="34"/>
      <c r="O111" s="34">
        <f t="shared" si="1"/>
        <v>1061.57</v>
      </c>
      <c r="R111" s="2"/>
    </row>
    <row r="112" spans="1:18" ht="15.75" x14ac:dyDescent="0.25">
      <c r="A112" s="24">
        <v>104</v>
      </c>
      <c r="B112" s="25" t="s">
        <v>32</v>
      </c>
      <c r="C112" s="26">
        <v>45232</v>
      </c>
      <c r="D112" s="25">
        <v>90899</v>
      </c>
      <c r="E112" s="25" t="s">
        <v>82</v>
      </c>
      <c r="F112" s="28">
        <v>112235</v>
      </c>
      <c r="G112" s="25"/>
      <c r="H112" s="33"/>
      <c r="I112" s="34"/>
      <c r="J112" s="33"/>
      <c r="K112" s="34">
        <v>1000</v>
      </c>
      <c r="L112" s="34">
        <v>61.57</v>
      </c>
      <c r="M112" s="34"/>
      <c r="N112" s="34"/>
      <c r="O112" s="34">
        <f t="shared" si="1"/>
        <v>1061.57</v>
      </c>
      <c r="R112" s="2"/>
    </row>
    <row r="113" spans="1:18" ht="15.75" x14ac:dyDescent="0.25">
      <c r="A113" s="24">
        <v>105</v>
      </c>
      <c r="B113" s="25" t="s">
        <v>33</v>
      </c>
      <c r="C113" s="26">
        <v>45232</v>
      </c>
      <c r="D113" s="25">
        <v>90912</v>
      </c>
      <c r="E113" s="25" t="s">
        <v>82</v>
      </c>
      <c r="F113" s="28">
        <v>112236</v>
      </c>
      <c r="G113" s="25"/>
      <c r="H113" s="33"/>
      <c r="I113" s="34"/>
      <c r="J113" s="33"/>
      <c r="K113" s="34">
        <v>1000</v>
      </c>
      <c r="L113" s="34">
        <v>78.599999999999994</v>
      </c>
      <c r="M113" s="34"/>
      <c r="N113" s="34"/>
      <c r="O113" s="34">
        <f t="shared" si="1"/>
        <v>1078.5999999999999</v>
      </c>
      <c r="R113" s="2"/>
    </row>
    <row r="114" spans="1:18" ht="15.75" x14ac:dyDescent="0.25">
      <c r="A114" s="24">
        <v>106</v>
      </c>
      <c r="B114" s="25" t="s">
        <v>36</v>
      </c>
      <c r="C114" s="26">
        <v>45232</v>
      </c>
      <c r="D114" s="25">
        <v>90907</v>
      </c>
      <c r="E114" s="25" t="s">
        <v>83</v>
      </c>
      <c r="F114" s="28">
        <v>112234</v>
      </c>
      <c r="G114" s="25"/>
      <c r="H114" s="33"/>
      <c r="I114" s="34"/>
      <c r="J114" s="33"/>
      <c r="K114" s="34">
        <v>1000</v>
      </c>
      <c r="L114" s="34"/>
      <c r="M114" s="34"/>
      <c r="N114" s="34"/>
      <c r="O114" s="34">
        <f t="shared" si="1"/>
        <v>1000</v>
      </c>
      <c r="R114" s="2"/>
    </row>
    <row r="115" spans="1:18" ht="15.75" x14ac:dyDescent="0.25">
      <c r="A115" s="24">
        <v>107</v>
      </c>
      <c r="B115" s="29" t="s">
        <v>39</v>
      </c>
      <c r="C115" s="30">
        <v>45249</v>
      </c>
      <c r="D115" s="29">
        <v>91090</v>
      </c>
      <c r="E115" s="29" t="s">
        <v>89</v>
      </c>
      <c r="F115" s="31">
        <v>20231206225558</v>
      </c>
      <c r="G115" s="29"/>
      <c r="H115" s="35"/>
      <c r="I115" s="34">
        <v>389.46</v>
      </c>
      <c r="J115" s="33"/>
      <c r="K115" s="34"/>
      <c r="L115" s="34"/>
      <c r="M115" s="34"/>
      <c r="N115" s="34"/>
      <c r="O115" s="34">
        <f t="shared" si="1"/>
        <v>389.46</v>
      </c>
      <c r="R115" s="2"/>
    </row>
    <row r="116" spans="1:18" ht="15.75" x14ac:dyDescent="0.25">
      <c r="A116" s="24">
        <v>108</v>
      </c>
      <c r="B116" s="25"/>
      <c r="C116" s="26">
        <v>45260</v>
      </c>
      <c r="D116" s="25">
        <v>0</v>
      </c>
      <c r="E116" s="25" t="s">
        <v>48</v>
      </c>
      <c r="F116" s="28"/>
      <c r="G116" s="25"/>
      <c r="H116" s="33">
        <v>778</v>
      </c>
      <c r="I116" s="34"/>
      <c r="J116" s="33"/>
      <c r="K116" s="34"/>
      <c r="L116" s="34"/>
      <c r="M116" s="34"/>
      <c r="N116" s="34"/>
      <c r="O116" s="34">
        <f t="shared" si="1"/>
        <v>778</v>
      </c>
      <c r="R116" s="2"/>
    </row>
    <row r="117" spans="1:18" ht="15.75" x14ac:dyDescent="0.25">
      <c r="A117" s="24">
        <v>109</v>
      </c>
      <c r="B117" s="25" t="s">
        <v>34</v>
      </c>
      <c r="C117" s="26">
        <v>45266</v>
      </c>
      <c r="D117" s="25">
        <v>91106</v>
      </c>
      <c r="E117" s="25" t="s">
        <v>84</v>
      </c>
      <c r="F117" s="28">
        <v>126236</v>
      </c>
      <c r="G117" s="25"/>
      <c r="H117" s="33"/>
      <c r="I117" s="34"/>
      <c r="J117" s="33"/>
      <c r="K117" s="34">
        <v>1000</v>
      </c>
      <c r="L117" s="34">
        <v>10.48</v>
      </c>
      <c r="M117" s="34"/>
      <c r="N117" s="34"/>
      <c r="O117" s="34">
        <f t="shared" si="1"/>
        <v>1010.48</v>
      </c>
      <c r="R117" s="2"/>
    </row>
    <row r="118" spans="1:18" ht="15.75" x14ac:dyDescent="0.25">
      <c r="A118" s="24">
        <v>110</v>
      </c>
      <c r="B118" s="25" t="s">
        <v>32</v>
      </c>
      <c r="C118" s="26">
        <v>45266</v>
      </c>
      <c r="D118" s="25">
        <v>91102</v>
      </c>
      <c r="E118" s="25" t="s">
        <v>84</v>
      </c>
      <c r="F118" s="28">
        <v>126239</v>
      </c>
      <c r="G118" s="25"/>
      <c r="H118" s="33"/>
      <c r="I118" s="34"/>
      <c r="J118" s="33"/>
      <c r="K118" s="34">
        <v>1000</v>
      </c>
      <c r="L118" s="34">
        <v>61.57</v>
      </c>
      <c r="M118" s="34"/>
      <c r="N118" s="34"/>
      <c r="O118" s="34">
        <f t="shared" si="1"/>
        <v>1061.57</v>
      </c>
      <c r="R118" s="2"/>
    </row>
    <row r="119" spans="1:18" ht="15.75" x14ac:dyDescent="0.25">
      <c r="A119" s="24">
        <v>111</v>
      </c>
      <c r="B119" s="25" t="s">
        <v>35</v>
      </c>
      <c r="C119" s="26">
        <v>45266</v>
      </c>
      <c r="D119" s="25">
        <v>91107</v>
      </c>
      <c r="E119" s="25" t="s">
        <v>85</v>
      </c>
      <c r="F119" s="28">
        <v>126237</v>
      </c>
      <c r="G119" s="25"/>
      <c r="H119" s="33"/>
      <c r="I119" s="34"/>
      <c r="J119" s="33"/>
      <c r="K119" s="34">
        <v>1000</v>
      </c>
      <c r="L119" s="34">
        <v>61.57</v>
      </c>
      <c r="M119" s="34"/>
      <c r="N119" s="34"/>
      <c r="O119" s="34">
        <f t="shared" si="1"/>
        <v>1061.57</v>
      </c>
      <c r="R119" s="2"/>
    </row>
    <row r="120" spans="1:18" ht="15.75" x14ac:dyDescent="0.25">
      <c r="A120" s="24">
        <v>112</v>
      </c>
      <c r="B120" s="25" t="s">
        <v>33</v>
      </c>
      <c r="C120" s="26">
        <v>45266</v>
      </c>
      <c r="D120" s="25">
        <v>91124</v>
      </c>
      <c r="E120" s="25" t="s">
        <v>85</v>
      </c>
      <c r="F120" s="28">
        <v>1262310</v>
      </c>
      <c r="G120" s="25"/>
      <c r="H120" s="33"/>
      <c r="I120" s="34"/>
      <c r="J120" s="34"/>
      <c r="K120" s="34">
        <v>1000</v>
      </c>
      <c r="L120" s="34">
        <v>78.599999999999994</v>
      </c>
      <c r="M120" s="34"/>
      <c r="N120" s="34"/>
      <c r="O120" s="34">
        <f t="shared" si="1"/>
        <v>1078.5999999999999</v>
      </c>
      <c r="R120" s="2"/>
    </row>
    <row r="121" spans="1:18" ht="15.75" x14ac:dyDescent="0.25">
      <c r="A121" s="24">
        <v>113</v>
      </c>
      <c r="B121" s="25" t="s">
        <v>36</v>
      </c>
      <c r="C121" s="26">
        <v>45266</v>
      </c>
      <c r="D121" s="25">
        <v>91117</v>
      </c>
      <c r="E121" s="25" t="s">
        <v>86</v>
      </c>
      <c r="F121" s="28">
        <v>126238</v>
      </c>
      <c r="G121" s="25"/>
      <c r="H121" s="33"/>
      <c r="I121" s="33"/>
      <c r="J121" s="34"/>
      <c r="K121" s="34">
        <v>1000</v>
      </c>
      <c r="L121" s="34"/>
      <c r="M121" s="34"/>
      <c r="N121" s="34"/>
      <c r="O121" s="34">
        <f t="shared" si="1"/>
        <v>1000</v>
      </c>
      <c r="R121" s="2"/>
    </row>
    <row r="122" spans="1:18" ht="15.75" x14ac:dyDescent="0.25">
      <c r="A122" s="24">
        <v>114</v>
      </c>
      <c r="B122" s="29" t="s">
        <v>36</v>
      </c>
      <c r="C122" s="30">
        <v>45267</v>
      </c>
      <c r="D122" s="29">
        <v>91117</v>
      </c>
      <c r="E122" s="29" t="s">
        <v>87</v>
      </c>
      <c r="F122" s="31">
        <v>127236</v>
      </c>
      <c r="G122" s="29"/>
      <c r="H122" s="35"/>
      <c r="I122" s="34"/>
      <c r="J122" s="34"/>
      <c r="K122" s="34"/>
      <c r="L122" s="33"/>
      <c r="M122" s="34">
        <v>900</v>
      </c>
      <c r="N122" s="34">
        <v>2168.12</v>
      </c>
      <c r="O122" s="34">
        <f t="shared" si="1"/>
        <v>3068.12</v>
      </c>
      <c r="R122" s="2"/>
    </row>
    <row r="123" spans="1:18" ht="15.75" x14ac:dyDescent="0.25">
      <c r="A123" s="24">
        <v>115</v>
      </c>
      <c r="B123" s="29" t="s">
        <v>39</v>
      </c>
      <c r="C123" s="30">
        <v>45291</v>
      </c>
      <c r="D123" s="29">
        <v>91266</v>
      </c>
      <c r="E123" s="29" t="s">
        <v>89</v>
      </c>
      <c r="F123" s="31">
        <v>14247</v>
      </c>
      <c r="G123" s="29"/>
      <c r="H123" s="35"/>
      <c r="I123" s="34">
        <v>212.22</v>
      </c>
      <c r="J123" s="34"/>
      <c r="K123" s="34"/>
      <c r="L123" s="33"/>
      <c r="M123" s="34"/>
      <c r="N123" s="34"/>
      <c r="O123" s="34">
        <f t="shared" si="1"/>
        <v>212.22</v>
      </c>
      <c r="R123" s="2"/>
    </row>
    <row r="124" spans="1:18" ht="15.75" x14ac:dyDescent="0.25">
      <c r="A124" s="24">
        <v>116</v>
      </c>
      <c r="B124" s="25"/>
      <c r="C124" s="26">
        <v>45291</v>
      </c>
      <c r="D124" s="25">
        <v>0</v>
      </c>
      <c r="E124" s="25" t="s">
        <v>48</v>
      </c>
      <c r="F124" s="28"/>
      <c r="G124" s="25"/>
      <c r="H124" s="33">
        <v>778</v>
      </c>
      <c r="I124" s="34"/>
      <c r="J124" s="34"/>
      <c r="K124" s="34"/>
      <c r="L124" s="33"/>
      <c r="M124" s="34"/>
      <c r="N124" s="34"/>
      <c r="O124" s="34">
        <f t="shared" si="1"/>
        <v>778</v>
      </c>
      <c r="R124" s="2"/>
    </row>
    <row r="125" spans="1:18" ht="15.75" x14ac:dyDescent="0.25">
      <c r="A125" s="24">
        <v>117</v>
      </c>
      <c r="B125" s="29" t="s">
        <v>40</v>
      </c>
      <c r="C125" s="30">
        <v>45291</v>
      </c>
      <c r="D125" s="29">
        <v>814</v>
      </c>
      <c r="E125" s="29" t="s">
        <v>47</v>
      </c>
      <c r="F125" s="31">
        <v>452311</v>
      </c>
      <c r="G125" s="29"/>
      <c r="H125" s="35">
        <v>112.38</v>
      </c>
      <c r="I125" s="36"/>
      <c r="J125" s="36"/>
      <c r="K125" s="36"/>
      <c r="L125" s="33"/>
      <c r="M125" s="36"/>
      <c r="N125" s="36"/>
      <c r="O125" s="34">
        <f t="shared" si="1"/>
        <v>112.38</v>
      </c>
      <c r="R125" s="2"/>
    </row>
    <row r="126" spans="1:18" ht="15.75" x14ac:dyDescent="0.25">
      <c r="A126" s="24">
        <v>118</v>
      </c>
      <c r="B126" s="25"/>
      <c r="C126" s="26"/>
      <c r="D126" s="25"/>
      <c r="E126" s="25"/>
      <c r="F126" s="28"/>
      <c r="G126" s="25"/>
      <c r="H126" s="33"/>
      <c r="I126" s="36"/>
      <c r="J126" s="36"/>
      <c r="K126" s="36"/>
      <c r="L126" s="33"/>
      <c r="M126" s="36"/>
      <c r="N126" s="36"/>
      <c r="O126" s="34">
        <f t="shared" si="1"/>
        <v>0</v>
      </c>
    </row>
    <row r="127" spans="1:18" ht="15.75" x14ac:dyDescent="0.25">
      <c r="A127" s="24">
        <v>119</v>
      </c>
      <c r="B127" s="25"/>
      <c r="C127" s="26"/>
      <c r="D127" s="25"/>
      <c r="E127" s="25"/>
      <c r="F127" s="28"/>
      <c r="G127" s="25"/>
      <c r="H127" s="33"/>
      <c r="I127" s="33"/>
      <c r="J127" s="33"/>
      <c r="K127" s="33"/>
      <c r="L127" s="33"/>
      <c r="M127" s="33"/>
      <c r="N127" s="33"/>
      <c r="O127" s="34">
        <f t="shared" si="1"/>
        <v>0</v>
      </c>
    </row>
    <row r="128" spans="1:18" ht="15.75" x14ac:dyDescent="0.25">
      <c r="A128" s="24">
        <v>120</v>
      </c>
      <c r="B128" s="25"/>
      <c r="C128" s="26"/>
      <c r="D128" s="25"/>
      <c r="E128" s="25"/>
      <c r="F128" s="27"/>
      <c r="G128" s="25"/>
      <c r="H128" s="37"/>
      <c r="I128" s="37"/>
      <c r="J128" s="37"/>
      <c r="K128" s="37"/>
      <c r="L128" s="37"/>
      <c r="M128" s="37"/>
      <c r="N128" s="37"/>
      <c r="O128" s="38">
        <f t="shared" si="1"/>
        <v>0</v>
      </c>
    </row>
    <row r="129" spans="1:15" ht="15.75" x14ac:dyDescent="0.25">
      <c r="A129" s="24">
        <v>121</v>
      </c>
      <c r="B129" s="25"/>
      <c r="C129" s="25"/>
      <c r="D129" s="25"/>
      <c r="E129" s="25"/>
      <c r="F129" s="25"/>
      <c r="G129" s="25"/>
      <c r="H129" s="34">
        <f>SUM(H9:H128)</f>
        <v>11477.98</v>
      </c>
      <c r="I129" s="34">
        <f>SUM(I9:I128)</f>
        <v>2851.1299999999997</v>
      </c>
      <c r="J129" s="34">
        <f>SUM(J9:J128)</f>
        <v>48.76</v>
      </c>
      <c r="K129" s="34">
        <f>SUM(K9:K128)</f>
        <v>64470</v>
      </c>
      <c r="L129" s="34">
        <f>SUM(L9:L128)</f>
        <v>2758.86</v>
      </c>
      <c r="M129" s="34">
        <f>SUM(M9:M128)</f>
        <v>1800</v>
      </c>
      <c r="N129" s="34">
        <f>SUM(N9:N128)</f>
        <v>3956.91</v>
      </c>
      <c r="O129" s="34">
        <f>SUM(O9:O128)</f>
        <v>87363.640000000043</v>
      </c>
    </row>
  </sheetData>
  <mergeCells count="5">
    <mergeCell ref="A1:O1"/>
    <mergeCell ref="A2:O2"/>
    <mergeCell ref="A3:O3"/>
    <mergeCell ref="A4:O4"/>
    <mergeCell ref="A5:O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85" zoomScaleNormal="85" workbookViewId="0">
      <selection activeCell="A3" sqref="A3:G3"/>
    </sheetView>
  </sheetViews>
  <sheetFormatPr defaultColWidth="9.140625" defaultRowHeight="12.75" x14ac:dyDescent="0.2"/>
  <cols>
    <col min="1" max="1" width="8.7109375" style="1" bestFit="1" customWidth="1"/>
    <col min="2" max="2" width="12.28515625" style="1" bestFit="1" customWidth="1"/>
    <col min="3" max="3" width="38.5703125" style="1" bestFit="1" customWidth="1"/>
    <col min="4" max="4" width="22.7109375" style="1" bestFit="1" customWidth="1"/>
    <col min="5" max="5" width="8.140625" style="1" bestFit="1" customWidth="1"/>
    <col min="6" max="6" width="47.7109375" style="1" bestFit="1" customWidth="1"/>
    <col min="7" max="7" width="12.42578125" style="1" bestFit="1" customWidth="1"/>
    <col min="8" max="16384" width="9.140625" style="1"/>
  </cols>
  <sheetData>
    <row r="1" spans="1:7" ht="15.75" x14ac:dyDescent="0.25">
      <c r="A1" s="3" t="s">
        <v>93</v>
      </c>
      <c r="B1" s="4"/>
      <c r="C1" s="4"/>
      <c r="D1" s="4"/>
      <c r="E1" s="4"/>
      <c r="F1" s="4"/>
      <c r="G1" s="5"/>
    </row>
    <row r="2" spans="1:7" ht="15.75" x14ac:dyDescent="0.25">
      <c r="A2" s="6" t="s">
        <v>94</v>
      </c>
      <c r="B2" s="7"/>
      <c r="C2" s="7"/>
      <c r="D2" s="7"/>
      <c r="E2" s="7"/>
      <c r="F2" s="7"/>
      <c r="G2" s="8"/>
    </row>
    <row r="3" spans="1:7" ht="15.75" x14ac:dyDescent="0.25">
      <c r="A3" s="6" t="s">
        <v>114</v>
      </c>
      <c r="B3" s="7"/>
      <c r="C3" s="7"/>
      <c r="D3" s="7"/>
      <c r="E3" s="7"/>
      <c r="F3" s="7"/>
      <c r="G3" s="8"/>
    </row>
    <row r="4" spans="1:7" ht="15.75" x14ac:dyDescent="0.25">
      <c r="A4" s="9" t="s">
        <v>14</v>
      </c>
      <c r="B4" s="10"/>
      <c r="C4" s="10"/>
      <c r="D4" s="10"/>
      <c r="E4" s="10"/>
      <c r="F4" s="10"/>
      <c r="G4" s="11"/>
    </row>
    <row r="5" spans="1:7" ht="15.75" x14ac:dyDescent="0.25">
      <c r="A5" s="9" t="s">
        <v>103</v>
      </c>
      <c r="B5" s="12"/>
      <c r="C5" s="12"/>
      <c r="D5" s="12"/>
      <c r="E5" s="12"/>
      <c r="F5" s="12"/>
      <c r="G5" s="11"/>
    </row>
    <row r="6" spans="1:7" ht="15.75" x14ac:dyDescent="0.25">
      <c r="A6" s="13"/>
      <c r="B6" s="14"/>
      <c r="C6" s="14"/>
      <c r="D6" s="14"/>
      <c r="E6" s="14"/>
      <c r="F6" s="14"/>
      <c r="G6" s="15"/>
    </row>
    <row r="7" spans="1:7" ht="15.75" x14ac:dyDescent="0.25">
      <c r="A7" s="16" t="s">
        <v>6</v>
      </c>
      <c r="B7" s="16" t="s">
        <v>0</v>
      </c>
      <c r="C7" s="16" t="s">
        <v>2</v>
      </c>
      <c r="D7" s="16" t="s">
        <v>4</v>
      </c>
      <c r="E7" s="16" t="s">
        <v>3</v>
      </c>
      <c r="F7" s="16" t="s">
        <v>9</v>
      </c>
      <c r="G7" s="16" t="s">
        <v>1</v>
      </c>
    </row>
    <row r="8" spans="1:7" ht="15.75" x14ac:dyDescent="0.25">
      <c r="A8" s="17"/>
      <c r="B8" s="16" t="s">
        <v>7</v>
      </c>
      <c r="C8" s="16" t="s">
        <v>8</v>
      </c>
      <c r="D8" s="16" t="s">
        <v>10</v>
      </c>
      <c r="E8" s="16" t="s">
        <v>11</v>
      </c>
      <c r="F8" s="16" t="s">
        <v>102</v>
      </c>
      <c r="G8" s="16" t="s">
        <v>12</v>
      </c>
    </row>
    <row r="9" spans="1:7" ht="15.75" x14ac:dyDescent="0.25">
      <c r="A9" s="18">
        <v>1</v>
      </c>
      <c r="B9" s="39">
        <v>45028</v>
      </c>
      <c r="C9" s="19" t="s">
        <v>95</v>
      </c>
      <c r="D9" s="19">
        <v>412231</v>
      </c>
      <c r="E9" s="19">
        <v>120326</v>
      </c>
      <c r="F9" s="19" t="s">
        <v>99</v>
      </c>
      <c r="G9" s="20">
        <v>1000</v>
      </c>
    </row>
    <row r="10" spans="1:7" ht="15.75" x14ac:dyDescent="0.25">
      <c r="A10" s="18">
        <v>2</v>
      </c>
      <c r="B10" s="39">
        <v>45138</v>
      </c>
      <c r="C10" s="19" t="s">
        <v>96</v>
      </c>
      <c r="D10" s="19">
        <v>23070118</v>
      </c>
      <c r="E10" s="19">
        <v>123562</v>
      </c>
      <c r="F10" s="19" t="s">
        <v>100</v>
      </c>
      <c r="G10" s="20">
        <v>252</v>
      </c>
    </row>
    <row r="11" spans="1:7" ht="15.75" x14ac:dyDescent="0.25">
      <c r="A11" s="18">
        <v>3</v>
      </c>
      <c r="B11" s="39">
        <v>45138</v>
      </c>
      <c r="C11" s="19" t="s">
        <v>97</v>
      </c>
      <c r="D11" s="19">
        <v>2370101826</v>
      </c>
      <c r="E11" s="19">
        <v>123562</v>
      </c>
      <c r="F11" s="19" t="s">
        <v>100</v>
      </c>
      <c r="G11" s="20">
        <v>200</v>
      </c>
    </row>
    <row r="12" spans="1:7" ht="15.75" x14ac:dyDescent="0.25">
      <c r="A12" s="18">
        <f>A11+1</f>
        <v>4</v>
      </c>
      <c r="B12" s="39">
        <v>45260</v>
      </c>
      <c r="C12" s="19" t="s">
        <v>98</v>
      </c>
      <c r="D12" s="19">
        <v>75876</v>
      </c>
      <c r="E12" s="19">
        <v>127114</v>
      </c>
      <c r="F12" s="19" t="s">
        <v>101</v>
      </c>
      <c r="G12" s="20">
        <v>88.5</v>
      </c>
    </row>
    <row r="13" spans="1:7" ht="15.75" x14ac:dyDescent="0.25">
      <c r="A13" s="18">
        <f>A12+1</f>
        <v>5</v>
      </c>
      <c r="B13" s="19"/>
      <c r="C13" s="19"/>
      <c r="D13" s="19"/>
      <c r="E13" s="19"/>
      <c r="F13" s="19"/>
      <c r="G13" s="20"/>
    </row>
    <row r="14" spans="1:7" ht="15.75" x14ac:dyDescent="0.25">
      <c r="A14" s="18">
        <f>A13+1</f>
        <v>6</v>
      </c>
      <c r="B14" s="19"/>
      <c r="C14" s="19"/>
      <c r="D14" s="19"/>
      <c r="E14" s="19"/>
      <c r="F14" s="17" t="s">
        <v>13</v>
      </c>
      <c r="G14" s="21">
        <f>SUM(G9:G12)</f>
        <v>1540.5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91E0B-AA33-4A8C-A127-4ED37C6553C0}">
  <dimension ref="A1:G14"/>
  <sheetViews>
    <sheetView zoomScale="85" zoomScaleNormal="85" workbookViewId="0">
      <selection activeCell="A3" sqref="A3:G3"/>
    </sheetView>
  </sheetViews>
  <sheetFormatPr defaultColWidth="9.140625" defaultRowHeight="12.75" x14ac:dyDescent="0.2"/>
  <cols>
    <col min="1" max="1" width="8.7109375" style="1" bestFit="1" customWidth="1"/>
    <col min="2" max="2" width="12.28515625" style="1" bestFit="1" customWidth="1"/>
    <col min="3" max="3" width="44" style="1" bestFit="1" customWidth="1"/>
    <col min="4" max="4" width="22.7109375" style="1" bestFit="1" customWidth="1"/>
    <col min="5" max="5" width="8.140625" style="1" bestFit="1" customWidth="1"/>
    <col min="6" max="6" width="47.7109375" style="1" bestFit="1" customWidth="1"/>
    <col min="7" max="7" width="13.7109375" style="1" bestFit="1" customWidth="1"/>
    <col min="8" max="16384" width="9.140625" style="1"/>
  </cols>
  <sheetData>
    <row r="1" spans="1:7" ht="15.75" x14ac:dyDescent="0.25">
      <c r="A1" s="3" t="s">
        <v>93</v>
      </c>
      <c r="B1" s="4"/>
      <c r="C1" s="4"/>
      <c r="D1" s="4"/>
      <c r="E1" s="4"/>
      <c r="F1" s="4"/>
      <c r="G1" s="5"/>
    </row>
    <row r="2" spans="1:7" ht="15.75" x14ac:dyDescent="0.25">
      <c r="A2" s="6" t="s">
        <v>94</v>
      </c>
      <c r="B2" s="7"/>
      <c r="C2" s="7"/>
      <c r="D2" s="7"/>
      <c r="E2" s="7"/>
      <c r="F2" s="7"/>
      <c r="G2" s="8"/>
    </row>
    <row r="3" spans="1:7" ht="15.75" x14ac:dyDescent="0.25">
      <c r="A3" s="6" t="s">
        <v>116</v>
      </c>
      <c r="B3" s="7"/>
      <c r="C3" s="7"/>
      <c r="D3" s="7"/>
      <c r="E3" s="7"/>
      <c r="F3" s="7"/>
      <c r="G3" s="8"/>
    </row>
    <row r="4" spans="1:7" ht="15.75" x14ac:dyDescent="0.25">
      <c r="A4" s="9" t="s">
        <v>14</v>
      </c>
      <c r="B4" s="10"/>
      <c r="C4" s="10"/>
      <c r="D4" s="10"/>
      <c r="E4" s="10"/>
      <c r="F4" s="10"/>
      <c r="G4" s="11"/>
    </row>
    <row r="5" spans="1:7" ht="15.75" x14ac:dyDescent="0.25">
      <c r="A5" s="9" t="s">
        <v>103</v>
      </c>
      <c r="B5" s="12"/>
      <c r="C5" s="12"/>
      <c r="D5" s="12"/>
      <c r="E5" s="12"/>
      <c r="F5" s="12"/>
      <c r="G5" s="11"/>
    </row>
    <row r="6" spans="1:7" ht="15.75" x14ac:dyDescent="0.25">
      <c r="A6" s="13"/>
      <c r="B6" s="14"/>
      <c r="C6" s="14"/>
      <c r="D6" s="14"/>
      <c r="E6" s="14"/>
      <c r="F6" s="14"/>
      <c r="G6" s="15"/>
    </row>
    <row r="7" spans="1:7" ht="15.75" x14ac:dyDescent="0.25">
      <c r="A7" s="16" t="s">
        <v>6</v>
      </c>
      <c r="B7" s="16" t="s">
        <v>0</v>
      </c>
      <c r="C7" s="16" t="s">
        <v>2</v>
      </c>
      <c r="D7" s="16" t="s">
        <v>4</v>
      </c>
      <c r="E7" s="16" t="s">
        <v>3</v>
      </c>
      <c r="F7" s="16" t="s">
        <v>9</v>
      </c>
      <c r="G7" s="16" t="s">
        <v>1</v>
      </c>
    </row>
    <row r="8" spans="1:7" ht="15.75" x14ac:dyDescent="0.25">
      <c r="A8" s="17"/>
      <c r="B8" s="16" t="s">
        <v>7</v>
      </c>
      <c r="C8" s="16" t="s">
        <v>8</v>
      </c>
      <c r="D8" s="16" t="s">
        <v>10</v>
      </c>
      <c r="E8" s="16" t="s">
        <v>11</v>
      </c>
      <c r="F8" s="16" t="s">
        <v>102</v>
      </c>
      <c r="G8" s="16" t="s">
        <v>12</v>
      </c>
    </row>
    <row r="9" spans="1:7" ht="15.75" x14ac:dyDescent="0.25">
      <c r="A9" s="18">
        <v>1</v>
      </c>
      <c r="B9" s="39">
        <v>44957</v>
      </c>
      <c r="C9" s="19" t="s">
        <v>5</v>
      </c>
      <c r="D9" s="19">
        <v>2897989</v>
      </c>
      <c r="E9" s="19">
        <v>118500</v>
      </c>
      <c r="F9" s="19" t="s">
        <v>140</v>
      </c>
      <c r="G9" s="20">
        <v>33633</v>
      </c>
    </row>
    <row r="10" spans="1:7" ht="15.75" x14ac:dyDescent="0.25">
      <c r="A10" s="18">
        <v>2</v>
      </c>
      <c r="B10" s="39">
        <v>44985</v>
      </c>
      <c r="C10" s="19" t="s">
        <v>15</v>
      </c>
      <c r="D10" s="19">
        <v>11695191</v>
      </c>
      <c r="E10" s="19">
        <v>119493</v>
      </c>
      <c r="F10" s="19" t="s">
        <v>139</v>
      </c>
      <c r="G10" s="20">
        <v>59395.74</v>
      </c>
    </row>
    <row r="11" spans="1:7" ht="15.75" x14ac:dyDescent="0.25">
      <c r="A11" s="18">
        <v>3</v>
      </c>
      <c r="B11" s="40">
        <v>45199</v>
      </c>
      <c r="C11" s="41"/>
      <c r="D11" s="41"/>
      <c r="E11" s="41">
        <v>125695</v>
      </c>
      <c r="F11" s="41" t="s">
        <v>115</v>
      </c>
      <c r="G11" s="42">
        <v>495.94</v>
      </c>
    </row>
    <row r="12" spans="1:7" ht="15.75" x14ac:dyDescent="0.25">
      <c r="A12" s="18">
        <f>A11+1</f>
        <v>4</v>
      </c>
      <c r="B12" s="40">
        <v>45278</v>
      </c>
      <c r="C12" s="41"/>
      <c r="D12" s="41"/>
      <c r="E12" s="41">
        <v>127476</v>
      </c>
      <c r="F12" s="41" t="s">
        <v>16</v>
      </c>
      <c r="G12" s="42">
        <v>-5056</v>
      </c>
    </row>
    <row r="13" spans="1:7" ht="15.75" x14ac:dyDescent="0.25">
      <c r="A13" s="18">
        <f>A12+1</f>
        <v>5</v>
      </c>
      <c r="B13" s="19"/>
      <c r="C13" s="19"/>
      <c r="D13" s="19"/>
      <c r="E13" s="19"/>
      <c r="F13" s="19"/>
      <c r="G13" s="20"/>
    </row>
    <row r="14" spans="1:7" ht="15.75" x14ac:dyDescent="0.25">
      <c r="A14" s="18">
        <f>A13+1</f>
        <v>6</v>
      </c>
      <c r="B14" s="19"/>
      <c r="C14" s="19"/>
      <c r="D14" s="19"/>
      <c r="E14" s="19"/>
      <c r="F14" s="17" t="s">
        <v>13</v>
      </c>
      <c r="G14" s="21">
        <f>SUM(G9:G12)</f>
        <v>88468.68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BE821-897C-4931-A8A9-77A43405D01A}">
  <dimension ref="A1:G22"/>
  <sheetViews>
    <sheetView zoomScale="85" zoomScaleNormal="85" workbookViewId="0">
      <selection activeCell="A3" sqref="A3:G3"/>
    </sheetView>
  </sheetViews>
  <sheetFormatPr defaultColWidth="9.140625" defaultRowHeight="12.75" x14ac:dyDescent="0.2"/>
  <cols>
    <col min="1" max="1" width="8.7109375" style="1" bestFit="1" customWidth="1"/>
    <col min="2" max="2" width="12.28515625" style="1" bestFit="1" customWidth="1"/>
    <col min="3" max="3" width="44" style="1" bestFit="1" customWidth="1"/>
    <col min="4" max="4" width="22.7109375" style="1" bestFit="1" customWidth="1"/>
    <col min="5" max="5" width="8.140625" style="1" bestFit="1" customWidth="1"/>
    <col min="6" max="6" width="58.5703125" style="1" bestFit="1" customWidth="1"/>
    <col min="7" max="7" width="15" style="1" bestFit="1" customWidth="1"/>
    <col min="8" max="16384" width="9.140625" style="1"/>
  </cols>
  <sheetData>
    <row r="1" spans="1:7" ht="15.75" x14ac:dyDescent="0.25">
      <c r="A1" s="3" t="s">
        <v>93</v>
      </c>
      <c r="B1" s="4"/>
      <c r="C1" s="4"/>
      <c r="D1" s="4"/>
      <c r="E1" s="4"/>
      <c r="F1" s="4"/>
      <c r="G1" s="5"/>
    </row>
    <row r="2" spans="1:7" ht="15.75" x14ac:dyDescent="0.25">
      <c r="A2" s="6" t="s">
        <v>94</v>
      </c>
      <c r="B2" s="7"/>
      <c r="C2" s="7"/>
      <c r="D2" s="7"/>
      <c r="E2" s="7"/>
      <c r="F2" s="7"/>
      <c r="G2" s="8"/>
    </row>
    <row r="3" spans="1:7" ht="15.75" x14ac:dyDescent="0.25">
      <c r="A3" s="6" t="s">
        <v>118</v>
      </c>
      <c r="B3" s="7"/>
      <c r="C3" s="7"/>
      <c r="D3" s="7"/>
      <c r="E3" s="7"/>
      <c r="F3" s="7"/>
      <c r="G3" s="8"/>
    </row>
    <row r="4" spans="1:7" ht="15.75" x14ac:dyDescent="0.25">
      <c r="A4" s="9" t="s">
        <v>14</v>
      </c>
      <c r="B4" s="10"/>
      <c r="C4" s="10"/>
      <c r="D4" s="10"/>
      <c r="E4" s="10"/>
      <c r="F4" s="10"/>
      <c r="G4" s="11"/>
    </row>
    <row r="5" spans="1:7" ht="15.75" x14ac:dyDescent="0.25">
      <c r="A5" s="9" t="s">
        <v>103</v>
      </c>
      <c r="B5" s="12"/>
      <c r="C5" s="12"/>
      <c r="D5" s="12"/>
      <c r="E5" s="12"/>
      <c r="F5" s="12"/>
      <c r="G5" s="11"/>
    </row>
    <row r="6" spans="1:7" ht="15.75" x14ac:dyDescent="0.25">
      <c r="A6" s="13"/>
      <c r="B6" s="14"/>
      <c r="C6" s="14"/>
      <c r="D6" s="14"/>
      <c r="E6" s="14"/>
      <c r="F6" s="14"/>
      <c r="G6" s="15"/>
    </row>
    <row r="7" spans="1:7" ht="15.75" x14ac:dyDescent="0.25">
      <c r="A7" s="16" t="s">
        <v>6</v>
      </c>
      <c r="B7" s="16" t="s">
        <v>0</v>
      </c>
      <c r="C7" s="16" t="s">
        <v>2</v>
      </c>
      <c r="D7" s="16" t="s">
        <v>4</v>
      </c>
      <c r="E7" s="16" t="s">
        <v>3</v>
      </c>
      <c r="F7" s="16" t="s">
        <v>9</v>
      </c>
      <c r="G7" s="16" t="s">
        <v>1</v>
      </c>
    </row>
    <row r="8" spans="1:7" ht="15.75" x14ac:dyDescent="0.25">
      <c r="A8" s="17"/>
      <c r="B8" s="16" t="s">
        <v>7</v>
      </c>
      <c r="C8" s="16" t="s">
        <v>8</v>
      </c>
      <c r="D8" s="16" t="s">
        <v>10</v>
      </c>
      <c r="E8" s="16" t="s">
        <v>11</v>
      </c>
      <c r="F8" s="16" t="s">
        <v>102</v>
      </c>
      <c r="G8" s="16" t="s">
        <v>12</v>
      </c>
    </row>
    <row r="9" spans="1:7" ht="15.75" x14ac:dyDescent="0.25">
      <c r="A9" s="18">
        <v>1</v>
      </c>
      <c r="B9" s="39">
        <v>44957</v>
      </c>
      <c r="C9" s="19" t="s">
        <v>15</v>
      </c>
      <c r="D9" s="19">
        <v>11692593</v>
      </c>
      <c r="E9" s="19">
        <v>118336</v>
      </c>
      <c r="F9" s="19" t="s">
        <v>117</v>
      </c>
      <c r="G9" s="20">
        <v>9825.06</v>
      </c>
    </row>
    <row r="10" spans="1:7" ht="15.75" x14ac:dyDescent="0.25">
      <c r="A10" s="18">
        <v>2</v>
      </c>
      <c r="B10" s="39">
        <v>44985</v>
      </c>
      <c r="C10" s="19" t="s">
        <v>15</v>
      </c>
      <c r="D10" s="19">
        <v>11695191</v>
      </c>
      <c r="E10" s="19">
        <v>119493</v>
      </c>
      <c r="F10" s="19" t="s">
        <v>117</v>
      </c>
      <c r="G10" s="20">
        <v>9868.7099999999991</v>
      </c>
    </row>
    <row r="11" spans="1:7" ht="15.75" x14ac:dyDescent="0.25">
      <c r="A11" s="18">
        <v>3</v>
      </c>
      <c r="B11" s="39">
        <v>45016</v>
      </c>
      <c r="C11" s="44" t="s">
        <v>15</v>
      </c>
      <c r="D11" s="44">
        <v>11696625</v>
      </c>
      <c r="E11" s="44">
        <v>120111</v>
      </c>
      <c r="F11" s="19" t="s">
        <v>117</v>
      </c>
      <c r="G11" s="45">
        <v>9886.6299999999992</v>
      </c>
    </row>
    <row r="12" spans="1:7" ht="15.75" x14ac:dyDescent="0.25">
      <c r="A12" s="18">
        <v>4</v>
      </c>
      <c r="B12" s="39">
        <v>45046</v>
      </c>
      <c r="C12" s="44" t="s">
        <v>15</v>
      </c>
      <c r="D12" s="44">
        <v>11699771</v>
      </c>
      <c r="E12" s="44">
        <v>121204</v>
      </c>
      <c r="F12" s="19" t="s">
        <v>117</v>
      </c>
      <c r="G12" s="45">
        <v>9785.33</v>
      </c>
    </row>
    <row r="13" spans="1:7" ht="15.75" x14ac:dyDescent="0.25">
      <c r="A13" s="18">
        <v>5</v>
      </c>
      <c r="B13" s="39">
        <v>45077</v>
      </c>
      <c r="C13" s="44" t="s">
        <v>15</v>
      </c>
      <c r="D13" s="44">
        <v>11702380</v>
      </c>
      <c r="E13" s="44">
        <v>122144</v>
      </c>
      <c r="F13" s="19" t="s">
        <v>117</v>
      </c>
      <c r="G13" s="45">
        <v>12309.95</v>
      </c>
    </row>
    <row r="14" spans="1:7" ht="15.75" x14ac:dyDescent="0.25">
      <c r="A14" s="18">
        <v>6</v>
      </c>
      <c r="B14" s="39">
        <v>45107</v>
      </c>
      <c r="C14" s="44" t="s">
        <v>15</v>
      </c>
      <c r="D14" s="44">
        <v>11704576</v>
      </c>
      <c r="E14" s="44">
        <v>122791</v>
      </c>
      <c r="F14" s="19" t="s">
        <v>117</v>
      </c>
      <c r="G14" s="45">
        <v>9789.7900000000009</v>
      </c>
    </row>
    <row r="15" spans="1:7" ht="15.75" x14ac:dyDescent="0.25">
      <c r="A15" s="18">
        <v>7</v>
      </c>
      <c r="B15" s="39">
        <v>45138</v>
      </c>
      <c r="C15" s="44" t="s">
        <v>15</v>
      </c>
      <c r="D15" s="44">
        <v>11705846</v>
      </c>
      <c r="E15" s="44">
        <v>123562</v>
      </c>
      <c r="F15" s="19" t="s">
        <v>117</v>
      </c>
      <c r="G15" s="45">
        <v>10117.34</v>
      </c>
    </row>
    <row r="16" spans="1:7" ht="15.75" x14ac:dyDescent="0.25">
      <c r="A16" s="18">
        <v>8</v>
      </c>
      <c r="B16" s="39">
        <v>45169</v>
      </c>
      <c r="C16" s="44" t="s">
        <v>15</v>
      </c>
      <c r="D16" s="44">
        <v>11706617</v>
      </c>
      <c r="E16" s="44">
        <v>124496</v>
      </c>
      <c r="F16" s="19" t="s">
        <v>117</v>
      </c>
      <c r="G16" s="45">
        <v>10108.66</v>
      </c>
    </row>
    <row r="17" spans="1:7" ht="15.75" x14ac:dyDescent="0.25">
      <c r="A17" s="18">
        <v>9</v>
      </c>
      <c r="B17" s="39">
        <v>45199</v>
      </c>
      <c r="C17" s="44" t="s">
        <v>15</v>
      </c>
      <c r="D17" s="44">
        <v>11709430</v>
      </c>
      <c r="E17" s="44">
        <v>125283</v>
      </c>
      <c r="F17" s="19" t="s">
        <v>117</v>
      </c>
      <c r="G17" s="45">
        <v>10108.66</v>
      </c>
    </row>
    <row r="18" spans="1:7" ht="15.75" x14ac:dyDescent="0.25">
      <c r="A18" s="18">
        <v>10</v>
      </c>
      <c r="B18" s="39">
        <v>45230</v>
      </c>
      <c r="C18" s="44" t="s">
        <v>15</v>
      </c>
      <c r="D18" s="44">
        <v>11710868</v>
      </c>
      <c r="E18" s="44">
        <v>126312</v>
      </c>
      <c r="F18" s="19" t="s">
        <v>117</v>
      </c>
      <c r="G18" s="45">
        <v>10120.219999999999</v>
      </c>
    </row>
    <row r="19" spans="1:7" ht="15.75" x14ac:dyDescent="0.25">
      <c r="A19" s="18">
        <v>11</v>
      </c>
      <c r="B19" s="39">
        <v>45260</v>
      </c>
      <c r="C19" s="44" t="s">
        <v>15</v>
      </c>
      <c r="D19" s="44">
        <v>11713589</v>
      </c>
      <c r="E19" s="44">
        <v>127114</v>
      </c>
      <c r="F19" s="19" t="s">
        <v>117</v>
      </c>
      <c r="G19" s="45">
        <v>10130.049999999999</v>
      </c>
    </row>
    <row r="20" spans="1:7" ht="15.75" x14ac:dyDescent="0.25">
      <c r="A20" s="18">
        <v>12</v>
      </c>
      <c r="B20" s="39">
        <v>45291</v>
      </c>
      <c r="C20" s="44" t="s">
        <v>15</v>
      </c>
      <c r="D20" s="44">
        <v>11715421</v>
      </c>
      <c r="E20" s="44">
        <v>127939</v>
      </c>
      <c r="F20" s="19" t="s">
        <v>117</v>
      </c>
      <c r="G20" s="45">
        <v>10143.879999999999</v>
      </c>
    </row>
    <row r="21" spans="1:7" ht="15.75" x14ac:dyDescent="0.25">
      <c r="A21" s="18">
        <v>13</v>
      </c>
      <c r="B21" s="43"/>
      <c r="C21" s="44"/>
      <c r="D21" s="44"/>
      <c r="E21" s="44"/>
      <c r="F21" s="44"/>
      <c r="G21" s="45"/>
    </row>
    <row r="22" spans="1:7" ht="15.75" x14ac:dyDescent="0.25">
      <c r="A22" s="18">
        <v>14</v>
      </c>
      <c r="B22" s="19"/>
      <c r="C22" s="19"/>
      <c r="D22" s="19"/>
      <c r="E22" s="19"/>
      <c r="F22" s="17" t="s">
        <v>13</v>
      </c>
      <c r="G22" s="21">
        <f>SUM(G9:G20)</f>
        <v>122194.28000000001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61A6-25CB-4FE8-8267-C1B2A1DAB666}">
  <dimension ref="A1:G11"/>
  <sheetViews>
    <sheetView zoomScale="85" zoomScaleNormal="85" workbookViewId="0">
      <selection activeCell="A3" sqref="A3:G3"/>
    </sheetView>
  </sheetViews>
  <sheetFormatPr defaultColWidth="9.140625" defaultRowHeight="12.75" x14ac:dyDescent="0.2"/>
  <cols>
    <col min="1" max="1" width="8.7109375" style="1" bestFit="1" customWidth="1"/>
    <col min="2" max="2" width="12.28515625" style="1" bestFit="1" customWidth="1"/>
    <col min="3" max="3" width="44" style="1" bestFit="1" customWidth="1"/>
    <col min="4" max="4" width="22.7109375" style="1" bestFit="1" customWidth="1"/>
    <col min="5" max="5" width="8.140625" style="1" bestFit="1" customWidth="1"/>
    <col min="6" max="6" width="58.5703125" style="1" bestFit="1" customWidth="1"/>
    <col min="7" max="7" width="15" style="1" bestFit="1" customWidth="1"/>
    <col min="8" max="16384" width="9.140625" style="1"/>
  </cols>
  <sheetData>
    <row r="1" spans="1:7" ht="15.75" x14ac:dyDescent="0.25">
      <c r="A1" s="3" t="s">
        <v>93</v>
      </c>
      <c r="B1" s="4"/>
      <c r="C1" s="4"/>
      <c r="D1" s="4"/>
      <c r="E1" s="4"/>
      <c r="F1" s="4"/>
      <c r="G1" s="5"/>
    </row>
    <row r="2" spans="1:7" ht="15.75" x14ac:dyDescent="0.25">
      <c r="A2" s="6" t="s">
        <v>94</v>
      </c>
      <c r="B2" s="7"/>
      <c r="C2" s="7"/>
      <c r="D2" s="7"/>
      <c r="E2" s="7"/>
      <c r="F2" s="7"/>
      <c r="G2" s="8"/>
    </row>
    <row r="3" spans="1:7" ht="15.75" x14ac:dyDescent="0.25">
      <c r="A3" s="6" t="s">
        <v>120</v>
      </c>
      <c r="B3" s="7"/>
      <c r="C3" s="7"/>
      <c r="D3" s="7"/>
      <c r="E3" s="7"/>
      <c r="F3" s="7"/>
      <c r="G3" s="8"/>
    </row>
    <row r="4" spans="1:7" ht="15.75" x14ac:dyDescent="0.25">
      <c r="A4" s="9" t="s">
        <v>14</v>
      </c>
      <c r="B4" s="10"/>
      <c r="C4" s="10"/>
      <c r="D4" s="10"/>
      <c r="E4" s="10"/>
      <c r="F4" s="10"/>
      <c r="G4" s="11"/>
    </row>
    <row r="5" spans="1:7" ht="15.75" x14ac:dyDescent="0.25">
      <c r="A5" s="9" t="s">
        <v>103</v>
      </c>
      <c r="B5" s="12"/>
      <c r="C5" s="12"/>
      <c r="D5" s="12"/>
      <c r="E5" s="12"/>
      <c r="F5" s="12"/>
      <c r="G5" s="11"/>
    </row>
    <row r="6" spans="1:7" ht="15.75" x14ac:dyDescent="0.25">
      <c r="A6" s="13"/>
      <c r="B6" s="14"/>
      <c r="C6" s="14"/>
      <c r="D6" s="14"/>
      <c r="E6" s="14"/>
      <c r="F6" s="14"/>
      <c r="G6" s="15"/>
    </row>
    <row r="7" spans="1:7" ht="15.75" x14ac:dyDescent="0.25">
      <c r="A7" s="16" t="s">
        <v>6</v>
      </c>
      <c r="B7" s="16" t="s">
        <v>0</v>
      </c>
      <c r="C7" s="16" t="s">
        <v>2</v>
      </c>
      <c r="D7" s="16" t="s">
        <v>4</v>
      </c>
      <c r="E7" s="16" t="s">
        <v>3</v>
      </c>
      <c r="F7" s="16" t="s">
        <v>9</v>
      </c>
      <c r="G7" s="16" t="s">
        <v>1</v>
      </c>
    </row>
    <row r="8" spans="1:7" ht="15.75" x14ac:dyDescent="0.25">
      <c r="A8" s="17"/>
      <c r="B8" s="16" t="s">
        <v>7</v>
      </c>
      <c r="C8" s="16" t="s">
        <v>8</v>
      </c>
      <c r="D8" s="16" t="s">
        <v>10</v>
      </c>
      <c r="E8" s="16" t="s">
        <v>11</v>
      </c>
      <c r="F8" s="16" t="s">
        <v>102</v>
      </c>
      <c r="G8" s="16" t="s">
        <v>12</v>
      </c>
    </row>
    <row r="9" spans="1:7" ht="15.75" x14ac:dyDescent="0.25">
      <c r="A9" s="18">
        <v>1</v>
      </c>
      <c r="B9" s="39">
        <v>45291</v>
      </c>
      <c r="C9" s="19"/>
      <c r="D9" s="19"/>
      <c r="E9" s="19">
        <v>128391</v>
      </c>
      <c r="F9" s="19" t="s">
        <v>119</v>
      </c>
      <c r="G9" s="20">
        <v>0.28000000000000003</v>
      </c>
    </row>
    <row r="10" spans="1:7" ht="15.75" x14ac:dyDescent="0.25">
      <c r="A10" s="18">
        <v>2</v>
      </c>
      <c r="B10" s="39"/>
      <c r="C10" s="19"/>
      <c r="D10" s="19"/>
      <c r="E10" s="19"/>
      <c r="F10" s="19"/>
      <c r="G10" s="20"/>
    </row>
    <row r="11" spans="1:7" ht="15.75" x14ac:dyDescent="0.25">
      <c r="A11" s="18">
        <v>3</v>
      </c>
      <c r="B11" s="19"/>
      <c r="C11" s="19"/>
      <c r="D11" s="19"/>
      <c r="E11" s="19"/>
      <c r="F11" s="17" t="s">
        <v>13</v>
      </c>
      <c r="G11" s="21">
        <f>SUM(G9:G10)</f>
        <v>0.28000000000000003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B03C-92AC-49FB-8B84-5AA0598E5C17}">
  <dimension ref="A1:G30"/>
  <sheetViews>
    <sheetView zoomScale="85" zoomScaleNormal="85" workbookViewId="0">
      <selection activeCell="A3" sqref="A3:G3"/>
    </sheetView>
  </sheetViews>
  <sheetFormatPr defaultColWidth="9.140625" defaultRowHeight="12.75" x14ac:dyDescent="0.2"/>
  <cols>
    <col min="1" max="1" width="8.7109375" style="1" bestFit="1" customWidth="1"/>
    <col min="2" max="2" width="12.28515625" style="1" bestFit="1" customWidth="1"/>
    <col min="3" max="3" width="44" style="1" bestFit="1" customWidth="1"/>
    <col min="4" max="4" width="22.7109375" style="1" bestFit="1" customWidth="1"/>
    <col min="5" max="5" width="8.140625" style="1" bestFit="1" customWidth="1"/>
    <col min="6" max="6" width="58.5703125" style="1" bestFit="1" customWidth="1"/>
    <col min="7" max="7" width="15" style="1" bestFit="1" customWidth="1"/>
    <col min="8" max="16384" width="9.140625" style="1"/>
  </cols>
  <sheetData>
    <row r="1" spans="1:7" ht="15.75" x14ac:dyDescent="0.25">
      <c r="A1" s="3" t="s">
        <v>93</v>
      </c>
      <c r="B1" s="4"/>
      <c r="C1" s="4"/>
      <c r="D1" s="4"/>
      <c r="E1" s="4"/>
      <c r="F1" s="4"/>
      <c r="G1" s="5"/>
    </row>
    <row r="2" spans="1:7" ht="15.75" x14ac:dyDescent="0.25">
      <c r="A2" s="6" t="s">
        <v>94</v>
      </c>
      <c r="B2" s="7"/>
      <c r="C2" s="7"/>
      <c r="D2" s="7"/>
      <c r="E2" s="7"/>
      <c r="F2" s="7"/>
      <c r="G2" s="8"/>
    </row>
    <row r="3" spans="1:7" ht="15.75" x14ac:dyDescent="0.25">
      <c r="A3" s="6" t="s">
        <v>130</v>
      </c>
      <c r="B3" s="7"/>
      <c r="C3" s="7"/>
      <c r="D3" s="7"/>
      <c r="E3" s="7"/>
      <c r="F3" s="7"/>
      <c r="G3" s="8"/>
    </row>
    <row r="4" spans="1:7" ht="15.75" x14ac:dyDescent="0.25">
      <c r="A4" s="9" t="s">
        <v>14</v>
      </c>
      <c r="B4" s="10"/>
      <c r="C4" s="10"/>
      <c r="D4" s="10"/>
      <c r="E4" s="10"/>
      <c r="F4" s="10"/>
      <c r="G4" s="11"/>
    </row>
    <row r="5" spans="1:7" ht="15.75" x14ac:dyDescent="0.25">
      <c r="A5" s="9" t="s">
        <v>103</v>
      </c>
      <c r="B5" s="12"/>
      <c r="C5" s="12"/>
      <c r="D5" s="12"/>
      <c r="E5" s="12"/>
      <c r="F5" s="12"/>
      <c r="G5" s="11"/>
    </row>
    <row r="6" spans="1:7" ht="15.75" x14ac:dyDescent="0.25">
      <c r="A6" s="13"/>
      <c r="B6" s="14"/>
      <c r="C6" s="14"/>
      <c r="D6" s="14"/>
      <c r="E6" s="14"/>
      <c r="F6" s="14"/>
      <c r="G6" s="15"/>
    </row>
    <row r="7" spans="1:7" ht="15.75" x14ac:dyDescent="0.25">
      <c r="A7" s="16" t="s">
        <v>6</v>
      </c>
      <c r="B7" s="16" t="s">
        <v>0</v>
      </c>
      <c r="C7" s="16" t="s">
        <v>2</v>
      </c>
      <c r="D7" s="16" t="s">
        <v>4</v>
      </c>
      <c r="E7" s="16" t="s">
        <v>3</v>
      </c>
      <c r="F7" s="16" t="s">
        <v>9</v>
      </c>
      <c r="G7" s="16" t="s">
        <v>1</v>
      </c>
    </row>
    <row r="8" spans="1:7" ht="15.75" x14ac:dyDescent="0.25">
      <c r="A8" s="17"/>
      <c r="B8" s="16" t="s">
        <v>7</v>
      </c>
      <c r="C8" s="16" t="s">
        <v>8</v>
      </c>
      <c r="D8" s="16" t="s">
        <v>10</v>
      </c>
      <c r="E8" s="16" t="s">
        <v>11</v>
      </c>
      <c r="F8" s="16" t="s">
        <v>102</v>
      </c>
      <c r="G8" s="16" t="s">
        <v>12</v>
      </c>
    </row>
    <row r="9" spans="1:7" ht="15.75" x14ac:dyDescent="0.25">
      <c r="A9" s="18">
        <v>1</v>
      </c>
      <c r="B9" s="39">
        <v>44972</v>
      </c>
      <c r="C9" s="19" t="s">
        <v>121</v>
      </c>
      <c r="D9" s="19">
        <v>215238</v>
      </c>
      <c r="E9" s="19">
        <v>118831</v>
      </c>
      <c r="F9" s="41" t="s">
        <v>127</v>
      </c>
      <c r="G9" s="20">
        <v>150</v>
      </c>
    </row>
    <row r="10" spans="1:7" ht="15.75" x14ac:dyDescent="0.25">
      <c r="A10" s="18">
        <v>2</v>
      </c>
      <c r="B10" s="39">
        <v>44972</v>
      </c>
      <c r="C10" s="19" t="s">
        <v>122</v>
      </c>
      <c r="D10" s="19">
        <v>215237</v>
      </c>
      <c r="E10" s="19">
        <v>118831</v>
      </c>
      <c r="F10" s="41" t="s">
        <v>127</v>
      </c>
      <c r="G10" s="20">
        <v>150</v>
      </c>
    </row>
    <row r="11" spans="1:7" ht="15.75" x14ac:dyDescent="0.25">
      <c r="A11" s="18">
        <v>3</v>
      </c>
      <c r="B11" s="39">
        <v>44972</v>
      </c>
      <c r="C11" s="44" t="s">
        <v>123</v>
      </c>
      <c r="D11" s="44">
        <v>2152310</v>
      </c>
      <c r="E11" s="44">
        <v>118831</v>
      </c>
      <c r="F11" s="41" t="s">
        <v>127</v>
      </c>
      <c r="G11" s="45">
        <v>150</v>
      </c>
    </row>
    <row r="12" spans="1:7" ht="15.75" x14ac:dyDescent="0.25">
      <c r="A12" s="18">
        <v>4</v>
      </c>
      <c r="B12" s="39">
        <v>44972</v>
      </c>
      <c r="C12" s="44" t="s">
        <v>124</v>
      </c>
      <c r="D12" s="44">
        <v>215239</v>
      </c>
      <c r="E12" s="44">
        <v>118831</v>
      </c>
      <c r="F12" s="41" t="s">
        <v>127</v>
      </c>
      <c r="G12" s="45">
        <v>150</v>
      </c>
    </row>
    <row r="13" spans="1:7" ht="15.75" x14ac:dyDescent="0.25">
      <c r="A13" s="18">
        <v>5</v>
      </c>
      <c r="B13" s="39">
        <v>44972</v>
      </c>
      <c r="C13" s="44" t="s">
        <v>125</v>
      </c>
      <c r="D13" s="44">
        <v>2152311</v>
      </c>
      <c r="E13" s="44">
        <v>118831</v>
      </c>
      <c r="F13" s="41" t="s">
        <v>127</v>
      </c>
      <c r="G13" s="45">
        <v>150</v>
      </c>
    </row>
    <row r="14" spans="1:7" ht="15.75" x14ac:dyDescent="0.25">
      <c r="A14" s="18">
        <v>6</v>
      </c>
      <c r="B14" s="39">
        <v>45077</v>
      </c>
      <c r="C14" s="44" t="s">
        <v>96</v>
      </c>
      <c r="D14" s="44">
        <v>23050103</v>
      </c>
      <c r="E14" s="44">
        <v>121938</v>
      </c>
      <c r="F14" s="19" t="s">
        <v>100</v>
      </c>
      <c r="G14" s="45">
        <v>250</v>
      </c>
    </row>
    <row r="15" spans="1:7" ht="15.75" x14ac:dyDescent="0.25">
      <c r="A15" s="18">
        <v>7</v>
      </c>
      <c r="B15" s="39">
        <v>45077</v>
      </c>
      <c r="C15" s="44" t="s">
        <v>97</v>
      </c>
      <c r="D15" s="44">
        <v>67236</v>
      </c>
      <c r="E15" s="44">
        <v>121938</v>
      </c>
      <c r="F15" s="19" t="s">
        <v>100</v>
      </c>
      <c r="G15" s="45">
        <v>240</v>
      </c>
    </row>
    <row r="16" spans="1:7" ht="15.75" x14ac:dyDescent="0.25">
      <c r="A16" s="18">
        <v>8</v>
      </c>
      <c r="B16" s="39">
        <v>45077</v>
      </c>
      <c r="C16" s="44" t="s">
        <v>15</v>
      </c>
      <c r="D16" s="44">
        <v>11702380</v>
      </c>
      <c r="E16" s="44">
        <v>122144</v>
      </c>
      <c r="F16" s="19" t="s">
        <v>131</v>
      </c>
      <c r="G16" s="45">
        <v>5512</v>
      </c>
    </row>
    <row r="17" spans="1:7" ht="15.75" x14ac:dyDescent="0.25">
      <c r="A17" s="18">
        <v>9</v>
      </c>
      <c r="B17" s="39">
        <v>45084</v>
      </c>
      <c r="C17" s="44" t="s">
        <v>126</v>
      </c>
      <c r="D17" s="44">
        <v>67237</v>
      </c>
      <c r="E17" s="44">
        <v>121938</v>
      </c>
      <c r="F17" s="19" t="s">
        <v>100</v>
      </c>
      <c r="G17" s="45">
        <v>240</v>
      </c>
    </row>
    <row r="18" spans="1:7" ht="15.75" x14ac:dyDescent="0.25">
      <c r="A18" s="18">
        <v>10</v>
      </c>
      <c r="B18" s="39">
        <v>45095</v>
      </c>
      <c r="C18" s="44" t="s">
        <v>39</v>
      </c>
      <c r="D18" s="44">
        <v>20230705145633</v>
      </c>
      <c r="E18" s="44">
        <v>122669</v>
      </c>
      <c r="F18" s="19" t="s">
        <v>132</v>
      </c>
      <c r="G18" s="45">
        <v>47.13</v>
      </c>
    </row>
    <row r="19" spans="1:7" ht="15.75" x14ac:dyDescent="0.25">
      <c r="A19" s="18">
        <v>11</v>
      </c>
      <c r="B19" s="39">
        <v>45107</v>
      </c>
      <c r="C19" s="44" t="s">
        <v>96</v>
      </c>
      <c r="D19" s="44">
        <v>23060088</v>
      </c>
      <c r="E19" s="44">
        <v>122663</v>
      </c>
      <c r="F19" s="19" t="s">
        <v>100</v>
      </c>
      <c r="G19" s="45">
        <v>50</v>
      </c>
    </row>
    <row r="20" spans="1:7" ht="15.75" x14ac:dyDescent="0.25">
      <c r="A20" s="18">
        <v>12</v>
      </c>
      <c r="B20" s="39">
        <v>45107</v>
      </c>
      <c r="C20" s="44" t="s">
        <v>39</v>
      </c>
      <c r="D20" s="44">
        <v>75236</v>
      </c>
      <c r="E20" s="44">
        <v>122663</v>
      </c>
      <c r="F20" s="41" t="s">
        <v>134</v>
      </c>
      <c r="G20" s="45">
        <v>738.22</v>
      </c>
    </row>
    <row r="21" spans="1:7" ht="15.75" x14ac:dyDescent="0.25">
      <c r="A21" s="18">
        <v>13</v>
      </c>
      <c r="B21" s="39">
        <v>45107</v>
      </c>
      <c r="C21" s="44" t="s">
        <v>39</v>
      </c>
      <c r="D21" s="44">
        <v>76231</v>
      </c>
      <c r="E21" s="44">
        <v>122739</v>
      </c>
      <c r="F21" s="41" t="s">
        <v>133</v>
      </c>
      <c r="G21" s="45">
        <v>30.89</v>
      </c>
    </row>
    <row r="22" spans="1:7" ht="15.75" x14ac:dyDescent="0.25">
      <c r="A22" s="18">
        <v>14</v>
      </c>
      <c r="B22" s="39">
        <v>45107</v>
      </c>
      <c r="C22" s="44" t="s">
        <v>15</v>
      </c>
      <c r="D22" s="44">
        <v>11704576</v>
      </c>
      <c r="E22" s="44">
        <v>122791</v>
      </c>
      <c r="F22" s="19" t="s">
        <v>135</v>
      </c>
      <c r="G22" s="45">
        <v>53.22</v>
      </c>
    </row>
    <row r="23" spans="1:7" ht="15.75" x14ac:dyDescent="0.25">
      <c r="A23" s="18">
        <v>15</v>
      </c>
      <c r="B23" s="39">
        <v>45107</v>
      </c>
      <c r="C23" s="44"/>
      <c r="D23" s="44"/>
      <c r="E23" s="44">
        <v>123050</v>
      </c>
      <c r="F23" s="19" t="s">
        <v>128</v>
      </c>
      <c r="G23" s="45">
        <v>220.32</v>
      </c>
    </row>
    <row r="24" spans="1:7" ht="15.75" x14ac:dyDescent="0.25">
      <c r="A24" s="18">
        <v>16</v>
      </c>
      <c r="B24" s="39">
        <v>45107</v>
      </c>
      <c r="C24" s="44"/>
      <c r="D24" s="44"/>
      <c r="E24" s="44">
        <v>123050</v>
      </c>
      <c r="F24" s="19" t="s">
        <v>129</v>
      </c>
      <c r="G24" s="45">
        <v>96.46</v>
      </c>
    </row>
    <row r="25" spans="1:7" ht="15.75" x14ac:dyDescent="0.25">
      <c r="A25" s="18">
        <v>17</v>
      </c>
      <c r="B25" s="39">
        <v>45107</v>
      </c>
      <c r="C25" s="44"/>
      <c r="D25" s="44"/>
      <c r="E25" s="44">
        <v>123050</v>
      </c>
      <c r="F25" s="19" t="s">
        <v>136</v>
      </c>
      <c r="G25" s="45">
        <v>2666.13</v>
      </c>
    </row>
    <row r="26" spans="1:7" ht="15.75" x14ac:dyDescent="0.25">
      <c r="A26" s="18">
        <v>18</v>
      </c>
      <c r="B26" s="39">
        <v>45107</v>
      </c>
      <c r="C26" s="44"/>
      <c r="D26" s="44"/>
      <c r="E26" s="44">
        <v>123123</v>
      </c>
      <c r="F26" s="19" t="s">
        <v>136</v>
      </c>
      <c r="G26" s="45">
        <v>1111.8</v>
      </c>
    </row>
    <row r="27" spans="1:7" ht="15.75" x14ac:dyDescent="0.25">
      <c r="A27" s="18">
        <v>19</v>
      </c>
      <c r="B27" s="39">
        <v>45117</v>
      </c>
      <c r="C27" s="44"/>
      <c r="D27" s="44"/>
      <c r="E27" s="44">
        <v>122906</v>
      </c>
      <c r="F27" s="19" t="s">
        <v>137</v>
      </c>
      <c r="G27" s="45">
        <v>-1400</v>
      </c>
    </row>
    <row r="28" spans="1:7" ht="15.75" x14ac:dyDescent="0.25">
      <c r="A28" s="18">
        <v>20</v>
      </c>
      <c r="B28" s="39">
        <v>45138</v>
      </c>
      <c r="C28" s="44" t="s">
        <v>15</v>
      </c>
      <c r="D28" s="44">
        <v>11705846</v>
      </c>
      <c r="E28" s="44">
        <v>123562</v>
      </c>
      <c r="F28" s="19" t="s">
        <v>138</v>
      </c>
      <c r="G28" s="45">
        <v>636</v>
      </c>
    </row>
    <row r="29" spans="1:7" ht="15.75" x14ac:dyDescent="0.25">
      <c r="A29" s="18">
        <v>21</v>
      </c>
      <c r="B29" s="39"/>
      <c r="C29" s="44"/>
      <c r="D29" s="44"/>
      <c r="E29" s="44"/>
      <c r="F29" s="19"/>
      <c r="G29" s="45"/>
    </row>
    <row r="30" spans="1:7" ht="15.75" x14ac:dyDescent="0.25">
      <c r="A30" s="18">
        <v>22</v>
      </c>
      <c r="B30" s="19"/>
      <c r="C30" s="19"/>
      <c r="D30" s="19"/>
      <c r="E30" s="19"/>
      <c r="F30" s="17" t="s">
        <v>13</v>
      </c>
      <c r="G30" s="21">
        <f>SUM(G9:G29)</f>
        <v>11242.169999999998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Account 930.10</vt:lpstr>
      <vt:lpstr>Account 930.11</vt:lpstr>
      <vt:lpstr>Account 930.20</vt:lpstr>
      <vt:lpstr>Account 930.21</vt:lpstr>
      <vt:lpstr>Account 930.30</vt:lpstr>
      <vt:lpstr>Account 930.40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Brian Chaney</cp:lastModifiedBy>
  <dcterms:created xsi:type="dcterms:W3CDTF">2023-07-07T15:24:54Z</dcterms:created>
  <dcterms:modified xsi:type="dcterms:W3CDTF">2025-02-19T18:50:18Z</dcterms:modified>
</cp:coreProperties>
</file>