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esktop\"/>
    </mc:Choice>
  </mc:AlternateContent>
  <xr:revisionPtr revIDLastSave="0" documentId="13_ncr:1_{41B0E95B-A394-4AFF-99C8-C33F31697745}" xr6:coauthVersionLast="47" xr6:coauthVersionMax="47" xr10:uidLastSave="{00000000-0000-0000-0000-000000000000}"/>
  <bookViews>
    <workbookView xWindow="915" yWindow="75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19" i="1"/>
  <c r="B19" i="1"/>
  <c r="K64" i="1"/>
  <c r="K68" i="1" s="1"/>
  <c r="I64" i="1"/>
  <c r="I68" i="1" s="1"/>
  <c r="G64" i="1"/>
  <c r="G68" i="1" s="1"/>
  <c r="K54" i="1"/>
  <c r="K58" i="1" s="1"/>
  <c r="I54" i="1"/>
  <c r="I58" i="1" s="1"/>
  <c r="G54" i="1"/>
  <c r="G58" i="1" s="1"/>
  <c r="B47" i="1" l="1"/>
  <c r="B33" i="1"/>
  <c r="C33" i="1" l="1"/>
</calcChain>
</file>

<file path=xl/sharedStrings.xml><?xml version="1.0" encoding="utf-8"?>
<sst xmlns="http://schemas.openxmlformats.org/spreadsheetml/2006/main" count="57" uniqueCount="53">
  <si>
    <t xml:space="preserve">  MCF Volume</t>
  </si>
  <si>
    <t>Billing Period</t>
  </si>
  <si>
    <t xml:space="preserve">     Usage</t>
  </si>
  <si>
    <t xml:space="preserve"> Total Invoice</t>
  </si>
  <si>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</si>
  <si>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</si>
  <si>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</si>
  <si>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</si>
  <si>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</si>
  <si>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</si>
  <si>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</si>
  <si>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</si>
  <si>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</si>
  <si>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</si>
  <si>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</si>
  <si>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</si>
  <si>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</si>
  <si>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</si>
  <si>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</si>
  <si>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</si>
  <si>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</si>
  <si>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</si>
  <si>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</si>
  <si>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</si>
  <si>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</si>
  <si>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</si>
  <si>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</si>
  <si>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</si>
  <si>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</si>
  <si>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</si>
  <si>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</si>
  <si>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</si>
  <si>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</si>
  <si>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</si>
  <si>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Jul, 2024</t>
  </si>
  <si>
    <t xml:space="preserve">    Aug, 2024</t>
  </si>
  <si>
    <t xml:space="preserve">    Sep, 2024</t>
  </si>
  <si>
    <t xml:space="preserve">    Oct, 2024</t>
  </si>
  <si>
    <t xml:space="preserve">    Nov, 2024</t>
  </si>
  <si>
    <t xml:space="preserve">    Dec, 2024</t>
  </si>
  <si>
    <t xml:space="preserve">            Tariff Customers</t>
  </si>
  <si>
    <t>LESS: GCR Schedule IV, Line 1- Total Supply Volumes Purchased</t>
  </si>
  <si>
    <t>Total Gas Purchases -  (Tariff &amp; Special Contract Customers)</t>
  </si>
  <si>
    <t>Gas Purchases -  (Special Contract Customers)</t>
  </si>
  <si>
    <t>Supply Volumes Purchased - Supplier #1 (See Attached Invoice)</t>
  </si>
  <si>
    <t>Supply Volumes Purchased - Supplier #2 (See Attached Invoice)</t>
  </si>
  <si>
    <t>Cost of Volumes Purchased - Supplier #1 (See Attached Invoice)</t>
  </si>
  <si>
    <t>Cost of Volumes Purchased - Supplier #2 (See Attached Invoice)</t>
  </si>
  <si>
    <t>Total Cost of Volumes Purchased -  (Tariff &amp; Special Contract Customers)</t>
  </si>
  <si>
    <t>LESS: GCR Schedule IV, Line 2- Total Cost of Volumes Purchased</t>
  </si>
  <si>
    <t xml:space="preserve">     Jul, 2024</t>
  </si>
  <si>
    <t xml:space="preserve">     Aug, 2024</t>
  </si>
  <si>
    <t xml:space="preserve">     Sep,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</si>
</sst>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7" fontId="0" fillId="0" borderId="0" xfId="0" applyNumberFormat="1"/>
    <xf numFmtId="7" fontId="0" fillId="0" borderId="0" xfId="0" quotePrefix="1" applyNumberFormat="1"/>
    <xf numFmtId="7" fontId="0" fillId="0" borderId="2" xfId="0" applyNumberFormat="1" applyBorder="1"/>
    <xf numFmtId="37" fontId="0" fillId="0" borderId="0" xfId="0" applyNumberFormat="1"/>
    <xf numFmtId="0" fontId="3" fillId="0" borderId="0" xfId="0" quotePrefix="1" applyFont="1"/>
    <xf numFmtId="7" fontId="3" fillId="2" borderId="3" xfId="0" applyNumberFormat="1" applyFont="1" applyFill="1" applyBorder="1"/>
    <xf numFmtId="7" fontId="3" fillId="2" borderId="1" xfId="0" applyNumberFormat="1" applyFont="1" applyFill="1" applyBorder="1"/>
    <xf numFmtId="7" fontId="3" fillId="2" borderId="6" xfId="0" quotePrefix="1" applyNumberFormat="1" applyFont="1" applyFill="1" applyBorder="1"/>
    <xf numFmtId="7" fontId="3" fillId="2" borderId="6" xfId="0" applyNumberFormat="1" applyFont="1" applyFill="1" applyBorder="1"/>
    <xf numFmtId="7" fontId="3" fillId="2" borderId="4" xfId="0" applyNumberFormat="1" applyFont="1" applyFill="1" applyBorder="1"/>
    <xf numFmtId="0" fontId="3" fillId="2" borderId="5" xfId="0" applyFont="1" applyFill="1" applyBorder="1"/>
    <xf numFmtId="0" fontId="3" fillId="0" borderId="7" xfId="0" quotePrefix="1" applyFont="1" applyBorder="1"/>
    <xf numFmtId="37" fontId="0" fillId="0" borderId="2" xfId="0" applyNumberFormat="1" applyBorder="1"/>
    <xf numFmtId="37" fontId="3" fillId="0" borderId="0" xfId="0" applyNumberFormat="1" applyFont="1"/>
    <xf numFmtId="37" fontId="0" fillId="0" borderId="8" xfId="0" applyNumberFormat="1" applyBorder="1"/>
    <xf numFmtId="37" fontId="1" fillId="0" borderId="0" xfId="0" quotePrefix="1" applyNumberFormat="1" applyFont="1"/>
    <xf numFmtId="37" fontId="1" fillId="0" borderId="9" xfId="0" quotePrefix="1" applyNumberFormat="1" applyFont="1" applyBorder="1"/>
    <xf numFmtId="37" fontId="3" fillId="0" borderId="0" xfId="0" quotePrefix="1" applyNumberFormat="1" applyFont="1"/>
    <xf numFmtId="37" fontId="0" fillId="0" borderId="7" xfId="0" applyNumberFormat="1" applyBorder="1"/>
    <xf numFmtId="7" fontId="0" fillId="0" borderId="7" xfId="0" quotePrefix="1" applyNumberFormat="1" applyBorder="1"/>
    <xf numFmtId="7" fontId="0" fillId="0" borderId="8" xfId="0" quotePrefix="1" applyNumberFormat="1" applyBorder="1"/>
    <xf numFmtId="37" fontId="0" fillId="3" borderId="0" xfId="0" applyNumberFormat="1" applyFill="1"/>
    <xf numFmtId="0" fontId="3" fillId="3" borderId="0" xfId="0" quotePrefix="1" applyFont="1" applyFill="1"/>
    <xf numFmtId="0" fontId="3" fillId="0" borderId="0" xfId="0" applyFont="1"/>
    <xf numFmtId="7" fontId="3" fillId="0" borderId="0" xfId="0" quotePrefix="1" applyNumberFormat="1" applyFont="1"/>
    <xf numFmtId="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59"/>
  <sheetViews>
    <sheetView tabSelected="1" topLeftCell="A39" zoomScale="120" zoomScaleNormal="120" workbookViewId="0">
      <selection activeCell="F11" sqref="F11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3.5" thickBot="1" x14ac:dyDescent="0.25">
      <c r="A4" s="5"/>
      <c r="B4" s="4"/>
      <c r="D4" s="4"/>
      <c r="F4" s="4"/>
      <c r="H4" s="4"/>
      <c r="J4" s="4"/>
      <c r="L4" s="4"/>
      <c r="P4"/>
      <c r="Q4"/>
      <c r="R4"/>
      <c r="S4"/>
      <c r="T4"/>
    </row>
    <row r="5" spans="1:26" ht="13.5" thickBot="1" x14ac:dyDescent="0.25">
      <c r="A5" s="10" t="s">
        <v>2</v>
      </c>
      <c r="B5" s="6" t="s">
        <v>40</v>
      </c>
      <c r="C5" s="7"/>
      <c r="D5" s="4"/>
      <c r="F5" s="4"/>
      <c r="H5" s="4"/>
      <c r="J5" s="4"/>
      <c r="L5" s="4"/>
      <c r="P5"/>
      <c r="Q5"/>
      <c r="R5"/>
      <c r="S5"/>
      <c r="T5"/>
    </row>
    <row r="6" spans="1:26" ht="13.5" thickBot="1" x14ac:dyDescent="0.25">
      <c r="A6" s="11" t="s">
        <v>1</v>
      </c>
      <c r="B6" s="8" t="s">
        <v>0</v>
      </c>
      <c r="C6" s="9" t="s">
        <v>3</v>
      </c>
      <c r="D6" s="4"/>
      <c r="F6" s="4"/>
      <c r="H6" s="4"/>
      <c r="J6" s="4"/>
      <c r="L6" s="4"/>
      <c r="P6"/>
      <c r="Q6"/>
      <c r="R6"/>
      <c r="S6"/>
      <c r="T6"/>
    </row>
    <row r="7" spans="1:26" x14ac:dyDescent="0.2">
      <c r="A7" s="5" t="s">
        <v>4</v>
      </c>
      <c r="B7" s="4">
        <v>30108</v>
      </c>
      <c r="C7" s="2">
        <v>349701.25</v>
      </c>
      <c r="D7" s="4"/>
      <c r="F7" s="4"/>
      <c r="H7" s="4"/>
      <c r="J7" s="4"/>
      <c r="L7" s="4"/>
      <c r="P7"/>
      <c r="Q7"/>
      <c r="R7"/>
      <c r="S7"/>
      <c r="T7"/>
    </row>
    <row r="8" spans="1:26" x14ac:dyDescent="0.2">
      <c r="A8" s="5" t="s">
        <v>6</v>
      </c>
      <c r="B8" s="4">
        <v>26190</v>
      </c>
      <c r="C8" s="2">
        <v>304483.48</v>
      </c>
      <c r="D8" s="4"/>
      <c r="F8" s="4"/>
      <c r="H8" s="4"/>
      <c r="J8" s="4"/>
      <c r="L8" s="4"/>
      <c r="P8"/>
      <c r="Q8"/>
      <c r="R8"/>
      <c r="S8"/>
      <c r="T8"/>
    </row>
    <row r="9" spans="1:26" x14ac:dyDescent="0.2">
      <c r="A9" s="5" t="s">
        <v>8</v>
      </c>
      <c r="B9" s="4">
        <v>17259</v>
      </c>
      <c r="C9" s="2">
        <v>201339.5</v>
      </c>
      <c r="D9" s="4"/>
      <c r="F9" s="4"/>
      <c r="H9" s="4"/>
      <c r="J9" s="4"/>
      <c r="L9" s="4"/>
      <c r="P9"/>
      <c r="Q9"/>
      <c r="R9"/>
      <c r="S9"/>
      <c r="T9"/>
    </row>
    <row r="10" spans="1:26" x14ac:dyDescent="0.2">
      <c r="A10" s="5" t="s">
        <v>10</v>
      </c>
      <c r="B10" s="4">
        <v>11635</v>
      </c>
      <c r="C10" s="2">
        <v>120768.41</v>
      </c>
      <c r="D10" s="4"/>
      <c r="F10" s="4"/>
      <c r="H10" s="4"/>
      <c r="J10" s="4"/>
      <c r="L10" s="4"/>
      <c r="P10"/>
      <c r="Q10"/>
      <c r="R10"/>
      <c r="S10"/>
      <c r="T10"/>
    </row>
    <row r="11" spans="1:26" x14ac:dyDescent="0.2">
      <c r="A11" s="5" t="s">
        <v>12</v>
      </c>
      <c r="B11" s="4">
        <v>6046</v>
      </c>
      <c r="C11" s="2">
        <v>66836.86</v>
      </c>
      <c r="D11" s="4"/>
      <c r="F11" s="4"/>
      <c r="H11" s="4"/>
      <c r="J11" s="4"/>
      <c r="L11" s="4"/>
      <c r="P11"/>
      <c r="Q11"/>
      <c r="R11"/>
      <c r="S11"/>
      <c r="T11"/>
    </row>
    <row r="12" spans="1:26" x14ac:dyDescent="0.2">
      <c r="A12" s="5" t="s">
        <v>14</v>
      </c>
      <c r="B12" s="4">
        <v>4974</v>
      </c>
      <c r="C12" s="2">
        <v>58984.58</v>
      </c>
      <c r="D12" s="4"/>
      <c r="F12" s="4"/>
      <c r="H12" s="4"/>
      <c r="J12" s="4"/>
      <c r="L12" s="4"/>
      <c r="P12"/>
      <c r="Q12"/>
      <c r="R12"/>
      <c r="S12"/>
      <c r="T12"/>
    </row>
    <row r="13" spans="1:26" x14ac:dyDescent="0.2">
      <c r="A13" s="5" t="s">
        <v>16</v>
      </c>
      <c r="B13" s="4">
        <v>3957</v>
      </c>
      <c r="C13" s="2">
        <v>49416.11</v>
      </c>
      <c r="D13" s="4"/>
      <c r="F13" s="4"/>
      <c r="H13" s="4"/>
      <c r="J13" s="4"/>
      <c r="L13" s="4"/>
      <c r="P13"/>
      <c r="Q13"/>
      <c r="R13"/>
      <c r="S13"/>
      <c r="T13"/>
    </row>
    <row r="14" spans="1:26" x14ac:dyDescent="0.2">
      <c r="A14" s="5" t="s">
        <v>18</v>
      </c>
      <c r="B14" s="4">
        <v>4631</v>
      </c>
      <c r="C14" s="2">
        <v>56150.080000000002</v>
      </c>
      <c r="D14" s="4"/>
      <c r="F14" s="4"/>
      <c r="H14" s="4"/>
      <c r="J14" s="4"/>
      <c r="L14" s="4"/>
      <c r="P14"/>
      <c r="Q14"/>
      <c r="R14"/>
      <c r="S14"/>
      <c r="T14"/>
    </row>
    <row r="15" spans="1:26" x14ac:dyDescent="0.2">
      <c r="A15" s="5" t="s">
        <v>20</v>
      </c>
      <c r="B15" s="4">
        <v>4607</v>
      </c>
      <c r="C15" s="2">
        <v>55317.95</v>
      </c>
      <c r="D15" s="4"/>
      <c r="F15" s="4"/>
      <c r="H15" s="4"/>
      <c r="J15" s="4"/>
      <c r="L15" s="4"/>
      <c r="P15"/>
      <c r="Q15"/>
      <c r="R15"/>
      <c r="S15"/>
      <c r="T15"/>
    </row>
    <row r="16" spans="1:26" x14ac:dyDescent="0.2">
      <c r="A16" s="5" t="s">
        <v>22</v>
      </c>
      <c r="B16" s="4">
        <v>10278</v>
      </c>
      <c r="C16" s="2">
        <v>116555.07</v>
      </c>
      <c r="D16" s="4"/>
      <c r="F16" s="4"/>
      <c r="H16" s="4"/>
      <c r="J16" s="4"/>
      <c r="L16" s="4"/>
      <c r="P16"/>
      <c r="Q16"/>
      <c r="R16"/>
      <c r="S16"/>
      <c r="T16"/>
    </row>
    <row r="17" spans="1:20" x14ac:dyDescent="0.2">
      <c r="A17" s="5" t="s">
        <v>24</v>
      </c>
      <c r="B17" s="4">
        <v>16514</v>
      </c>
      <c r="C17" s="2">
        <v>184452.58</v>
      </c>
      <c r="D17" s="4"/>
      <c r="F17" s="4"/>
      <c r="H17" s="4"/>
      <c r="J17" s="4"/>
      <c r="L17" s="4"/>
      <c r="P17"/>
      <c r="Q17"/>
      <c r="R17"/>
      <c r="S17"/>
      <c r="T17"/>
    </row>
    <row r="18" spans="1:20" x14ac:dyDescent="0.2">
      <c r="A18" s="5" t="s">
        <v>26</v>
      </c>
      <c r="B18" s="4">
        <v>22417</v>
      </c>
      <c r="C18" s="2">
        <v>249387.28</v>
      </c>
      <c r="D18" s="4"/>
      <c r="F18" s="4"/>
      <c r="H18" s="4"/>
      <c r="J18" s="4"/>
      <c r="L18" s="4"/>
      <c r="P18"/>
      <c r="Q18"/>
      <c r="R18"/>
      <c r="S18"/>
      <c r="T18"/>
    </row>
    <row r="19" spans="1:20" ht="13.5" thickBot="1" x14ac:dyDescent="0.25">
      <c r="A19" s="5"/>
      <c r="B19" s="13">
        <f>SUM(B7:B18)</f>
        <v>158616</v>
      </c>
      <c r="C19" s="3">
        <f>SUM(C7:C18)+0.01</f>
        <v>1813393.1600000004</v>
      </c>
      <c r="D19" s="4"/>
      <c r="F19" s="4"/>
      <c r="H19" s="4"/>
      <c r="J19" s="4"/>
      <c r="L19" s="4"/>
      <c r="P19"/>
      <c r="Q19"/>
      <c r="R19"/>
      <c r="S19"/>
      <c r="T19"/>
    </row>
    <row r="20" spans="1:20" ht="13.5" thickTop="1" x14ac:dyDescent="0.2">
      <c r="A20" s="24"/>
      <c r="B20" s="25"/>
      <c r="C20" s="26"/>
      <c r="D20" s="4"/>
      <c r="F20" s="4"/>
      <c r="H20" s="4"/>
      <c r="J20" s="4"/>
      <c r="L20" s="4"/>
      <c r="P20"/>
      <c r="Q20"/>
      <c r="R20"/>
      <c r="S20"/>
      <c r="T20"/>
    </row>
    <row r="21" spans="1:20" x14ac:dyDescent="0.2">
      <c r="A21" s="5" t="s">
        <v>5</v>
      </c>
      <c r="B21" s="4">
        <v>24149</v>
      </c>
      <c r="C21" s="2">
        <v>249960.87</v>
      </c>
      <c r="D21" s="4"/>
      <c r="F21" s="4"/>
      <c r="H21" s="4"/>
      <c r="J21" s="4"/>
      <c r="L21" s="4"/>
      <c r="P21"/>
      <c r="Q21"/>
      <c r="R21"/>
      <c r="S21"/>
      <c r="T21"/>
    </row>
    <row r="22" spans="1:20" x14ac:dyDescent="0.2">
      <c r="A22" s="5" t="s">
        <v>7</v>
      </c>
      <c r="B22" s="4">
        <v>18036</v>
      </c>
      <c r="C22" s="2">
        <v>187148.94</v>
      </c>
      <c r="D22" s="4"/>
      <c r="F22" s="4"/>
      <c r="H22" s="4"/>
      <c r="J22" s="4"/>
      <c r="L22" s="4"/>
      <c r="P22"/>
      <c r="Q22"/>
      <c r="R22"/>
      <c r="S22"/>
      <c r="T22"/>
    </row>
    <row r="23" spans="1:20" x14ac:dyDescent="0.2">
      <c r="A23" s="5" t="s">
        <v>9</v>
      </c>
      <c r="B23" s="4">
        <v>18520</v>
      </c>
      <c r="C23" s="2">
        <v>192087.96</v>
      </c>
      <c r="D23" s="4"/>
      <c r="F23" s="4"/>
      <c r="H23" s="4"/>
      <c r="J23" s="4"/>
      <c r="L23" s="4"/>
      <c r="P23"/>
      <c r="Q23"/>
      <c r="R23"/>
      <c r="S23"/>
      <c r="T23"/>
    </row>
    <row r="24" spans="1:20" x14ac:dyDescent="0.2">
      <c r="A24" s="5" t="s">
        <v>11</v>
      </c>
      <c r="B24" s="4">
        <v>9759</v>
      </c>
      <c r="C24" s="2">
        <v>76811.3</v>
      </c>
      <c r="D24" s="4"/>
      <c r="F24" s="4"/>
      <c r="H24" s="4"/>
      <c r="J24" s="4"/>
      <c r="L24" s="4"/>
      <c r="P24"/>
      <c r="Q24"/>
      <c r="R24"/>
      <c r="S24"/>
      <c r="T24"/>
    </row>
    <row r="25" spans="1:20" x14ac:dyDescent="0.2">
      <c r="A25" s="5" t="s">
        <v>13</v>
      </c>
      <c r="B25" s="4">
        <v>7783</v>
      </c>
      <c r="C25" s="2">
        <v>62546.35</v>
      </c>
      <c r="D25" s="4"/>
      <c r="F25" s="4"/>
      <c r="H25" s="4"/>
      <c r="J25" s="4"/>
      <c r="L25" s="4"/>
      <c r="P25"/>
      <c r="Q25"/>
      <c r="R25"/>
      <c r="S25"/>
      <c r="T25"/>
    </row>
    <row r="26" spans="1:20" x14ac:dyDescent="0.2">
      <c r="A26" s="5" t="s">
        <v>15</v>
      </c>
      <c r="B26" s="4">
        <v>5439</v>
      </c>
      <c r="C26" s="2">
        <v>48367.33</v>
      </c>
      <c r="D26" s="4"/>
      <c r="F26" s="4"/>
      <c r="H26" s="4"/>
      <c r="J26" s="4"/>
      <c r="L26" s="4"/>
      <c r="P26"/>
      <c r="Q26"/>
      <c r="R26"/>
      <c r="S26"/>
      <c r="T26"/>
    </row>
    <row r="27" spans="1:20" x14ac:dyDescent="0.2">
      <c r="A27" s="5" t="s">
        <v>17</v>
      </c>
      <c r="B27" s="4">
        <v>5271</v>
      </c>
      <c r="C27" s="2">
        <v>39781.230000000003</v>
      </c>
      <c r="D27" s="4"/>
      <c r="F27" s="4"/>
      <c r="H27" s="4"/>
      <c r="J27" s="4"/>
      <c r="L27" s="4"/>
      <c r="P27"/>
      <c r="Q27"/>
      <c r="R27"/>
      <c r="S27"/>
      <c r="T27"/>
    </row>
    <row r="28" spans="1:20" x14ac:dyDescent="0.2">
      <c r="A28" s="5" t="s">
        <v>19</v>
      </c>
      <c r="B28" s="4">
        <v>5433</v>
      </c>
      <c r="C28" s="2">
        <v>40724.92</v>
      </c>
      <c r="D28" s="4"/>
      <c r="F28" s="4"/>
      <c r="H28" s="4"/>
      <c r="J28" s="4"/>
      <c r="L28" s="4"/>
      <c r="P28"/>
      <c r="Q28"/>
      <c r="R28"/>
      <c r="S28"/>
      <c r="T28"/>
    </row>
    <row r="29" spans="1:20" x14ac:dyDescent="0.2">
      <c r="A29" s="5" t="s">
        <v>21</v>
      </c>
      <c r="B29" s="4">
        <v>5156</v>
      </c>
      <c r="C29" s="2">
        <v>38953.9</v>
      </c>
      <c r="D29" s="4"/>
      <c r="F29" s="4"/>
      <c r="H29" s="4"/>
      <c r="J29" s="4"/>
      <c r="L29" s="4"/>
      <c r="P29"/>
      <c r="Q29"/>
      <c r="R29"/>
      <c r="S29"/>
      <c r="T29"/>
    </row>
    <row r="30" spans="1:20" x14ac:dyDescent="0.2">
      <c r="A30" s="5" t="s">
        <v>23</v>
      </c>
      <c r="B30" s="4">
        <v>8334</v>
      </c>
      <c r="C30" s="2">
        <v>53270.23</v>
      </c>
      <c r="D30" s="4"/>
      <c r="F30" s="4"/>
      <c r="H30" s="4"/>
      <c r="J30" s="4"/>
      <c r="L30" s="4"/>
      <c r="P30"/>
      <c r="Q30"/>
      <c r="R30"/>
      <c r="S30"/>
      <c r="T30"/>
    </row>
    <row r="31" spans="1:20" x14ac:dyDescent="0.2">
      <c r="A31" s="5" t="s">
        <v>25</v>
      </c>
      <c r="B31" s="4">
        <v>17198</v>
      </c>
      <c r="C31" s="2">
        <v>106645.39</v>
      </c>
      <c r="D31" s="4"/>
      <c r="F31" s="4"/>
      <c r="H31" s="4"/>
      <c r="J31" s="4"/>
      <c r="L31" s="4"/>
      <c r="P31"/>
      <c r="Q31"/>
      <c r="R31"/>
      <c r="S31"/>
      <c r="T31"/>
    </row>
    <row r="32" spans="1:20" x14ac:dyDescent="0.2">
      <c r="A32" s="5" t="s">
        <v>27</v>
      </c>
      <c r="B32" s="4">
        <v>20759</v>
      </c>
      <c r="C32" s="2">
        <v>128435.5</v>
      </c>
      <c r="D32" s="4"/>
      <c r="F32" s="4"/>
      <c r="H32" s="4"/>
      <c r="J32" s="4"/>
      <c r="L32" s="4"/>
      <c r="P32"/>
      <c r="Q32"/>
      <c r="R32"/>
      <c r="S32"/>
      <c r="T32"/>
    </row>
    <row r="33" spans="1:20" ht="13.5" thickBot="1" x14ac:dyDescent="0.25">
      <c r="A33" s="5"/>
      <c r="B33" s="13">
        <f>SUM(B21:B32)</f>
        <v>145837</v>
      </c>
      <c r="C33" s="3">
        <f t="shared" ref="C33" si="0">SUM(C21:C32)</f>
        <v>1224733.92</v>
      </c>
      <c r="D33" s="4"/>
      <c r="F33" s="4"/>
      <c r="H33" s="4"/>
      <c r="J33" s="4"/>
      <c r="L33" s="4"/>
      <c r="P33"/>
      <c r="Q33"/>
      <c r="R33"/>
      <c r="S33"/>
      <c r="T33"/>
    </row>
    <row r="34" spans="1:20" ht="13.5" thickTop="1" x14ac:dyDescent="0.2">
      <c r="A34" s="5"/>
      <c r="B34" s="4"/>
      <c r="D34" s="4"/>
      <c r="F34" s="4"/>
      <c r="H34" s="4"/>
      <c r="J34" s="4"/>
      <c r="L34" s="4"/>
      <c r="P34"/>
      <c r="Q34"/>
      <c r="R34"/>
      <c r="S34"/>
      <c r="T34"/>
    </row>
    <row r="35" spans="1:20" x14ac:dyDescent="0.2">
      <c r="A35" s="5" t="s">
        <v>28</v>
      </c>
      <c r="B35" s="4">
        <v>32569</v>
      </c>
      <c r="C35" s="2">
        <v>203352.01</v>
      </c>
      <c r="D35" s="4"/>
      <c r="F35" s="4"/>
      <c r="H35" s="4"/>
      <c r="J35" s="4"/>
      <c r="L35" s="4"/>
      <c r="P35"/>
      <c r="Q35"/>
      <c r="R35"/>
      <c r="S35"/>
      <c r="T35"/>
    </row>
    <row r="36" spans="1:20" x14ac:dyDescent="0.2">
      <c r="A36" s="5" t="s">
        <v>29</v>
      </c>
      <c r="B36" s="4">
        <v>20024</v>
      </c>
      <c r="C36" s="2">
        <v>125471.77</v>
      </c>
      <c r="D36" s="4"/>
      <c r="F36" s="4"/>
      <c r="H36" s="4"/>
      <c r="J36" s="4"/>
      <c r="L36" s="4"/>
      <c r="P36"/>
      <c r="Q36"/>
      <c r="R36"/>
      <c r="S36"/>
      <c r="T36"/>
    </row>
    <row r="37" spans="1:20" x14ac:dyDescent="0.2">
      <c r="A37" s="5" t="s">
        <v>30</v>
      </c>
      <c r="B37" s="4">
        <v>16252</v>
      </c>
      <c r="C37" s="2">
        <v>102122.46</v>
      </c>
      <c r="D37" s="4"/>
      <c r="F37" s="4"/>
      <c r="H37" s="4"/>
      <c r="J37" s="4"/>
      <c r="L37" s="4"/>
      <c r="P37"/>
      <c r="Q37"/>
      <c r="R37"/>
      <c r="S37"/>
      <c r="T37"/>
    </row>
    <row r="38" spans="1:20" x14ac:dyDescent="0.2">
      <c r="A38" s="5" t="s">
        <v>31</v>
      </c>
      <c r="B38" s="4">
        <v>10841</v>
      </c>
      <c r="C38" s="2">
        <v>67346.990000000005</v>
      </c>
      <c r="D38" s="4"/>
      <c r="F38" s="4"/>
      <c r="H38" s="4"/>
      <c r="J38" s="4"/>
      <c r="L38" s="4"/>
      <c r="P38"/>
      <c r="Q38"/>
      <c r="R38"/>
      <c r="S38"/>
      <c r="T38"/>
    </row>
    <row r="39" spans="1:20" x14ac:dyDescent="0.2">
      <c r="A39" s="5" t="s">
        <v>32</v>
      </c>
      <c r="B39" s="4">
        <v>6976</v>
      </c>
      <c r="C39" s="2">
        <v>47007.83</v>
      </c>
      <c r="D39" s="4"/>
      <c r="F39" s="4"/>
      <c r="H39" s="4"/>
      <c r="J39" s="4"/>
      <c r="L39" s="4"/>
      <c r="P39"/>
      <c r="Q39"/>
      <c r="R39"/>
      <c r="S39"/>
      <c r="T39"/>
    </row>
    <row r="40" spans="1:20" x14ac:dyDescent="0.2">
      <c r="A40" s="5" t="s">
        <v>33</v>
      </c>
      <c r="B40" s="4">
        <v>5949</v>
      </c>
      <c r="C40" s="2">
        <v>41613.230000000003</v>
      </c>
      <c r="D40" s="4"/>
      <c r="F40" s="4"/>
      <c r="H40" s="4"/>
      <c r="J40" s="4"/>
      <c r="L40" s="4"/>
      <c r="P40"/>
      <c r="Q40"/>
      <c r="R40"/>
      <c r="S40"/>
      <c r="T40"/>
    </row>
    <row r="41" spans="1:20" x14ac:dyDescent="0.2">
      <c r="A41" s="23" t="s">
        <v>34</v>
      </c>
      <c r="B41" s="22">
        <v>5490</v>
      </c>
      <c r="C41" s="2">
        <v>39056.129999999997</v>
      </c>
      <c r="D41" s="4"/>
      <c r="F41" s="4"/>
      <c r="H41" s="4"/>
      <c r="J41" s="4"/>
      <c r="L41" s="4"/>
      <c r="P41"/>
      <c r="Q41"/>
      <c r="R41"/>
      <c r="S41"/>
      <c r="T41"/>
    </row>
    <row r="42" spans="1:20" x14ac:dyDescent="0.2">
      <c r="A42" s="23" t="s">
        <v>35</v>
      </c>
      <c r="B42" s="22">
        <v>5656</v>
      </c>
      <c r="C42" s="2">
        <v>40353.300000000003</v>
      </c>
      <c r="D42" s="4"/>
      <c r="F42" s="4"/>
      <c r="H42" s="4"/>
      <c r="J42" s="4"/>
      <c r="L42" s="4"/>
      <c r="P42"/>
      <c r="Q42"/>
      <c r="R42"/>
      <c r="S42"/>
      <c r="T42"/>
    </row>
    <row r="43" spans="1:20" x14ac:dyDescent="0.2">
      <c r="A43" s="23" t="s">
        <v>36</v>
      </c>
      <c r="B43" s="22">
        <v>8036</v>
      </c>
      <c r="C43" s="2">
        <v>54608.27</v>
      </c>
      <c r="D43" s="4"/>
      <c r="F43" s="4"/>
      <c r="H43" s="4"/>
      <c r="J43" s="4"/>
      <c r="L43" s="4"/>
      <c r="P43"/>
      <c r="Q43"/>
      <c r="R43"/>
      <c r="S43"/>
      <c r="T43"/>
    </row>
    <row r="44" spans="1:20" x14ac:dyDescent="0.2">
      <c r="A44" s="5" t="s">
        <v>37</v>
      </c>
      <c r="B44" s="4">
        <v>0</v>
      </c>
      <c r="C44" s="2">
        <v>0</v>
      </c>
      <c r="D44" s="4"/>
      <c r="F44" s="4"/>
      <c r="H44" s="4"/>
      <c r="J44" s="4"/>
      <c r="L44" s="4"/>
      <c r="P44"/>
      <c r="Q44"/>
      <c r="R44"/>
      <c r="S44"/>
      <c r="T44"/>
    </row>
    <row r="45" spans="1:20" x14ac:dyDescent="0.2">
      <c r="A45" s="5" t="s">
        <v>38</v>
      </c>
      <c r="B45" s="4">
        <v>0</v>
      </c>
      <c r="C45" s="2">
        <v>0</v>
      </c>
      <c r="D45" s="4"/>
      <c r="F45" s="4"/>
      <c r="H45" s="4"/>
      <c r="J45" s="4"/>
      <c r="L45" s="4"/>
      <c r="P45"/>
      <c r="Q45"/>
      <c r="R45"/>
      <c r="S45"/>
      <c r="T45"/>
    </row>
    <row r="46" spans="1:20" x14ac:dyDescent="0.2">
      <c r="A46" s="5" t="s">
        <v>39</v>
      </c>
      <c r="B46" s="4">
        <v>0</v>
      </c>
      <c r="C46" s="2">
        <v>0</v>
      </c>
      <c r="D46" s="4"/>
      <c r="F46" s="4"/>
      <c r="H46" s="4"/>
      <c r="J46" s="4"/>
      <c r="L46" s="4"/>
      <c r="P46"/>
      <c r="Q46"/>
      <c r="R46"/>
      <c r="S46"/>
      <c r="T46"/>
    </row>
    <row r="47" spans="1:20" ht="13.5" thickBot="1" x14ac:dyDescent="0.25">
      <c r="A47" s="5"/>
      <c r="B47" s="13">
        <f>SUM(B35:B46)</f>
        <v>111793</v>
      </c>
      <c r="C47" s="3">
        <f>SUM(C35:C46)+0.02</f>
        <v>720932.01000000013</v>
      </c>
      <c r="D47" s="4"/>
      <c r="F47" s="4"/>
      <c r="H47" s="4"/>
      <c r="J47" s="4"/>
      <c r="L47" s="4"/>
      <c r="P47"/>
      <c r="Q47"/>
      <c r="R47"/>
      <c r="S47"/>
      <c r="T47"/>
    </row>
    <row r="48" spans="1:20" ht="13.5" thickTop="1" x14ac:dyDescent="0.2">
      <c r="A48" s="5"/>
      <c r="B48" s="4"/>
      <c r="D48" s="4"/>
      <c r="F48" s="4"/>
      <c r="H48" s="4"/>
      <c r="J48" s="4"/>
      <c r="L48" s="4"/>
      <c r="P48"/>
      <c r="Q48"/>
      <c r="R48"/>
      <c r="S48"/>
      <c r="T48"/>
    </row>
    <row r="49" spans="1:20" x14ac:dyDescent="0.2">
      <c r="A49" s="5"/>
      <c r="B49" s="4"/>
      <c r="D49" s="4"/>
      <c r="F49" s="4"/>
      <c r="H49" s="4"/>
      <c r="J49" s="4"/>
      <c r="L49" s="4"/>
      <c r="P49"/>
      <c r="Q49"/>
      <c r="R49"/>
      <c r="S49"/>
      <c r="T49"/>
    </row>
    <row r="50" spans="1:20" x14ac:dyDescent="0.2">
      <c r="A50" s="5"/>
      <c r="B50" s="4"/>
      <c r="D50" s="4"/>
      <c r="F50" s="4"/>
      <c r="H50" s="4"/>
      <c r="J50" s="4"/>
      <c r="L50" s="4"/>
      <c r="P50"/>
      <c r="Q50"/>
      <c r="R50"/>
      <c r="S50"/>
      <c r="T50"/>
    </row>
    <row r="51" spans="1:20" ht="13.5" thickBot="1" x14ac:dyDescent="0.25">
      <c r="A51" s="5"/>
      <c r="B51" s="4"/>
      <c r="D51" s="4"/>
      <c r="G51" s="12" t="s">
        <v>50</v>
      </c>
      <c r="I51" s="12" t="s">
        <v>51</v>
      </c>
      <c r="K51" s="12" t="s">
        <v>52</v>
      </c>
      <c r="L51" s="4"/>
      <c r="P51"/>
      <c r="Q51"/>
      <c r="R51"/>
      <c r="S51"/>
      <c r="T51"/>
    </row>
    <row r="52" spans="1:20" x14ac:dyDescent="0.2">
      <c r="A52" s="5"/>
      <c r="B52" s="14" t="s">
        <v>44</v>
      </c>
      <c r="D52" s="4"/>
      <c r="G52" s="16">
        <v>6772</v>
      </c>
      <c r="I52" s="16">
        <v>6469</v>
      </c>
      <c r="K52" s="16">
        <v>5847</v>
      </c>
      <c r="L52" s="4"/>
      <c r="P52"/>
      <c r="Q52"/>
      <c r="R52"/>
      <c r="S52"/>
      <c r="T52"/>
    </row>
    <row r="53" spans="1:20" x14ac:dyDescent="0.2">
      <c r="A53" s="5"/>
      <c r="B53" s="14" t="s">
        <v>45</v>
      </c>
      <c r="D53" s="4"/>
      <c r="G53" s="17">
        <v>4912</v>
      </c>
      <c r="I53" s="17">
        <v>4705</v>
      </c>
      <c r="K53" s="17">
        <v>5052</v>
      </c>
      <c r="L53" s="4"/>
      <c r="P53"/>
      <c r="Q53"/>
      <c r="R53"/>
      <c r="S53"/>
      <c r="T53"/>
    </row>
    <row r="54" spans="1:20" x14ac:dyDescent="0.2">
      <c r="A54" s="5"/>
      <c r="B54" s="14" t="s">
        <v>42</v>
      </c>
      <c r="D54" s="4"/>
      <c r="G54" s="4">
        <f>+G52+G53</f>
        <v>11684</v>
      </c>
      <c r="I54" s="4">
        <f>+I52+I53</f>
        <v>11174</v>
      </c>
      <c r="K54" s="4">
        <f>+K52+K53</f>
        <v>10899</v>
      </c>
      <c r="L54" s="4"/>
      <c r="P54"/>
      <c r="Q54"/>
      <c r="R54"/>
      <c r="S54"/>
      <c r="T54"/>
    </row>
    <row r="55" spans="1:20" x14ac:dyDescent="0.2">
      <c r="A55" s="5"/>
      <c r="B55" s="4"/>
      <c r="D55" s="4"/>
      <c r="G55" s="18"/>
      <c r="I55" s="18"/>
      <c r="K55" s="18"/>
      <c r="L55" s="4"/>
      <c r="P55"/>
      <c r="Q55"/>
      <c r="R55"/>
      <c r="S55"/>
      <c r="T55"/>
    </row>
    <row r="56" spans="1:20" x14ac:dyDescent="0.2">
      <c r="A56" s="5"/>
      <c r="B56" s="14" t="s">
        <v>41</v>
      </c>
      <c r="D56" s="4"/>
      <c r="G56" s="4">
        <v>5685</v>
      </c>
      <c r="I56" s="4">
        <v>5897</v>
      </c>
      <c r="K56" s="4">
        <v>8378</v>
      </c>
      <c r="L56" s="4"/>
      <c r="P56"/>
      <c r="Q56"/>
      <c r="R56"/>
      <c r="S56"/>
      <c r="T56"/>
    </row>
    <row r="57" spans="1:20" x14ac:dyDescent="0.2">
      <c r="A57" s="5"/>
      <c r="B57" s="14"/>
      <c r="D57" s="4"/>
      <c r="G57" s="15"/>
      <c r="I57" s="15"/>
      <c r="K57" s="15"/>
      <c r="L57" s="4"/>
      <c r="P57"/>
      <c r="Q57"/>
      <c r="R57"/>
      <c r="S57"/>
      <c r="T57"/>
    </row>
    <row r="58" spans="1:20" ht="13.5" thickBot="1" x14ac:dyDescent="0.25">
      <c r="A58" s="5"/>
      <c r="B58" s="14" t="s">
        <v>43</v>
      </c>
      <c r="D58" s="4"/>
      <c r="G58" s="19">
        <f>+G54-G56</f>
        <v>5999</v>
      </c>
      <c r="I58" s="19">
        <f>+I54-I56</f>
        <v>5277</v>
      </c>
      <c r="K58" s="19">
        <f>+K54-K56</f>
        <v>2521</v>
      </c>
      <c r="L58" s="4"/>
      <c r="P58"/>
      <c r="Q58"/>
      <c r="R58"/>
      <c r="S58"/>
      <c r="T58"/>
    </row>
    <row r="59" spans="1:20" x14ac:dyDescent="0.2">
      <c r="A59" s="5"/>
      <c r="B59"/>
      <c r="C59"/>
      <c r="D59"/>
      <c r="E59"/>
      <c r="F59"/>
      <c r="G59"/>
      <c r="H59"/>
      <c r="I59"/>
      <c r="J59"/>
      <c r="K59"/>
      <c r="L59"/>
      <c r="P59"/>
      <c r="Q59"/>
      <c r="R59"/>
      <c r="S59"/>
      <c r="T59"/>
    </row>
    <row r="60" spans="1:20" x14ac:dyDescent="0.2">
      <c r="A60" s="5"/>
      <c r="B60"/>
      <c r="C60"/>
      <c r="D60"/>
      <c r="E60"/>
      <c r="F60"/>
      <c r="G60"/>
      <c r="H60"/>
      <c r="I60"/>
      <c r="J60"/>
      <c r="K60"/>
      <c r="L60"/>
      <c r="P60"/>
      <c r="Q60"/>
      <c r="R60"/>
      <c r="S60"/>
      <c r="T60"/>
    </row>
    <row r="61" spans="1:20" ht="13.5" thickBot="1" x14ac:dyDescent="0.25">
      <c r="A61" s="5"/>
      <c r="B61" s="4"/>
      <c r="D61" s="4"/>
      <c r="G61" s="12" t="s">
        <v>50</v>
      </c>
      <c r="I61" s="12" t="s">
        <v>51</v>
      </c>
      <c r="K61" s="12" t="s">
        <v>52</v>
      </c>
      <c r="L61"/>
      <c r="P61"/>
      <c r="Q61"/>
      <c r="R61"/>
      <c r="S61"/>
      <c r="T61"/>
    </row>
    <row r="62" spans="1:20" x14ac:dyDescent="0.2">
      <c r="A62" s="5"/>
      <c r="B62" s="14" t="s">
        <v>46</v>
      </c>
      <c r="D62" s="4"/>
      <c r="G62" s="2">
        <v>12457.77</v>
      </c>
      <c r="I62" s="2">
        <v>8635.48</v>
      </c>
      <c r="K62" s="2">
        <v>7899.3</v>
      </c>
      <c r="L62"/>
      <c r="P62"/>
      <c r="Q62"/>
      <c r="R62"/>
      <c r="S62"/>
      <c r="T62"/>
    </row>
    <row r="63" spans="1:20" x14ac:dyDescent="0.2">
      <c r="A63" s="5"/>
      <c r="B63" s="14" t="s">
        <v>47</v>
      </c>
      <c r="D63" s="4"/>
      <c r="G63" s="2">
        <v>8638.73</v>
      </c>
      <c r="I63" s="2">
        <v>7578.34</v>
      </c>
      <c r="K63" s="2">
        <v>8543.44</v>
      </c>
      <c r="L63"/>
      <c r="P63"/>
      <c r="Q63"/>
      <c r="R63"/>
      <c r="S63"/>
      <c r="T63"/>
    </row>
    <row r="64" spans="1:20" x14ac:dyDescent="0.2">
      <c r="A64" s="5"/>
      <c r="B64" s="14" t="s">
        <v>48</v>
      </c>
      <c r="D64" s="4"/>
      <c r="G64" s="21">
        <f>+G62+G63</f>
        <v>21096.5</v>
      </c>
      <c r="I64" s="21">
        <f>+I62+I63</f>
        <v>16213.82</v>
      </c>
      <c r="K64" s="21">
        <f>+K62+K63</f>
        <v>16442.740000000002</v>
      </c>
      <c r="L64"/>
      <c r="P64"/>
      <c r="Q64"/>
      <c r="R64"/>
      <c r="S64"/>
      <c r="T64"/>
    </row>
    <row r="65" spans="1:22" x14ac:dyDescent="0.2">
      <c r="A65" s="5"/>
      <c r="B65" s="4"/>
      <c r="D65" s="4"/>
      <c r="G65" s="18"/>
      <c r="I65" s="18"/>
      <c r="K65" s="18"/>
      <c r="L65"/>
      <c r="P65"/>
      <c r="Q65"/>
      <c r="R65"/>
      <c r="S65"/>
      <c r="T65"/>
    </row>
    <row r="66" spans="1:22" x14ac:dyDescent="0.2">
      <c r="A66" s="5"/>
      <c r="B66" s="14" t="s">
        <v>49</v>
      </c>
      <c r="D66" s="4"/>
      <c r="G66" s="2">
        <v>10250</v>
      </c>
      <c r="I66" s="2">
        <v>8585</v>
      </c>
      <c r="K66" s="2">
        <v>12660</v>
      </c>
      <c r="L66"/>
      <c r="P66"/>
      <c r="Q66"/>
      <c r="R66"/>
      <c r="S66"/>
      <c r="T66"/>
    </row>
    <row r="67" spans="1:22" x14ac:dyDescent="0.2">
      <c r="A67" s="5"/>
      <c r="B67" s="14"/>
      <c r="D67" s="4"/>
      <c r="G67" s="15"/>
      <c r="I67" s="15"/>
      <c r="K67" s="15"/>
      <c r="L67"/>
      <c r="P67"/>
      <c r="Q67"/>
      <c r="R67"/>
      <c r="S67"/>
      <c r="T67"/>
    </row>
    <row r="68" spans="1:22" ht="13.5" thickBot="1" x14ac:dyDescent="0.25">
      <c r="A68" s="5"/>
      <c r="B68" s="14" t="s">
        <v>43</v>
      </c>
      <c r="D68" s="4"/>
      <c r="G68" s="20">
        <f>+G64-G66</f>
        <v>10846.5</v>
      </c>
      <c r="I68" s="20">
        <f>+I64-I66</f>
        <v>7628.82</v>
      </c>
      <c r="K68" s="20">
        <f>+K64-K66</f>
        <v>3782.7400000000016</v>
      </c>
      <c r="L68"/>
      <c r="P68"/>
      <c r="Q68"/>
      <c r="R68"/>
      <c r="S68"/>
      <c r="T68"/>
    </row>
    <row r="69" spans="1:22" x14ac:dyDescent="0.2">
      <c r="A69" s="5"/>
      <c r="B69"/>
      <c r="C69"/>
      <c r="D69"/>
      <c r="E69"/>
      <c r="F69"/>
      <c r="G69"/>
      <c r="H69"/>
      <c r="I69"/>
      <c r="J69"/>
      <c r="K69"/>
      <c r="L69"/>
      <c r="P69"/>
      <c r="Q69"/>
      <c r="R69"/>
      <c r="S69"/>
      <c r="T69"/>
    </row>
    <row r="70" spans="1:2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</row>
    <row r="931" spans="1:14" x14ac:dyDescent="0.2">
      <c r="A931"/>
      <c r="B931"/>
      <c r="C931"/>
      <c r="D931"/>
      <c r="E931"/>
      <c r="F931"/>
      <c r="G931"/>
      <c r="H931"/>
      <c r="I931"/>
      <c r="J931"/>
    </row>
    <row r="932" spans="1:14" x14ac:dyDescent="0.2">
      <c r="A932"/>
      <c r="B932"/>
      <c r="C932"/>
      <c r="D932"/>
      <c r="E932"/>
      <c r="F932"/>
      <c r="G932"/>
      <c r="H932"/>
      <c r="I932"/>
      <c r="J932"/>
    </row>
    <row r="933" spans="1:14" x14ac:dyDescent="0.2">
      <c r="A933"/>
      <c r="B933"/>
      <c r="C933"/>
      <c r="D933"/>
      <c r="E933"/>
      <c r="F933"/>
      <c r="G933"/>
      <c r="H933"/>
      <c r="I933"/>
      <c r="J933"/>
    </row>
    <row r="934" spans="1:14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4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4" x14ac:dyDescent="0.2">
      <c r="A943"/>
      <c r="B943"/>
      <c r="C943"/>
      <c r="D943"/>
      <c r="E943"/>
      <c r="F943"/>
      <c r="G943"/>
      <c r="H943"/>
      <c r="I943"/>
      <c r="J943"/>
    </row>
    <row r="944" spans="1:14" x14ac:dyDescent="0.2">
      <c r="A944"/>
      <c r="B944"/>
      <c r="C944"/>
      <c r="D944"/>
      <c r="E944"/>
      <c r="F944"/>
      <c r="G944"/>
      <c r="H944"/>
      <c r="I944"/>
      <c r="J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D995"/>
      <c r="E995"/>
      <c r="F995"/>
      <c r="G995"/>
      <c r="H995"/>
      <c r="I995"/>
      <c r="J995"/>
    </row>
    <row r="996" spans="1:10" x14ac:dyDescent="0.2">
      <c r="A996"/>
      <c r="D996"/>
      <c r="E996"/>
      <c r="F996"/>
      <c r="G996"/>
      <c r="H996"/>
      <c r="I996"/>
      <c r="J996"/>
    </row>
    <row r="997" spans="1:10" x14ac:dyDescent="0.2">
      <c r="A997"/>
      <c r="D997"/>
      <c r="E997"/>
      <c r="F997"/>
      <c r="G997"/>
      <c r="H997"/>
      <c r="I997"/>
      <c r="J997"/>
    </row>
    <row r="998" spans="1:10" x14ac:dyDescent="0.2">
      <c r="A998"/>
      <c r="D998"/>
      <c r="E998"/>
      <c r="F998"/>
      <c r="G998"/>
      <c r="H998"/>
      <c r="I998"/>
      <c r="J998"/>
    </row>
    <row r="999" spans="1:10" x14ac:dyDescent="0.2">
      <c r="A999"/>
      <c r="D999"/>
      <c r="E999"/>
      <c r="F999"/>
      <c r="G999"/>
      <c r="H999"/>
      <c r="I999"/>
      <c r="J999"/>
    </row>
    <row r="1000" spans="1:10" x14ac:dyDescent="0.2">
      <c r="A1000"/>
      <c r="D1000"/>
      <c r="E1000"/>
      <c r="F1000"/>
      <c r="G1000"/>
      <c r="H1000"/>
      <c r="I1000"/>
      <c r="J1000"/>
    </row>
    <row r="1001" spans="1:10" x14ac:dyDescent="0.2">
      <c r="A1001"/>
      <c r="D1001"/>
      <c r="E1001"/>
      <c r="F1001"/>
      <c r="G1001"/>
      <c r="H1001"/>
      <c r="I1001"/>
      <c r="J1001"/>
    </row>
    <row r="1002" spans="1:10" x14ac:dyDescent="0.2">
      <c r="A1002"/>
      <c r="D1002"/>
      <c r="E1002"/>
      <c r="F1002"/>
      <c r="G1002"/>
      <c r="H1002"/>
      <c r="I1002"/>
      <c r="J1002"/>
    </row>
    <row r="1003" spans="1:10" x14ac:dyDescent="0.2">
      <c r="A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</sheetData>
  <phoneticPr fontId="2" type="noConversion"/>
  <pageMargins left="0.25" right="0.25" top="0.75" bottom="0.75" header="0.3" footer="0.3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2025-02-17T19:46:55Z</cp:lastPrinted>
  <dcterms:created xsi:type="dcterms:W3CDTF">2002-05-22T20:12:53Z</dcterms:created>
  <dcterms:modified xsi:type="dcterms:W3CDTF">2025-02-19T19:31:43Z</dcterms:modified>
</cp:coreProperties>
</file>