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BA253C7B-8582-42B9-BBE0-160955D36FC9}" xr6:coauthVersionLast="47" xr6:coauthVersionMax="47" xr10:uidLastSave="{00000000-0000-0000-0000-000000000000}"/>
  <bookViews>
    <workbookView xWindow="-120" yWindow="-120" windowWidth="29040" windowHeight="15720" xr2:uid="{2C24A249-AFE6-41AE-9D20-940BF652A2B2}"/>
  </bookViews>
  <sheets>
    <sheet name="STAFF-DR-01-047" sheetId="1" r:id="rId1"/>
  </sheets>
  <definedNames>
    <definedName name="_xlnm.Print_Area" localSheetId="0">'STAFF-DR-01-047'!$A$1:$E$55</definedName>
    <definedName name="_xlnm.Print_Titles" localSheetId="0">'STAFF-DR-01-047'!$1:$1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1" l="1"/>
  <c r="C20" i="1"/>
  <c r="C48" i="1"/>
  <c r="D48" i="1"/>
  <c r="E20" i="1" l="1"/>
  <c r="E48" i="1" l="1"/>
</calcChain>
</file>

<file path=xl/sharedStrings.xml><?xml version="1.0" encoding="utf-8"?>
<sst xmlns="http://schemas.openxmlformats.org/spreadsheetml/2006/main" count="76" uniqueCount="39">
  <si>
    <t>12 Month Preceding</t>
  </si>
  <si>
    <t>Base Period</t>
  </si>
  <si>
    <t>Variance</t>
  </si>
  <si>
    <t>1B110</t>
  </si>
  <si>
    <t>Qualified Pension</t>
  </si>
  <si>
    <t>1B112</t>
  </si>
  <si>
    <t>Employee Savings Active</t>
  </si>
  <si>
    <t>1B114</t>
  </si>
  <si>
    <t>OPEB Active</t>
  </si>
  <si>
    <t>1B210</t>
  </si>
  <si>
    <t>Medical Active</t>
  </si>
  <si>
    <t>1B212</t>
  </si>
  <si>
    <t>Dental Active</t>
  </si>
  <si>
    <t>1B214</t>
  </si>
  <si>
    <t>Misc Other Fees</t>
  </si>
  <si>
    <t>1B216</t>
  </si>
  <si>
    <t>Long Term Disability</t>
  </si>
  <si>
    <t>1B218</t>
  </si>
  <si>
    <t>FAS112 Offset</t>
  </si>
  <si>
    <t>1B310</t>
  </si>
  <si>
    <t>Service/Safety Awards</t>
  </si>
  <si>
    <t>1B312</t>
  </si>
  <si>
    <t>Other Work/Family Benefits</t>
  </si>
  <si>
    <t>1B410</t>
  </si>
  <si>
    <t>1B510</t>
  </si>
  <si>
    <t>Basic Life</t>
  </si>
  <si>
    <t>1B512</t>
  </si>
  <si>
    <t>Accidental Death &amp; Dismember.</t>
  </si>
  <si>
    <t>Total</t>
  </si>
  <si>
    <t>Duke Energy Kentucky - Electric</t>
  </si>
  <si>
    <t>Duke Energy Kentucky - Gas</t>
  </si>
  <si>
    <t>Tuition Refund</t>
  </si>
  <si>
    <t>3/1/24 – 2/28/25</t>
  </si>
  <si>
    <t xml:space="preserve">B) Refer to schedule above.  The main drivers of the variance for the 24 month period in question are: </t>
  </si>
  <si>
    <t>(2) Higher 'Medical Active' due to medical claims;</t>
  </si>
  <si>
    <t>(3) Higher 'FAS112 Offset' due to LTD medical expense.</t>
  </si>
  <si>
    <t>(1) Higher 'Employee Savings Active' (401(k)) - the base period includes merit increases and new hires not eligible for pension but eligible for the 4% new hire credit;</t>
  </si>
  <si>
    <t>A) The schedule above represents employee benefit costs for the time period requested.  None of these benefits are limited to management employees.  This schedule does not represent benefits offered only to executives.</t>
  </si>
  <si>
    <t>3/1/23 – 2/29/24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</si>
</sst>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name val="Arial"/>
      <family val="2"/>
    </font>
    <font>
      <sz val="11"/>
      <color rgb="FF7030A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23">
    <xf numFmtId="0" fontId="0" fillId="0" borderId="0" xfId="0"/>
    <xf numFmtId="0" fontId="2" fillId="0" borderId="0" xfId="0" applyFont="1" applyAlignment="1">
      <alignment horizontal="center"/>
    </xf>
    <xf numFmtId="0" fontId="3" fillId="0" borderId="0" xfId="0" applyFont="1"/>
    <xf numFmtId="0" fontId="3" fillId="0" borderId="1" xfId="0" applyFont="1" applyBorder="1" applyAlignment="1">
      <alignment horizontal="center"/>
    </xf>
    <xf numFmtId="0" fontId="3" fillId="0" borderId="0" xfId="0" applyFont="1" applyAlignment="1">
      <alignment horizontal="center"/>
    </xf>
    <xf numFmtId="164" fontId="0" fillId="0" borderId="0" xfId="1" applyNumberFormat="1" applyFont="1" applyBorder="1"/>
    <xf numFmtId="164" fontId="0" fillId="0" borderId="0" xfId="1" applyNumberFormat="1" applyFont="1"/>
    <xf numFmtId="164" fontId="0" fillId="0" borderId="0" xfId="1" applyNumberFormat="1" applyFont="1" applyFill="1"/>
    <xf numFmtId="164" fontId="0" fillId="0" borderId="1" xfId="1" applyNumberFormat="1" applyFont="1" applyBorder="1"/>
    <xf numFmtId="0" fontId="0" fillId="0" borderId="0" xfId="0" applyAlignment="1">
      <alignment horizontal="center" wrapText="1"/>
    </xf>
    <xf numFmtId="0" fontId="0" fillId="0" borderId="0" xfId="0" applyAlignment="1">
      <alignment horizontal="center"/>
    </xf>
    <xf numFmtId="0" fontId="0" fillId="0" borderId="0" xfId="0" applyAlignment="1">
      <alignment horizontal="left" indent="1"/>
    </xf>
    <xf numFmtId="164" fontId="0" fillId="0" borderId="0" xfId="0" applyNumberFormat="1"/>
    <xf numFmtId="0" fontId="0" fillId="0" borderId="0" xfId="0" applyAlignment="1">
      <alignment wrapText="1"/>
    </xf>
    <xf numFmtId="0" fontId="4" fillId="0" borderId="0" xfId="2" applyAlignment="1">
      <alignment wrapText="1"/>
    </xf>
    <xf numFmtId="0" fontId="4" fillId="0" borderId="0" xfId="2"/>
    <xf numFmtId="164" fontId="0" fillId="0" borderId="0" xfId="1" applyNumberFormat="1" applyFont="1" applyFill="1" applyBorder="1"/>
    <xf numFmtId="0" fontId="4" fillId="0" borderId="0" xfId="0" applyFont="1"/>
    <xf numFmtId="0" fontId="5" fillId="0" borderId="0" xfId="0" applyFont="1"/>
    <xf numFmtId="0" fontId="2" fillId="0" borderId="0" xfId="0" applyFont="1" applyAlignment="1">
      <alignment wrapText="1"/>
    </xf>
    <xf numFmtId="0" fontId="2" fillId="2" borderId="0" xfId="0" applyFont="1" applyFill="1" applyAlignment="1">
      <alignment horizontal="center" wrapText="1"/>
    </xf>
    <xf numFmtId="0" fontId="0" fillId="0" borderId="0" xfId="0" applyAlignment="1">
      <alignment horizontal="left" wrapText="1"/>
    </xf>
    <xf numFmtId="0" fontId="0" fillId="0" borderId="0" xfId="0" applyAlignment="1">
      <alignment horizontal="left" wrapText="1" indent="2"/>
    </xf>
  </cellXfs>
  <cellStyles count="3">
    <cellStyle name="Comma" xfId="1" builtinId="3"/>
    <cellStyle name="Normal" xfId="0" builtinId="0"/>
    <cellStyle name="Normal_Summary" xfId="2" xr:uid="{9D372B1B-4D19-401A-ADA4-CDCCDC129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DA1A-D92F-436C-A561-256009EEDB19}">
  <dimension ref="A2:M55"/>
  <sheetViews>
    <sheetView tabSelected="1" view="pageLayout" zoomScaleNormal="100" workbookViewId="0">
      <selection activeCell="C34" sqref="C34"/>
    </sheetView>
  </sheetViews>
  <sheetFormatPr defaultColWidth="8.7109375" defaultRowHeight="15" x14ac:dyDescent="0.25"/>
  <cols>
    <col min="1" max="1" width="13.28515625" customWidth="1"/>
    <col min="2" max="2" width="30.42578125" customWidth="1"/>
    <col min="3" max="3" width="20.28515625" bestFit="1" customWidth="1"/>
    <col min="4" max="4" width="18.28515625" customWidth="1"/>
    <col min="5" max="5" width="15.28515625" customWidth="1"/>
    <col min="9" max="9" width="32.85546875" customWidth="1"/>
    <col min="10" max="10" width="20.5703125" customWidth="1"/>
    <col min="11" max="11" width="19.28515625" customWidth="1"/>
    <col min="12" max="12" width="15.5703125" customWidth="1"/>
  </cols>
  <sheetData>
    <row r="2" spans="1:13" ht="14.45" customHeight="1" x14ac:dyDescent="0.25">
      <c r="A2" s="20" t="s">
        <v>29</v>
      </c>
      <c r="B2" s="20"/>
      <c r="C2" s="20"/>
      <c r="D2" s="20"/>
      <c r="E2" s="20"/>
      <c r="F2" s="19"/>
    </row>
    <row r="3" spans="1:13" x14ac:dyDescent="0.25">
      <c r="A3" s="13"/>
      <c r="B3" s="13"/>
      <c r="C3" s="13"/>
      <c r="D3" s="13"/>
      <c r="E3" s="13"/>
      <c r="F3" s="13"/>
    </row>
    <row r="4" spans="1:13" x14ac:dyDescent="0.25">
      <c r="C4" s="1" t="s">
        <v>0</v>
      </c>
      <c r="D4" s="1" t="s">
        <v>1</v>
      </c>
      <c r="E4" s="1" t="s">
        <v>2</v>
      </c>
      <c r="F4" s="10"/>
      <c r="J4" s="1"/>
      <c r="K4" s="1"/>
      <c r="L4" s="1"/>
      <c r="M4" s="10"/>
    </row>
    <row r="5" spans="1:13" s="2" customFormat="1" ht="12" x14ac:dyDescent="0.2">
      <c r="C5" s="3" t="s">
        <v>38</v>
      </c>
      <c r="D5" s="3" t="s">
        <v>32</v>
      </c>
      <c r="E5" s="3"/>
      <c r="F5" s="4"/>
      <c r="J5" s="4"/>
      <c r="K5" s="4"/>
      <c r="L5" s="4"/>
      <c r="M5" s="4"/>
    </row>
    <row r="7" spans="1:13" x14ac:dyDescent="0.25">
      <c r="A7" s="11" t="s">
        <v>3</v>
      </c>
      <c r="B7" t="s">
        <v>4</v>
      </c>
      <c r="C7" s="5">
        <v>459936.49</v>
      </c>
      <c r="D7" s="5">
        <v>453722.39999999985</v>
      </c>
      <c r="E7" s="6">
        <v>-6214.090000000142</v>
      </c>
      <c r="H7" s="11"/>
      <c r="I7" s="14"/>
      <c r="J7" s="5"/>
      <c r="K7" s="5"/>
      <c r="L7" s="5"/>
    </row>
    <row r="8" spans="1:13" x14ac:dyDescent="0.25">
      <c r="A8" s="11" t="s">
        <v>5</v>
      </c>
      <c r="B8" t="s">
        <v>6</v>
      </c>
      <c r="C8" s="5">
        <v>947598.49000000011</v>
      </c>
      <c r="D8" s="5">
        <v>1081139.8</v>
      </c>
      <c r="E8" s="6">
        <v>133541.30999999994</v>
      </c>
      <c r="H8" s="11"/>
      <c r="J8" s="5"/>
      <c r="K8" s="5"/>
      <c r="L8" s="5"/>
    </row>
    <row r="9" spans="1:13" x14ac:dyDescent="0.25">
      <c r="A9" s="11" t="s">
        <v>7</v>
      </c>
      <c r="B9" t="s">
        <v>8</v>
      </c>
      <c r="C9" s="5">
        <v>25271.679999999993</v>
      </c>
      <c r="D9" s="5">
        <v>19946.760000000002</v>
      </c>
      <c r="E9" s="7">
        <v>-5324.919999999991</v>
      </c>
      <c r="H9" s="11"/>
      <c r="I9" s="15"/>
      <c r="J9" s="5"/>
      <c r="K9" s="5"/>
      <c r="L9" s="16"/>
    </row>
    <row r="10" spans="1:13" x14ac:dyDescent="0.25">
      <c r="A10" s="11" t="s">
        <v>9</v>
      </c>
      <c r="B10" t="s">
        <v>10</v>
      </c>
      <c r="C10" s="5">
        <v>1117693.94</v>
      </c>
      <c r="D10" s="5">
        <v>1483802.32</v>
      </c>
      <c r="E10" s="7">
        <v>366108.38000000012</v>
      </c>
      <c r="H10" s="11"/>
      <c r="I10" s="15"/>
      <c r="J10" s="5"/>
      <c r="K10" s="5"/>
      <c r="L10" s="16"/>
    </row>
    <row r="11" spans="1:13" x14ac:dyDescent="0.25">
      <c r="A11" s="11" t="s">
        <v>11</v>
      </c>
      <c r="B11" t="s">
        <v>12</v>
      </c>
      <c r="C11" s="5">
        <v>46481.819999999992</v>
      </c>
      <c r="D11" s="5">
        <v>57531.880000000005</v>
      </c>
      <c r="E11" s="7">
        <v>11050.060000000012</v>
      </c>
      <c r="H11" s="11"/>
      <c r="I11" s="15"/>
      <c r="J11" s="5"/>
      <c r="K11" s="5"/>
      <c r="L11" s="16"/>
    </row>
    <row r="12" spans="1:13" x14ac:dyDescent="0.25">
      <c r="A12" s="11" t="s">
        <v>13</v>
      </c>
      <c r="B12" t="s">
        <v>14</v>
      </c>
      <c r="C12" s="5">
        <v>22.02</v>
      </c>
      <c r="D12" s="5">
        <v>0</v>
      </c>
      <c r="E12" s="7">
        <v>-22.02</v>
      </c>
      <c r="H12" s="11"/>
      <c r="I12" s="17"/>
      <c r="J12" s="5"/>
      <c r="K12" s="5"/>
      <c r="L12" s="16"/>
    </row>
    <row r="13" spans="1:13" x14ac:dyDescent="0.25">
      <c r="A13" s="11" t="s">
        <v>15</v>
      </c>
      <c r="B13" t="s">
        <v>16</v>
      </c>
      <c r="C13" s="5">
        <v>42346.19</v>
      </c>
      <c r="D13" s="5">
        <v>41728.47</v>
      </c>
      <c r="E13" s="7">
        <v>-617.72000000000116</v>
      </c>
      <c r="H13" s="11"/>
      <c r="I13" s="17"/>
      <c r="J13" s="5"/>
      <c r="K13" s="5"/>
      <c r="L13" s="16"/>
    </row>
    <row r="14" spans="1:13" x14ac:dyDescent="0.25">
      <c r="A14" s="11" t="s">
        <v>17</v>
      </c>
      <c r="B14" t="s">
        <v>18</v>
      </c>
      <c r="C14" s="5">
        <v>-172503.66000000003</v>
      </c>
      <c r="D14" s="5">
        <v>571900.27</v>
      </c>
      <c r="E14" s="7">
        <v>744403.93</v>
      </c>
      <c r="H14" s="11"/>
      <c r="I14" s="15"/>
      <c r="J14" s="5"/>
      <c r="K14" s="5"/>
      <c r="L14" s="16"/>
    </row>
    <row r="15" spans="1:13" x14ac:dyDescent="0.25">
      <c r="A15" s="11" t="s">
        <v>19</v>
      </c>
      <c r="B15" t="s">
        <v>20</v>
      </c>
      <c r="C15" s="5">
        <v>11373.42</v>
      </c>
      <c r="D15" s="5">
        <v>10532.509999999998</v>
      </c>
      <c r="E15" s="7">
        <v>-840.91000000000167</v>
      </c>
      <c r="H15" s="11"/>
      <c r="I15" s="17"/>
      <c r="J15" s="5"/>
      <c r="K15" s="5"/>
      <c r="L15" s="16"/>
    </row>
    <row r="16" spans="1:13" x14ac:dyDescent="0.25">
      <c r="A16" s="11" t="s">
        <v>21</v>
      </c>
      <c r="B16" t="s">
        <v>22</v>
      </c>
      <c r="C16" s="5">
        <v>0</v>
      </c>
      <c r="D16" s="5">
        <v>0</v>
      </c>
      <c r="E16" s="6">
        <v>0</v>
      </c>
      <c r="H16" s="11"/>
      <c r="I16" s="17"/>
      <c r="J16" s="5"/>
      <c r="K16" s="5"/>
      <c r="L16" s="5"/>
    </row>
    <row r="17" spans="1:13" x14ac:dyDescent="0.25">
      <c r="A17" s="11" t="s">
        <v>23</v>
      </c>
      <c r="B17" t="s">
        <v>31</v>
      </c>
      <c r="C17" s="5">
        <v>6091.6399999999994</v>
      </c>
      <c r="D17" s="5">
        <v>7939.3000000000011</v>
      </c>
      <c r="E17" s="6">
        <v>1847.6600000000017</v>
      </c>
      <c r="H17" s="11"/>
      <c r="I17" s="17"/>
      <c r="J17" s="5"/>
      <c r="K17" s="5"/>
      <c r="L17" s="5"/>
    </row>
    <row r="18" spans="1:13" x14ac:dyDescent="0.25">
      <c r="A18" s="11" t="s">
        <v>24</v>
      </c>
      <c r="B18" t="s">
        <v>25</v>
      </c>
      <c r="C18" s="5">
        <v>14816.2</v>
      </c>
      <c r="D18" s="5">
        <v>15444.460000000006</v>
      </c>
      <c r="E18" s="6">
        <v>628.26000000000568</v>
      </c>
      <c r="H18" s="11"/>
      <c r="J18" s="5"/>
      <c r="K18" s="5"/>
      <c r="L18" s="5"/>
    </row>
    <row r="19" spans="1:13" x14ac:dyDescent="0.25">
      <c r="A19" s="11" t="s">
        <v>26</v>
      </c>
      <c r="B19" t="s">
        <v>27</v>
      </c>
      <c r="C19" s="8">
        <v>1350.1500000000003</v>
      </c>
      <c r="D19" s="8">
        <v>1398.82</v>
      </c>
      <c r="E19" s="8">
        <v>48.669999999999618</v>
      </c>
      <c r="H19" s="11"/>
      <c r="J19" s="5"/>
      <c r="K19" s="5"/>
      <c r="L19" s="5"/>
    </row>
    <row r="20" spans="1:13" x14ac:dyDescent="0.25">
      <c r="A20" s="11" t="s">
        <v>28</v>
      </c>
      <c r="B20" s="11"/>
      <c r="C20" s="12">
        <f>SUM(C7:C19)</f>
        <v>2500478.3799999994</v>
      </c>
      <c r="D20" s="12">
        <f>SUM(D7:D19)</f>
        <v>3745086.9899999998</v>
      </c>
      <c r="E20" s="12">
        <f>SUM(E7:E19)</f>
        <v>1244608.6099999999</v>
      </c>
      <c r="H20" s="11"/>
      <c r="I20" s="11"/>
      <c r="J20" s="12"/>
      <c r="K20" s="12"/>
      <c r="L20" s="12"/>
    </row>
    <row r="21" spans="1:13" x14ac:dyDescent="0.25">
      <c r="H21" s="13"/>
      <c r="I21" s="13"/>
      <c r="J21" s="13"/>
      <c r="K21" s="13"/>
      <c r="L21" s="13"/>
      <c r="M21" s="13"/>
    </row>
    <row r="22" spans="1:13" ht="28.15" customHeight="1" x14ac:dyDescent="0.25">
      <c r="A22" s="21" t="s">
        <v>37</v>
      </c>
      <c r="B22" s="21"/>
      <c r="C22" s="21"/>
      <c r="D22" s="21"/>
      <c r="E22" s="21"/>
      <c r="F22" s="13"/>
    </row>
    <row r="23" spans="1:13" x14ac:dyDescent="0.25">
      <c r="H23" s="13"/>
      <c r="I23" s="13"/>
      <c r="J23" s="13"/>
      <c r="K23" s="13"/>
      <c r="L23" s="13"/>
      <c r="M23" s="13"/>
    </row>
    <row r="24" spans="1:13" ht="14.45" customHeight="1" x14ac:dyDescent="0.25">
      <c r="A24" s="21" t="s">
        <v>33</v>
      </c>
      <c r="B24" s="21"/>
      <c r="C24" s="21"/>
      <c r="D24" s="21"/>
      <c r="E24" s="21"/>
      <c r="F24" s="13"/>
    </row>
    <row r="25" spans="1:13" ht="29.45" customHeight="1" x14ac:dyDescent="0.25">
      <c r="A25" s="22" t="s">
        <v>36</v>
      </c>
      <c r="B25" s="22"/>
      <c r="C25" s="22"/>
      <c r="D25" s="22"/>
      <c r="E25" s="22"/>
      <c r="F25" s="13"/>
    </row>
    <row r="26" spans="1:13" ht="14.45" customHeight="1" x14ac:dyDescent="0.25">
      <c r="A26" s="22" t="s">
        <v>34</v>
      </c>
      <c r="B26" s="22"/>
      <c r="C26" s="22"/>
      <c r="D26" s="22"/>
      <c r="E26" s="22"/>
      <c r="F26" s="13"/>
    </row>
    <row r="27" spans="1:13" ht="14.45" customHeight="1" x14ac:dyDescent="0.25">
      <c r="A27" s="22" t="s">
        <v>35</v>
      </c>
      <c r="B27" s="22"/>
      <c r="C27" s="22"/>
      <c r="D27" s="22"/>
      <c r="E27" s="22"/>
      <c r="F27" s="13"/>
    </row>
    <row r="28" spans="1:13" x14ac:dyDescent="0.25">
      <c r="A28" s="18"/>
    </row>
    <row r="30" spans="1:13" ht="14.45" customHeight="1" x14ac:dyDescent="0.25">
      <c r="A30" s="20" t="s">
        <v>30</v>
      </c>
      <c r="B30" s="20"/>
      <c r="C30" s="20"/>
      <c r="D30" s="20"/>
      <c r="E30" s="20"/>
      <c r="F30" s="19"/>
    </row>
    <row r="31" spans="1:13" ht="15" customHeight="1" x14ac:dyDescent="0.25">
      <c r="A31" s="9"/>
      <c r="B31" s="9"/>
      <c r="C31" s="9"/>
      <c r="D31" s="9"/>
      <c r="E31" s="9"/>
      <c r="F31" s="9"/>
    </row>
    <row r="32" spans="1:13" x14ac:dyDescent="0.25">
      <c r="C32" s="1" t="s">
        <v>0</v>
      </c>
      <c r="D32" s="1" t="s">
        <v>1</v>
      </c>
      <c r="E32" s="1" t="s">
        <v>2</v>
      </c>
      <c r="F32" s="10"/>
      <c r="J32" s="1"/>
      <c r="K32" s="1"/>
      <c r="L32" s="1"/>
      <c r="M32" s="10"/>
    </row>
    <row r="33" spans="1:13" s="2" customFormat="1" ht="12" x14ac:dyDescent="0.2">
      <c r="C33" s="3" t="s">
        <v>38</v>
      </c>
      <c r="D33" s="3" t="s">
        <v>32</v>
      </c>
      <c r="E33" s="3"/>
      <c r="F33" s="4"/>
      <c r="J33" s="4"/>
      <c r="K33" s="4"/>
      <c r="L33" s="4"/>
      <c r="M33" s="4"/>
    </row>
    <row r="35" spans="1:13" x14ac:dyDescent="0.25">
      <c r="A35" s="11" t="s">
        <v>3</v>
      </c>
      <c r="B35" t="s">
        <v>4</v>
      </c>
      <c r="C35" s="5">
        <v>165993.59000000003</v>
      </c>
      <c r="D35" s="5">
        <v>174173.15999999997</v>
      </c>
      <c r="E35" s="6">
        <v>8179.5699999999488</v>
      </c>
      <c r="H35" s="11"/>
      <c r="I35" s="14"/>
      <c r="J35" s="5"/>
      <c r="K35" s="5"/>
      <c r="L35" s="5"/>
    </row>
    <row r="36" spans="1:13" x14ac:dyDescent="0.25">
      <c r="A36" s="11" t="s">
        <v>5</v>
      </c>
      <c r="B36" t="s">
        <v>6</v>
      </c>
      <c r="C36" s="5">
        <v>341896.37</v>
      </c>
      <c r="D36" s="5">
        <v>426975.76999999996</v>
      </c>
      <c r="E36" s="6">
        <v>85079.399999999965</v>
      </c>
      <c r="H36" s="11"/>
      <c r="J36" s="5"/>
      <c r="K36" s="5"/>
      <c r="L36" s="5"/>
    </row>
    <row r="37" spans="1:13" x14ac:dyDescent="0.25">
      <c r="A37" s="11" t="s">
        <v>7</v>
      </c>
      <c r="B37" t="s">
        <v>8</v>
      </c>
      <c r="C37" s="5">
        <v>9083.4900000000016</v>
      </c>
      <c r="D37" s="5">
        <v>7655.7599999999984</v>
      </c>
      <c r="E37" s="7">
        <v>-1427.7300000000032</v>
      </c>
      <c r="H37" s="11"/>
      <c r="I37" s="15"/>
      <c r="J37" s="5"/>
      <c r="K37" s="5"/>
      <c r="L37" s="16"/>
    </row>
    <row r="38" spans="1:13" x14ac:dyDescent="0.25">
      <c r="A38" s="11" t="s">
        <v>9</v>
      </c>
      <c r="B38" t="s">
        <v>10</v>
      </c>
      <c r="C38" s="5">
        <v>403307.63</v>
      </c>
      <c r="D38" s="5">
        <v>568737.09</v>
      </c>
      <c r="E38" s="7">
        <v>165429.45999999996</v>
      </c>
      <c r="H38" s="11"/>
      <c r="I38" s="15"/>
      <c r="J38" s="5"/>
      <c r="K38" s="5"/>
      <c r="L38" s="16"/>
    </row>
    <row r="39" spans="1:13" x14ac:dyDescent="0.25">
      <c r="A39" s="11" t="s">
        <v>11</v>
      </c>
      <c r="B39" t="s">
        <v>12</v>
      </c>
      <c r="C39" s="5">
        <v>16827.93</v>
      </c>
      <c r="D39" s="5">
        <v>22029.29</v>
      </c>
      <c r="E39" s="7">
        <v>5201.3600000000006</v>
      </c>
      <c r="H39" s="11"/>
      <c r="I39" s="15"/>
      <c r="J39" s="5"/>
      <c r="K39" s="5"/>
      <c r="L39" s="16"/>
    </row>
    <row r="40" spans="1:13" x14ac:dyDescent="0.25">
      <c r="A40" s="11" t="s">
        <v>13</v>
      </c>
      <c r="B40" t="s">
        <v>14</v>
      </c>
      <c r="C40" s="5">
        <v>8.08</v>
      </c>
      <c r="D40" s="5">
        <v>0</v>
      </c>
      <c r="E40" s="7">
        <v>-8.08</v>
      </c>
      <c r="H40" s="11"/>
      <c r="I40" s="17"/>
      <c r="J40" s="5"/>
      <c r="K40" s="5"/>
      <c r="L40" s="16"/>
    </row>
    <row r="41" spans="1:13" x14ac:dyDescent="0.25">
      <c r="A41" s="11" t="s">
        <v>15</v>
      </c>
      <c r="B41" t="s">
        <v>16</v>
      </c>
      <c r="C41" s="5">
        <v>15278.849999999999</v>
      </c>
      <c r="D41" s="5">
        <v>16010.519999999999</v>
      </c>
      <c r="E41" s="7">
        <v>731.67000000000007</v>
      </c>
      <c r="H41" s="11"/>
      <c r="I41" s="17"/>
      <c r="J41" s="5"/>
      <c r="K41" s="5"/>
      <c r="L41" s="16"/>
    </row>
    <row r="42" spans="1:13" x14ac:dyDescent="0.25">
      <c r="A42" s="11" t="s">
        <v>17</v>
      </c>
      <c r="B42" t="s">
        <v>18</v>
      </c>
      <c r="C42" s="5">
        <v>-61114.510000000009</v>
      </c>
      <c r="D42" s="5">
        <v>219879.07</v>
      </c>
      <c r="E42" s="7">
        <v>280993.58</v>
      </c>
      <c r="H42" s="11"/>
      <c r="I42" s="15"/>
      <c r="J42" s="5"/>
      <c r="K42" s="5"/>
      <c r="L42" s="16"/>
    </row>
    <row r="43" spans="1:13" x14ac:dyDescent="0.25">
      <c r="A43" s="11" t="s">
        <v>19</v>
      </c>
      <c r="B43" t="s">
        <v>20</v>
      </c>
      <c r="C43" s="5">
        <v>4019.74</v>
      </c>
      <c r="D43" s="5">
        <v>4034.3599999999997</v>
      </c>
      <c r="E43" s="7">
        <v>14.619999999999891</v>
      </c>
      <c r="H43" s="11"/>
      <c r="I43" s="17"/>
      <c r="J43" s="5"/>
      <c r="K43" s="5"/>
      <c r="L43" s="16"/>
    </row>
    <row r="44" spans="1:13" x14ac:dyDescent="0.25">
      <c r="A44" s="11" t="s">
        <v>21</v>
      </c>
      <c r="B44" t="s">
        <v>22</v>
      </c>
      <c r="C44" s="5">
        <v>0</v>
      </c>
      <c r="D44" s="5">
        <v>0</v>
      </c>
      <c r="E44" s="6">
        <v>0</v>
      </c>
      <c r="H44" s="11"/>
      <c r="I44" s="17"/>
      <c r="J44" s="5"/>
      <c r="K44" s="5"/>
      <c r="L44" s="5"/>
    </row>
    <row r="45" spans="1:13" x14ac:dyDescent="0.25">
      <c r="A45" s="11" t="s">
        <v>23</v>
      </c>
      <c r="B45" t="s">
        <v>31</v>
      </c>
      <c r="C45" s="5">
        <v>2182.9300000000003</v>
      </c>
      <c r="D45" s="5">
        <v>3032.1099999999997</v>
      </c>
      <c r="E45" s="6">
        <v>849.17999999999938</v>
      </c>
      <c r="H45" s="11"/>
      <c r="I45" s="17"/>
      <c r="J45" s="5"/>
      <c r="K45" s="5"/>
      <c r="L45" s="5"/>
    </row>
    <row r="46" spans="1:13" x14ac:dyDescent="0.25">
      <c r="A46" s="11" t="s">
        <v>24</v>
      </c>
      <c r="B46" t="s">
        <v>25</v>
      </c>
      <c r="C46" s="5">
        <v>5345.15</v>
      </c>
      <c r="D46" s="5">
        <v>5925.1399999999994</v>
      </c>
      <c r="E46" s="6">
        <v>579.98999999999978</v>
      </c>
      <c r="H46" s="11"/>
      <c r="J46" s="5"/>
      <c r="K46" s="5"/>
      <c r="L46" s="5"/>
    </row>
    <row r="47" spans="1:13" x14ac:dyDescent="0.25">
      <c r="A47" s="11" t="s">
        <v>26</v>
      </c>
      <c r="B47" t="s">
        <v>27</v>
      </c>
      <c r="C47" s="8">
        <v>487.36999999999995</v>
      </c>
      <c r="D47" s="8">
        <v>536.74000000000012</v>
      </c>
      <c r="E47" s="8">
        <v>49.370000000000175</v>
      </c>
      <c r="H47" s="11"/>
      <c r="J47" s="5"/>
      <c r="K47" s="5"/>
      <c r="L47" s="5"/>
    </row>
    <row r="48" spans="1:13" x14ac:dyDescent="0.25">
      <c r="A48" s="11" t="s">
        <v>28</v>
      </c>
      <c r="B48" s="11"/>
      <c r="C48" s="12">
        <f>SUM(C35:C47)</f>
        <v>903316.62000000011</v>
      </c>
      <c r="D48" s="12">
        <f>SUM(D35:D47)</f>
        <v>1448989.01</v>
      </c>
      <c r="E48" s="12">
        <f>SUM(E35:E47)</f>
        <v>545672.3899999999</v>
      </c>
      <c r="H48" s="11"/>
      <c r="I48" s="11"/>
      <c r="J48" s="12"/>
      <c r="K48" s="12"/>
      <c r="L48" s="12"/>
    </row>
    <row r="49" spans="1:13" x14ac:dyDescent="0.25">
      <c r="H49" s="13"/>
      <c r="I49" s="13"/>
      <c r="J49" s="13"/>
      <c r="K49" s="13"/>
      <c r="L49" s="13"/>
      <c r="M49" s="13"/>
    </row>
    <row r="50" spans="1:13" ht="30" customHeight="1" x14ac:dyDescent="0.25">
      <c r="A50" s="21" t="s">
        <v>37</v>
      </c>
      <c r="B50" s="21"/>
      <c r="C50" s="21"/>
      <c r="D50" s="21"/>
      <c r="E50" s="21"/>
      <c r="F50" s="13"/>
    </row>
    <row r="51" spans="1:13" x14ac:dyDescent="0.25">
      <c r="H51" s="13"/>
      <c r="I51" s="13"/>
      <c r="J51" s="13"/>
      <c r="K51" s="13"/>
      <c r="L51" s="13"/>
      <c r="M51" s="13"/>
    </row>
    <row r="52" spans="1:13" ht="14.45" customHeight="1" x14ac:dyDescent="0.25">
      <c r="A52" s="21" t="s">
        <v>33</v>
      </c>
      <c r="B52" s="21"/>
      <c r="C52" s="21"/>
      <c r="D52" s="21"/>
      <c r="E52" s="21"/>
      <c r="F52" s="13"/>
    </row>
    <row r="53" spans="1:13" ht="28.9" customHeight="1" x14ac:dyDescent="0.25">
      <c r="A53" s="22" t="s">
        <v>36</v>
      </c>
      <c r="B53" s="22"/>
      <c r="C53" s="22"/>
      <c r="D53" s="22"/>
      <c r="E53" s="22"/>
      <c r="F53" s="13"/>
    </row>
    <row r="54" spans="1:13" ht="14.45" customHeight="1" x14ac:dyDescent="0.25">
      <c r="A54" s="22" t="s">
        <v>34</v>
      </c>
      <c r="B54" s="22"/>
      <c r="C54" s="22"/>
      <c r="D54" s="22"/>
      <c r="E54" s="22"/>
      <c r="F54" s="13"/>
    </row>
    <row r="55" spans="1:13" ht="14.45" customHeight="1" x14ac:dyDescent="0.25">
      <c r="A55" s="22" t="s">
        <v>35</v>
      </c>
      <c r="B55" s="22"/>
      <c r="C55" s="22"/>
      <c r="D55" s="22"/>
      <c r="E55" s="22"/>
      <c r="F55" s="13"/>
    </row>
  </sheetData>
  <mergeCells count="12">
    <mergeCell ref="A55:E55"/>
    <mergeCell ref="A22:E22"/>
    <mergeCell ref="A24:E24"/>
    <mergeCell ref="A25:E25"/>
    <mergeCell ref="A26:E26"/>
    <mergeCell ref="A27:E27"/>
    <mergeCell ref="A30:E30"/>
    <mergeCell ref="A2:E2"/>
    <mergeCell ref="A50:E50"/>
    <mergeCell ref="A52:E52"/>
    <mergeCell ref="A53:E53"/>
    <mergeCell ref="A54:E54"/>
  </mergeCells>
  <pageMargins left="0.7" right="0.45" top="1" bottom="0.5" header="0.3" footer="0.3"/>
  <pageSetup orientation="landscape" r:id="rId1"/>
  <headerFooter>
    <oddHeader xml:space="preserve">&amp;R&amp;"Times New Roman,Bold"&amp;10KyPSC Case No. 2024-00354
STAFF-DR-01-047 Attachment
Page &amp;P of &amp;N
</oddHeader>
  </headerFooter>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
        <AccountId xsi:nil="true"/>
        <AccountType/>
      </UserInfo>
    </Witness>
  </documentManagement>
</p:properties>
</file>

<file path=customXml/itemProps1.xml><?xml version="1.0" encoding="utf-8"?>
<ds:datastoreItem xmlns:ds="http://schemas.openxmlformats.org/officeDocument/2006/customXml" ds:itemID="{7CE3EE6C-BF39-4463-8625-899187CCFA47}">
  <ds:schemaRefs>
    <ds:schemaRef ds:uri="http://schemas.microsoft.com/sharepoint/v3/contenttype/forms"/>
  </ds:schemaRefs>
</ds:datastoreItem>
</file>

<file path=customXml/itemProps2.xml><?xml version="1.0" encoding="utf-8"?>
<ds:datastoreItem xmlns:ds="http://schemas.openxmlformats.org/officeDocument/2006/customXml" ds:itemID="{52A19A0A-082A-4D19-91F3-59FA60D96D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9F09F-DB4B-40E0-B883-08B416447339}">
  <ds:schemaRefs>
    <ds:schemaRef ds:uri="http://schemas.openxmlformats.org/package/2006/metadata/core-properties"/>
    <ds:schemaRef ds:uri="http://schemas.microsoft.com/office/infopath/2007/PartnerControls"/>
    <ds:schemaRef ds:uri="http://schemas.microsoft.com/office/2006/documentManagement/types"/>
    <ds:schemaRef ds:uri="9d26d66c-7442-4f2f-84b5-fd9d62aa5613"/>
    <ds:schemaRef ds:uri="http://purl.org/dc/terms/"/>
    <ds:schemaRef ds:uri="http://schemas.microsoft.com/office/2006/metadata/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STAFF-DR-01-047</vt:lpstr>
      <vt:lpstr>'STAFF-DR-01-047'!Print_Area</vt:lpstr>
      <vt:lpstr>'STAFF-DR-01-047'!Print_Titles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Fringe benefits</dc:subject>
  <dc:creator/>
  <cp:lastModifiedBy/>
  <dcterms:created xsi:type="dcterms:W3CDTF">2022-11-14T18:34:45Z</dcterms:created>
  <dcterms:modified xsi:type="dcterms:W3CDTF">2024-12-16T18:47:40Z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0x0101005BA58AB4E1B78F4EAC56940670E852C9</vt:lpwstr>
  </property>
</Properties>
</file>