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Post Hearing Data Requests/"/>
    </mc:Choice>
  </mc:AlternateContent>
  <xr:revisionPtr revIDLastSave="0" documentId="13_ncr:1_{EA948978-27FE-401F-B418-0ED5CA326F9B}" xr6:coauthVersionLast="47" xr6:coauthVersionMax="47" xr10:uidLastSave="{00000000-0000-0000-0000-000000000000}"/>
  <bookViews>
    <workbookView xWindow="-120" yWindow="-120" windowWidth="29040" windowHeight="17520" xr2:uid="{64B91BC6-4CEB-44A8-ABE3-72FFD77A8B80}"/>
  </bookViews>
  <sheets>
    <sheet name="STAFF PHDR 09(a)" sheetId="1" r:id="rId1"/>
  </sheets>
  <definedNames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MacroRecalculationBehavior">0</definedName>
    <definedName name="_AtRisk_SimSetting_RandomNumberGenerator">0</definedName>
    <definedName name="_AtRisk_SimSetting_ReportsList">39</definedName>
    <definedName name="_AtRisk_SimSetting_ShowSimulationProgressWindow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Order1">0</definedName>
    <definedName name="_Order2">0</definedName>
    <definedName name="AS2ReportLS">1</definedName>
    <definedName name="AS2SyncStepLS">0</definedName>
    <definedName name="AS2VersionLS">300</definedName>
    <definedName name="BG_Del">15</definedName>
    <definedName name="BG_Ins">4</definedName>
    <definedName name="BG_Mod">6</definedName>
    <definedName name="mypassword">"chuck"</definedName>
    <definedName name="Pal_Workbook_GUID">"53LSK32KUSHRGT88HIU1RXTT"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6</definedName>
    <definedName name="RiskMinimizeOnStart">FALSE</definedName>
    <definedName name="RiskMonitorConvergence">FALSE</definedName>
    <definedName name="RiskMultipleCPUSupportEnabled">TRUE</definedName>
    <definedName name="RiskNumIterations">2000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UpdateDisplay">FALSE</definedName>
    <definedName name="RiskUseDifferentSeedForEachSim">FALSE</definedName>
    <definedName name="RiskUseFixedSeed">FALSE</definedName>
    <definedName name="RiskUseMultipleCPUs">TRUE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99" i="1" l="1"/>
  <c r="B101" i="1" s="1"/>
</calcChain>
</file>

<file path=xl/sharedStrings.xml><?xml version="1.0" encoding="utf-8"?>
<sst xmlns="http://schemas.openxmlformats.org/spreadsheetml/2006/main" count="114" uniqueCount="96">
  <si>
    <t/>
  </si>
  <si>
    <t>Total Pre-Tax Book Income:</t>
  </si>
  <si>
    <t>UPTBI: Pre-Tax Book Income</t>
  </si>
  <si>
    <t>Total Total Pre-Tax Book Income</t>
  </si>
  <si>
    <t>Deductible State Tax:</t>
  </si>
  <si>
    <t>KY: Kentucky</t>
  </si>
  <si>
    <t>Total Deductible State Tax</t>
  </si>
  <si>
    <t>Permanent Differences:</t>
  </si>
  <si>
    <t>P11A20: Lobbying</t>
  </si>
  <si>
    <t>P11A22: Meals</t>
  </si>
  <si>
    <t>P11A23: Entertainment</t>
  </si>
  <si>
    <t>P11A71: Transportation Benefits-Emp Parking</t>
  </si>
  <si>
    <t>P11A77: AFUDC Equity</t>
  </si>
  <si>
    <t>P11A95: After Tax ADC,M&amp;E,ITC Permanent</t>
  </si>
  <si>
    <t>Total Permanent Differences</t>
  </si>
  <si>
    <t>Financial Taxable Income</t>
  </si>
  <si>
    <t>Temporary Differences:</t>
  </si>
  <si>
    <t>T11A02: Bad Debts - Tax over Book</t>
  </si>
  <si>
    <t>T11B16: OFFSITE GAS STORAGE COSTS</t>
  </si>
  <si>
    <t>T13A04: AFUDC Interest</t>
  </si>
  <si>
    <t>T13A08: Book Depreciation/Amortization</t>
  </si>
  <si>
    <t>T13A10: Adjustment to Book Depreciation</t>
  </si>
  <si>
    <t>T13A11: Lease Right of Use Asset</t>
  </si>
  <si>
    <t>T13A12: Book Gain/Loss on Property</t>
  </si>
  <si>
    <t>T13A14: Contributions in Aid (CIAC's)</t>
  </si>
  <si>
    <t>T13A16: Cost of Removal</t>
  </si>
  <si>
    <t>T13A18: Capitalized Hardware/Software</t>
  </si>
  <si>
    <t>T13A19: After Tax ADC,M&amp;E, ITC Temporary</t>
  </si>
  <si>
    <t>T13A26: Tax Interest Capitalized</t>
  </si>
  <si>
    <t>T13A28: Tax Depreciation/Amortization</t>
  </si>
  <si>
    <t>T13A30: Tax Gains/Losses</t>
  </si>
  <si>
    <t>T13A74: Capitalized 174 R&amp;D Exp</t>
  </si>
  <si>
    <t>T13B08: ASSET RETIREMENT OBLIGATION</t>
  </si>
  <si>
    <t>T13B09: Book Depreciation Charged to Other Accounts</t>
  </si>
  <si>
    <t>T13B23: Non-Cash Overhead Basis Adj</t>
  </si>
  <si>
    <t>T13B26: Equipment Repairs - Annual Adj</t>
  </si>
  <si>
    <t>T13B31: Impairment of Plant Assets</t>
  </si>
  <si>
    <t>T13B32: T &amp; D Repairs 481(a) (pursuant to 3115)</t>
  </si>
  <si>
    <t>T13B33: T &amp; D Repairs - Annual Adj.</t>
  </si>
  <si>
    <t>T13B45: Asset Retirement Obligation - Coal Ash</t>
  </si>
  <si>
    <t>T15A22: Mark to Market - LT</t>
  </si>
  <si>
    <t>T15A24: Loss on Reacquired Debt-Amort</t>
  </si>
  <si>
    <t>T15A95: Unamortized Debt Premium</t>
  </si>
  <si>
    <t>T15B02: Reg Asset/Liab Def Revenue</t>
  </si>
  <si>
    <t>T15B07: Cash Flow Hedge - Reg Asset/Liab</t>
  </si>
  <si>
    <t>T15B17: Reg Liab RSLI &amp; Other Misc Dfd Costs</t>
  </si>
  <si>
    <t>T15B28: Reg Asset - Rate Case Expense</t>
  </si>
  <si>
    <t>T15B29: Reg Asset-Pension Post Retirement PAA-FAS87Qual and Oth</t>
  </si>
  <si>
    <t>T15B35: Regulatory Asset - Carbon Management</t>
  </si>
  <si>
    <t>T15B37: Reg Asset-Pension Post Retirement PAA-FAS87NQ and Oth</t>
  </si>
  <si>
    <t>T15B38: Reg Asset-Pension Post Retirement PAA-FAS 106 and Oth</t>
  </si>
  <si>
    <t>T15B41: Reg Asset - Accr Pension FAS158 - FAS 106/112</t>
  </si>
  <si>
    <t>T15B43: Reg Asset - Transition from MISO to PJM</t>
  </si>
  <si>
    <t>T15B52: Storm Cost Deferral- Asset</t>
  </si>
  <si>
    <t>T15B77: Non-AMI Meters Retired Early - NBV</t>
  </si>
  <si>
    <t>T15B81: Reg Asset_Liab - Outage Costs</t>
  </si>
  <si>
    <t>T15B83: Reg Asset - Rate Case Expense - Amortization - NC</t>
  </si>
  <si>
    <t>T17A01: Vacation Carryover - Reg Asset</t>
  </si>
  <si>
    <t>T17A02: Accrued Vacation</t>
  </si>
  <si>
    <t>T17A30: Property Tax Reserves</t>
  </si>
  <si>
    <t>T17A40: SEVERANCE RESERVE - LT</t>
  </si>
  <si>
    <t>T18A02: Deferred Revenue</t>
  </si>
  <si>
    <t>T19A22: Miscellaneous NC Taxable Income Adj - DTA</t>
  </si>
  <si>
    <t>T19A51: Extra Facility Lighting</t>
  </si>
  <si>
    <t>T19A55: Workers Com Reserve</t>
  </si>
  <si>
    <t>T19A60: Deferred Cost - Customer Connect</t>
  </si>
  <si>
    <t>T19A71: Reg Asset/Liab - ESM Deferral</t>
  </si>
  <si>
    <t>T19A89: GAS SUPPLIER REFUNDS</t>
  </si>
  <si>
    <t>T19A94: UNBILLED REVENUE - FUEL</t>
  </si>
  <si>
    <t>T20A30: REPS Incremental Costs</t>
  </si>
  <si>
    <t>T20A38: Regulatory Asset - Deferred Plant Costs</t>
  </si>
  <si>
    <t>T20A41: Rate Refunds</t>
  </si>
  <si>
    <t>T20A54: Reg Liability - Rate Case Expense - Amortization - NC</t>
  </si>
  <si>
    <t>T22A06: Operating Lease Obligation</t>
  </si>
  <si>
    <t>T22A15: Operating Lease Deferral</t>
  </si>
  <si>
    <t>T22A23: Retirement Plan Expense - Overfunded</t>
  </si>
  <si>
    <t>T22A28: Retirement Plan Expense - Underfunded</t>
  </si>
  <si>
    <t>T22A30: Retirement Plan Funding - Underfunded</t>
  </si>
  <si>
    <t>T22A56: Environmental Reserve</t>
  </si>
  <si>
    <t>T22B13: ANNUAL INCENTIVE PLAN COMP</t>
  </si>
  <si>
    <t>T22B15: PAYABLE 401 (K) MATCH</t>
  </si>
  <si>
    <t>T22B16: Miscellaneous NC Taxable Income Adj - DTL</t>
  </si>
  <si>
    <t>T22E02: OPEB Expense Accrual</t>
  </si>
  <si>
    <t>T22E06: FAS 112 Medical Expenses Accrual</t>
  </si>
  <si>
    <t>T22H09: Decommissioning Liability</t>
  </si>
  <si>
    <t>T22H11: Asset Retirement Costs - ARO</t>
  </si>
  <si>
    <t>T22H12: ARO Regulatory Asset</t>
  </si>
  <si>
    <t>T22H45: Asset Retirement Costs - Coal Ash</t>
  </si>
  <si>
    <t>T22H46: ARO Regulatory Asset - Coal Ash</t>
  </si>
  <si>
    <t>T22H47: Coal Ash Capitalized for Tax</t>
  </si>
  <si>
    <t>T22H48: Coal Ash Spend Reg Asset - Contra Equity</t>
  </si>
  <si>
    <t>T22H51: Coal Ash Spend Reg Asset Approved - Retail (SC &amp; FL)</t>
  </si>
  <si>
    <t>T22H54: Coal Ash Spend Reg Asset Approved - Retail (NC &amp; MW)</t>
  </si>
  <si>
    <t>Total Temporary Differences</t>
  </si>
  <si>
    <t>Federal Taxable Income (Pre-NOL)</t>
  </si>
  <si>
    <t>Duke Energy Kentucky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</si>
</sst>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0]#,##0;[&lt;0]\(#,##0\)"/>
  </numFmts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indent="1"/>
    </xf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2" fillId="0" borderId="0" xfId="0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F0EF-46B2-4B4F-9501-66D4CBAF60BA}">
  <sheetPr>
    <pageSetUpPr fitToPage="1"/>
  </sheetPr>
  <dimension ref="A1:C103"/>
  <sheetViews>
    <sheetView tabSelected="1" view="pageLayout" topLeftCell="A49" zoomScaleNormal="100" workbookViewId="0"/>
  </sheetViews>
  <sheetFormatPr defaultColWidth="8.7109375" defaultRowHeight="12.75" outlineLevelRow="1" x14ac:dyDescent="0.2"/>
  <cols>
    <col min="1" max="1" width="57.28515625" style="5" customWidth="1"/>
    <col min="2" max="2" width="22.7109375" style="5" customWidth="1"/>
    <col min="3" max="3" width="9.85546875" style="5" bestFit="1" customWidth="1"/>
    <col min="4" max="16384" width="8.7109375" style="5"/>
  </cols>
  <sheetData>
    <row r="1" spans="1:2" ht="12.75" customHeight="1" x14ac:dyDescent="0.2">
      <c r="A1" s="5" t="s">
        <v>0</v>
      </c>
      <c r="B1" s="8" t="s">
        <v>95</v>
      </c>
    </row>
    <row r="2" spans="1:2" ht="12.75" customHeight="1" x14ac:dyDescent="0.2">
      <c r="A2" s="5" t="s">
        <v>0</v>
      </c>
      <c r="B2" s="7">
        <v>45291</v>
      </c>
    </row>
    <row r="3" spans="1:2" ht="12.75" customHeight="1" outlineLevel="1" x14ac:dyDescent="0.2">
      <c r="A3" s="5" t="s">
        <v>1</v>
      </c>
    </row>
    <row r="4" spans="1:2" ht="12.75" customHeight="1" outlineLevel="1" x14ac:dyDescent="0.2">
      <c r="A4" s="1" t="s">
        <v>2</v>
      </c>
      <c r="B4" s="2">
        <v>80488322</v>
      </c>
    </row>
    <row r="5" spans="1:2" ht="12.75" customHeight="1" x14ac:dyDescent="0.2">
      <c r="A5" s="5" t="s">
        <v>3</v>
      </c>
      <c r="B5" s="3">
        <v>80488322</v>
      </c>
    </row>
    <row r="6" spans="1:2" ht="12.75" customHeight="1" x14ac:dyDescent="0.2">
      <c r="A6" s="5" t="s">
        <v>0</v>
      </c>
      <c r="B6" s="6" t="s">
        <v>0</v>
      </c>
    </row>
    <row r="7" spans="1:2" ht="12.75" customHeight="1" outlineLevel="1" x14ac:dyDescent="0.2">
      <c r="A7" s="5" t="s">
        <v>4</v>
      </c>
      <c r="B7" s="6" t="s">
        <v>0</v>
      </c>
    </row>
    <row r="8" spans="1:2" ht="12.75" customHeight="1" outlineLevel="1" x14ac:dyDescent="0.2">
      <c r="A8" s="1" t="s">
        <v>5</v>
      </c>
      <c r="B8" s="2">
        <v>-4053729</v>
      </c>
    </row>
    <row r="9" spans="1:2" ht="12.75" customHeight="1" x14ac:dyDescent="0.2">
      <c r="A9" s="5" t="s">
        <v>6</v>
      </c>
      <c r="B9" s="3">
        <v>4053729</v>
      </c>
    </row>
    <row r="10" spans="1:2" ht="12.75" customHeight="1" x14ac:dyDescent="0.2">
      <c r="A10" s="5" t="s">
        <v>0</v>
      </c>
      <c r="B10" s="6" t="s">
        <v>0</v>
      </c>
    </row>
    <row r="11" spans="1:2" ht="12.75" customHeight="1" outlineLevel="1" x14ac:dyDescent="0.2">
      <c r="A11" s="5" t="s">
        <v>7</v>
      </c>
      <c r="B11" s="6" t="s">
        <v>0</v>
      </c>
    </row>
    <row r="12" spans="1:2" ht="12.75" customHeight="1" outlineLevel="1" x14ac:dyDescent="0.2">
      <c r="A12" s="1" t="s">
        <v>8</v>
      </c>
      <c r="B12" s="3">
        <v>360000</v>
      </c>
    </row>
    <row r="13" spans="1:2" ht="12.75" customHeight="1" outlineLevel="1" x14ac:dyDescent="0.2">
      <c r="A13" s="1" t="s">
        <v>9</v>
      </c>
      <c r="B13" s="3">
        <v>171000</v>
      </c>
    </row>
    <row r="14" spans="1:2" ht="12.6" customHeight="1" outlineLevel="1" x14ac:dyDescent="0.2">
      <c r="A14" s="1" t="s">
        <v>10</v>
      </c>
      <c r="B14" s="3">
        <v>19000</v>
      </c>
    </row>
    <row r="15" spans="1:2" ht="12.75" customHeight="1" outlineLevel="1" x14ac:dyDescent="0.2">
      <c r="A15" s="1" t="s">
        <v>11</v>
      </c>
      <c r="B15" s="3">
        <v>24000</v>
      </c>
    </row>
    <row r="16" spans="1:2" ht="12.75" customHeight="1" outlineLevel="1" x14ac:dyDescent="0.2">
      <c r="A16" s="1" t="s">
        <v>12</v>
      </c>
      <c r="B16" s="3">
        <v>-1057191</v>
      </c>
    </row>
    <row r="17" spans="1:3" ht="12.75" customHeight="1" outlineLevel="1" x14ac:dyDescent="0.2">
      <c r="A17" s="1" t="s">
        <v>13</v>
      </c>
      <c r="B17" s="2">
        <v>-114574</v>
      </c>
    </row>
    <row r="18" spans="1:3" ht="12.75" customHeight="1" x14ac:dyDescent="0.2">
      <c r="A18" s="5" t="s">
        <v>14</v>
      </c>
      <c r="B18" s="3">
        <v>-597765</v>
      </c>
    </row>
    <row r="19" spans="1:3" ht="12.75" customHeight="1" x14ac:dyDescent="0.2">
      <c r="A19" s="5" t="s">
        <v>0</v>
      </c>
      <c r="B19" s="6" t="s">
        <v>0</v>
      </c>
    </row>
    <row r="20" spans="1:3" ht="12.75" customHeight="1" x14ac:dyDescent="0.2">
      <c r="A20" s="5" t="s">
        <v>15</v>
      </c>
      <c r="B20" s="4">
        <f>B5+B9+B18</f>
        <v>83944286</v>
      </c>
      <c r="C20" s="6"/>
    </row>
    <row r="21" spans="1:3" ht="12.75" customHeight="1" x14ac:dyDescent="0.2">
      <c r="A21" s="5" t="s">
        <v>0</v>
      </c>
      <c r="B21" s="5" t="s">
        <v>0</v>
      </c>
    </row>
    <row r="22" spans="1:3" ht="12.75" customHeight="1" outlineLevel="1" x14ac:dyDescent="0.2">
      <c r="A22" s="5" t="s">
        <v>16</v>
      </c>
      <c r="B22" s="5" t="s">
        <v>0</v>
      </c>
    </row>
    <row r="23" spans="1:3" ht="12.75" customHeight="1" outlineLevel="1" x14ac:dyDescent="0.2">
      <c r="A23" s="1" t="s">
        <v>17</v>
      </c>
      <c r="B23" s="3">
        <v>214846</v>
      </c>
    </row>
    <row r="24" spans="1:3" ht="12.75" customHeight="1" outlineLevel="1" x14ac:dyDescent="0.2">
      <c r="A24" s="1" t="s">
        <v>18</v>
      </c>
      <c r="B24" s="3">
        <v>392864</v>
      </c>
    </row>
    <row r="25" spans="1:3" ht="12.75" customHeight="1" outlineLevel="1" x14ac:dyDescent="0.2">
      <c r="A25" s="1" t="s">
        <v>19</v>
      </c>
      <c r="B25" s="3">
        <v>-4117502</v>
      </c>
    </row>
    <row r="26" spans="1:3" ht="12.75" customHeight="1" outlineLevel="1" x14ac:dyDescent="0.2">
      <c r="A26" s="1" t="s">
        <v>20</v>
      </c>
      <c r="B26" s="3">
        <v>80187655</v>
      </c>
    </row>
    <row r="27" spans="1:3" ht="12.75" customHeight="1" outlineLevel="1" x14ac:dyDescent="0.2">
      <c r="A27" s="1" t="s">
        <v>21</v>
      </c>
      <c r="B27" s="3">
        <v>-490618</v>
      </c>
    </row>
    <row r="28" spans="1:3" ht="12.75" customHeight="1" outlineLevel="1" x14ac:dyDescent="0.2">
      <c r="A28" s="1" t="s">
        <v>22</v>
      </c>
      <c r="B28" s="3">
        <v>585629</v>
      </c>
    </row>
    <row r="29" spans="1:3" ht="12.75" customHeight="1" outlineLevel="1" x14ac:dyDescent="0.2">
      <c r="A29" s="1" t="s">
        <v>23</v>
      </c>
      <c r="B29" s="3">
        <v>-30978</v>
      </c>
    </row>
    <row r="30" spans="1:3" ht="12.75" customHeight="1" outlineLevel="1" x14ac:dyDescent="0.2">
      <c r="A30" s="1" t="s">
        <v>24</v>
      </c>
      <c r="B30" s="3">
        <v>4411526</v>
      </c>
    </row>
    <row r="31" spans="1:3" ht="12.75" customHeight="1" outlineLevel="1" x14ac:dyDescent="0.2">
      <c r="A31" s="1" t="s">
        <v>25</v>
      </c>
      <c r="B31" s="3">
        <v>-16496244</v>
      </c>
    </row>
    <row r="32" spans="1:3" ht="12.75" customHeight="1" outlineLevel="1" x14ac:dyDescent="0.2">
      <c r="A32" s="1" t="s">
        <v>26</v>
      </c>
      <c r="B32" s="3">
        <v>43086</v>
      </c>
    </row>
    <row r="33" spans="1:2" ht="12.75" customHeight="1" outlineLevel="1" x14ac:dyDescent="0.2">
      <c r="A33" s="1" t="s">
        <v>27</v>
      </c>
      <c r="B33" s="3">
        <v>114574</v>
      </c>
    </row>
    <row r="34" spans="1:2" ht="12.75" customHeight="1" outlineLevel="1" x14ac:dyDescent="0.2">
      <c r="A34" s="1" t="s">
        <v>28</v>
      </c>
      <c r="B34" s="3">
        <v>3469617</v>
      </c>
    </row>
    <row r="35" spans="1:2" ht="12.75" customHeight="1" outlineLevel="1" x14ac:dyDescent="0.2">
      <c r="A35" s="1" t="s">
        <v>29</v>
      </c>
      <c r="B35" s="3">
        <v>-78200000</v>
      </c>
    </row>
    <row r="36" spans="1:2" ht="12.75" customHeight="1" outlineLevel="1" x14ac:dyDescent="0.2">
      <c r="A36" s="1" t="s">
        <v>30</v>
      </c>
      <c r="B36" s="3">
        <v>-360000</v>
      </c>
    </row>
    <row r="37" spans="1:2" ht="12.75" customHeight="1" outlineLevel="1" x14ac:dyDescent="0.2">
      <c r="A37" s="1" t="s">
        <v>31</v>
      </c>
      <c r="B37" s="3">
        <v>1000000</v>
      </c>
    </row>
    <row r="38" spans="1:2" ht="12.75" customHeight="1" outlineLevel="1" x14ac:dyDescent="0.2">
      <c r="A38" s="1" t="s">
        <v>32</v>
      </c>
      <c r="B38" s="3">
        <v>1622701</v>
      </c>
    </row>
    <row r="39" spans="1:2" ht="12.75" customHeight="1" outlineLevel="1" x14ac:dyDescent="0.2">
      <c r="A39" s="1" t="s">
        <v>33</v>
      </c>
      <c r="B39" s="3">
        <v>117252</v>
      </c>
    </row>
    <row r="40" spans="1:2" ht="12.75" customHeight="1" outlineLevel="1" x14ac:dyDescent="0.2">
      <c r="A40" s="1" t="s">
        <v>34</v>
      </c>
      <c r="B40" s="3">
        <v>247459</v>
      </c>
    </row>
    <row r="41" spans="1:2" ht="12.75" customHeight="1" outlineLevel="1" x14ac:dyDescent="0.2">
      <c r="A41" s="1" t="s">
        <v>35</v>
      </c>
      <c r="B41" s="3">
        <v>-16982261</v>
      </c>
    </row>
    <row r="42" spans="1:2" ht="12.75" customHeight="1" outlineLevel="1" x14ac:dyDescent="0.2">
      <c r="A42" s="1" t="s">
        <v>36</v>
      </c>
      <c r="B42" s="3">
        <v>55354</v>
      </c>
    </row>
    <row r="43" spans="1:2" ht="12.75" customHeight="1" outlineLevel="1" x14ac:dyDescent="0.2">
      <c r="A43" s="1" t="s">
        <v>37</v>
      </c>
      <c r="B43" s="3">
        <v>-102631102</v>
      </c>
    </row>
    <row r="44" spans="1:2" ht="12.75" customHeight="1" outlineLevel="1" x14ac:dyDescent="0.2">
      <c r="A44" s="1" t="s">
        <v>38</v>
      </c>
      <c r="B44" s="3">
        <v>-21396007</v>
      </c>
    </row>
    <row r="45" spans="1:2" ht="12.75" customHeight="1" outlineLevel="1" x14ac:dyDescent="0.2">
      <c r="A45" s="1" t="s">
        <v>39</v>
      </c>
      <c r="B45" s="3">
        <v>-21425901</v>
      </c>
    </row>
    <row r="46" spans="1:2" ht="12.75" customHeight="1" outlineLevel="1" x14ac:dyDescent="0.2">
      <c r="A46" s="1" t="s">
        <v>40</v>
      </c>
      <c r="B46" s="3">
        <v>-487765</v>
      </c>
    </row>
    <row r="47" spans="1:2" ht="12.75" customHeight="1" outlineLevel="1" x14ac:dyDescent="0.2">
      <c r="A47" s="1" t="s">
        <v>41</v>
      </c>
      <c r="B47" s="3">
        <v>118160</v>
      </c>
    </row>
    <row r="48" spans="1:2" ht="12.75" customHeight="1" outlineLevel="1" x14ac:dyDescent="0.2">
      <c r="A48" s="1" t="s">
        <v>42</v>
      </c>
      <c r="B48" s="3">
        <v>-8844</v>
      </c>
    </row>
    <row r="49" spans="1:2" ht="12.75" customHeight="1" outlineLevel="1" x14ac:dyDescent="0.2">
      <c r="A49" s="1" t="s">
        <v>43</v>
      </c>
      <c r="B49" s="3">
        <v>-7377203</v>
      </c>
    </row>
    <row r="50" spans="1:2" ht="12.75" customHeight="1" outlineLevel="1" x14ac:dyDescent="0.2">
      <c r="A50" s="1" t="s">
        <v>44</v>
      </c>
      <c r="B50" s="3">
        <v>442097</v>
      </c>
    </row>
    <row r="51" spans="1:2" ht="12.75" customHeight="1" outlineLevel="1" x14ac:dyDescent="0.2">
      <c r="A51" s="1" t="s">
        <v>45</v>
      </c>
      <c r="B51" s="3">
        <v>289599</v>
      </c>
    </row>
    <row r="52" spans="1:2" ht="12.75" customHeight="1" outlineLevel="1" x14ac:dyDescent="0.2">
      <c r="A52" s="1" t="s">
        <v>46</v>
      </c>
      <c r="B52" s="3">
        <v>91648</v>
      </c>
    </row>
    <row r="53" spans="1:2" ht="12.75" customHeight="1" outlineLevel="1" x14ac:dyDescent="0.2">
      <c r="A53" s="1" t="s">
        <v>47</v>
      </c>
      <c r="B53" s="3">
        <v>141516</v>
      </c>
    </row>
    <row r="54" spans="1:2" ht="12.75" customHeight="1" outlineLevel="1" x14ac:dyDescent="0.2">
      <c r="A54" s="1" t="s">
        <v>48</v>
      </c>
      <c r="B54" s="3">
        <v>199996</v>
      </c>
    </row>
    <row r="55" spans="1:2" ht="12.75" customHeight="1" outlineLevel="1" x14ac:dyDescent="0.2">
      <c r="A55" s="1" t="s">
        <v>49</v>
      </c>
      <c r="B55" s="3">
        <v>-96</v>
      </c>
    </row>
    <row r="56" spans="1:2" ht="12.75" customHeight="1" outlineLevel="1" x14ac:dyDescent="0.2">
      <c r="A56" s="1" t="s">
        <v>50</v>
      </c>
      <c r="B56" s="3">
        <v>-31134</v>
      </c>
    </row>
    <row r="57" spans="1:2" ht="12.75" customHeight="1" outlineLevel="1" x14ac:dyDescent="0.2">
      <c r="A57" s="1" t="s">
        <v>51</v>
      </c>
      <c r="B57" s="3">
        <v>-1229854</v>
      </c>
    </row>
    <row r="58" spans="1:2" ht="12.75" customHeight="1" outlineLevel="1" x14ac:dyDescent="0.2">
      <c r="A58" s="1" t="s">
        <v>52</v>
      </c>
      <c r="B58" s="3">
        <v>-218404</v>
      </c>
    </row>
    <row r="59" spans="1:2" ht="12.75" customHeight="1" outlineLevel="1" x14ac:dyDescent="0.2">
      <c r="A59" s="1" t="s">
        <v>53</v>
      </c>
      <c r="B59" s="3">
        <v>210211</v>
      </c>
    </row>
    <row r="60" spans="1:2" ht="12.75" customHeight="1" outlineLevel="1" x14ac:dyDescent="0.2">
      <c r="A60" s="1" t="s">
        <v>54</v>
      </c>
      <c r="B60" s="3">
        <v>368588</v>
      </c>
    </row>
    <row r="61" spans="1:2" ht="12.75" customHeight="1" outlineLevel="1" x14ac:dyDescent="0.2">
      <c r="A61" s="1" t="s">
        <v>55</v>
      </c>
      <c r="B61" s="3">
        <v>-888412</v>
      </c>
    </row>
    <row r="62" spans="1:2" ht="12.75" customHeight="1" outlineLevel="1" x14ac:dyDescent="0.2">
      <c r="A62" s="1" t="s">
        <v>56</v>
      </c>
      <c r="B62" s="3">
        <v>-424812</v>
      </c>
    </row>
    <row r="63" spans="1:2" ht="12.75" customHeight="1" outlineLevel="1" x14ac:dyDescent="0.2">
      <c r="A63" s="1" t="s">
        <v>57</v>
      </c>
      <c r="B63" s="3">
        <v>9471</v>
      </c>
    </row>
    <row r="64" spans="1:2" ht="12.75" customHeight="1" outlineLevel="1" x14ac:dyDescent="0.2">
      <c r="A64" s="1" t="s">
        <v>58</v>
      </c>
      <c r="B64" s="3">
        <v>-45425</v>
      </c>
    </row>
    <row r="65" spans="1:2" ht="12.75" customHeight="1" outlineLevel="1" x14ac:dyDescent="0.2">
      <c r="A65" s="1" t="s">
        <v>59</v>
      </c>
      <c r="B65" s="3">
        <v>-7650166</v>
      </c>
    </row>
    <row r="66" spans="1:2" ht="12.75" customHeight="1" outlineLevel="1" x14ac:dyDescent="0.2">
      <c r="A66" s="1" t="s">
        <v>60</v>
      </c>
      <c r="B66" s="3">
        <v>684250</v>
      </c>
    </row>
    <row r="67" spans="1:2" ht="12.75" customHeight="1" outlineLevel="1" x14ac:dyDescent="0.2">
      <c r="A67" s="1" t="s">
        <v>61</v>
      </c>
      <c r="B67" s="3">
        <v>258049</v>
      </c>
    </row>
    <row r="68" spans="1:2" ht="12.75" customHeight="1" outlineLevel="1" x14ac:dyDescent="0.2">
      <c r="A68" s="1" t="s">
        <v>62</v>
      </c>
      <c r="B68" s="3">
        <v>2121737</v>
      </c>
    </row>
    <row r="69" spans="1:2" ht="12.75" customHeight="1" outlineLevel="1" x14ac:dyDescent="0.2">
      <c r="A69" s="1" t="s">
        <v>63</v>
      </c>
      <c r="B69" s="3">
        <v>18520</v>
      </c>
    </row>
    <row r="70" spans="1:2" ht="12.75" customHeight="1" outlineLevel="1" x14ac:dyDescent="0.2">
      <c r="A70" s="1" t="s">
        <v>64</v>
      </c>
      <c r="B70" s="3">
        <v>245042</v>
      </c>
    </row>
    <row r="71" spans="1:2" ht="12.75" customHeight="1" outlineLevel="1" x14ac:dyDescent="0.2">
      <c r="A71" s="1" t="s">
        <v>65</v>
      </c>
      <c r="B71" s="3">
        <v>124047</v>
      </c>
    </row>
    <row r="72" spans="1:2" ht="12.75" customHeight="1" outlineLevel="1" x14ac:dyDescent="0.2">
      <c r="A72" s="1" t="s">
        <v>66</v>
      </c>
      <c r="B72" s="3">
        <v>-154131</v>
      </c>
    </row>
    <row r="73" spans="1:2" ht="12.75" customHeight="1" outlineLevel="1" x14ac:dyDescent="0.2">
      <c r="A73" s="1" t="s">
        <v>67</v>
      </c>
      <c r="B73" s="3">
        <v>-595616</v>
      </c>
    </row>
    <row r="74" spans="1:2" ht="12.75" customHeight="1" outlineLevel="1" x14ac:dyDescent="0.2">
      <c r="A74" s="1" t="s">
        <v>68</v>
      </c>
      <c r="B74" s="3">
        <v>3895257</v>
      </c>
    </row>
    <row r="75" spans="1:2" ht="12.75" customHeight="1" outlineLevel="1" x14ac:dyDescent="0.2">
      <c r="A75" s="1" t="s">
        <v>69</v>
      </c>
      <c r="B75" s="3">
        <v>-917</v>
      </c>
    </row>
    <row r="76" spans="1:2" ht="12.75" customHeight="1" outlineLevel="1" x14ac:dyDescent="0.2">
      <c r="A76" s="1" t="s">
        <v>70</v>
      </c>
      <c r="B76" s="3">
        <v>4215791</v>
      </c>
    </row>
    <row r="77" spans="1:2" ht="12.75" customHeight="1" outlineLevel="1" x14ac:dyDescent="0.2">
      <c r="A77" s="1" t="s">
        <v>71</v>
      </c>
      <c r="B77" s="3">
        <v>-163539</v>
      </c>
    </row>
    <row r="78" spans="1:2" ht="12.75" customHeight="1" outlineLevel="1" x14ac:dyDescent="0.2">
      <c r="A78" s="1" t="s">
        <v>72</v>
      </c>
      <c r="B78" s="3">
        <v>67834</v>
      </c>
    </row>
    <row r="79" spans="1:2" ht="12.75" customHeight="1" outlineLevel="1" x14ac:dyDescent="0.2">
      <c r="A79" s="1" t="s">
        <v>73</v>
      </c>
      <c r="B79" s="3">
        <v>-524030</v>
      </c>
    </row>
    <row r="80" spans="1:2" ht="12.75" customHeight="1" outlineLevel="1" x14ac:dyDescent="0.2">
      <c r="A80" s="1" t="s">
        <v>74</v>
      </c>
      <c r="B80" s="3">
        <v>-639734</v>
      </c>
    </row>
    <row r="81" spans="1:2" ht="12.75" customHeight="1" outlineLevel="1" x14ac:dyDescent="0.2">
      <c r="A81" s="1" t="s">
        <v>75</v>
      </c>
      <c r="B81" s="3">
        <v>-2057820</v>
      </c>
    </row>
    <row r="82" spans="1:2" ht="12.75" customHeight="1" outlineLevel="1" x14ac:dyDescent="0.2">
      <c r="A82" s="1" t="s">
        <v>76</v>
      </c>
      <c r="B82" s="3">
        <v>148104</v>
      </c>
    </row>
    <row r="83" spans="1:2" ht="12.75" customHeight="1" outlineLevel="1" x14ac:dyDescent="0.2">
      <c r="A83" s="1" t="s">
        <v>77</v>
      </c>
      <c r="B83" s="3">
        <v>-700000</v>
      </c>
    </row>
    <row r="84" spans="1:2" ht="12.75" customHeight="1" outlineLevel="1" x14ac:dyDescent="0.2">
      <c r="A84" s="1" t="s">
        <v>78</v>
      </c>
      <c r="B84" s="3">
        <v>-29869</v>
      </c>
    </row>
    <row r="85" spans="1:2" ht="12.75" customHeight="1" outlineLevel="1" x14ac:dyDescent="0.2">
      <c r="A85" s="1" t="s">
        <v>79</v>
      </c>
      <c r="B85" s="3">
        <v>-364019</v>
      </c>
    </row>
    <row r="86" spans="1:2" ht="12.75" customHeight="1" outlineLevel="1" x14ac:dyDescent="0.2">
      <c r="A86" s="1" t="s">
        <v>80</v>
      </c>
      <c r="B86" s="3">
        <v>-85883</v>
      </c>
    </row>
    <row r="87" spans="1:2" ht="12.75" customHeight="1" outlineLevel="1" x14ac:dyDescent="0.2">
      <c r="A87" s="1" t="s">
        <v>81</v>
      </c>
      <c r="B87" s="3">
        <v>209446</v>
      </c>
    </row>
    <row r="88" spans="1:2" ht="12.75" customHeight="1" outlineLevel="1" x14ac:dyDescent="0.2">
      <c r="A88" s="1" t="s">
        <v>82</v>
      </c>
      <c r="B88" s="3">
        <v>576891</v>
      </c>
    </row>
    <row r="89" spans="1:2" ht="12.75" customHeight="1" outlineLevel="1" x14ac:dyDescent="0.2">
      <c r="A89" s="1" t="s">
        <v>83</v>
      </c>
      <c r="B89" s="3">
        <v>-289958</v>
      </c>
    </row>
    <row r="90" spans="1:2" ht="12.75" customHeight="1" outlineLevel="1" x14ac:dyDescent="0.2">
      <c r="A90" s="1" t="s">
        <v>84</v>
      </c>
      <c r="B90" s="3">
        <v>22101835</v>
      </c>
    </row>
    <row r="91" spans="1:2" ht="12.75" customHeight="1" outlineLevel="1" x14ac:dyDescent="0.2">
      <c r="A91" s="1" t="s">
        <v>85</v>
      </c>
      <c r="B91" s="3">
        <v>-406297</v>
      </c>
    </row>
    <row r="92" spans="1:2" ht="12.75" customHeight="1" outlineLevel="1" x14ac:dyDescent="0.2">
      <c r="A92" s="1" t="s">
        <v>86</v>
      </c>
      <c r="B92" s="3">
        <v>-23398168</v>
      </c>
    </row>
    <row r="93" spans="1:2" ht="12.75" customHeight="1" outlineLevel="1" x14ac:dyDescent="0.2">
      <c r="A93" s="1" t="s">
        <v>87</v>
      </c>
      <c r="B93" s="3">
        <v>45308338</v>
      </c>
    </row>
    <row r="94" spans="1:2" ht="12.75" customHeight="1" outlineLevel="1" x14ac:dyDescent="0.2">
      <c r="A94" s="1" t="s">
        <v>88</v>
      </c>
      <c r="B94" s="3">
        <v>-23806653</v>
      </c>
    </row>
    <row r="95" spans="1:2" ht="12.75" customHeight="1" outlineLevel="1" x14ac:dyDescent="0.2">
      <c r="A95" s="1" t="s">
        <v>89</v>
      </c>
      <c r="B95" s="3">
        <v>8142143</v>
      </c>
    </row>
    <row r="96" spans="1:2" ht="12.75" customHeight="1" outlineLevel="1" x14ac:dyDescent="0.2">
      <c r="A96" s="1" t="s">
        <v>90</v>
      </c>
      <c r="B96" s="3">
        <v>-94620</v>
      </c>
    </row>
    <row r="97" spans="1:2" ht="12.75" customHeight="1" outlineLevel="1" x14ac:dyDescent="0.2">
      <c r="A97" s="1" t="s">
        <v>91</v>
      </c>
      <c r="B97" s="3">
        <v>4543396</v>
      </c>
    </row>
    <row r="98" spans="1:2" ht="12.75" customHeight="1" outlineLevel="1" x14ac:dyDescent="0.2">
      <c r="A98" s="1" t="s">
        <v>92</v>
      </c>
      <c r="B98" s="2">
        <v>1636946</v>
      </c>
    </row>
    <row r="99" spans="1:2" ht="12.75" customHeight="1" x14ac:dyDescent="0.2">
      <c r="A99" s="5" t="s">
        <v>93</v>
      </c>
      <c r="B99" s="3">
        <f>SUM(B23:B98)</f>
        <v>-145172507</v>
      </c>
    </row>
    <row r="100" spans="1:2" ht="12.75" customHeight="1" x14ac:dyDescent="0.2">
      <c r="A100" s="5" t="s">
        <v>0</v>
      </c>
      <c r="B100" s="5" t="s">
        <v>0</v>
      </c>
    </row>
    <row r="101" spans="1:2" ht="12.75" customHeight="1" x14ac:dyDescent="0.2">
      <c r="A101" s="5" t="s">
        <v>94</v>
      </c>
      <c r="B101" s="4">
        <f>B99+B20</f>
        <v>-61228221</v>
      </c>
    </row>
    <row r="102" spans="1:2" ht="12.75" customHeight="1" x14ac:dyDescent="0.2">
      <c r="A102" s="5" t="s">
        <v>0</v>
      </c>
      <c r="B102" s="5" t="s">
        <v>0</v>
      </c>
    </row>
    <row r="103" spans="1:2" ht="12.75" customHeight="1" x14ac:dyDescent="0.2">
      <c r="A103" s="5" t="s">
        <v>0</v>
      </c>
      <c r="B103" s="5" t="s">
        <v>0</v>
      </c>
    </row>
  </sheetData>
  <pageMargins left="0.7" right="0.7" top="0.94574999999999998" bottom="0.75" header="0.3" footer="0.3"/>
  <pageSetup scale="99" fitToHeight="2" orientation="portrait" r:id="rId1"/>
  <headerFooter alignWithMargins="0">
    <oddHeader>&amp;R&amp;"Times New Roman,Bold"&amp;10KyPSC Case No. 2024-00354
STAFF-PHDR-01-009(a) Attachment 
Page 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3ed63d369295dffd18121c199d577079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563d11fac990a170f5d4fa0ca1728274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i:0#.f|membership|john.panizza@duke-energy.com,#i:0#.f|membership|john.panizza@duke-energy.com,#John.Panizza@duke-energy.com,#,#Panizza, John R,#,#43345,#Dir Tax Operations</DisplayName>
        <AccountId>82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EFF2BC24-FFFB-4A43-A0D1-1EF9AA4F2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2C9DDF-B423-407F-9699-A5C1F04DCC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44A316-F785-4ECE-BD87-0A918F2E5A3F}">
  <ds:schemaRefs>
    <ds:schemaRef ds:uri="9d26d66c-7442-4f2f-84b5-fd9d62aa5613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PHDR 09(a)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Cell G38 explanation federal taxable loss</dc:subject>
  <dc:creator>Brooke Jenkins</dc:creator>
  <cp:lastModifiedBy>D'Ascenzo, Rocco</cp:lastModifiedBy>
  <cp:lastPrinted>2025-06-09T17:36:45Z</cp:lastPrinted>
  <dcterms:created xsi:type="dcterms:W3CDTF">2025-06-05T18:49:39Z</dcterms:created>
  <dcterms:modified xsi:type="dcterms:W3CDTF">2025-06-10T22:46:11Z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  <property fmtid="{D5CDD505-2E9C-101B-9397-08002B2CF9AE}" pid="3" name="Jurisdiction">
    <vt:lpwstr>1;#United States|092fbe52-b086-4a73-953b-5c57a118da03</vt:lpwstr>
  </property>
  <property fmtid="{D5CDD505-2E9C-101B-9397-08002B2CF9AE}" pid="4" name="ContentLanguage">
    <vt:lpwstr>3;#English|556a818d-2fa5-4ece-a7c0-2ca1d2dc5c77</vt:lpwstr>
  </property>
  <property fmtid="{D5CDD505-2E9C-101B-9397-08002B2CF9AE}" pid="5" name="TaxServiceLine">
    <vt:lpwstr>2;#Global Compliance and Reporting|35c34da8-327a-4881-b8d1-6bda7e039f7f</vt:lpwstr>
  </property>
  <property fmtid="{D5CDD505-2E9C-101B-9397-08002B2CF9AE}" pid="6" name="_dlc_DocIdItemGuid">
    <vt:lpwstr>cb5bb4c7-dde6-456d-b26d-193798b56642</vt:lpwstr>
  </property>
  <property fmtid="{D5CDD505-2E9C-101B-9397-08002B2CF9AE}" pid="7" name="MediaServiceImageTags">
    <vt:lpwstr/>
  </property>
  <property fmtid="{D5CDD505-2E9C-101B-9397-08002B2CF9AE}" pid="8" name="EYOSGCRProcessStep">
    <vt:lpwstr/>
  </property>
</Properties>
</file>